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0.99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12" l="1"/>
  <c r="A216" i="12" l="1"/>
  <c r="C216" i="12"/>
  <c r="L216" i="12"/>
  <c r="A217" i="12"/>
  <c r="C217" i="12"/>
  <c r="L217" i="12"/>
  <c r="A218" i="12"/>
  <c r="C218" i="12"/>
  <c r="L218" i="12"/>
  <c r="A219" i="12"/>
  <c r="C219" i="12"/>
  <c r="L219" i="12"/>
  <c r="A220" i="12"/>
  <c r="C220" i="12"/>
  <c r="L220" i="12"/>
  <c r="A221" i="12"/>
  <c r="C221" i="12"/>
  <c r="L221" i="12"/>
  <c r="A222" i="12"/>
  <c r="C222" i="12"/>
  <c r="L222" i="12"/>
  <c r="A223" i="12"/>
  <c r="C223" i="12"/>
  <c r="L223" i="12"/>
  <c r="A224" i="12"/>
  <c r="C224" i="12"/>
  <c r="L224" i="12"/>
  <c r="M224" i="12" s="1"/>
  <c r="A198" i="12"/>
  <c r="C198" i="12"/>
  <c r="L198" i="12"/>
  <c r="A199" i="12"/>
  <c r="C199" i="12"/>
  <c r="L199" i="12"/>
  <c r="A200" i="12"/>
  <c r="C200" i="12"/>
  <c r="D200" i="12" s="1"/>
  <c r="L200" i="12"/>
  <c r="A201" i="12"/>
  <c r="C201" i="12"/>
  <c r="L201" i="12"/>
  <c r="M201" i="12" s="1"/>
  <c r="A202" i="12"/>
  <c r="C202" i="12"/>
  <c r="L202" i="12"/>
  <c r="A203" i="12"/>
  <c r="C203" i="12"/>
  <c r="L203" i="12"/>
  <c r="A204" i="12"/>
  <c r="C204" i="12"/>
  <c r="D204" i="12" s="1"/>
  <c r="L204" i="12"/>
  <c r="A205" i="12"/>
  <c r="C205" i="12"/>
  <c r="L205" i="12"/>
  <c r="M205" i="12" s="1"/>
  <c r="A206" i="12"/>
  <c r="C206" i="12"/>
  <c r="L206" i="12"/>
  <c r="A207" i="12"/>
  <c r="C207" i="12"/>
  <c r="L207" i="12"/>
  <c r="A208" i="12"/>
  <c r="C208" i="12"/>
  <c r="D208" i="12" s="1"/>
  <c r="L208" i="12"/>
  <c r="A209" i="12"/>
  <c r="C209" i="12"/>
  <c r="L209" i="12"/>
  <c r="M209" i="12" s="1"/>
  <c r="A210" i="12"/>
  <c r="C210" i="12"/>
  <c r="L210" i="12"/>
  <c r="A211" i="12"/>
  <c r="C211" i="12"/>
  <c r="L211" i="12"/>
  <c r="A212" i="12"/>
  <c r="C212" i="12"/>
  <c r="D212" i="12" s="1"/>
  <c r="L212" i="12"/>
  <c r="A213" i="12"/>
  <c r="C213" i="12"/>
  <c r="L213" i="12"/>
  <c r="M213" i="12" s="1"/>
  <c r="A214" i="12"/>
  <c r="C214" i="12"/>
  <c r="L214" i="12"/>
  <c r="A215" i="12"/>
  <c r="C215" i="12"/>
  <c r="L215" i="12"/>
  <c r="A184" i="12"/>
  <c r="C184" i="12"/>
  <c r="D184" i="12" s="1"/>
  <c r="L184" i="12"/>
  <c r="A185" i="12"/>
  <c r="C185" i="12"/>
  <c r="L185" i="12"/>
  <c r="A186" i="12"/>
  <c r="C186" i="12"/>
  <c r="L186" i="12"/>
  <c r="A187" i="12"/>
  <c r="C187" i="12"/>
  <c r="L187" i="12"/>
  <c r="A188" i="12"/>
  <c r="C188" i="12"/>
  <c r="D188" i="12" s="1"/>
  <c r="L188" i="12"/>
  <c r="A189" i="12"/>
  <c r="C189" i="12"/>
  <c r="L189" i="12"/>
  <c r="M189" i="12" s="1"/>
  <c r="A190" i="12"/>
  <c r="C190" i="12"/>
  <c r="L190" i="12"/>
  <c r="A191" i="12"/>
  <c r="C191" i="12"/>
  <c r="L191" i="12"/>
  <c r="A192" i="12"/>
  <c r="C192" i="12"/>
  <c r="L192" i="12"/>
  <c r="A193" i="12"/>
  <c r="C193" i="12"/>
  <c r="L193" i="12"/>
  <c r="A194" i="12"/>
  <c r="C194" i="12"/>
  <c r="L194" i="12"/>
  <c r="A195" i="12"/>
  <c r="C195" i="12"/>
  <c r="L195" i="12"/>
  <c r="A196" i="12"/>
  <c r="C196" i="12"/>
  <c r="L196" i="12"/>
  <c r="A197" i="12"/>
  <c r="C197" i="12"/>
  <c r="L197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M151" i="12"/>
  <c r="A152" i="12"/>
  <c r="C152" i="12"/>
  <c r="L152" i="12"/>
  <c r="M152" i="12"/>
  <c r="A153" i="12"/>
  <c r="C153" i="12"/>
  <c r="L153" i="12"/>
  <c r="M153" i="12"/>
  <c r="A154" i="12"/>
  <c r="C154" i="12"/>
  <c r="L154" i="12"/>
  <c r="M154" i="12"/>
  <c r="A155" i="12"/>
  <c r="C155" i="12"/>
  <c r="L155" i="12"/>
  <c r="A156" i="12"/>
  <c r="C156" i="12"/>
  <c r="L156" i="12"/>
  <c r="A157" i="12"/>
  <c r="C157" i="12"/>
  <c r="D157" i="12" s="1"/>
  <c r="L157" i="12"/>
  <c r="A158" i="12"/>
  <c r="C158" i="12"/>
  <c r="L158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D174" i="12" s="1"/>
  <c r="L174" i="12"/>
  <c r="A175" i="12"/>
  <c r="C175" i="12"/>
  <c r="L175" i="12"/>
  <c r="A176" i="12"/>
  <c r="C176" i="12"/>
  <c r="L176" i="12"/>
  <c r="M176" i="12" s="1"/>
  <c r="A177" i="12"/>
  <c r="C177" i="12"/>
  <c r="L177" i="12"/>
  <c r="A178" i="12"/>
  <c r="C178" i="12"/>
  <c r="L178" i="12"/>
  <c r="M178" i="12"/>
  <c r="A179" i="12"/>
  <c r="C179" i="12"/>
  <c r="L179" i="12"/>
  <c r="A180" i="12"/>
  <c r="C180" i="12"/>
  <c r="L180" i="12"/>
  <c r="M180" i="12"/>
  <c r="A181" i="12"/>
  <c r="C181" i="12"/>
  <c r="L181" i="12"/>
  <c r="A182" i="12"/>
  <c r="C182" i="12"/>
  <c r="L182" i="12"/>
  <c r="M182" i="12"/>
  <c r="A183" i="12"/>
  <c r="C183" i="12"/>
  <c r="L183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D105" i="12" s="1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D109" i="12" s="1"/>
  <c r="L109" i="12"/>
  <c r="A84" i="12"/>
  <c r="C84" i="12"/>
  <c r="L84" i="12"/>
  <c r="A85" i="12"/>
  <c r="C85" i="12"/>
  <c r="D85" i="12" s="1"/>
  <c r="L85" i="12"/>
  <c r="A86" i="12"/>
  <c r="C86" i="12"/>
  <c r="L86" i="12"/>
  <c r="M86" i="12" s="1"/>
  <c r="A87" i="12"/>
  <c r="C87" i="12"/>
  <c r="L87" i="12"/>
  <c r="A88" i="12"/>
  <c r="C88" i="12"/>
  <c r="L88" i="12"/>
  <c r="A89" i="12"/>
  <c r="C89" i="12"/>
  <c r="L89" i="12"/>
  <c r="M89" i="12" s="1"/>
  <c r="A90" i="12"/>
  <c r="C90" i="12"/>
  <c r="L90" i="12"/>
  <c r="A91" i="12"/>
  <c r="C91" i="12"/>
  <c r="L91" i="12"/>
  <c r="M91" i="12"/>
  <c r="A92" i="12"/>
  <c r="C92" i="12"/>
  <c r="L92" i="12"/>
  <c r="M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M108" i="12" s="1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A85" i="2"/>
  <c r="A86" i="2"/>
  <c r="A87" i="2"/>
  <c r="A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111" i="2" s="1"/>
  <c r="E111" i="2" s="1"/>
  <c r="B186" i="12" l="1"/>
  <c r="N186" i="12" s="1"/>
  <c r="B219" i="12"/>
  <c r="N219" i="12" s="1"/>
  <c r="O219" i="12" s="1"/>
  <c r="B198" i="12"/>
  <c r="N198" i="12" s="1"/>
  <c r="B200" i="12"/>
  <c r="N200" i="12" s="1"/>
  <c r="O200" i="12" s="1"/>
  <c r="B202" i="12"/>
  <c r="N202" i="12" s="1"/>
  <c r="B204" i="12"/>
  <c r="N204" i="12" s="1"/>
  <c r="B206" i="12"/>
  <c r="N206" i="12" s="1"/>
  <c r="B208" i="12"/>
  <c r="N208" i="12" s="1"/>
  <c r="P208" i="12" s="1"/>
  <c r="B210" i="12"/>
  <c r="N210" i="12" s="1"/>
  <c r="B212" i="12"/>
  <c r="N212" i="12" s="1"/>
  <c r="B214" i="12"/>
  <c r="N214" i="12" s="1"/>
  <c r="B184" i="12"/>
  <c r="N184" i="12" s="1"/>
  <c r="P184" i="12" s="1"/>
  <c r="B188" i="12"/>
  <c r="N188" i="12" s="1"/>
  <c r="B217" i="12"/>
  <c r="N217" i="12" s="1"/>
  <c r="O217" i="12" s="1"/>
  <c r="B192" i="12"/>
  <c r="N192" i="12" s="1"/>
  <c r="B190" i="12"/>
  <c r="N190" i="12" s="1"/>
  <c r="O190" i="12" s="1"/>
  <c r="B165" i="12"/>
  <c r="N165" i="12" s="1"/>
  <c r="O165" i="12" s="1"/>
  <c r="B168" i="12"/>
  <c r="N168" i="12" s="1"/>
  <c r="B170" i="12"/>
  <c r="N170" i="12" s="1"/>
  <c r="B172" i="12"/>
  <c r="N172" i="12" s="1"/>
  <c r="B183" i="12"/>
  <c r="N183" i="12" s="1"/>
  <c r="B98" i="12"/>
  <c r="N98" i="12" s="1"/>
  <c r="B100" i="12"/>
  <c r="N100" i="12" s="1"/>
  <c r="B107" i="12"/>
  <c r="N107" i="12" s="1"/>
  <c r="O107" i="12" s="1"/>
  <c r="B185" i="12"/>
  <c r="N185" i="12" s="1"/>
  <c r="B187" i="12"/>
  <c r="N187" i="12" s="1"/>
  <c r="O187" i="12" s="1"/>
  <c r="B99" i="12"/>
  <c r="N99" i="12" s="1"/>
  <c r="B173" i="12"/>
  <c r="N173" i="12" s="1"/>
  <c r="O173" i="12" s="1"/>
  <c r="B215" i="12"/>
  <c r="N215" i="12" s="1"/>
  <c r="B211" i="12"/>
  <c r="N211" i="12" s="1"/>
  <c r="B207" i="12"/>
  <c r="N207" i="12" s="1"/>
  <c r="B203" i="12"/>
  <c r="N203" i="12" s="1"/>
  <c r="B222" i="12"/>
  <c r="N222" i="12" s="1"/>
  <c r="H4" i="12"/>
  <c r="D185" i="12"/>
  <c r="D187" i="12"/>
  <c r="D153" i="12"/>
  <c r="D223" i="12"/>
  <c r="D199" i="12"/>
  <c r="D201" i="12"/>
  <c r="D203" i="12"/>
  <c r="D205" i="12"/>
  <c r="D207" i="12"/>
  <c r="D209" i="12"/>
  <c r="D211" i="12"/>
  <c r="D213" i="12"/>
  <c r="D215" i="12"/>
  <c r="D189" i="12"/>
  <c r="D191" i="12"/>
  <c r="D193" i="12"/>
  <c r="D119" i="12"/>
  <c r="D135" i="12"/>
  <c r="D221" i="12"/>
  <c r="D195" i="12"/>
  <c r="D197" i="12"/>
  <c r="D121" i="12"/>
  <c r="D145" i="12"/>
  <c r="D161" i="12"/>
  <c r="D162" i="12"/>
  <c r="D163" i="12"/>
  <c r="D164" i="12"/>
  <c r="D178" i="12"/>
  <c r="D180" i="12"/>
  <c r="D182" i="12"/>
  <c r="D99" i="12"/>
  <c r="D101" i="12"/>
  <c r="D103" i="12"/>
  <c r="D155" i="12"/>
  <c r="D156" i="12"/>
  <c r="M96" i="12"/>
  <c r="M95" i="12"/>
  <c r="B95" i="12"/>
  <c r="N95" i="12" s="1"/>
  <c r="O95" i="12" s="1"/>
  <c r="M93" i="12"/>
  <c r="M90" i="12"/>
  <c r="D89" i="12"/>
  <c r="D88" i="12"/>
  <c r="D87" i="12"/>
  <c r="B109" i="12"/>
  <c r="N109" i="12" s="1"/>
  <c r="O109" i="12" s="1"/>
  <c r="B108" i="12"/>
  <c r="N108" i="12" s="1"/>
  <c r="B106" i="12"/>
  <c r="N106" i="12" s="1"/>
  <c r="O106" i="12" s="1"/>
  <c r="B105" i="12"/>
  <c r="N105" i="12" s="1"/>
  <c r="O105" i="12" s="1"/>
  <c r="M103" i="12"/>
  <c r="M101" i="12"/>
  <c r="M99" i="12"/>
  <c r="M183" i="12"/>
  <c r="D176" i="12"/>
  <c r="B175" i="12"/>
  <c r="N175" i="12" s="1"/>
  <c r="B174" i="12"/>
  <c r="N174" i="12" s="1"/>
  <c r="O174" i="12" s="1"/>
  <c r="B171" i="12"/>
  <c r="N171" i="12" s="1"/>
  <c r="B169" i="12"/>
  <c r="N169" i="12" s="1"/>
  <c r="B167" i="12"/>
  <c r="N167" i="12" s="1"/>
  <c r="M164" i="12"/>
  <c r="B161" i="12"/>
  <c r="N161" i="12" s="1"/>
  <c r="D158" i="12"/>
  <c r="D142" i="12"/>
  <c r="B137" i="12"/>
  <c r="N137" i="12" s="1"/>
  <c r="O137" i="12" s="1"/>
  <c r="M135" i="12"/>
  <c r="M119" i="12"/>
  <c r="B197" i="12"/>
  <c r="N197" i="12" s="1"/>
  <c r="M217" i="12"/>
  <c r="B94" i="12"/>
  <c r="N94" i="12" s="1"/>
  <c r="B91" i="12"/>
  <c r="N91" i="12" s="1"/>
  <c r="B103" i="12"/>
  <c r="N103" i="12" s="1"/>
  <c r="O103" i="12" s="1"/>
  <c r="B101" i="12"/>
  <c r="N101" i="12" s="1"/>
  <c r="O101" i="12" s="1"/>
  <c r="B164" i="12"/>
  <c r="N164" i="12" s="1"/>
  <c r="O164" i="12" s="1"/>
  <c r="B199" i="12"/>
  <c r="N199" i="12" s="1"/>
  <c r="M97" i="12"/>
  <c r="M94" i="12"/>
  <c r="D93" i="12"/>
  <c r="D92" i="12"/>
  <c r="D91" i="12"/>
  <c r="M84" i="12"/>
  <c r="M100" i="12"/>
  <c r="M98" i="12"/>
  <c r="D181" i="12"/>
  <c r="D179" i="12"/>
  <c r="D177" i="12"/>
  <c r="B176" i="12"/>
  <c r="N176" i="12" s="1"/>
  <c r="D165" i="12"/>
  <c r="B162" i="12"/>
  <c r="N162" i="12" s="1"/>
  <c r="O162" i="12" s="1"/>
  <c r="M160" i="12"/>
  <c r="M156" i="12"/>
  <c r="D147" i="12"/>
  <c r="B146" i="12"/>
  <c r="N146" i="12" s="1"/>
  <c r="O146" i="12" s="1"/>
  <c r="D131" i="12"/>
  <c r="B130" i="12"/>
  <c r="N130" i="12" s="1"/>
  <c r="D127" i="12"/>
  <c r="B126" i="12"/>
  <c r="N126" i="12" s="1"/>
  <c r="O126" i="12" s="1"/>
  <c r="D123" i="12"/>
  <c r="D115" i="12"/>
  <c r="B114" i="12"/>
  <c r="N114" i="12" s="1"/>
  <c r="D111" i="12"/>
  <c r="B110" i="12"/>
  <c r="N110" i="12" s="1"/>
  <c r="O110" i="12" s="1"/>
  <c r="B194" i="12"/>
  <c r="N194" i="12" s="1"/>
  <c r="B193" i="12"/>
  <c r="N193" i="12" s="1"/>
  <c r="O193" i="12" s="1"/>
  <c r="B104" i="12"/>
  <c r="N104" i="12" s="1"/>
  <c r="B102" i="12"/>
  <c r="N102" i="12" s="1"/>
  <c r="B160" i="12"/>
  <c r="N160" i="12" s="1"/>
  <c r="B196" i="12"/>
  <c r="N196" i="12" s="1"/>
  <c r="B87" i="2"/>
  <c r="E87" i="2" s="1"/>
  <c r="B117" i="2"/>
  <c r="B109" i="2"/>
  <c r="B101" i="2"/>
  <c r="Q4" i="12"/>
  <c r="P197" i="12" s="1"/>
  <c r="M184" i="12"/>
  <c r="M188" i="12"/>
  <c r="M142" i="12"/>
  <c r="M145" i="12"/>
  <c r="M147" i="12"/>
  <c r="M148" i="12"/>
  <c r="M158" i="12"/>
  <c r="M219" i="12"/>
  <c r="M222" i="12"/>
  <c r="M190" i="12"/>
  <c r="M192" i="12"/>
  <c r="M194" i="12"/>
  <c r="M111" i="12"/>
  <c r="M113" i="12"/>
  <c r="M114" i="12"/>
  <c r="M123" i="12"/>
  <c r="M125" i="12"/>
  <c r="M127" i="12"/>
  <c r="M129" i="12"/>
  <c r="M130" i="12"/>
  <c r="M138" i="12"/>
  <c r="M117" i="12"/>
  <c r="M118" i="12"/>
  <c r="M133" i="12"/>
  <c r="M134" i="12"/>
  <c r="M149" i="12"/>
  <c r="M185" i="12"/>
  <c r="M187" i="12"/>
  <c r="M115" i="12"/>
  <c r="M131" i="12"/>
  <c r="M166" i="12"/>
  <c r="M168" i="12"/>
  <c r="M170" i="12"/>
  <c r="M172" i="12"/>
  <c r="M102" i="12"/>
  <c r="M104" i="12"/>
  <c r="M107" i="12"/>
  <c r="M220" i="12"/>
  <c r="M196" i="12"/>
  <c r="D97" i="12"/>
  <c r="D96" i="12"/>
  <c r="D95" i="12"/>
  <c r="B90" i="12"/>
  <c r="N90" i="12" s="1"/>
  <c r="M88" i="12"/>
  <c r="M87" i="12"/>
  <c r="M85" i="12"/>
  <c r="M109" i="12"/>
  <c r="D107" i="12"/>
  <c r="M106" i="12"/>
  <c r="M105" i="12"/>
  <c r="D104" i="12"/>
  <c r="D102" i="12"/>
  <c r="B182" i="12"/>
  <c r="N182" i="12" s="1"/>
  <c r="B181" i="12"/>
  <c r="N181" i="12" s="1"/>
  <c r="B180" i="12"/>
  <c r="N180" i="12" s="1"/>
  <c r="B179" i="12"/>
  <c r="N179" i="12" s="1"/>
  <c r="O179" i="12" s="1"/>
  <c r="B178" i="12"/>
  <c r="N178" i="12" s="1"/>
  <c r="B177" i="12"/>
  <c r="N177" i="12" s="1"/>
  <c r="M174" i="12"/>
  <c r="D172" i="12"/>
  <c r="D170" i="12"/>
  <c r="D168" i="12"/>
  <c r="D166" i="12"/>
  <c r="B163" i="12"/>
  <c r="N163" i="12" s="1"/>
  <c r="O163" i="12" s="1"/>
  <c r="D148" i="12"/>
  <c r="B195" i="12"/>
  <c r="N195" i="12" s="1"/>
  <c r="B221" i="12"/>
  <c r="N221" i="12" s="1"/>
  <c r="B97" i="12"/>
  <c r="N97" i="12" s="1"/>
  <c r="O97" i="12" s="1"/>
  <c r="B96" i="12"/>
  <c r="N96" i="12" s="1"/>
  <c r="D94" i="12"/>
  <c r="B89" i="12"/>
  <c r="N89" i="12" s="1"/>
  <c r="B88" i="12"/>
  <c r="N88" i="12" s="1"/>
  <c r="D86" i="12"/>
  <c r="D100" i="12"/>
  <c r="D98" i="12"/>
  <c r="D183" i="12"/>
  <c r="M171" i="12"/>
  <c r="M169" i="12"/>
  <c r="M167" i="12"/>
  <c r="B166" i="12"/>
  <c r="N166" i="12" s="1"/>
  <c r="O166" i="12" s="1"/>
  <c r="M162" i="12"/>
  <c r="D149" i="12"/>
  <c r="B148" i="12"/>
  <c r="N148" i="12" s="1"/>
  <c r="D143" i="12"/>
  <c r="D139" i="12"/>
  <c r="B138" i="12"/>
  <c r="N138" i="12" s="1"/>
  <c r="D133" i="12"/>
  <c r="B131" i="12"/>
  <c r="N131" i="12" s="1"/>
  <c r="O131" i="12" s="1"/>
  <c r="M121" i="12"/>
  <c r="M120" i="12"/>
  <c r="D117" i="12"/>
  <c r="B115" i="12"/>
  <c r="N115" i="12" s="1"/>
  <c r="O115" i="12" s="1"/>
  <c r="M197" i="12"/>
  <c r="M195" i="12"/>
  <c r="M191" i="12"/>
  <c r="B223" i="12"/>
  <c r="N223" i="12" s="1"/>
  <c r="P223" i="12" s="1"/>
  <c r="M221" i="12"/>
  <c r="M218" i="12"/>
  <c r="M216" i="12"/>
  <c r="B87" i="12"/>
  <c r="N87" i="12" s="1"/>
  <c r="O87" i="12" s="1"/>
  <c r="B86" i="12"/>
  <c r="N86" i="12" s="1"/>
  <c r="D84" i="12"/>
  <c r="D108" i="12"/>
  <c r="M175" i="12"/>
  <c r="M173" i="12"/>
  <c r="D171" i="12"/>
  <c r="D169" i="12"/>
  <c r="D167" i="12"/>
  <c r="D159" i="12"/>
  <c r="D151" i="12"/>
  <c r="B150" i="12"/>
  <c r="N150" i="12" s="1"/>
  <c r="B149" i="12"/>
  <c r="N149" i="12" s="1"/>
  <c r="O149" i="12" s="1"/>
  <c r="D144" i="12"/>
  <c r="B139" i="12"/>
  <c r="N139" i="12" s="1"/>
  <c r="B133" i="12"/>
  <c r="N133" i="12" s="1"/>
  <c r="D129" i="12"/>
  <c r="B128" i="12"/>
  <c r="N128" i="12" s="1"/>
  <c r="D125" i="12"/>
  <c r="B124" i="12"/>
  <c r="N124" i="12" s="1"/>
  <c r="M122" i="12"/>
  <c r="B117" i="12"/>
  <c r="N117" i="12" s="1"/>
  <c r="O117" i="12" s="1"/>
  <c r="D113" i="12"/>
  <c r="B112" i="12"/>
  <c r="N112" i="12" s="1"/>
  <c r="M193" i="12"/>
  <c r="B189" i="12"/>
  <c r="N189" i="12" s="1"/>
  <c r="O189" i="12" s="1"/>
  <c r="M215" i="12"/>
  <c r="D214" i="12"/>
  <c r="B213" i="12"/>
  <c r="N213" i="12" s="1"/>
  <c r="O213" i="12" s="1"/>
  <c r="M211" i="12"/>
  <c r="D210" i="12"/>
  <c r="B209" i="12"/>
  <c r="N209" i="12" s="1"/>
  <c r="O209" i="12" s="1"/>
  <c r="M207" i="12"/>
  <c r="D206" i="12"/>
  <c r="B205" i="12"/>
  <c r="N205" i="12" s="1"/>
  <c r="M203" i="12"/>
  <c r="D202" i="12"/>
  <c r="B201" i="12"/>
  <c r="N201" i="12" s="1"/>
  <c r="M199" i="12"/>
  <c r="D198" i="12"/>
  <c r="D217" i="12"/>
  <c r="D216" i="12"/>
  <c r="B93" i="12"/>
  <c r="N93" i="12" s="1"/>
  <c r="B92" i="12"/>
  <c r="N92" i="12" s="1"/>
  <c r="D90" i="12"/>
  <c r="B85" i="12"/>
  <c r="N85" i="12" s="1"/>
  <c r="B84" i="12"/>
  <c r="N84" i="12" s="1"/>
  <c r="D106" i="12"/>
  <c r="M181" i="12"/>
  <c r="M179" i="12"/>
  <c r="M177" i="12"/>
  <c r="D175" i="12"/>
  <c r="D173" i="12"/>
  <c r="M165" i="12"/>
  <c r="D160" i="12"/>
  <c r="B159" i="12"/>
  <c r="N159" i="12" s="1"/>
  <c r="O159" i="12" s="1"/>
  <c r="B153" i="12"/>
  <c r="N153" i="12" s="1"/>
  <c r="O153" i="12" s="1"/>
  <c r="B152" i="12"/>
  <c r="N152" i="12" s="1"/>
  <c r="B151" i="12"/>
  <c r="N151" i="12" s="1"/>
  <c r="D146" i="12"/>
  <c r="B144" i="12"/>
  <c r="N144" i="12" s="1"/>
  <c r="O144" i="12" s="1"/>
  <c r="D141" i="12"/>
  <c r="B140" i="12"/>
  <c r="N140" i="12" s="1"/>
  <c r="O140" i="12" s="1"/>
  <c r="D137" i="12"/>
  <c r="D122" i="12"/>
  <c r="B191" i="12"/>
  <c r="N191" i="12" s="1"/>
  <c r="O191" i="12" s="1"/>
  <c r="M186" i="12"/>
  <c r="M223" i="12"/>
  <c r="D219" i="12"/>
  <c r="B143" i="12"/>
  <c r="N143" i="12" s="1"/>
  <c r="B142" i="12"/>
  <c r="N142" i="12" s="1"/>
  <c r="B141" i="12"/>
  <c r="N141" i="12" s="1"/>
  <c r="O141" i="12" s="1"/>
  <c r="M139" i="12"/>
  <c r="M137" i="12"/>
  <c r="M136" i="12"/>
  <c r="M132" i="12"/>
  <c r="B129" i="12"/>
  <c r="N129" i="12" s="1"/>
  <c r="O129" i="12" s="1"/>
  <c r="B127" i="12"/>
  <c r="N127" i="12" s="1"/>
  <c r="B125" i="12"/>
  <c r="N125" i="12" s="1"/>
  <c r="O125" i="12" s="1"/>
  <c r="B123" i="12"/>
  <c r="N123" i="12" s="1"/>
  <c r="O123" i="12" s="1"/>
  <c r="B122" i="12"/>
  <c r="N122" i="12" s="1"/>
  <c r="D120" i="12"/>
  <c r="M116" i="12"/>
  <c r="B113" i="12"/>
  <c r="N113" i="12" s="1"/>
  <c r="O113" i="12" s="1"/>
  <c r="B111" i="12"/>
  <c r="N111" i="12" s="1"/>
  <c r="O111" i="12" s="1"/>
  <c r="D186" i="12"/>
  <c r="D224" i="12"/>
  <c r="D218" i="12"/>
  <c r="B216" i="12"/>
  <c r="N216" i="12" s="1"/>
  <c r="O216" i="12" s="1"/>
  <c r="B158" i="12"/>
  <c r="N158" i="12" s="1"/>
  <c r="B157" i="12"/>
  <c r="N157" i="12" s="1"/>
  <c r="D154" i="12"/>
  <c r="M150" i="12"/>
  <c r="B147" i="12"/>
  <c r="N147" i="12" s="1"/>
  <c r="B145" i="12"/>
  <c r="N145" i="12" s="1"/>
  <c r="M143" i="12"/>
  <c r="M141" i="12"/>
  <c r="M140" i="12"/>
  <c r="D136" i="12"/>
  <c r="D134" i="12"/>
  <c r="D132" i="12"/>
  <c r="M128" i="12"/>
  <c r="M126" i="12"/>
  <c r="M124" i="12"/>
  <c r="B121" i="12"/>
  <c r="N121" i="12" s="1"/>
  <c r="O121" i="12" s="1"/>
  <c r="B120" i="12"/>
  <c r="N120" i="12" s="1"/>
  <c r="O120" i="12" s="1"/>
  <c r="D118" i="12"/>
  <c r="D116" i="12"/>
  <c r="M112" i="12"/>
  <c r="M110" i="12"/>
  <c r="D196" i="12"/>
  <c r="M214" i="12"/>
  <c r="M212" i="12"/>
  <c r="M210" i="12"/>
  <c r="M208" i="12"/>
  <c r="M206" i="12"/>
  <c r="M204" i="12"/>
  <c r="M202" i="12"/>
  <c r="M200" i="12"/>
  <c r="M198" i="12"/>
  <c r="B224" i="12"/>
  <c r="N224" i="12" s="1"/>
  <c r="P224" i="12" s="1"/>
  <c r="D220" i="12"/>
  <c r="B218" i="12"/>
  <c r="N218" i="12" s="1"/>
  <c r="B156" i="12"/>
  <c r="N156" i="12" s="1"/>
  <c r="O156" i="12" s="1"/>
  <c r="B155" i="12"/>
  <c r="N155" i="12" s="1"/>
  <c r="O155" i="12" s="1"/>
  <c r="B154" i="12"/>
  <c r="N154" i="12" s="1"/>
  <c r="O154" i="12" s="1"/>
  <c r="D152" i="12"/>
  <c r="D150" i="12"/>
  <c r="M146" i="12"/>
  <c r="M144" i="12"/>
  <c r="D140" i="12"/>
  <c r="D138" i="12"/>
  <c r="B136" i="12"/>
  <c r="N136" i="12" s="1"/>
  <c r="O136" i="12" s="1"/>
  <c r="B135" i="12"/>
  <c r="N135" i="12" s="1"/>
  <c r="B134" i="12"/>
  <c r="N134" i="12" s="1"/>
  <c r="B132" i="12"/>
  <c r="N132" i="12" s="1"/>
  <c r="O132" i="12" s="1"/>
  <c r="D130" i="12"/>
  <c r="D128" i="12"/>
  <c r="D126" i="12"/>
  <c r="D124" i="12"/>
  <c r="B119" i="12"/>
  <c r="N119" i="12" s="1"/>
  <c r="O119" i="12" s="1"/>
  <c r="B118" i="12"/>
  <c r="N118" i="12" s="1"/>
  <c r="B116" i="12"/>
  <c r="N116" i="12" s="1"/>
  <c r="D114" i="12"/>
  <c r="D112" i="12"/>
  <c r="D110" i="12"/>
  <c r="D194" i="12"/>
  <c r="D192" i="12"/>
  <c r="D190" i="12"/>
  <c r="D222" i="12"/>
  <c r="B220" i="12"/>
  <c r="N220" i="12" s="1"/>
  <c r="O186" i="12"/>
  <c r="O104" i="12"/>
  <c r="O197" i="12"/>
  <c r="O188" i="12"/>
  <c r="O114" i="12"/>
  <c r="O224" i="12"/>
  <c r="O218" i="12"/>
  <c r="O220" i="12"/>
  <c r="O148" i="12"/>
  <c r="O98" i="12"/>
  <c r="O130" i="12"/>
  <c r="O151" i="12"/>
  <c r="O160" i="12"/>
  <c r="O158" i="12"/>
  <c r="O108" i="12"/>
  <c r="O142" i="12"/>
  <c r="O138" i="12"/>
  <c r="O134" i="12"/>
  <c r="O194" i="12"/>
  <c r="O195" i="12"/>
  <c r="O221" i="12"/>
  <c r="O100" i="12"/>
  <c r="O147" i="12"/>
  <c r="O196" i="12"/>
  <c r="O133" i="12"/>
  <c r="O192" i="12"/>
  <c r="O223" i="12"/>
  <c r="P200" i="12"/>
  <c r="P213" i="12"/>
  <c r="P203" i="12"/>
  <c r="P222" i="12"/>
  <c r="P220" i="12"/>
  <c r="O222" i="12"/>
  <c r="P219" i="12"/>
  <c r="O215" i="12"/>
  <c r="O211" i="12"/>
  <c r="O207" i="12"/>
  <c r="O205" i="12"/>
  <c r="O203" i="12"/>
  <c r="O201" i="12"/>
  <c r="O199" i="12"/>
  <c r="O214" i="12"/>
  <c r="O212" i="12"/>
  <c r="O210" i="12"/>
  <c r="O206" i="12"/>
  <c r="O204" i="12"/>
  <c r="O202" i="12"/>
  <c r="O198" i="12"/>
  <c r="P190" i="12"/>
  <c r="O185" i="12"/>
  <c r="O184" i="12"/>
  <c r="P193" i="12"/>
  <c r="O172" i="12"/>
  <c r="O182" i="12"/>
  <c r="O176" i="12"/>
  <c r="O180" i="12"/>
  <c r="O170" i="12"/>
  <c r="O178" i="12"/>
  <c r="O168" i="12"/>
  <c r="M159" i="12"/>
  <c r="O124" i="12"/>
  <c r="M161" i="12"/>
  <c r="O161" i="12"/>
  <c r="M163" i="12"/>
  <c r="M155" i="12"/>
  <c r="O150" i="12"/>
  <c r="O116" i="12"/>
  <c r="O183" i="12"/>
  <c r="O181" i="12"/>
  <c r="O177" i="12"/>
  <c r="O175" i="12"/>
  <c r="O171" i="12"/>
  <c r="O169" i="12"/>
  <c r="O167" i="12"/>
  <c r="O145" i="12"/>
  <c r="O127" i="12"/>
  <c r="O122" i="12"/>
  <c r="M157" i="12"/>
  <c r="O157" i="12"/>
  <c r="O128" i="12"/>
  <c r="O112" i="12"/>
  <c r="O152" i="12"/>
  <c r="O118" i="12"/>
  <c r="O143" i="12"/>
  <c r="O139" i="12"/>
  <c r="O135" i="12"/>
  <c r="O99" i="12"/>
  <c r="O102" i="12"/>
  <c r="O93" i="12"/>
  <c r="O84" i="12"/>
  <c r="O91" i="12"/>
  <c r="O96" i="12"/>
  <c r="O89" i="12"/>
  <c r="O94" i="12"/>
  <c r="O92" i="12"/>
  <c r="O85" i="12"/>
  <c r="O86" i="12"/>
  <c r="O90" i="12"/>
  <c r="O88" i="12"/>
  <c r="B91" i="2"/>
  <c r="E91" i="2" s="1"/>
  <c r="B85" i="2"/>
  <c r="B88" i="2"/>
  <c r="B119" i="2"/>
  <c r="E119" i="2" s="1"/>
  <c r="B103" i="2"/>
  <c r="E103" i="2" s="1"/>
  <c r="B95" i="2"/>
  <c r="E95" i="2" s="1"/>
  <c r="B86" i="2"/>
  <c r="B118" i="2"/>
  <c r="E118" i="2" s="1"/>
  <c r="B110" i="2"/>
  <c r="E110" i="2" s="1"/>
  <c r="B102" i="2"/>
  <c r="B94" i="2"/>
  <c r="E94" i="2" s="1"/>
  <c r="E86" i="2"/>
  <c r="E117" i="2"/>
  <c r="E101" i="2"/>
  <c r="E85" i="2"/>
  <c r="E88" i="2"/>
  <c r="E109" i="2"/>
  <c r="E102" i="2"/>
  <c r="B115" i="2"/>
  <c r="B98" i="2"/>
  <c r="B93" i="2"/>
  <c r="B92" i="2"/>
  <c r="B114" i="2"/>
  <c r="B99" i="2"/>
  <c r="B107" i="2"/>
  <c r="B90" i="2"/>
  <c r="B116" i="2"/>
  <c r="B100" i="2"/>
  <c r="B106" i="2"/>
  <c r="B113" i="2"/>
  <c r="B105" i="2"/>
  <c r="B97" i="2"/>
  <c r="B89" i="2"/>
  <c r="B108" i="2"/>
  <c r="B112" i="2"/>
  <c r="B104" i="2"/>
  <c r="B96" i="2"/>
  <c r="P221" i="12" l="1"/>
  <c r="P206" i="12"/>
  <c r="P218" i="12"/>
  <c r="P198" i="12"/>
  <c r="P194" i="12"/>
  <c r="P209" i="12"/>
  <c r="P189" i="12"/>
  <c r="P185" i="12"/>
  <c r="O208" i="12"/>
  <c r="P216" i="12"/>
  <c r="P214" i="12"/>
  <c r="P195" i="12"/>
  <c r="P207" i="12"/>
  <c r="P188" i="12"/>
  <c r="P205" i="12"/>
  <c r="P199" i="12"/>
  <c r="P204" i="12"/>
  <c r="P187" i="12"/>
  <c r="P196" i="12"/>
  <c r="P211" i="12"/>
  <c r="P191" i="12"/>
  <c r="P192" i="12"/>
  <c r="P217" i="12"/>
  <c r="P186" i="12"/>
  <c r="P202" i="12"/>
  <c r="P212" i="12"/>
  <c r="P201" i="12"/>
  <c r="P215" i="12"/>
  <c r="P210" i="12"/>
  <c r="E100" i="2"/>
  <c r="E113" i="2"/>
  <c r="E116" i="2"/>
  <c r="E114" i="2"/>
  <c r="E108" i="2"/>
  <c r="E92" i="2"/>
  <c r="E115" i="2"/>
  <c r="E97" i="2"/>
  <c r="E105" i="2"/>
  <c r="E98" i="2"/>
  <c r="E104" i="2"/>
  <c r="E93" i="2"/>
  <c r="E99" i="2"/>
  <c r="E112" i="2"/>
  <c r="E90" i="2"/>
  <c r="E107" i="2"/>
  <c r="E96" i="2"/>
  <c r="E106" i="2"/>
  <c r="E89" i="2"/>
  <c r="C3" i="2"/>
  <c r="C10" i="15"/>
  <c r="D3" i="2" l="1"/>
  <c r="D86" i="2"/>
  <c r="F86" i="2" s="1"/>
  <c r="D92" i="2"/>
  <c r="F92" i="2" s="1"/>
  <c r="D96" i="2"/>
  <c r="F96" i="2" s="1"/>
  <c r="D100" i="2"/>
  <c r="F100" i="2" s="1"/>
  <c r="D102" i="2"/>
  <c r="F102" i="2" s="1"/>
  <c r="D106" i="2"/>
  <c r="F106" i="2" s="1"/>
  <c r="D110" i="2"/>
  <c r="F110" i="2" s="1"/>
  <c r="D114" i="2"/>
  <c r="D116" i="2"/>
  <c r="F116" i="2" s="1"/>
  <c r="D87" i="2"/>
  <c r="F87" i="2" s="1"/>
  <c r="D90" i="2"/>
  <c r="D109" i="2"/>
  <c r="F109" i="2" s="1"/>
  <c r="D101" i="2"/>
  <c r="F101" i="2" s="1"/>
  <c r="D105" i="2"/>
  <c r="F105" i="2" s="1"/>
  <c r="D97" i="2"/>
  <c r="F97" i="2" s="1"/>
  <c r="D91" i="2"/>
  <c r="F91" i="2" s="1"/>
  <c r="D107" i="2"/>
  <c r="F107" i="2" s="1"/>
  <c r="D88" i="2"/>
  <c r="F88" i="2" s="1"/>
  <c r="D99" i="2"/>
  <c r="F99" i="2" s="1"/>
  <c r="D117" i="2"/>
  <c r="F117" i="2" s="1"/>
  <c r="D108" i="2"/>
  <c r="F108" i="2" s="1"/>
  <c r="D115" i="2"/>
  <c r="F115" i="2" s="1"/>
  <c r="D95" i="2"/>
  <c r="F95" i="2" s="1"/>
  <c r="D98" i="2"/>
  <c r="F98" i="2" s="1"/>
  <c r="D104" i="2"/>
  <c r="F104" i="2" s="1"/>
  <c r="D94" i="2"/>
  <c r="F94" i="2" s="1"/>
  <c r="D93" i="2"/>
  <c r="F93" i="2" s="1"/>
  <c r="D119" i="2"/>
  <c r="F119" i="2" s="1"/>
  <c r="D103" i="2"/>
  <c r="F103" i="2" s="1"/>
  <c r="D113" i="2"/>
  <c r="F113" i="2" s="1"/>
  <c r="D112" i="2"/>
  <c r="F112" i="2" s="1"/>
  <c r="D89" i="2"/>
  <c r="F89" i="2" s="1"/>
  <c r="D85" i="2"/>
  <c r="F85" i="2" s="1"/>
  <c r="D118" i="2"/>
  <c r="F118" i="2" s="1"/>
  <c r="D111" i="2"/>
  <c r="F111" i="2" s="1"/>
  <c r="F90" i="2"/>
  <c r="F114" i="2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B4" i="5" s="1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34" i="12" l="1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E351" i="15" s="1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C5" i="16"/>
  <c r="O5" i="16" s="1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D399" i="15"/>
  <c r="E399" i="15" s="1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E416" i="15" s="1"/>
  <c r="D53" i="15"/>
  <c r="D52" i="15"/>
  <c r="D59" i="15"/>
  <c r="D66" i="15"/>
  <c r="D264" i="15"/>
  <c r="D330" i="15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E322" i="15" s="1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D349" i="15"/>
  <c r="D205" i="15"/>
  <c r="E206" i="15" s="1"/>
  <c r="D301" i="15"/>
  <c r="D317" i="15"/>
  <c r="D345" i="15"/>
  <c r="D348" i="15"/>
  <c r="D353" i="15"/>
  <c r="E353" i="15" s="1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E341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D368" i="15"/>
  <c r="D375" i="15"/>
  <c r="D393" i="15"/>
  <c r="E393" i="15" s="1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E336" i="15" s="1"/>
  <c r="D361" i="15"/>
  <c r="E362" i="15" s="1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E48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E367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400" i="15"/>
  <c r="E196" i="15" l="1"/>
  <c r="E407" i="15"/>
  <c r="E271" i="15"/>
  <c r="E377" i="15"/>
  <c r="E349" i="15"/>
  <c r="E56" i="15"/>
  <c r="E348" i="15"/>
  <c r="E363" i="15"/>
  <c r="E333" i="15"/>
  <c r="E352" i="15"/>
  <c r="E386" i="15"/>
  <c r="E330" i="15"/>
  <c r="E364" i="15"/>
  <c r="E384" i="15"/>
  <c r="E418" i="15"/>
  <c r="E106" i="15"/>
  <c r="E252" i="15"/>
  <c r="E402" i="15"/>
  <c r="E409" i="15"/>
  <c r="E392" i="15"/>
  <c r="E406" i="15"/>
  <c r="E342" i="15"/>
  <c r="E381" i="15"/>
  <c r="E183" i="15"/>
  <c r="E337" i="15"/>
  <c r="E391" i="15"/>
  <c r="E372" i="15"/>
  <c r="E253" i="15"/>
  <c r="E403" i="15"/>
  <c r="E360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A43" i="13"/>
  <c r="B43" i="13" s="1"/>
  <c r="C43" i="13" s="1"/>
  <c r="D43" i="13" s="1"/>
  <c r="G43" i="13" s="1"/>
  <c r="B43" i="12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B44" i="12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B45" i="12"/>
  <c r="N45" i="12" s="1"/>
  <c r="A45" i="16"/>
  <c r="B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43" i="17"/>
  <c r="D43" i="17" s="1"/>
  <c r="P43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44" i="17"/>
  <c r="D44" i="17" s="1"/>
  <c r="P44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D23" i="16"/>
  <c r="E23" i="5"/>
  <c r="C23" i="2"/>
  <c r="N16" i="17"/>
  <c r="N16" i="13"/>
  <c r="M16" i="16"/>
  <c r="N16" i="5"/>
  <c r="L16" i="2"/>
  <c r="N12" i="17"/>
  <c r="N12" i="13"/>
  <c r="M12" i="16"/>
  <c r="N12" i="5"/>
  <c r="L12" i="2"/>
  <c r="N9" i="13"/>
  <c r="N9" i="17"/>
  <c r="N9" i="5"/>
  <c r="L9" i="2"/>
  <c r="M9" i="16"/>
  <c r="N27" i="17"/>
  <c r="N27" i="13"/>
  <c r="M27" i="16"/>
  <c r="N27" i="5"/>
  <c r="L27" i="2"/>
  <c r="N5" i="13"/>
  <c r="N5" i="17"/>
  <c r="M5" i="16"/>
  <c r="N5" i="5"/>
  <c r="L5" i="2"/>
  <c r="E56" i="17"/>
  <c r="E56" i="13"/>
  <c r="D56" i="16"/>
  <c r="E56" i="5"/>
  <c r="C56" i="2"/>
  <c r="E53" i="17"/>
  <c r="E53" i="13"/>
  <c r="D53" i="16"/>
  <c r="E53" i="5"/>
  <c r="C53" i="2"/>
  <c r="E81" i="13"/>
  <c r="E81" i="17"/>
  <c r="D81" i="16"/>
  <c r="E81" i="5"/>
  <c r="C81" i="2"/>
  <c r="E57" i="17"/>
  <c r="E57" i="13"/>
  <c r="D57" i="16"/>
  <c r="E57" i="5"/>
  <c r="C57" i="2"/>
  <c r="E368" i="15"/>
  <c r="E410" i="15"/>
  <c r="E31" i="17"/>
  <c r="E31" i="13"/>
  <c r="D31" i="16"/>
  <c r="E31" i="5"/>
  <c r="C31" i="2"/>
  <c r="E20" i="13"/>
  <c r="E20" i="17"/>
  <c r="D20" i="16"/>
  <c r="E20" i="5"/>
  <c r="C20" i="2"/>
  <c r="E22" i="13"/>
  <c r="E22" i="17"/>
  <c r="D22" i="16"/>
  <c r="E22" i="5"/>
  <c r="C22" i="2"/>
  <c r="E71" i="17"/>
  <c r="E71" i="13"/>
  <c r="D71" i="16"/>
  <c r="E71" i="5"/>
  <c r="C71" i="2"/>
  <c r="E46" i="17"/>
  <c r="E46" i="13"/>
  <c r="D46" i="16"/>
  <c r="E46" i="5"/>
  <c r="C46" i="2"/>
  <c r="E52" i="15"/>
  <c r="N51" i="17" s="1"/>
  <c r="E45" i="17"/>
  <c r="E45" i="13"/>
  <c r="E45" i="5"/>
  <c r="C45" i="2"/>
  <c r="D45" i="16"/>
  <c r="E58" i="17"/>
  <c r="E58" i="13"/>
  <c r="D58" i="16"/>
  <c r="E58" i="5"/>
  <c r="C58" i="2"/>
  <c r="E57" i="15"/>
  <c r="E66" i="17"/>
  <c r="E66" i="13"/>
  <c r="D66" i="16"/>
  <c r="E66" i="5"/>
  <c r="C66" i="2"/>
  <c r="E67" i="17"/>
  <c r="E67" i="13"/>
  <c r="D67" i="16"/>
  <c r="C67" i="2"/>
  <c r="E67" i="5"/>
  <c r="E13" i="13"/>
  <c r="E13" i="17"/>
  <c r="E13" i="5"/>
  <c r="D13" i="16"/>
  <c r="C13" i="2"/>
  <c r="E6" i="17"/>
  <c r="E6" i="13"/>
  <c r="E6" i="5"/>
  <c r="D6" i="16"/>
  <c r="C6" i="2"/>
  <c r="E41" i="13"/>
  <c r="E41" i="17"/>
  <c r="D41" i="16"/>
  <c r="E41" i="5"/>
  <c r="C41" i="2"/>
  <c r="N23" i="17"/>
  <c r="N23" i="13"/>
  <c r="M23" i="16"/>
  <c r="N23" i="5"/>
  <c r="L23" i="2"/>
  <c r="E15" i="17"/>
  <c r="E15" i="13"/>
  <c r="E15" i="5"/>
  <c r="D15" i="16"/>
  <c r="C15" i="2"/>
  <c r="N3" i="17"/>
  <c r="N3" i="13"/>
  <c r="M3" i="16"/>
  <c r="N3" i="16" s="1"/>
  <c r="N3" i="5"/>
  <c r="L3" i="2"/>
  <c r="E17" i="13"/>
  <c r="E17" i="17"/>
  <c r="D17" i="16"/>
  <c r="E17" i="5"/>
  <c r="C17" i="2"/>
  <c r="N10" i="17"/>
  <c r="N10" i="13"/>
  <c r="M10" i="16"/>
  <c r="N10" i="5"/>
  <c r="L10" i="2"/>
  <c r="E70" i="17"/>
  <c r="E70" i="13"/>
  <c r="D70" i="16"/>
  <c r="E70" i="5"/>
  <c r="C70" i="2"/>
  <c r="E365" i="15"/>
  <c r="E14" i="17"/>
  <c r="E14" i="13"/>
  <c r="E14" i="5"/>
  <c r="C14" i="2"/>
  <c r="D14" i="16"/>
  <c r="E10" i="13"/>
  <c r="E10" i="17"/>
  <c r="D10" i="16"/>
  <c r="C10" i="2"/>
  <c r="E10" i="5"/>
  <c r="E16" i="13"/>
  <c r="E16" i="17"/>
  <c r="D16" i="16"/>
  <c r="E16" i="5"/>
  <c r="C16" i="2"/>
  <c r="N15" i="13"/>
  <c r="N15" i="17"/>
  <c r="M15" i="16"/>
  <c r="N15" i="5"/>
  <c r="L15" i="2"/>
  <c r="E11" i="17"/>
  <c r="E11" i="13"/>
  <c r="D11" i="16"/>
  <c r="C11" i="2"/>
  <c r="E11" i="5"/>
  <c r="E9" i="13"/>
  <c r="E9" i="17"/>
  <c r="D9" i="16"/>
  <c r="E9" i="5"/>
  <c r="C9" i="2"/>
  <c r="E50" i="15"/>
  <c r="N4" i="17"/>
  <c r="O4" i="17" s="1"/>
  <c r="N4" i="13"/>
  <c r="N4" i="5"/>
  <c r="M4" i="16"/>
  <c r="L4" i="2"/>
  <c r="E359" i="15"/>
  <c r="E388" i="15"/>
  <c r="E343" i="15"/>
  <c r="E408" i="15"/>
  <c r="E51" i="17"/>
  <c r="E51" i="13"/>
  <c r="D51" i="16"/>
  <c r="C51" i="2"/>
  <c r="E51" i="5"/>
  <c r="E4" i="13"/>
  <c r="E4" i="17"/>
  <c r="E4" i="5"/>
  <c r="D4" i="16"/>
  <c r="C4" i="2"/>
  <c r="D4" i="2" s="1"/>
  <c r="E394" i="15"/>
  <c r="N8" i="17"/>
  <c r="N8" i="13"/>
  <c r="N8" i="5"/>
  <c r="L8" i="2"/>
  <c r="M8" i="16"/>
  <c r="E324" i="15"/>
  <c r="E69" i="17"/>
  <c r="E69" i="13"/>
  <c r="E69" i="5"/>
  <c r="D69" i="16"/>
  <c r="C69" i="2"/>
  <c r="E12" i="13"/>
  <c r="E12" i="17"/>
  <c r="E12" i="5"/>
  <c r="C12" i="2"/>
  <c r="D12" i="16"/>
  <c r="E19" i="17"/>
  <c r="E19" i="13"/>
  <c r="C19" i="2"/>
  <c r="D19" i="16"/>
  <c r="E19" i="5"/>
  <c r="E84" i="13"/>
  <c r="E84" i="17"/>
  <c r="D84" i="16"/>
  <c r="E84" i="5"/>
  <c r="C84" i="2"/>
  <c r="N17" i="13"/>
  <c r="N17" i="17"/>
  <c r="M17" i="16"/>
  <c r="N17" i="5"/>
  <c r="L17" i="2"/>
  <c r="E8" i="13"/>
  <c r="E8" i="17"/>
  <c r="E8" i="5"/>
  <c r="C8" i="2"/>
  <c r="D8" i="16"/>
  <c r="E5" i="17"/>
  <c r="E5" i="13"/>
  <c r="E5" i="5"/>
  <c r="C5" i="2"/>
  <c r="D5" i="16"/>
  <c r="E73" i="13"/>
  <c r="E73" i="17"/>
  <c r="D73" i="16"/>
  <c r="E73" i="5"/>
  <c r="C73" i="2"/>
  <c r="E61" i="13"/>
  <c r="E61" i="17"/>
  <c r="D61" i="16"/>
  <c r="E61" i="5"/>
  <c r="C61" i="2"/>
  <c r="E27" i="17"/>
  <c r="E27" i="13"/>
  <c r="C27" i="2"/>
  <c r="D27" i="16"/>
  <c r="E27" i="5"/>
  <c r="P4" i="17"/>
  <c r="C8" i="16"/>
  <c r="C45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N84" i="5" s="1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N17" i="16" l="1"/>
  <c r="M106" i="2"/>
  <c r="M112" i="2"/>
  <c r="M118" i="2"/>
  <c r="M94" i="2"/>
  <c r="M96" i="2"/>
  <c r="M99" i="2"/>
  <c r="M102" i="2"/>
  <c r="M108" i="2"/>
  <c r="M115" i="2"/>
  <c r="M91" i="2"/>
  <c r="M100" i="2"/>
  <c r="M114" i="2"/>
  <c r="M90" i="2"/>
  <c r="N86" i="2"/>
  <c r="O86" i="2" s="1"/>
  <c r="M116" i="2"/>
  <c r="N109" i="2"/>
  <c r="O109" i="2" s="1"/>
  <c r="N94" i="2"/>
  <c r="O94" i="2" s="1"/>
  <c r="M119" i="2"/>
  <c r="M109" i="2"/>
  <c r="N111" i="2"/>
  <c r="O111" i="2" s="1"/>
  <c r="M104" i="2"/>
  <c r="M87" i="2"/>
  <c r="M98" i="2"/>
  <c r="M110" i="2"/>
  <c r="M92" i="2"/>
  <c r="N85" i="2"/>
  <c r="O85" i="2" s="1"/>
  <c r="M113" i="2"/>
  <c r="M103" i="2"/>
  <c r="M93" i="2"/>
  <c r="M88" i="2"/>
  <c r="M111" i="2"/>
  <c r="N87" i="2"/>
  <c r="O87" i="2" s="1"/>
  <c r="N102" i="2"/>
  <c r="O102" i="2" s="1"/>
  <c r="M85" i="2"/>
  <c r="N119" i="2"/>
  <c r="O119" i="2" s="1"/>
  <c r="N118" i="2"/>
  <c r="O118" i="2" s="1"/>
  <c r="M117" i="2"/>
  <c r="M97" i="2"/>
  <c r="N95" i="2"/>
  <c r="O95" i="2" s="1"/>
  <c r="M89" i="2"/>
  <c r="N91" i="2"/>
  <c r="O91" i="2" s="1"/>
  <c r="M107" i="2"/>
  <c r="N103" i="2"/>
  <c r="O103" i="2" s="1"/>
  <c r="N110" i="2"/>
  <c r="O110" i="2" s="1"/>
  <c r="M105" i="2"/>
  <c r="M101" i="2"/>
  <c r="N117" i="2"/>
  <c r="O117" i="2" s="1"/>
  <c r="N88" i="2"/>
  <c r="O88" i="2" s="1"/>
  <c r="M86" i="2"/>
  <c r="M95" i="2"/>
  <c r="N101" i="2"/>
  <c r="O101" i="2" s="1"/>
  <c r="N100" i="2"/>
  <c r="O100" i="2" s="1"/>
  <c r="N89" i="2"/>
  <c r="O89" i="2" s="1"/>
  <c r="N108" i="2"/>
  <c r="O108" i="2" s="1"/>
  <c r="N99" i="2"/>
  <c r="O99" i="2" s="1"/>
  <c r="N96" i="2"/>
  <c r="O96" i="2" s="1"/>
  <c r="N114" i="2"/>
  <c r="O114" i="2" s="1"/>
  <c r="N97" i="2"/>
  <c r="O97" i="2" s="1"/>
  <c r="N93" i="2"/>
  <c r="O93" i="2" s="1"/>
  <c r="N90" i="2"/>
  <c r="O90" i="2" s="1"/>
  <c r="N105" i="2"/>
  <c r="O105" i="2" s="1"/>
  <c r="N107" i="2"/>
  <c r="O107" i="2" s="1"/>
  <c r="N98" i="2"/>
  <c r="O98" i="2" s="1"/>
  <c r="N116" i="2"/>
  <c r="O116" i="2" s="1"/>
  <c r="N115" i="2"/>
  <c r="O115" i="2" s="1"/>
  <c r="N113" i="2"/>
  <c r="O113" i="2" s="1"/>
  <c r="N104" i="2"/>
  <c r="O104" i="2" s="1"/>
  <c r="N92" i="2"/>
  <c r="O92" i="2" s="1"/>
  <c r="N112" i="2"/>
  <c r="O112" i="2" s="1"/>
  <c r="N106" i="2"/>
  <c r="O106" i="2" s="1"/>
  <c r="O69" i="17"/>
  <c r="L73" i="2"/>
  <c r="M67" i="12"/>
  <c r="N70" i="13"/>
  <c r="N81" i="17"/>
  <c r="A46" i="16"/>
  <c r="B46" i="16" s="1"/>
  <c r="C46" i="16" s="1"/>
  <c r="O46" i="16" s="1"/>
  <c r="B46" i="12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3" i="5"/>
  <c r="N71" i="17"/>
  <c r="O71" i="17" s="1"/>
  <c r="N67" i="17"/>
  <c r="O67" i="17" s="1"/>
  <c r="L51" i="2"/>
  <c r="N98" i="13"/>
  <c r="M84" i="16"/>
  <c r="N102" i="13"/>
  <c r="N100" i="13"/>
  <c r="N90" i="13"/>
  <c r="E43" i="5"/>
  <c r="N84" i="17"/>
  <c r="O84" i="17" s="1"/>
  <c r="L69" i="2"/>
  <c r="M73" i="16"/>
  <c r="N73" i="16" s="1"/>
  <c r="N71" i="13"/>
  <c r="N67" i="13"/>
  <c r="N51" i="5"/>
  <c r="N95" i="13"/>
  <c r="C43" i="2"/>
  <c r="N69" i="5"/>
  <c r="M73" i="12"/>
  <c r="M71" i="12"/>
  <c r="M51" i="16"/>
  <c r="L70" i="2"/>
  <c r="N89" i="13"/>
  <c r="N97" i="13"/>
  <c r="N99" i="13"/>
  <c r="N91" i="13"/>
  <c r="D43" i="16"/>
  <c r="L81" i="2"/>
  <c r="M69" i="16"/>
  <c r="N69" i="16" s="1"/>
  <c r="N73" i="13"/>
  <c r="N70" i="5"/>
  <c r="N101" i="13"/>
  <c r="N93" i="13"/>
  <c r="N81" i="5"/>
  <c r="L67" i="2"/>
  <c r="N51" i="13"/>
  <c r="N94" i="13"/>
  <c r="N88" i="13"/>
  <c r="N85" i="13"/>
  <c r="N87" i="13"/>
  <c r="N92" i="13"/>
  <c r="E43" i="13"/>
  <c r="L84" i="2"/>
  <c r="N69" i="13"/>
  <c r="L71" i="2"/>
  <c r="N67" i="5"/>
  <c r="M70" i="16"/>
  <c r="N70" i="16" s="1"/>
  <c r="N86" i="13"/>
  <c r="M71" i="16"/>
  <c r="O81" i="17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N12" i="16"/>
  <c r="P12" i="16" s="1"/>
  <c r="O27" i="17"/>
  <c r="Q27" i="17" s="1"/>
  <c r="O16" i="17"/>
  <c r="Q16" i="17" s="1"/>
  <c r="O5" i="17"/>
  <c r="Q5" i="17" s="1"/>
  <c r="N9" i="16"/>
  <c r="P9" i="16" s="1"/>
  <c r="N51" i="16"/>
  <c r="E30" i="17"/>
  <c r="E30" i="13"/>
  <c r="D30" i="16"/>
  <c r="E30" i="5"/>
  <c r="C30" i="2"/>
  <c r="O8" i="12"/>
  <c r="M8" i="12"/>
  <c r="N66" i="17"/>
  <c r="O66" i="17" s="1"/>
  <c r="N66" i="13"/>
  <c r="N66" i="5"/>
  <c r="L66" i="2"/>
  <c r="M66" i="16"/>
  <c r="N66" i="16" s="1"/>
  <c r="E47" i="17"/>
  <c r="E47" i="13"/>
  <c r="D47" i="16"/>
  <c r="E47" i="5"/>
  <c r="C47" i="2"/>
  <c r="E44" i="13"/>
  <c r="E44" i="17"/>
  <c r="D44" i="16"/>
  <c r="E44" i="5"/>
  <c r="C44" i="2"/>
  <c r="E25" i="17"/>
  <c r="E25" i="13"/>
  <c r="D25" i="16"/>
  <c r="E25" i="5"/>
  <c r="C25" i="2"/>
  <c r="E48" i="17"/>
  <c r="E48" i="13"/>
  <c r="E48" i="5"/>
  <c r="C48" i="2"/>
  <c r="D48" i="16"/>
  <c r="N37" i="17"/>
  <c r="O37" i="17" s="1"/>
  <c r="Q37" i="17" s="1"/>
  <c r="N37" i="13"/>
  <c r="M37" i="16"/>
  <c r="N37" i="16" s="1"/>
  <c r="N37" i="5"/>
  <c r="L37" i="2"/>
  <c r="N65" i="13"/>
  <c r="N65" i="17"/>
  <c r="O65" i="17" s="1"/>
  <c r="M65" i="16"/>
  <c r="N65" i="16" s="1"/>
  <c r="N65" i="5"/>
  <c r="L65" i="2"/>
  <c r="E79" i="17"/>
  <c r="E79" i="13"/>
  <c r="D79" i="16"/>
  <c r="E79" i="5"/>
  <c r="C79" i="2"/>
  <c r="N56" i="13"/>
  <c r="N56" i="17"/>
  <c r="O56" i="17" s="1"/>
  <c r="M56" i="16"/>
  <c r="N56" i="16" s="1"/>
  <c r="N56" i="5"/>
  <c r="L56" i="2"/>
  <c r="E68" i="17"/>
  <c r="E68" i="13"/>
  <c r="D68" i="16"/>
  <c r="E68" i="5"/>
  <c r="C68" i="2"/>
  <c r="E76" i="13"/>
  <c r="E76" i="17"/>
  <c r="D76" i="16"/>
  <c r="E76" i="5"/>
  <c r="C76" i="2"/>
  <c r="N40" i="13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M38" i="16"/>
  <c r="N38" i="16" s="1"/>
  <c r="N38" i="5"/>
  <c r="L38" i="2"/>
  <c r="N26" i="13"/>
  <c r="N26" i="17"/>
  <c r="O26" i="17" s="1"/>
  <c r="Q26" i="17" s="1"/>
  <c r="M26" i="16"/>
  <c r="N26" i="16" s="1"/>
  <c r="N26" i="5"/>
  <c r="L26" i="2"/>
  <c r="E33" i="13"/>
  <c r="E33" i="17"/>
  <c r="D33" i="16"/>
  <c r="E33" i="5"/>
  <c r="C33" i="2"/>
  <c r="E54" i="17"/>
  <c r="E54" i="13"/>
  <c r="D54" i="16"/>
  <c r="E54" i="5"/>
  <c r="C54" i="2"/>
  <c r="N45" i="17"/>
  <c r="O45" i="17" s="1"/>
  <c r="Q45" i="17" s="1"/>
  <c r="N45" i="13"/>
  <c r="M45" i="16"/>
  <c r="N45" i="16" s="1"/>
  <c r="N45" i="5"/>
  <c r="L45" i="2"/>
  <c r="O4" i="12"/>
  <c r="M4" i="12"/>
  <c r="N27" i="16"/>
  <c r="O9" i="17"/>
  <c r="Q9" i="17" s="1"/>
  <c r="N16" i="16"/>
  <c r="O70" i="17"/>
  <c r="E29" i="17"/>
  <c r="E29" i="13"/>
  <c r="E29" i="5"/>
  <c r="D29" i="16"/>
  <c r="C29" i="2"/>
  <c r="N59" i="17"/>
  <c r="O59" i="17" s="1"/>
  <c r="N59" i="13"/>
  <c r="M59" i="16"/>
  <c r="N59" i="16" s="1"/>
  <c r="N59" i="5"/>
  <c r="L59" i="2"/>
  <c r="E52" i="13"/>
  <c r="E52" i="17"/>
  <c r="D52" i="16"/>
  <c r="E52" i="5"/>
  <c r="C52" i="2"/>
  <c r="E77" i="17"/>
  <c r="E77" i="13"/>
  <c r="D77" i="16"/>
  <c r="E77" i="5"/>
  <c r="C77" i="2"/>
  <c r="N18" i="13"/>
  <c r="N18" i="17"/>
  <c r="O18" i="17" s="1"/>
  <c r="Q18" i="17" s="1"/>
  <c r="N18" i="5"/>
  <c r="L18" i="2"/>
  <c r="M18" i="16"/>
  <c r="N18" i="16" s="1"/>
  <c r="E72" i="17"/>
  <c r="E72" i="13"/>
  <c r="E72" i="5"/>
  <c r="D72" i="16"/>
  <c r="C72" i="2"/>
  <c r="E83" i="17"/>
  <c r="E83" i="13"/>
  <c r="D83" i="16"/>
  <c r="C83" i="2"/>
  <c r="E83" i="5"/>
  <c r="N72" i="17"/>
  <c r="O72" i="17" s="1"/>
  <c r="N72" i="13"/>
  <c r="M72" i="16"/>
  <c r="N72" i="16" s="1"/>
  <c r="N72" i="5"/>
  <c r="L72" i="2"/>
  <c r="E37" i="17"/>
  <c r="E37" i="13"/>
  <c r="E37" i="5"/>
  <c r="C37" i="2"/>
  <c r="D37" i="16"/>
  <c r="N50" i="13"/>
  <c r="N50" i="17"/>
  <c r="O50" i="17" s="1"/>
  <c r="M50" i="16"/>
  <c r="N50" i="16" s="1"/>
  <c r="N50" i="5"/>
  <c r="L50" i="2"/>
  <c r="E65" i="13"/>
  <c r="E65" i="17"/>
  <c r="D65" i="16"/>
  <c r="E65" i="5"/>
  <c r="C65" i="2"/>
  <c r="N79" i="13"/>
  <c r="N79" i="17"/>
  <c r="O79" i="17" s="1"/>
  <c r="M79" i="16"/>
  <c r="N79" i="16" s="1"/>
  <c r="N79" i="5"/>
  <c r="L79" i="2"/>
  <c r="E49" i="13"/>
  <c r="E49" i="17"/>
  <c r="D49" i="16"/>
  <c r="E49" i="5"/>
  <c r="C49" i="2"/>
  <c r="N68" i="17"/>
  <c r="O68" i="17" s="1"/>
  <c r="N68" i="13"/>
  <c r="M68" i="16"/>
  <c r="N68" i="16" s="1"/>
  <c r="N68" i="5"/>
  <c r="L68" i="2"/>
  <c r="N32" i="17"/>
  <c r="O32" i="17" s="1"/>
  <c r="Q32" i="17" s="1"/>
  <c r="N32" i="13"/>
  <c r="N32" i="5"/>
  <c r="L32" i="2"/>
  <c r="M32" i="16"/>
  <c r="N32" i="16" s="1"/>
  <c r="E59" i="17"/>
  <c r="E59" i="13"/>
  <c r="C59" i="2"/>
  <c r="D59" i="16"/>
  <c r="E59" i="5"/>
  <c r="N76" i="17"/>
  <c r="O76" i="17" s="1"/>
  <c r="N76" i="13"/>
  <c r="M76" i="16"/>
  <c r="N76" i="16" s="1"/>
  <c r="N76" i="5"/>
  <c r="L76" i="2"/>
  <c r="N33" i="13"/>
  <c r="N33" i="17"/>
  <c r="O33" i="17" s="1"/>
  <c r="Q33" i="17" s="1"/>
  <c r="M33" i="16"/>
  <c r="N33" i="16" s="1"/>
  <c r="N33" i="5"/>
  <c r="L33" i="2"/>
  <c r="N54" i="17"/>
  <c r="O54" i="17" s="1"/>
  <c r="N54" i="13"/>
  <c r="M54" i="16"/>
  <c r="N54" i="16" s="1"/>
  <c r="N54" i="5"/>
  <c r="L54" i="2"/>
  <c r="E21" i="17"/>
  <c r="E21" i="13"/>
  <c r="E21" i="5"/>
  <c r="C21" i="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N49" i="5"/>
  <c r="L49" i="2"/>
  <c r="N41" i="17"/>
  <c r="O41" i="17" s="1"/>
  <c r="Q41" i="17" s="1"/>
  <c r="N41" i="13"/>
  <c r="M41" i="16"/>
  <c r="N41" i="16" s="1"/>
  <c r="N41" i="5"/>
  <c r="L41" i="2"/>
  <c r="E42" i="17"/>
  <c r="E42" i="13"/>
  <c r="D42" i="16"/>
  <c r="E42" i="5"/>
  <c r="C42" i="2"/>
  <c r="N30" i="17"/>
  <c r="O30" i="17" s="1"/>
  <c r="Q30" i="17" s="1"/>
  <c r="N30" i="13"/>
  <c r="N30" i="5"/>
  <c r="L30" i="2"/>
  <c r="M30" i="16"/>
  <c r="N30" i="16" s="1"/>
  <c r="E74" i="17"/>
  <c r="E74" i="13"/>
  <c r="D74" i="16"/>
  <c r="E74" i="5"/>
  <c r="C74" i="2"/>
  <c r="N52" i="13"/>
  <c r="N52" i="17"/>
  <c r="O52" i="17" s="1"/>
  <c r="M52" i="16"/>
  <c r="N52" i="16" s="1"/>
  <c r="N52" i="5"/>
  <c r="L52" i="2"/>
  <c r="E60" i="13"/>
  <c r="E60" i="17"/>
  <c r="D60" i="16"/>
  <c r="E60" i="5"/>
  <c r="C60" i="2"/>
  <c r="E39" i="17"/>
  <c r="E39" i="13"/>
  <c r="D39" i="16"/>
  <c r="E39" i="5"/>
  <c r="C39" i="2"/>
  <c r="N77" i="13"/>
  <c r="N77" i="17"/>
  <c r="O77" i="17" s="1"/>
  <c r="M77" i="16"/>
  <c r="N77" i="16" s="1"/>
  <c r="N77" i="5"/>
  <c r="L77" i="2"/>
  <c r="E78" i="13"/>
  <c r="E78" i="17"/>
  <c r="D78" i="16"/>
  <c r="E78" i="5"/>
  <c r="C78" i="2"/>
  <c r="N22" i="17"/>
  <c r="O22" i="17" s="1"/>
  <c r="Q22" i="17" s="1"/>
  <c r="N22" i="13"/>
  <c r="N22" i="5"/>
  <c r="L22" i="2"/>
  <c r="M22" i="16"/>
  <c r="N22" i="16" s="1"/>
  <c r="E18" i="13"/>
  <c r="E18" i="17"/>
  <c r="D18" i="16"/>
  <c r="E18" i="5"/>
  <c r="C18" i="2"/>
  <c r="N58" i="17"/>
  <c r="O58" i="17" s="1"/>
  <c r="N58" i="13"/>
  <c r="M58" i="16"/>
  <c r="N58" i="16" s="1"/>
  <c r="N58" i="5"/>
  <c r="L58" i="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N11" i="5"/>
  <c r="L11" i="2"/>
  <c r="M11" i="16"/>
  <c r="N11" i="16" s="1"/>
  <c r="P3" i="16"/>
  <c r="O5" i="12"/>
  <c r="M5" i="12"/>
  <c r="O12" i="12"/>
  <c r="M12" i="12"/>
  <c r="N62" i="13"/>
  <c r="N62" i="17"/>
  <c r="O62" i="17" s="1"/>
  <c r="M62" i="16"/>
  <c r="N62" i="16" s="1"/>
  <c r="N62" i="5"/>
  <c r="L62" i="2"/>
  <c r="E62" i="17"/>
  <c r="E62" i="13"/>
  <c r="D62" i="16"/>
  <c r="E62" i="5"/>
  <c r="C62" i="2"/>
  <c r="N60" i="17"/>
  <c r="O60" i="17" s="1"/>
  <c r="N60" i="13"/>
  <c r="M60" i="16"/>
  <c r="N60" i="16" s="1"/>
  <c r="N60" i="5"/>
  <c r="L60" i="2"/>
  <c r="E7" i="17"/>
  <c r="E7" i="13"/>
  <c r="D7" i="16"/>
  <c r="E7" i="5"/>
  <c r="C7" i="2"/>
  <c r="N29" i="13"/>
  <c r="N29" i="17"/>
  <c r="O29" i="17" s="1"/>
  <c r="Q29" i="17" s="1"/>
  <c r="M29" i="16"/>
  <c r="N29" i="16" s="1"/>
  <c r="N29" i="5"/>
  <c r="L29" i="2"/>
  <c r="N43" i="17"/>
  <c r="O43" i="17" s="1"/>
  <c r="Q43" i="17" s="1"/>
  <c r="N43" i="13"/>
  <c r="M43" i="16"/>
  <c r="N43" i="16" s="1"/>
  <c r="N43" i="5"/>
  <c r="L43" i="2"/>
  <c r="N42" i="17"/>
  <c r="O42" i="17" s="1"/>
  <c r="Q42" i="17" s="1"/>
  <c r="N42" i="13"/>
  <c r="M42" i="16"/>
  <c r="N42" i="16" s="1"/>
  <c r="N42" i="5"/>
  <c r="L42" i="2"/>
  <c r="N39" i="17"/>
  <c r="O39" i="17" s="1"/>
  <c r="N39" i="13"/>
  <c r="M39" i="16"/>
  <c r="N39" i="16" s="1"/>
  <c r="N39" i="5"/>
  <c r="L39" i="2"/>
  <c r="N20" i="17"/>
  <c r="O20" i="17" s="1"/>
  <c r="N20" i="13"/>
  <c r="M20" i="16"/>
  <c r="N20" i="16" s="1"/>
  <c r="N20" i="5"/>
  <c r="L20" i="2"/>
  <c r="N75" i="17"/>
  <c r="O75" i="17" s="1"/>
  <c r="N75" i="13"/>
  <c r="M75" i="16"/>
  <c r="N75" i="16" s="1"/>
  <c r="N75" i="5"/>
  <c r="L75" i="2"/>
  <c r="N83" i="17"/>
  <c r="O83" i="17" s="1"/>
  <c r="N83" i="13"/>
  <c r="M83" i="16"/>
  <c r="N83" i="16" s="1"/>
  <c r="N83" i="5"/>
  <c r="L83" i="2"/>
  <c r="N47" i="17"/>
  <c r="O47" i="17" s="1"/>
  <c r="N47" i="13"/>
  <c r="M47" i="16"/>
  <c r="N47" i="16" s="1"/>
  <c r="N47" i="5"/>
  <c r="L47" i="2"/>
  <c r="E63" i="13"/>
  <c r="E63" i="17"/>
  <c r="E63" i="5"/>
  <c r="D63" i="16"/>
  <c r="C63" i="2"/>
  <c r="N44" i="17"/>
  <c r="O44" i="17" s="1"/>
  <c r="N44" i="13"/>
  <c r="M44" i="16"/>
  <c r="N44" i="16" s="1"/>
  <c r="N44" i="5"/>
  <c r="L44" i="2"/>
  <c r="E34" i="17"/>
  <c r="E34" i="13"/>
  <c r="C34" i="2"/>
  <c r="D34" i="16"/>
  <c r="E34" i="5"/>
  <c r="E24" i="17"/>
  <c r="E24" i="13"/>
  <c r="E24" i="5"/>
  <c r="C24" i="2"/>
  <c r="D24" i="16"/>
  <c r="N64" i="17"/>
  <c r="O64" i="17" s="1"/>
  <c r="N64" i="13"/>
  <c r="M64" i="16"/>
  <c r="N64" i="16" s="1"/>
  <c r="N64" i="5"/>
  <c r="L64" i="2"/>
  <c r="N25" i="13"/>
  <c r="N25" i="17"/>
  <c r="O25" i="17" s="1"/>
  <c r="Q25" i="17" s="1"/>
  <c r="M25" i="16"/>
  <c r="N25" i="16" s="1"/>
  <c r="N25" i="5"/>
  <c r="L25" i="2"/>
  <c r="N19" i="17"/>
  <c r="O19" i="17" s="1"/>
  <c r="Q19" i="17" s="1"/>
  <c r="N19" i="13"/>
  <c r="M19" i="16"/>
  <c r="N19" i="16" s="1"/>
  <c r="N19" i="5"/>
  <c r="L19" i="2"/>
  <c r="N6" i="13"/>
  <c r="N6" i="17"/>
  <c r="O6" i="17" s="1"/>
  <c r="M6" i="16"/>
  <c r="N6" i="16" s="1"/>
  <c r="N6" i="5"/>
  <c r="L6" i="2"/>
  <c r="P17" i="16"/>
  <c r="O17" i="12"/>
  <c r="M17" i="12"/>
  <c r="N84" i="16"/>
  <c r="M69" i="12"/>
  <c r="N15" i="16"/>
  <c r="N71" i="16"/>
  <c r="N13" i="13"/>
  <c r="N13" i="17"/>
  <c r="O13" i="17" s="1"/>
  <c r="Q13" i="17" s="1"/>
  <c r="M13" i="16"/>
  <c r="N13" i="16" s="1"/>
  <c r="N13" i="5"/>
  <c r="L13" i="2"/>
  <c r="M51" i="12"/>
  <c r="O12" i="17"/>
  <c r="Q12" i="17" s="1"/>
  <c r="E32" i="13"/>
  <c r="E32" i="17"/>
  <c r="D32" i="16"/>
  <c r="E32" i="5"/>
  <c r="C32" i="2"/>
  <c r="N21" i="17"/>
  <c r="O21" i="17" s="1"/>
  <c r="Q21" i="17" s="1"/>
  <c r="N21" i="13"/>
  <c r="M21" i="16"/>
  <c r="N21" i="16" s="1"/>
  <c r="N21" i="5"/>
  <c r="L21" i="2"/>
  <c r="E64" i="13"/>
  <c r="E64" i="17"/>
  <c r="D64" i="16"/>
  <c r="E64" i="5"/>
  <c r="C64" i="2"/>
  <c r="N61" i="13"/>
  <c r="N61" i="17"/>
  <c r="O61" i="17" s="1"/>
  <c r="M61" i="16"/>
  <c r="N61" i="16" s="1"/>
  <c r="N61" i="5"/>
  <c r="L61" i="2"/>
  <c r="E50" i="17"/>
  <c r="E50" i="13"/>
  <c r="D50" i="16"/>
  <c r="E50" i="5"/>
  <c r="C50" i="2"/>
  <c r="N48" i="17"/>
  <c r="O48" i="17" s="1"/>
  <c r="N48" i="13"/>
  <c r="N48" i="5"/>
  <c r="L48" i="2"/>
  <c r="M48" i="16"/>
  <c r="N48" i="16" s="1"/>
  <c r="E75" i="13"/>
  <c r="E75" i="17"/>
  <c r="D75" i="16"/>
  <c r="C75" i="2"/>
  <c r="E75" i="5"/>
  <c r="E80" i="13"/>
  <c r="E80" i="17"/>
  <c r="D80" i="16"/>
  <c r="E80" i="5"/>
  <c r="C80" i="2"/>
  <c r="N35" i="17"/>
  <c r="O35" i="17" s="1"/>
  <c r="Q35" i="17" s="1"/>
  <c r="N35" i="13"/>
  <c r="M35" i="16"/>
  <c r="N35" i="16" s="1"/>
  <c r="N35" i="5"/>
  <c r="L35" i="2"/>
  <c r="E55" i="13"/>
  <c r="E55" i="17"/>
  <c r="D55" i="16"/>
  <c r="E55" i="5"/>
  <c r="C55" i="2"/>
  <c r="N31" i="17"/>
  <c r="O31" i="17" s="1"/>
  <c r="Q31" i="17" s="1"/>
  <c r="N31" i="13"/>
  <c r="M31" i="16"/>
  <c r="N31" i="16" s="1"/>
  <c r="N31" i="5"/>
  <c r="L31" i="2"/>
  <c r="E36" i="17"/>
  <c r="E36" i="13"/>
  <c r="D36" i="16"/>
  <c r="E36" i="5"/>
  <c r="C36" i="2"/>
  <c r="N63" i="17"/>
  <c r="O63" i="17" s="1"/>
  <c r="N63" i="13"/>
  <c r="M63" i="16"/>
  <c r="N63" i="16" s="1"/>
  <c r="N63" i="5"/>
  <c r="L63" i="2"/>
  <c r="N28" i="17"/>
  <c r="O28" i="17" s="1"/>
  <c r="Q28" i="17" s="1"/>
  <c r="N28" i="13"/>
  <c r="M28" i="16"/>
  <c r="N28" i="16" s="1"/>
  <c r="N28" i="5"/>
  <c r="L28" i="2"/>
  <c r="N34" i="17"/>
  <c r="O34" i="17" s="1"/>
  <c r="Q34" i="17" s="1"/>
  <c r="N34" i="13"/>
  <c r="M34" i="16"/>
  <c r="N34" i="16" s="1"/>
  <c r="N34" i="5"/>
  <c r="L34" i="2"/>
  <c r="N24" i="13"/>
  <c r="N24" i="17"/>
  <c r="O24" i="17" s="1"/>
  <c r="Q24" i="17" s="1"/>
  <c r="N24" i="5"/>
  <c r="L24" i="2"/>
  <c r="M24" i="16"/>
  <c r="N24" i="16" s="1"/>
  <c r="E82" i="13"/>
  <c r="E82" i="17"/>
  <c r="D82" i="16"/>
  <c r="E82" i="5"/>
  <c r="C82" i="2"/>
  <c r="N46" i="13"/>
  <c r="N46" i="17"/>
  <c r="O46" i="17" s="1"/>
  <c r="M46" i="16"/>
  <c r="N46" i="16" s="1"/>
  <c r="N46" i="5"/>
  <c r="L46" i="2"/>
  <c r="N14" i="13"/>
  <c r="N14" i="17"/>
  <c r="O14" i="17" s="1"/>
  <c r="Q14" i="17" s="1"/>
  <c r="M14" i="16"/>
  <c r="N14" i="16" s="1"/>
  <c r="N14" i="5"/>
  <c r="L14" i="2"/>
  <c r="N8" i="16"/>
  <c r="N4" i="16"/>
  <c r="M81" i="12"/>
  <c r="O3" i="17"/>
  <c r="M70" i="12"/>
  <c r="N78" i="13"/>
  <c r="N78" i="17"/>
  <c r="O78" i="17" s="1"/>
  <c r="M78" i="16"/>
  <c r="N78" i="16" s="1"/>
  <c r="N78" i="5"/>
  <c r="L78" i="2"/>
  <c r="E3" i="13"/>
  <c r="F81" i="13" s="1"/>
  <c r="E3" i="17"/>
  <c r="F12" i="17" s="1"/>
  <c r="D9" i="12"/>
  <c r="E3" i="5"/>
  <c r="D3" i="16"/>
  <c r="E3" i="16" s="1"/>
  <c r="N74" i="17"/>
  <c r="O74" i="17" s="1"/>
  <c r="N74" i="13"/>
  <c r="M74" i="16"/>
  <c r="N74" i="16" s="1"/>
  <c r="N74" i="5"/>
  <c r="L74" i="2"/>
  <c r="N80" i="17"/>
  <c r="O80" i="17" s="1"/>
  <c r="N80" i="13"/>
  <c r="M80" i="16"/>
  <c r="N80" i="16" s="1"/>
  <c r="N80" i="5"/>
  <c r="L80" i="2"/>
  <c r="E35" i="17"/>
  <c r="E35" i="13"/>
  <c r="D35" i="16"/>
  <c r="C35" i="2"/>
  <c r="E35" i="5"/>
  <c r="N55" i="17"/>
  <c r="O55" i="17" s="1"/>
  <c r="N55" i="13"/>
  <c r="N55" i="5"/>
  <c r="L55" i="2"/>
  <c r="M55" i="16"/>
  <c r="N55" i="16" s="1"/>
  <c r="N36" i="13"/>
  <c r="N36" i="17"/>
  <c r="O36" i="17" s="1"/>
  <c r="N36" i="5"/>
  <c r="L36" i="2"/>
  <c r="M36" i="16"/>
  <c r="N36" i="16" s="1"/>
  <c r="E28" i="13"/>
  <c r="E28" i="17"/>
  <c r="E28" i="5"/>
  <c r="C28" i="2"/>
  <c r="D28" i="16"/>
  <c r="E28" i="16" s="1"/>
  <c r="E40" i="17"/>
  <c r="E40" i="13"/>
  <c r="D40" i="16"/>
  <c r="E40" i="5"/>
  <c r="C40" i="2"/>
  <c r="E38" i="17"/>
  <c r="F38" i="17" s="1"/>
  <c r="E38" i="13"/>
  <c r="E38" i="5"/>
  <c r="D38" i="16"/>
  <c r="C38" i="2"/>
  <c r="E26" i="13"/>
  <c r="E26" i="17"/>
  <c r="F26" i="17" s="1"/>
  <c r="D26" i="16"/>
  <c r="E26" i="16" s="1"/>
  <c r="C26" i="2"/>
  <c r="E26" i="5"/>
  <c r="N82" i="17"/>
  <c r="O82" i="17" s="1"/>
  <c r="N82" i="13"/>
  <c r="M82" i="16"/>
  <c r="N82" i="16" s="1"/>
  <c r="N82" i="5"/>
  <c r="L82" i="2"/>
  <c r="N53" i="17"/>
  <c r="O53" i="17" s="1"/>
  <c r="N53" i="13"/>
  <c r="M53" i="16"/>
  <c r="N53" i="16" s="1"/>
  <c r="N53" i="5"/>
  <c r="L53" i="2"/>
  <c r="N57" i="13"/>
  <c r="N57" i="17"/>
  <c r="O57" i="17" s="1"/>
  <c r="M57" i="16"/>
  <c r="N57" i="16" s="1"/>
  <c r="N57" i="5"/>
  <c r="L57" i="2"/>
  <c r="P5" i="16"/>
  <c r="N81" i="16"/>
  <c r="O15" i="12"/>
  <c r="M15" i="12"/>
  <c r="N10" i="16"/>
  <c r="F17" i="17"/>
  <c r="N23" i="16"/>
  <c r="E45" i="16"/>
  <c r="F56" i="17"/>
  <c r="M9" i="12"/>
  <c r="O9" i="12"/>
  <c r="O51" i="17"/>
  <c r="G4" i="17"/>
  <c r="Q4" i="17"/>
  <c r="F5" i="16"/>
  <c r="O15" i="16"/>
  <c r="O45" i="16"/>
  <c r="P45" i="16" s="1"/>
  <c r="O8" i="16"/>
  <c r="B48" i="15"/>
  <c r="P8" i="16" l="1"/>
  <c r="D26" i="12"/>
  <c r="D22" i="12"/>
  <c r="D28" i="12"/>
  <c r="C46" i="17"/>
  <c r="D46" i="17" s="1"/>
  <c r="P46" i="17" s="1"/>
  <c r="Q46" i="17" s="1"/>
  <c r="B47" i="12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H47" i="13" s="1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Q42" i="16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79" i="17" l="1"/>
  <c r="R65" i="17"/>
  <c r="R13" i="17"/>
  <c r="Q61" i="16"/>
  <c r="Q41" i="16"/>
  <c r="A48" i="5"/>
  <c r="B48" i="5" s="1"/>
  <c r="A48" i="17"/>
  <c r="B48" i="17" s="1"/>
  <c r="B48" i="12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B49" i="12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B50" i="12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B51" i="12" l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B52" i="12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B53" i="12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B54" i="12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B55" i="12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B56" i="12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B57" i="12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B58" i="12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B59" i="12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B60" i="12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B61" i="12" l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B62" i="12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B63" i="12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B64" i="12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B65" i="12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B66" i="12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B67" i="12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B68" i="12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B69" i="12" l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B70" i="12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B71" i="12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5" l="1"/>
  <c r="B72" i="5" s="1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B72" i="12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5"/>
  <c r="B73" i="5" s="1"/>
  <c r="A73" i="17"/>
  <c r="B73" i="17" s="1"/>
  <c r="C73" i="17" s="1"/>
  <c r="D73" i="17" s="1"/>
  <c r="P73" i="17" s="1"/>
  <c r="Q73" i="17" s="1"/>
  <c r="B73" i="12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5"/>
  <c r="B74" i="5" s="1"/>
  <c r="A74" i="16"/>
  <c r="B74" i="16" s="1"/>
  <c r="C74" i="16" s="1"/>
  <c r="O74" i="16" s="1"/>
  <c r="P74" i="16" s="1"/>
  <c r="B74" i="12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5"/>
  <c r="B75" i="5" s="1"/>
  <c r="B75" i="12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B76" i="12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A76" i="5"/>
  <c r="B76" i="5" s="1"/>
  <c r="G34" i="17"/>
  <c r="I33" i="17"/>
  <c r="H33" i="17"/>
  <c r="F36" i="16"/>
  <c r="H36" i="16" s="1"/>
  <c r="G35" i="16"/>
  <c r="B78" i="15"/>
  <c r="B77" i="12" l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5"/>
  <c r="B77" i="5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B78" i="12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A78" i="5"/>
  <c r="B78" i="5" s="1"/>
  <c r="G36" i="17"/>
  <c r="I35" i="17"/>
  <c r="H35" i="17"/>
  <c r="F38" i="16"/>
  <c r="H38" i="16" s="1"/>
  <c r="G37" i="16"/>
  <c r="B80" i="15"/>
  <c r="A79" i="5" l="1"/>
  <c r="B79" i="5" s="1"/>
  <c r="B79" i="12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5" l="1"/>
  <c r="B80" i="5" s="1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B80" i="12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5"/>
  <c r="B81" i="5" s="1"/>
  <c r="A81" i="17"/>
  <c r="B81" i="17" s="1"/>
  <c r="C81" i="17" s="1"/>
  <c r="D81" i="17" s="1"/>
  <c r="P81" i="17" s="1"/>
  <c r="Q81" i="17" s="1"/>
  <c r="B81" i="12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5"/>
  <c r="B82" i="5" s="1"/>
  <c r="A82" i="16"/>
  <c r="B82" i="16" s="1"/>
  <c r="C82" i="16" s="1"/>
  <c r="O82" i="16" s="1"/>
  <c r="P82" i="16" s="1"/>
  <c r="B82" i="12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B83" i="12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A83" i="5"/>
  <c r="B83" i="5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A84" i="5"/>
  <c r="B84" i="5" s="1"/>
  <c r="W3" i="5" s="1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T14" i="12"/>
  <c r="T13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E3" i="12" l="1"/>
  <c r="E4" i="12" s="1"/>
  <c r="N226" i="12"/>
  <c r="N227" i="12" s="1"/>
  <c r="F3" i="12"/>
  <c r="P113" i="12"/>
  <c r="P129" i="12"/>
  <c r="P147" i="12"/>
  <c r="P158" i="12"/>
  <c r="P123" i="12"/>
  <c r="P155" i="12"/>
  <c r="P163" i="12"/>
  <c r="P121" i="12"/>
  <c r="P162" i="12"/>
  <c r="P161" i="12"/>
  <c r="P125" i="12"/>
  <c r="P135" i="12"/>
  <c r="P165" i="12"/>
  <c r="P172" i="12"/>
  <c r="P168" i="12"/>
  <c r="P166" i="12"/>
  <c r="P146" i="12"/>
  <c r="P112" i="12"/>
  <c r="P152" i="12"/>
  <c r="P127" i="12"/>
  <c r="P142" i="12"/>
  <c r="P111" i="12"/>
  <c r="P130" i="12"/>
  <c r="P120" i="12"/>
  <c r="P126" i="12"/>
  <c r="P179" i="12"/>
  <c r="P151" i="12"/>
  <c r="P170" i="12"/>
  <c r="P133" i="12"/>
  <c r="P149" i="12"/>
  <c r="P115" i="12"/>
  <c r="P118" i="12"/>
  <c r="P137" i="12"/>
  <c r="P117" i="12"/>
  <c r="P144" i="12"/>
  <c r="P182" i="12"/>
  <c r="P183" i="12"/>
  <c r="P171" i="12"/>
  <c r="P159" i="12"/>
  <c r="P143" i="12"/>
  <c r="P134" i="12"/>
  <c r="P136" i="12"/>
  <c r="P122" i="12"/>
  <c r="P124" i="12"/>
  <c r="P156" i="12"/>
  <c r="P116" i="12"/>
  <c r="P169" i="12"/>
  <c r="P140" i="12"/>
  <c r="P119" i="12"/>
  <c r="P175" i="12"/>
  <c r="P174" i="12"/>
  <c r="P173" i="12"/>
  <c r="P139" i="12"/>
  <c r="P131" i="12"/>
  <c r="P128" i="12"/>
  <c r="P145" i="12"/>
  <c r="P167" i="12"/>
  <c r="P176" i="12"/>
  <c r="P160" i="12"/>
  <c r="P180" i="12"/>
  <c r="P178" i="12"/>
  <c r="P138" i="12"/>
  <c r="P164" i="12"/>
  <c r="P148" i="12"/>
  <c r="P153" i="12"/>
  <c r="P177" i="12"/>
  <c r="P157" i="12"/>
  <c r="P132" i="12"/>
  <c r="P154" i="12"/>
  <c r="P181" i="12"/>
  <c r="P114" i="12"/>
  <c r="P150" i="12"/>
  <c r="P141" i="12"/>
  <c r="P110" i="12"/>
  <c r="P99" i="12"/>
  <c r="P100" i="12"/>
  <c r="P98" i="12"/>
  <c r="P107" i="12"/>
  <c r="P104" i="12"/>
  <c r="P101" i="12"/>
  <c r="P102" i="12"/>
  <c r="P109" i="12"/>
  <c r="P108" i="12"/>
  <c r="P106" i="12"/>
  <c r="P105" i="12"/>
  <c r="P103" i="12"/>
  <c r="P93" i="12"/>
  <c r="P92" i="12"/>
  <c r="P87" i="12"/>
  <c r="P88" i="12"/>
  <c r="P97" i="12"/>
  <c r="P84" i="12"/>
  <c r="P94" i="12"/>
  <c r="P90" i="12"/>
  <c r="P86" i="12"/>
  <c r="P96" i="12"/>
  <c r="P91" i="12"/>
  <c r="P89" i="12"/>
  <c r="P95" i="12"/>
  <c r="P85" i="12"/>
  <c r="H4" i="2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4" i="12" l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F4" i="12"/>
  <c r="P89" i="2"/>
  <c r="P109" i="2"/>
  <c r="P117" i="2"/>
  <c r="P113" i="2"/>
  <c r="P85" i="2"/>
  <c r="P93" i="2"/>
  <c r="P101" i="2"/>
  <c r="P97" i="2"/>
  <c r="P105" i="2"/>
  <c r="P92" i="2"/>
  <c r="P100" i="2"/>
  <c r="P108" i="2"/>
  <c r="P116" i="2"/>
  <c r="P88" i="2"/>
  <c r="P98" i="2"/>
  <c r="P112" i="2"/>
  <c r="P86" i="2"/>
  <c r="P119" i="2"/>
  <c r="P90" i="2"/>
  <c r="P99" i="2"/>
  <c r="P115" i="2"/>
  <c r="P104" i="2"/>
  <c r="P114" i="2"/>
  <c r="P118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16" i="2"/>
  <c r="G117" i="2"/>
  <c r="G106" i="2"/>
  <c r="G112" i="2"/>
  <c r="G109" i="2"/>
  <c r="G102" i="2"/>
  <c r="G100" i="2"/>
  <c r="G97" i="2"/>
  <c r="G99" i="2"/>
  <c r="G85" i="2"/>
  <c r="G90" i="2"/>
  <c r="G118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9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R5" i="12" s="1"/>
  <c r="O3" i="12"/>
  <c r="R3" i="12" s="1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G83" i="12" l="1"/>
  <c r="E85" i="12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E86" i="12" l="1"/>
  <c r="F85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E87" i="12" l="1"/>
  <c r="F86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F88" i="12" l="1"/>
  <c r="E89" i="12"/>
  <c r="G88" i="12"/>
  <c r="H9" i="5"/>
  <c r="I9" i="5"/>
  <c r="G10" i="5"/>
  <c r="F89" i="12" l="1"/>
  <c r="E90" i="12"/>
  <c r="G89" i="12"/>
  <c r="H10" i="5"/>
  <c r="I10" i="5"/>
  <c r="G11" i="5"/>
  <c r="E91" i="12" l="1"/>
  <c r="F90" i="12"/>
  <c r="G90" i="12"/>
  <c r="H11" i="5"/>
  <c r="I11" i="5"/>
  <c r="G12" i="5"/>
  <c r="E92" i="12" l="1"/>
  <c r="F91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E96" i="12" l="1"/>
  <c r="F95" i="12"/>
  <c r="G95" i="12"/>
  <c r="H16" i="5"/>
  <c r="I16" i="5"/>
  <c r="G17" i="5"/>
  <c r="F96" i="12" l="1"/>
  <c r="E97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E101" i="12" l="1"/>
  <c r="F100" i="12"/>
  <c r="G100" i="12"/>
  <c r="H21" i="5"/>
  <c r="I21" i="5"/>
  <c r="G22" i="5"/>
  <c r="F101" i="12" l="1"/>
  <c r="E102" i="12"/>
  <c r="G101" i="12"/>
  <c r="H22" i="5"/>
  <c r="I22" i="5"/>
  <c r="G23" i="5"/>
  <c r="F102" i="12" l="1"/>
  <c r="E103" i="12"/>
  <c r="G102" i="12"/>
  <c r="H23" i="5"/>
  <c r="I23" i="5"/>
  <c r="G24" i="5"/>
  <c r="F103" i="12" l="1"/>
  <c r="E104" i="12"/>
  <c r="G103" i="12"/>
  <c r="H24" i="5"/>
  <c r="I24" i="5"/>
  <c r="G25" i="5"/>
  <c r="F104" i="12" l="1"/>
  <c r="E105" i="12"/>
  <c r="G104" i="12"/>
  <c r="H25" i="5"/>
  <c r="I25" i="5"/>
  <c r="G26" i="5"/>
  <c r="F105" i="12" l="1"/>
  <c r="E106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F111" i="12" l="1"/>
  <c r="E112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F117" i="12" l="1"/>
  <c r="E118" i="12"/>
  <c r="G117" i="12"/>
  <c r="H38" i="5"/>
  <c r="I38" i="5"/>
  <c r="G39" i="5"/>
  <c r="E119" i="12" l="1"/>
  <c r="F118" i="12"/>
  <c r="G118" i="12"/>
  <c r="H39" i="5"/>
  <c r="I39" i="5"/>
  <c r="G40" i="5"/>
  <c r="F119" i="12" l="1"/>
  <c r="E120" i="12"/>
  <c r="G119" i="12"/>
  <c r="H40" i="5"/>
  <c r="I40" i="5"/>
  <c r="G41" i="5"/>
  <c r="E121" i="12" l="1"/>
  <c r="F120" i="12"/>
  <c r="G120" i="12"/>
  <c r="H41" i="5"/>
  <c r="I41" i="5"/>
  <c r="G42" i="5"/>
  <c r="F121" i="12" l="1"/>
  <c r="E122" i="12"/>
  <c r="G121" i="12"/>
  <c r="H42" i="5"/>
  <c r="I42" i="5"/>
  <c r="G43" i="5"/>
  <c r="E123" i="12" l="1"/>
  <c r="F122" i="12"/>
  <c r="G122" i="12"/>
  <c r="H43" i="5"/>
  <c r="I43" i="5"/>
  <c r="G44" i="5"/>
  <c r="E124" i="12" l="1"/>
  <c r="F123" i="12"/>
  <c r="G123" i="12"/>
  <c r="H44" i="5"/>
  <c r="I44" i="5"/>
  <c r="G45" i="5"/>
  <c r="E125" i="12" l="1"/>
  <c r="F124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F131" i="12" l="1"/>
  <c r="E132" i="12"/>
  <c r="G131" i="12"/>
  <c r="H52" i="5"/>
  <c r="I52" i="5"/>
  <c r="G53" i="5"/>
  <c r="E133" i="12" l="1"/>
  <c r="F132" i="12"/>
  <c r="G132" i="12"/>
  <c r="H53" i="5"/>
  <c r="I53" i="5"/>
  <c r="G54" i="5"/>
  <c r="F133" i="12" l="1"/>
  <c r="E134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F138" i="12" l="1"/>
  <c r="E139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E142" i="12" l="1"/>
  <c r="F141" i="12"/>
  <c r="G141" i="12"/>
  <c r="H62" i="5"/>
  <c r="I62" i="5"/>
  <c r="G63" i="5"/>
  <c r="F142" i="12" l="1"/>
  <c r="E143" i="12"/>
  <c r="G142" i="12"/>
  <c r="H63" i="5"/>
  <c r="I63" i="5"/>
  <c r="G64" i="5"/>
  <c r="E144" i="12" l="1"/>
  <c r="F143" i="12"/>
  <c r="G143" i="12"/>
  <c r="H64" i="5"/>
  <c r="I64" i="5"/>
  <c r="G65" i="5"/>
  <c r="F144" i="12" l="1"/>
  <c r="E145" i="12"/>
  <c r="G144" i="12"/>
  <c r="H65" i="5"/>
  <c r="I65" i="5"/>
  <c r="G66" i="5"/>
  <c r="F145" i="12" l="1"/>
  <c r="E146" i="12"/>
  <c r="G145" i="12"/>
  <c r="H66" i="5"/>
  <c r="I66" i="5"/>
  <c r="G67" i="5"/>
  <c r="E147" i="12" l="1"/>
  <c r="F146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E150" i="12" l="1"/>
  <c r="F149" i="12"/>
  <c r="G149" i="12"/>
  <c r="H70" i="5"/>
  <c r="I70" i="5"/>
  <c r="G71" i="5"/>
  <c r="E151" i="12" l="1"/>
  <c r="F150" i="12"/>
  <c r="G150" i="12"/>
  <c r="H71" i="5"/>
  <c r="I71" i="5"/>
  <c r="G72" i="5"/>
  <c r="F151" i="12" l="1"/>
  <c r="E152" i="12"/>
  <c r="G151" i="12"/>
  <c r="H72" i="5"/>
  <c r="I72" i="5"/>
  <c r="G73" i="5"/>
  <c r="E153" i="12" l="1"/>
  <c r="F152" i="12"/>
  <c r="G152" i="12"/>
  <c r="H73" i="5"/>
  <c r="I73" i="5"/>
  <c r="G74" i="5"/>
  <c r="F153" i="12" l="1"/>
  <c r="E154" i="12"/>
  <c r="G153" i="12"/>
  <c r="H74" i="5"/>
  <c r="I74" i="5"/>
  <c r="G75" i="5"/>
  <c r="E155" i="12" l="1"/>
  <c r="F154" i="12"/>
  <c r="G154" i="12"/>
  <c r="H75" i="5"/>
  <c r="I75" i="5"/>
  <c r="G76" i="5"/>
  <c r="E156" i="12" l="1"/>
  <c r="F155" i="12"/>
  <c r="G155" i="12"/>
  <c r="H76" i="5"/>
  <c r="I76" i="5"/>
  <c r="G77" i="5"/>
  <c r="E157" i="12" l="1"/>
  <c r="F156" i="12"/>
  <c r="G156" i="12"/>
  <c r="H77" i="5"/>
  <c r="I77" i="5"/>
  <c r="G78" i="5"/>
  <c r="E158" i="12" l="1"/>
  <c r="F157" i="12"/>
  <c r="G157" i="12"/>
  <c r="H78" i="5"/>
  <c r="I78" i="5"/>
  <c r="G79" i="5"/>
  <c r="E159" i="12" l="1"/>
  <c r="F158" i="12"/>
  <c r="G158" i="12"/>
  <c r="H79" i="5"/>
  <c r="I79" i="5"/>
  <c r="G80" i="5"/>
  <c r="E160" i="12" l="1"/>
  <c r="F159" i="12"/>
  <c r="G159" i="12"/>
  <c r="H80" i="5"/>
  <c r="I80" i="5"/>
  <c r="G81" i="5"/>
  <c r="E161" i="12" l="1"/>
  <c r="F160" i="12"/>
  <c r="G160" i="12"/>
  <c r="H81" i="5"/>
  <c r="I81" i="5"/>
  <c r="G82" i="5"/>
  <c r="F161" i="12" l="1"/>
  <c r="E162" i="12"/>
  <c r="G161" i="12"/>
  <c r="H82" i="5"/>
  <c r="I82" i="5"/>
  <c r="G83" i="5"/>
  <c r="E163" i="12" l="1"/>
  <c r="F162" i="12"/>
  <c r="G162" i="12"/>
  <c r="H83" i="5"/>
  <c r="I83" i="5"/>
  <c r="G84" i="5"/>
  <c r="E164" i="12" l="1"/>
  <c r="F163" i="12"/>
  <c r="G163" i="12"/>
  <c r="H84" i="5"/>
  <c r="I84" i="5"/>
  <c r="E165" i="12" l="1"/>
  <c r="F164" i="12"/>
  <c r="G164" i="12"/>
  <c r="K3" i="5"/>
  <c r="K5" i="5"/>
  <c r="F165" i="12" l="1"/>
  <c r="E166" i="12"/>
  <c r="G165" i="12"/>
  <c r="L3" i="5"/>
  <c r="L5" i="5" s="1"/>
  <c r="F166" i="12" l="1"/>
  <c r="E167" i="12"/>
  <c r="G166" i="12"/>
  <c r="U8" i="5"/>
  <c r="F167" i="12" l="1"/>
  <c r="E168" i="12"/>
  <c r="G167" i="12"/>
  <c r="F168" i="12" l="1"/>
  <c r="E169" i="12"/>
  <c r="G168" i="12"/>
  <c r="F169" i="12" l="1"/>
  <c r="E170" i="12"/>
  <c r="G169" i="12"/>
  <c r="F170" i="12" l="1"/>
  <c r="E171" i="12"/>
  <c r="G170" i="12"/>
  <c r="F171" i="12" l="1"/>
  <c r="E172" i="12"/>
  <c r="G171" i="12"/>
  <c r="F172" i="12" l="1"/>
  <c r="E173" i="12"/>
  <c r="G172" i="12"/>
  <c r="F173" i="12" l="1"/>
  <c r="E174" i="12"/>
  <c r="G173" i="12"/>
  <c r="F174" i="12" l="1"/>
  <c r="E175" i="12"/>
  <c r="G174" i="12"/>
  <c r="F175" i="12" l="1"/>
  <c r="E176" i="12"/>
  <c r="G175" i="12"/>
  <c r="F176" i="12" l="1"/>
  <c r="E177" i="12"/>
  <c r="G176" i="12"/>
  <c r="F177" i="12" l="1"/>
  <c r="E178" i="12"/>
  <c r="G177" i="12"/>
  <c r="F178" i="12" l="1"/>
  <c r="E179" i="12"/>
  <c r="G178" i="12"/>
  <c r="F179" i="12" l="1"/>
  <c r="E180" i="12"/>
  <c r="G179" i="12"/>
  <c r="F180" i="12" l="1"/>
  <c r="E181" i="12"/>
  <c r="G180" i="12"/>
  <c r="E182" i="12" l="1"/>
  <c r="F181" i="12"/>
  <c r="G181" i="12"/>
  <c r="F182" i="12" l="1"/>
  <c r="E183" i="12"/>
  <c r="G182" i="12"/>
  <c r="E184" i="12" l="1"/>
  <c r="F183" i="12"/>
  <c r="G183" i="12"/>
  <c r="G184" i="12" l="1"/>
  <c r="F184" i="12"/>
  <c r="E185" i="12"/>
  <c r="E186" i="12" l="1"/>
  <c r="G185" i="12"/>
  <c r="F185" i="12"/>
  <c r="E187" i="12" l="1"/>
  <c r="G186" i="12"/>
  <c r="F186" i="12"/>
  <c r="E188" i="12" l="1"/>
  <c r="G187" i="12"/>
  <c r="F187" i="12"/>
  <c r="F188" i="12" l="1"/>
  <c r="G188" i="12"/>
  <c r="E189" i="12"/>
  <c r="G189" i="12" l="1"/>
  <c r="F189" i="12"/>
  <c r="E190" i="12"/>
  <c r="E191" i="12" l="1"/>
  <c r="G190" i="12"/>
  <c r="F190" i="12"/>
  <c r="E192" i="12" l="1"/>
  <c r="F191" i="12"/>
  <c r="G191" i="12"/>
  <c r="G192" i="12" l="1"/>
  <c r="E193" i="12"/>
  <c r="F192" i="12"/>
  <c r="F193" i="12" l="1"/>
  <c r="E194" i="12"/>
  <c r="G193" i="12"/>
  <c r="E195" i="12" l="1"/>
  <c r="G194" i="12"/>
  <c r="I5" i="12" s="1"/>
  <c r="F194" i="12"/>
  <c r="I3" i="12" s="1"/>
  <c r="J3" i="12" s="1"/>
  <c r="J5" i="12" s="1"/>
  <c r="W6" i="12" s="1"/>
  <c r="G195" i="12" l="1"/>
  <c r="F195" i="12"/>
  <c r="E196" i="12"/>
  <c r="G196" i="12" l="1"/>
  <c r="E197" i="12"/>
  <c r="F196" i="12"/>
  <c r="E198" i="12" l="1"/>
  <c r="F197" i="12"/>
  <c r="G197" i="12"/>
  <c r="G198" i="12" l="1"/>
  <c r="F198" i="12"/>
  <c r="E199" i="12"/>
  <c r="E200" i="12" l="1"/>
  <c r="F199" i="12"/>
  <c r="G199" i="12"/>
  <c r="G200" i="12" l="1"/>
  <c r="E201" i="12"/>
  <c r="F200" i="12"/>
  <c r="G201" i="12" l="1"/>
  <c r="F201" i="12"/>
  <c r="E202" i="12"/>
  <c r="G202" i="12" l="1"/>
  <c r="F202" i="12"/>
  <c r="E203" i="12"/>
  <c r="G203" i="12" l="1"/>
  <c r="E204" i="12"/>
  <c r="F203" i="12"/>
  <c r="G204" i="12" l="1"/>
  <c r="E205" i="12"/>
  <c r="F204" i="12"/>
  <c r="G205" i="12" l="1"/>
  <c r="F205" i="12"/>
  <c r="E206" i="12"/>
  <c r="G206" i="12" l="1"/>
  <c r="E207" i="12"/>
  <c r="F206" i="12"/>
  <c r="G207" i="12" l="1"/>
  <c r="F207" i="12"/>
  <c r="E208" i="12"/>
  <c r="G208" i="12" l="1"/>
  <c r="E209" i="12"/>
  <c r="F208" i="12"/>
  <c r="G209" i="12" l="1"/>
  <c r="E210" i="12"/>
  <c r="F209" i="12"/>
  <c r="G210" i="12" l="1"/>
  <c r="E211" i="12"/>
  <c r="F210" i="12"/>
  <c r="G211" i="12" l="1"/>
  <c r="F211" i="12"/>
  <c r="E212" i="12"/>
  <c r="E213" i="12" l="1"/>
  <c r="G212" i="12"/>
  <c r="F212" i="12"/>
  <c r="E214" i="12" l="1"/>
  <c r="G213" i="12"/>
  <c r="F213" i="12"/>
  <c r="F214" i="12" l="1"/>
  <c r="G214" i="12"/>
  <c r="E215" i="12"/>
  <c r="E216" i="12" l="1"/>
  <c r="G215" i="12"/>
  <c r="F215" i="12"/>
  <c r="G216" i="12" l="1"/>
  <c r="E217" i="12"/>
  <c r="F216" i="12"/>
  <c r="G217" i="12" l="1"/>
  <c r="F217" i="12"/>
  <c r="E218" i="12"/>
  <c r="G218" i="12" l="1"/>
  <c r="F218" i="12"/>
  <c r="E219" i="12"/>
  <c r="G219" i="12" l="1"/>
  <c r="E220" i="12"/>
  <c r="F219" i="12"/>
  <c r="G220" i="12" l="1"/>
  <c r="F220" i="12"/>
  <c r="E221" i="12"/>
  <c r="E222" i="12" l="1"/>
  <c r="F221" i="12"/>
  <c r="G221" i="12"/>
  <c r="G222" i="12" l="1"/>
  <c r="E223" i="12"/>
  <c r="F222" i="12"/>
  <c r="G223" i="12" l="1"/>
  <c r="F223" i="12"/>
  <c r="E224" i="12"/>
  <c r="G224" i="12" l="1"/>
  <c r="F224" i="12"/>
</calcChain>
</file>

<file path=xl/sharedStrings.xml><?xml version="1.0" encoding="utf-8"?>
<sst xmlns="http://schemas.openxmlformats.org/spreadsheetml/2006/main" count="835" uniqueCount="469">
  <si>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</si>
  <si>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</si>
  <si>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</si>
  <si>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</si>
  <si>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</si>
  <si>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</si>
  <si>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</si>
  <si>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</si>
  <si>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</si>
  <si>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</si>
  <si>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</si>
  <si>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</si>
  <si>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</si>
  <si>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</si>
  <si>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</si>
  <si>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</si>
  <si>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</si>
  <si>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</si>
  <si>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</si>
  <si>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</si>
  <si>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</si>
  <si>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</si>
  <si>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</si>
  <si>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</si>
  <si>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</si>
  <si>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</si>
  <si>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</si>
  <si>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</si>
  <si>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</si>
  <si>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</si>
  <si>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</si>
  <si>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</si>
  <si>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</si>
  <si>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</si>
  <si>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</si>
  <si>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</si>
  <si>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</si>
  <si>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</si>
  <si>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</si>
  <si>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</si>
  <si>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</si>
  <si>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</si>
  <si>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</si>
  <si>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</si>
  <si>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</si>
  <si>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</si>
  <si>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</si>
  <si>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</si>
  <si>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</si>
  <si>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</si>
  <si>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</si>
  <si>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</si>
  <si>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</si>
  <si>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</si>
  <si>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</si>
  <si>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</si>
  <si>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</si>
  <si>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</si>
  <si>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</si>
  <si>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</si>
  <si>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</si>
  <si>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</si>
  <si>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</si>
  <si>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</si>
  <si>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</si>
  <si>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</si>
  <si>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</si>
  <si>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</si>
  <si>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</si>
  <si>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</si>
  <si>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</si>
  <si>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</si>
  <si>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</si>
  <si>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</si>
  <si>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</si>
  <si>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</si>
  <si>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</si>
  <si>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</si>
  <si>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</si>
  <si>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</si>
  <si>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</si>
  <si>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</si>
  <si>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</si>
  <si>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</si>
  <si>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</si>
  <si>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</si>
  <si>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</si>
  <si>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</si>
  <si>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</si>
  <si>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</si>
  <si>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</si>
  <si>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</si>
  <si>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</si>
  <si>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</si>
  <si>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</si>
  <si>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</si>
  <si>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</si>
  <si>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</si>
  <si>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</si>
  <si>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</si>
  <si>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</si>
  <si>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</si>
  <si>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</si>
  <si>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</si>
  <si>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</si>
  <si>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</si>
  <si>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</si>
  <si>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</si>
  <si>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</si>
  <si>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</si>
  <si>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</si>
  <si>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</si>
  <si>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</si>
  <si>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</si>
  <si>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</si>
  <si>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</si>
  <si>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</si>
  <si>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</si>
  <si>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</si>
  <si>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</si>
  <si>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</si>
  <si>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</si>
  <si>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</si>
  <si>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</si>
  <si>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</si>
  <si>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</si>
  <si>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</si>
  <si>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</si>
  <si>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</si>
  <si>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</si>
  <si>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</si>
  <si>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</si>
  <si>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</si>
  <si>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</si>
  <si>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</si>
  <si>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</si>
  <si>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</si>
  <si>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</si>
  <si>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</si>
  <si>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</si>
  <si>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</si>
  <si>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</si>
  <si>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</si>
  <si>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</si>
  <si>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</si>
  <si>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</si>
  <si>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</si>
  <si>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</si>
  <si>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</si>
  <si>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</si>
  <si>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</si>
  <si>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</si>
  <si>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</si>
  <si>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</si>
  <si>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</si>
  <si>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</si>
  <si>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</si>
  <si>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</si>
  <si>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</si>
  <si>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</si>
  <si>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</si>
  <si>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</si>
  <si>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</si>
  <si>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</si>
  <si>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</si>
  <si>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</si>
  <si>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</si>
  <si>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</si>
  <si>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</si>
  <si>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</si>
  <si>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</si>
  <si>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</si>
  <si>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</si>
  <si>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</si>
  <si>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</si>
  <si>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</si>
  <si>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</si>
  <si>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</si>
  <si>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</si>
  <si>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</si>
  <si>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</si>
  <si>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</si>
  <si>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</si>
  <si>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</si>
  <si>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</si>
  <si>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</si>
  <si>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</si>
  <si>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</si>
  <si>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</si>
  <si>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</si>
  <si>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</si>
  <si>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</si>
  <si>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</si>
  <si>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</si>
  <si>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</si>
  <si>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</si>
  <si>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</si>
  <si>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</si>
  <si>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</si>
  <si>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</si>
  <si>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</si>
  <si>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</si>
  <si>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</si>
  <si>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</si>
  <si>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</si>
  <si>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</si>
  <si>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</si>
  <si>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</si>
  <si>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</si>
  <si>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</si>
  <si>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</si>
  <si>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</si>
  <si>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</si>
  <si>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</si>
  <si>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</si>
  <si>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</si>
  <si>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</si>
  <si>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</si>
  <si>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</si>
  <si>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</si>
  <si>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</si>
  <si>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</si>
  <si>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</si>
  <si>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</si>
  <si>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</si>
  <si>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</si>
  <si>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</si>
  <si>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</si>
  <si>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</si>
  <si>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</si>
  <si>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</si>
  <si>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</si>
  <si>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</si>
  <si>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</si>
  <si>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</si>
  <si>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</si>
  <si>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</si>
  <si>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</si>
  <si>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</si>
  <si>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</si>
  <si>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</si>
  <si>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</si>
  <si>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</si>
  <si>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</si>
  <si>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</si>
  <si>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</si>
  <si>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</si>
  <si>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</si>
  <si>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</si>
  <si>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</si>
  <si>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</si>
  <si>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</si>
  <si>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</si>
  <si>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</si>
  <si>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</si>
  <si>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</si>
  <si>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</si>
  <si>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</si>
  <si>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</si>
  <si>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</si>
  <si>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</si>
  <si>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</si>
  <si>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</si>
  <si>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</si>
  <si>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</si>
  <si>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</si>
  <si>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</si>
  <si>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</si>
  <si>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</si>
  <si>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</si>
  <si>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</si>
  <si>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</si>
  <si>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</si>
  <si>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</si>
  <si>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</si>
  <si>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</si>
  <si>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</si>
  <si>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</si>
  <si>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</si>
  <si>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</si>
  <si>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</si>
  <si>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</si>
  <si>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</si>
  <si>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</si>
  <si>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</si>
  <si>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</si>
  <si>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</si>
  <si>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</si>
  <si>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</si>
  <si>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</si>
  <si>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</si>
  <si>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</si>
  <si>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</si>
  <si>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</si>
  <si>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</si>
  <si>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</si>
  <si>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</si>
  <si>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</si>
  <si>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</si>
  <si>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</si>
  <si>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</si>
  <si>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</si>
  <si>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</si>
  <si>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</si>
  <si>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</si>
  <si>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</si>
  <si>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</si>
  <si>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</si>
  <si>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</si>
  <si>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</si>
  <si>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</si>
  <si>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</si>
  <si>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</si>
  <si>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</si>
  <si>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</si>
  <si>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</si>
  <si>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</si>
  <si>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</si>
  <si>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</si>
  <si>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</si>
  <si>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</si>
  <si>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</si>
  <si>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</si>
  <si>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</si>
  <si>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</si>
  <si>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</si>
  <si>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</si>
  <si>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</si>
  <si>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</si>
  <si>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</si>
  <si>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</si>
  <si>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</si>
  <si>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</si>
  <si>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</si>
  <si>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</si>
  <si>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</si>
  <si>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</si>
  <si>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</si>
  <si>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</si>
  <si>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</si>
  <si>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</si>
  <si>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</si>
  <si>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</si>
  <si>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</si>
  <si>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</si>
  <si>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</si>
  <si>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</si>
  <si>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</si>
  <si>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</si>
  <si>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</si>
  <si>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</si>
  <si>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</si>
  <si>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</si>
  <si>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</si>
  <si>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</si>
  <si>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</si>
  <si>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</si>
  <si>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</si>
  <si>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</si>
  <si>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</si>
  <si>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</si>
  <si>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</si>
  <si>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</si>
  <si>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</si>
  <si>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</si>
  <si>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</si>
  <si>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</si>
  <si>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</si>
  <si>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</si>
  <si>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</si>
  <si>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</si>
  <si>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</si>
  <si>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</si>
  <si>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</si>
  <si>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</si>
  <si>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</si>
  <si>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</si>
  <si>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</si>
  <si>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</si>
  <si>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</si>
  <si>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</si>
  <si>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</si>
  <si>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</si>
  <si>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</si>
  <si>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</si>
  <si>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</si>
  <si>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</si>
  <si>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</si>
  <si>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</si>
  <si>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</si>
  <si>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</si>
  <si>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</si>
  <si>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</si>
  <si>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</si>
  <si>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</si>
  <si>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</si>
  <si>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</si>
  <si>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</si>
  <si>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</si>
  <si>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</si>
  <si>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</si>
  <si>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</si>
  <si>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</si>
  <si>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</si>
  <si>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</si>
  <si>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</si>
  <si>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</si>
  <si>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</si>
  <si>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</si>
  <si>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</si>
  <si>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</si>
  <si>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</si>
  <si>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</si>
  <si>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</si>
  <si>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</si>
  <si>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</si>
  <si>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</si>
  <si>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</si>
  <si>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</si>
  <si>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</si>
  <si>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</si>
  <si>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</si>
  <si>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</si>
  <si>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</si>
  <si>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</si>
  <si>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</si>
  <si>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</si>
  <si>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</si>
  <si>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</si>
  <si>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</si>
  <si>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</si>
  <si>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</si>
  <si>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</si>
  <si>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</si>
  <si>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</si>
  <si>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</si>
  <si>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</si>
  <si>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</si>
  <si>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</si>
  <si>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</si>
  <si>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</si>
  <si>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</si>
  <si>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</si>
  <si>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</si>
  <si>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</si>
  <si>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</si>
  <si>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</si>
  <si>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</si>
  <si>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</si>
  <si>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</si>
  <si>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</si>
  <si>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</si>
  <si>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</si>
  <si>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</si>
  <si>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</si>
  <si>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</si>
  <si>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</si>
  <si>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</si>
  <si>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</si>
  <si>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</si>
  <si>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</si>
  <si>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</si>
  <si>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</si>
  <si>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</si>
  <si>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</si>
  <si>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</si>
  <si>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</si>
  <si>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Country: Greece</t>
  </si>
  <si>
    <t>Wave2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</si>
</sst>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0.96261900000001788</c:v>
                </c:pt>
                <c:pt idx="2">
                  <c:v>2.0214990000000057</c:v>
                </c:pt>
                <c:pt idx="3">
                  <c:v>2.3102850000000217</c:v>
                </c:pt>
                <c:pt idx="4">
                  <c:v>2.5990710000000377</c:v>
                </c:pt>
                <c:pt idx="5">
                  <c:v>3.1766420000000153</c:v>
                </c:pt>
                <c:pt idx="6">
                  <c:v>3.369166000000007</c:v>
                </c:pt>
                <c:pt idx="7">
                  <c:v>3.4654280000000313</c:v>
                </c:pt>
                <c:pt idx="8">
                  <c:v>5.2944029999999884</c:v>
                </c:pt>
                <c:pt idx="9">
                  <c:v>5.2944029999999884</c:v>
                </c:pt>
                <c:pt idx="10">
                  <c:v>6.7383310000000165</c:v>
                </c:pt>
                <c:pt idx="11">
                  <c:v>8.1822599999999852</c:v>
                </c:pt>
                <c:pt idx="12">
                  <c:v>9.4336640000000216</c:v>
                </c:pt>
                <c:pt idx="13">
                  <c:v>11.070115999999985</c:v>
                </c:pt>
                <c:pt idx="14">
                  <c:v>16.075734000000011</c:v>
                </c:pt>
                <c:pt idx="15">
                  <c:v>16.942091000000005</c:v>
                </c:pt>
                <c:pt idx="16">
                  <c:v>17.904710000000023</c:v>
                </c:pt>
                <c:pt idx="17">
                  <c:v>19.829947000000004</c:v>
                </c:pt>
                <c:pt idx="18">
                  <c:v>21.75518500000004</c:v>
                </c:pt>
                <c:pt idx="19">
                  <c:v>22.140233000000023</c:v>
                </c:pt>
                <c:pt idx="20">
                  <c:v>23.006589000000019</c:v>
                </c:pt>
                <c:pt idx="21">
                  <c:v>24.257993999999997</c:v>
                </c:pt>
                <c:pt idx="22">
                  <c:v>25.60566</c:v>
                </c:pt>
                <c:pt idx="23">
                  <c:v>30.900063999999986</c:v>
                </c:pt>
                <c:pt idx="24">
                  <c:v>33.210349000000008</c:v>
                </c:pt>
                <c:pt idx="25">
                  <c:v>34.172968000000026</c:v>
                </c:pt>
                <c:pt idx="26">
                  <c:v>36.001944000000037</c:v>
                </c:pt>
                <c:pt idx="27">
                  <c:v>36.964562000000001</c:v>
                </c:pt>
                <c:pt idx="28">
                  <c:v>38.986062000000004</c:v>
                </c:pt>
                <c:pt idx="29">
                  <c:v>40.429990000000032</c:v>
                </c:pt>
                <c:pt idx="30">
                  <c:v>41.200085000000001</c:v>
                </c:pt>
                <c:pt idx="31">
                  <c:v>42.258965999999987</c:v>
                </c:pt>
                <c:pt idx="32">
                  <c:v>44.376727000000017</c:v>
                </c:pt>
                <c:pt idx="33">
                  <c:v>46.590750000000014</c:v>
                </c:pt>
                <c:pt idx="34">
                  <c:v>47.553369000000032</c:v>
                </c:pt>
                <c:pt idx="35">
                  <c:v>48.901036000000033</c:v>
                </c:pt>
                <c:pt idx="36">
                  <c:v>50.73001099999999</c:v>
                </c:pt>
                <c:pt idx="37">
                  <c:v>52.944034999999985</c:v>
                </c:pt>
                <c:pt idx="38">
                  <c:v>55.446843999999999</c:v>
                </c:pt>
                <c:pt idx="39">
                  <c:v>58.142176000000006</c:v>
                </c:pt>
                <c:pt idx="40">
                  <c:v>60.548722999999995</c:v>
                </c:pt>
                <c:pt idx="41">
                  <c:v>61.318818000000022</c:v>
                </c:pt>
                <c:pt idx="42">
                  <c:v>65.458078999999998</c:v>
                </c:pt>
                <c:pt idx="43">
                  <c:v>68.057150000000036</c:v>
                </c:pt>
                <c:pt idx="44">
                  <c:v>71.233791999999994</c:v>
                </c:pt>
                <c:pt idx="45">
                  <c:v>76.046886000000029</c:v>
                </c:pt>
                <c:pt idx="46">
                  <c:v>81.822599000000025</c:v>
                </c:pt>
                <c:pt idx="47">
                  <c:v>85.673073999999986</c:v>
                </c:pt>
                <c:pt idx="48">
                  <c:v>88.657193000000007</c:v>
                </c:pt>
                <c:pt idx="49">
                  <c:v>90.871216000000004</c:v>
                </c:pt>
                <c:pt idx="50">
                  <c:v>96.358142999999984</c:v>
                </c:pt>
                <c:pt idx="51">
                  <c:v>98.957214000000022</c:v>
                </c:pt>
                <c:pt idx="52">
                  <c:v>101.74880899999999</c:v>
                </c:pt>
                <c:pt idx="53">
                  <c:v>104.15535600000004</c:v>
                </c:pt>
                <c:pt idx="54">
                  <c:v>105.984331</c:v>
                </c:pt>
                <c:pt idx="55">
                  <c:v>108.29461700000002</c:v>
                </c:pt>
                <c:pt idx="56">
                  <c:v>108.77592600000003</c:v>
                </c:pt>
                <c:pt idx="57">
                  <c:v>112.241354</c:v>
                </c:pt>
                <c:pt idx="58">
                  <c:v>115.03294800000003</c:v>
                </c:pt>
                <c:pt idx="59">
                  <c:v>118.20958999999999</c:v>
                </c:pt>
                <c:pt idx="60">
                  <c:v>120.61613700000004</c:v>
                </c:pt>
                <c:pt idx="61">
                  <c:v>123.600256</c:v>
                </c:pt>
                <c:pt idx="62">
                  <c:v>126.19932700000004</c:v>
                </c:pt>
                <c:pt idx="63">
                  <c:v>129.47223100000002</c:v>
                </c:pt>
                <c:pt idx="64">
                  <c:v>134.47784799999999</c:v>
                </c:pt>
                <c:pt idx="65">
                  <c:v>139.96477600000003</c:v>
                </c:pt>
                <c:pt idx="66">
                  <c:v>146.22179800000004</c:v>
                </c:pt>
                <c:pt idx="67">
                  <c:v>153.53770100000003</c:v>
                </c:pt>
                <c:pt idx="68">
                  <c:v>164.126508</c:v>
                </c:pt>
                <c:pt idx="69">
                  <c:v>171.34614900000003</c:v>
                </c:pt>
                <c:pt idx="70">
                  <c:v>178.56578999999999</c:v>
                </c:pt>
                <c:pt idx="71">
                  <c:v>189.92469199999999</c:v>
                </c:pt>
                <c:pt idx="72">
                  <c:v>201.37985600000002</c:v>
                </c:pt>
                <c:pt idx="73">
                  <c:v>215.72287599999999</c:v>
                </c:pt>
                <c:pt idx="74">
                  <c:v>229.87337300000002</c:v>
                </c:pt>
                <c:pt idx="75">
                  <c:v>244.40891699999997</c:v>
                </c:pt>
                <c:pt idx="76">
                  <c:v>263.85381700000005</c:v>
                </c:pt>
                <c:pt idx="77">
                  <c:v>275.98281399999996</c:v>
                </c:pt>
                <c:pt idx="78">
                  <c:v>294.56135700000004</c:v>
                </c:pt>
                <c:pt idx="79">
                  <c:v>317.18290000000002</c:v>
                </c:pt>
                <c:pt idx="80">
                  <c:v>336.82032400000003</c:v>
                </c:pt>
                <c:pt idx="81">
                  <c:v>360.98205600000006</c:v>
                </c:pt>
                <c:pt idx="82">
                  <c:v>382.73724100000004</c:v>
                </c:pt>
                <c:pt idx="83">
                  <c:v>403.62606900000003</c:v>
                </c:pt>
                <c:pt idx="84">
                  <c:v>417.776566</c:v>
                </c:pt>
                <c:pt idx="85">
                  <c:v>441.84203600000001</c:v>
                </c:pt>
                <c:pt idx="86">
                  <c:v>462.24955499999999</c:v>
                </c:pt>
                <c:pt idx="87">
                  <c:v>486.31502599999999</c:v>
                </c:pt>
                <c:pt idx="88">
                  <c:v>505.952449</c:v>
                </c:pt>
                <c:pt idx="89">
                  <c:v>529.34408700000006</c:v>
                </c:pt>
                <c:pt idx="90">
                  <c:v>556.58619899999997</c:v>
                </c:pt>
                <c:pt idx="91">
                  <c:v>571.50679100000002</c:v>
                </c:pt>
                <c:pt idx="92">
                  <c:v>587.67878700000006</c:v>
                </c:pt>
                <c:pt idx="93">
                  <c:v>615.88351799999998</c:v>
                </c:pt>
                <c:pt idx="94">
                  <c:v>640.04525100000001</c:v>
                </c:pt>
                <c:pt idx="95">
                  <c:v>665.93969700000002</c:v>
                </c:pt>
                <c:pt idx="96">
                  <c:v>682.97805000000005</c:v>
                </c:pt>
                <c:pt idx="97">
                  <c:v>698.09116500000005</c:v>
                </c:pt>
                <c:pt idx="98">
                  <c:v>715.70708999999999</c:v>
                </c:pt>
                <c:pt idx="99">
                  <c:v>735.63329899999997</c:v>
                </c:pt>
                <c:pt idx="100">
                  <c:v>758.06231700000012</c:v>
                </c:pt>
                <c:pt idx="101">
                  <c:v>781.2614309999999</c:v>
                </c:pt>
                <c:pt idx="102">
                  <c:v>800.70633100000009</c:v>
                </c:pt>
                <c:pt idx="103">
                  <c:v>818.61104100000011</c:v>
                </c:pt>
                <c:pt idx="104">
                  <c:v>831.89518100000009</c:v>
                </c:pt>
                <c:pt idx="105">
                  <c:v>845.27558199999999</c:v>
                </c:pt>
                <c:pt idx="106">
                  <c:v>861.54384000000005</c:v>
                </c:pt>
                <c:pt idx="107">
                  <c:v>885.41678700000011</c:v>
                </c:pt>
                <c:pt idx="108">
                  <c:v>921.22620699999993</c:v>
                </c:pt>
                <c:pt idx="109">
                  <c:v>948.37205700000004</c:v>
                </c:pt>
                <c:pt idx="110">
                  <c:v>977.44314600000007</c:v>
                </c:pt>
                <c:pt idx="111">
                  <c:v>997.08056899999997</c:v>
                </c:pt>
                <c:pt idx="112">
                  <c:v>1014.407708</c:v>
                </c:pt>
                <c:pt idx="113">
                  <c:v>1044.248891</c:v>
                </c:pt>
                <c:pt idx="114">
                  <c:v>1074.1863370000001</c:v>
                </c:pt>
                <c:pt idx="115">
                  <c:v>1108.7443519999999</c:v>
                </c:pt>
                <c:pt idx="116">
                  <c:v>1141.2808680000001</c:v>
                </c:pt>
              </c:numCache>
            </c:num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8.2510142857188384E-2</c:v>
                </c:pt>
                <c:pt idx="3">
                  <c:v>9.6261714285788003E-2</c:v>
                </c:pt>
                <c:pt idx="4">
                  <c:v>9.6261857142906138E-2</c:v>
                </c:pt>
                <c:pt idx="5">
                  <c:v>-0.15126871428560662</c:v>
                </c:pt>
                <c:pt idx="6">
                  <c:v>-9.6261857142792451E-2</c:v>
                </c:pt>
                <c:pt idx="7">
                  <c:v>-9.6261857142792451E-2</c:v>
                </c:pt>
                <c:pt idx="8">
                  <c:v>-0.13751699999994571</c:v>
                </c:pt>
                <c:pt idx="9">
                  <c:v>-1.3751857142892732E-2</c:v>
                </c:pt>
                <c:pt idx="10">
                  <c:v>-0.16502042857132437</c:v>
                </c:pt>
                <c:pt idx="11">
                  <c:v>-1.4285711813499802E-7</c:v>
                </c:pt>
                <c:pt idx="12">
                  <c:v>0.16502028571437677</c:v>
                </c:pt>
                <c:pt idx="13">
                  <c:v>0.26128214285722606</c:v>
                </c:pt>
                <c:pt idx="14">
                  <c:v>0.4675575714286424</c:v>
                </c:pt>
                <c:pt idx="15">
                  <c:v>1.1688941428571411</c:v>
                </c:pt>
                <c:pt idx="16">
                  <c:v>1.0313772857143135</c:v>
                </c:pt>
                <c:pt idx="17">
                  <c:v>1.1688942857143729</c:v>
                </c:pt>
                <c:pt idx="18">
                  <c:v>1.2376527142857867</c:v>
                </c:pt>
                <c:pt idx="19">
                  <c:v>1.3064111428572005</c:v>
                </c:pt>
                <c:pt idx="20">
                  <c:v>1.1826460000000338</c:v>
                </c:pt>
                <c:pt idx="21">
                  <c:v>1.0726322857143487</c:v>
                </c:pt>
                <c:pt idx="22">
                  <c:v>0.53631614285723117</c:v>
                </c:pt>
                <c:pt idx="23">
                  <c:v>0.60507457142864496</c:v>
                </c:pt>
                <c:pt idx="24">
                  <c:v>1.2239010000000121</c:v>
                </c:pt>
                <c:pt idx="25">
                  <c:v>1.2789078571429968</c:v>
                </c:pt>
                <c:pt idx="26">
                  <c:v>1.1413908571428237</c:v>
                </c:pt>
                <c:pt idx="27">
                  <c:v>1.3476662857144106</c:v>
                </c:pt>
                <c:pt idx="28">
                  <c:v>1.3614180000000715</c:v>
                </c:pt>
                <c:pt idx="29">
                  <c:v>1.4714315714285817</c:v>
                </c:pt>
                <c:pt idx="30">
                  <c:v>1.4851832857143563</c:v>
                </c:pt>
                <c:pt idx="31">
                  <c:v>0.83885342857149681</c:v>
                </c:pt>
                <c:pt idx="32">
                  <c:v>0.66008142857145913</c:v>
                </c:pt>
                <c:pt idx="33">
                  <c:v>0.82510171428577905</c:v>
                </c:pt>
                <c:pt idx="34">
                  <c:v>0.88010842857147509</c:v>
                </c:pt>
                <c:pt idx="35">
                  <c:v>0.88010857142865007</c:v>
                </c:pt>
                <c:pt idx="36">
                  <c:v>0.78384671428574393</c:v>
                </c:pt>
                <c:pt idx="37">
                  <c:v>0.83885342857149681</c:v>
                </c:pt>
                <c:pt idx="38">
                  <c:v>1.0451290000000881</c:v>
                </c:pt>
                <c:pt idx="39">
                  <c:v>1.2514044285715045</c:v>
                </c:pt>
                <c:pt idx="40">
                  <c:v>1.3339145714285792</c:v>
                </c:pt>
                <c:pt idx="41">
                  <c:v>1.3614180000001284</c:v>
                </c:pt>
                <c:pt idx="42">
                  <c:v>1.3339145714285792</c:v>
                </c:pt>
                <c:pt idx="43">
                  <c:v>1.7327137142857509</c:v>
                </c:pt>
                <c:pt idx="44">
                  <c:v>1.842727428571493</c:v>
                </c:pt>
                <c:pt idx="45">
                  <c:v>1.9802442857143774</c:v>
                </c:pt>
                <c:pt idx="46">
                  <c:v>2.3102850000000217</c:v>
                </c:pt>
                <c:pt idx="47">
                  <c:v>2.7503394285715217</c:v>
                </c:pt>
                <c:pt idx="48">
                  <c:v>2.9566148571428812</c:v>
                </c:pt>
                <c:pt idx="49">
                  <c:v>3.2729040000000964</c:v>
                </c:pt>
                <c:pt idx="50">
                  <c:v>2.9978700000000345</c:v>
                </c:pt>
                <c:pt idx="51">
                  <c:v>3.4104208571428671</c:v>
                </c:pt>
                <c:pt idx="52">
                  <c:v>3.3279107142857924</c:v>
                </c:pt>
                <c:pt idx="53">
                  <c:v>3.0391251428572446</c:v>
                </c:pt>
                <c:pt idx="54">
                  <c:v>2.5578157142857663</c:v>
                </c:pt>
                <c:pt idx="55">
                  <c:v>2.2690300000000434</c:v>
                </c:pt>
                <c:pt idx="56">
                  <c:v>2.1727681428571941</c:v>
                </c:pt>
                <c:pt idx="57">
                  <c:v>1.9252375714286245</c:v>
                </c:pt>
                <c:pt idx="58">
                  <c:v>1.6364520000000766</c:v>
                </c:pt>
                <c:pt idx="59">
                  <c:v>1.6639552857143372</c:v>
                </c:pt>
                <c:pt idx="60">
                  <c:v>1.71896200000009</c:v>
                </c:pt>
                <c:pt idx="61">
                  <c:v>1.7189620000000332</c:v>
                </c:pt>
                <c:pt idx="62">
                  <c:v>1.8839825714286462</c:v>
                </c:pt>
                <c:pt idx="63">
                  <c:v>1.9252375714286813</c:v>
                </c:pt>
                <c:pt idx="64">
                  <c:v>2.3240368571428576</c:v>
                </c:pt>
                <c:pt idx="65">
                  <c:v>2.5440638571429304</c:v>
                </c:pt>
                <c:pt idx="66">
                  <c:v>2.9291115714286207</c:v>
                </c:pt>
                <c:pt idx="67">
                  <c:v>3.3691658571428889</c:v>
                </c:pt>
                <c:pt idx="68">
                  <c:v>4.0705024285715012</c:v>
                </c:pt>
                <c:pt idx="69">
                  <c:v>5.156886428571454</c:v>
                </c:pt>
                <c:pt idx="70">
                  <c:v>5.8169678571429131</c:v>
                </c:pt>
                <c:pt idx="71">
                  <c:v>6.3807874285714661</c:v>
                </c:pt>
                <c:pt idx="72">
                  <c:v>7.2883995714287266</c:v>
                </c:pt>
                <c:pt idx="73">
                  <c:v>8.1410047142857138</c:v>
                </c:pt>
                <c:pt idx="74">
                  <c:v>9.2961472857143121</c:v>
                </c:pt>
                <c:pt idx="75">
                  <c:v>10.272517857142873</c:v>
                </c:pt>
                <c:pt idx="76">
                  <c:v>10.836337428571483</c:v>
                </c:pt>
                <c:pt idx="77">
                  <c:v>12.582803000000126</c:v>
                </c:pt>
                <c:pt idx="78">
                  <c:v>13.284139571428625</c:v>
                </c:pt>
                <c:pt idx="79">
                  <c:v>14.315516857142939</c:v>
                </c:pt>
                <c:pt idx="80">
                  <c:v>15.91071385714298</c:v>
                </c:pt>
                <c:pt idx="81">
                  <c:v>16.667057285714407</c:v>
                </c:pt>
                <c:pt idx="82">
                  <c:v>18.097233714285665</c:v>
                </c:pt>
                <c:pt idx="83">
                  <c:v>19.128611000000035</c:v>
                </c:pt>
                <c:pt idx="84">
                  <c:v>19.334886428571451</c:v>
                </c:pt>
                <c:pt idx="85">
                  <c:v>19.623672142857288</c:v>
                </c:pt>
                <c:pt idx="86">
                  <c:v>20.407518857142861</c:v>
                </c:pt>
                <c:pt idx="87">
                  <c:v>20.091229714285816</c:v>
                </c:pt>
                <c:pt idx="88">
                  <c:v>20.723807857142958</c:v>
                </c:pt>
                <c:pt idx="89">
                  <c:v>20.077477999999985</c:v>
                </c:pt>
                <c:pt idx="90">
                  <c:v>20.311257000000126</c:v>
                </c:pt>
                <c:pt idx="91">
                  <c:v>21.218868999999984</c:v>
                </c:pt>
                <c:pt idx="92">
                  <c:v>21.328882571428551</c:v>
                </c:pt>
                <c:pt idx="93">
                  <c:v>20.201243428571445</c:v>
                </c:pt>
                <c:pt idx="94">
                  <c:v>21.315130857142947</c:v>
                </c:pt>
                <c:pt idx="95">
                  <c:v>21.328882571428665</c:v>
                </c:pt>
                <c:pt idx="96">
                  <c:v>22.22274299999998</c:v>
                </c:pt>
                <c:pt idx="97">
                  <c:v>21.315130857142947</c:v>
                </c:pt>
                <c:pt idx="98">
                  <c:v>19.582417000000135</c:v>
                </c:pt>
                <c:pt idx="99">
                  <c:v>19.967464571428479</c:v>
                </c:pt>
                <c:pt idx="100">
                  <c:v>20.503780714285938</c:v>
                </c:pt>
                <c:pt idx="101">
                  <c:v>19.67867885714287</c:v>
                </c:pt>
                <c:pt idx="102">
                  <c:v>19.541161857142981</c:v>
                </c:pt>
                <c:pt idx="103">
                  <c:v>18.619798142857292</c:v>
                </c:pt>
                <c:pt idx="104">
                  <c:v>18.743563428571463</c:v>
                </c:pt>
                <c:pt idx="105">
                  <c:v>18.48228128571435</c:v>
                </c:pt>
                <c:pt idx="106">
                  <c:v>17.877206428571469</c:v>
                </c:pt>
                <c:pt idx="107">
                  <c:v>17.354641999999956</c:v>
                </c:pt>
                <c:pt idx="108">
                  <c:v>17.560917571428661</c:v>
                </c:pt>
                <c:pt idx="109">
                  <c:v>19.362389857142887</c:v>
                </c:pt>
                <c:pt idx="110">
                  <c:v>20.462525571428785</c:v>
                </c:pt>
                <c:pt idx="111">
                  <c:v>22.057722571428428</c:v>
                </c:pt>
                <c:pt idx="112">
                  <c:v>22.965334428571566</c:v>
                </c:pt>
                <c:pt idx="113">
                  <c:v>23.529154142857294</c:v>
                </c:pt>
                <c:pt idx="114">
                  <c:v>25.468143428571409</c:v>
                </c:pt>
                <c:pt idx="115">
                  <c:v>26.334500428571516</c:v>
                </c:pt>
                <c:pt idx="116">
                  <c:v>26.155728285714247</c:v>
                </c:pt>
                <c:pt idx="117">
                  <c:v>26.925823428571391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0.96261900000001788</c:v>
                </c:pt>
                <c:pt idx="2">
                  <c:v>2.0214990000000057</c:v>
                </c:pt>
                <c:pt idx="3">
                  <c:v>2.3102850000000217</c:v>
                </c:pt>
                <c:pt idx="4">
                  <c:v>2.5990710000000377</c:v>
                </c:pt>
                <c:pt idx="5">
                  <c:v>3.1766420000000153</c:v>
                </c:pt>
                <c:pt idx="6">
                  <c:v>3.369166000000007</c:v>
                </c:pt>
                <c:pt idx="7">
                  <c:v>3.4654280000000313</c:v>
                </c:pt>
                <c:pt idx="8">
                  <c:v>5.2944029999999884</c:v>
                </c:pt>
                <c:pt idx="9">
                  <c:v>5.2944029999999884</c:v>
                </c:pt>
                <c:pt idx="10">
                  <c:v>6.7383310000000165</c:v>
                </c:pt>
                <c:pt idx="11">
                  <c:v>8.1822599999999852</c:v>
                </c:pt>
                <c:pt idx="12">
                  <c:v>9.4336640000000216</c:v>
                </c:pt>
                <c:pt idx="13">
                  <c:v>11.070115999999985</c:v>
                </c:pt>
                <c:pt idx="14">
                  <c:v>16.075734000000011</c:v>
                </c:pt>
                <c:pt idx="15">
                  <c:v>16.942091000000005</c:v>
                </c:pt>
                <c:pt idx="16">
                  <c:v>17.904710000000023</c:v>
                </c:pt>
                <c:pt idx="17">
                  <c:v>19.829947000000004</c:v>
                </c:pt>
                <c:pt idx="18">
                  <c:v>21.75518500000004</c:v>
                </c:pt>
                <c:pt idx="19">
                  <c:v>22.140233000000023</c:v>
                </c:pt>
                <c:pt idx="20">
                  <c:v>23.006589000000019</c:v>
                </c:pt>
                <c:pt idx="21">
                  <c:v>24.257993999999997</c:v>
                </c:pt>
                <c:pt idx="22">
                  <c:v>25.60566</c:v>
                </c:pt>
                <c:pt idx="23">
                  <c:v>30.900063999999986</c:v>
                </c:pt>
                <c:pt idx="24">
                  <c:v>33.210349000000008</c:v>
                </c:pt>
                <c:pt idx="25">
                  <c:v>34.172968000000026</c:v>
                </c:pt>
                <c:pt idx="26">
                  <c:v>36.001944000000037</c:v>
                </c:pt>
                <c:pt idx="27">
                  <c:v>36.964562000000001</c:v>
                </c:pt>
                <c:pt idx="28">
                  <c:v>38.986062000000004</c:v>
                </c:pt>
                <c:pt idx="29">
                  <c:v>40.429990000000032</c:v>
                </c:pt>
                <c:pt idx="30">
                  <c:v>41.200085000000001</c:v>
                </c:pt>
                <c:pt idx="31">
                  <c:v>42.258965999999987</c:v>
                </c:pt>
                <c:pt idx="32">
                  <c:v>44.376727000000017</c:v>
                </c:pt>
                <c:pt idx="33">
                  <c:v>46.590750000000014</c:v>
                </c:pt>
                <c:pt idx="34">
                  <c:v>47.553369000000032</c:v>
                </c:pt>
                <c:pt idx="35">
                  <c:v>48.901036000000033</c:v>
                </c:pt>
                <c:pt idx="36">
                  <c:v>50.73001099999999</c:v>
                </c:pt>
                <c:pt idx="37">
                  <c:v>52.944034999999985</c:v>
                </c:pt>
                <c:pt idx="38">
                  <c:v>55.446843999999999</c:v>
                </c:pt>
                <c:pt idx="39">
                  <c:v>58.142176000000006</c:v>
                </c:pt>
                <c:pt idx="40">
                  <c:v>60.548722999999995</c:v>
                </c:pt>
                <c:pt idx="41">
                  <c:v>61.318818000000022</c:v>
                </c:pt>
                <c:pt idx="42">
                  <c:v>65.458078999999998</c:v>
                </c:pt>
                <c:pt idx="43">
                  <c:v>68.057150000000036</c:v>
                </c:pt>
                <c:pt idx="44">
                  <c:v>71.233791999999994</c:v>
                </c:pt>
                <c:pt idx="45">
                  <c:v>76.046886000000029</c:v>
                </c:pt>
                <c:pt idx="46">
                  <c:v>81.822599000000025</c:v>
                </c:pt>
                <c:pt idx="47">
                  <c:v>85.673073999999986</c:v>
                </c:pt>
                <c:pt idx="48">
                  <c:v>88.657193000000007</c:v>
                </c:pt>
                <c:pt idx="49">
                  <c:v>90.871216000000004</c:v>
                </c:pt>
                <c:pt idx="50">
                  <c:v>96.358142999999984</c:v>
                </c:pt>
                <c:pt idx="51">
                  <c:v>98.957214000000022</c:v>
                </c:pt>
                <c:pt idx="52">
                  <c:v>101.74880899999999</c:v>
                </c:pt>
                <c:pt idx="53">
                  <c:v>104.15535600000004</c:v>
                </c:pt>
                <c:pt idx="54">
                  <c:v>105.984331</c:v>
                </c:pt>
                <c:pt idx="55">
                  <c:v>108.29461700000002</c:v>
                </c:pt>
                <c:pt idx="56">
                  <c:v>108.77592600000003</c:v>
                </c:pt>
                <c:pt idx="57">
                  <c:v>112.241354</c:v>
                </c:pt>
                <c:pt idx="58">
                  <c:v>115.03294800000003</c:v>
                </c:pt>
                <c:pt idx="59">
                  <c:v>118.20958999999999</c:v>
                </c:pt>
                <c:pt idx="60">
                  <c:v>120.61613700000004</c:v>
                </c:pt>
                <c:pt idx="61">
                  <c:v>123.600256</c:v>
                </c:pt>
                <c:pt idx="62">
                  <c:v>126.19932700000004</c:v>
                </c:pt>
                <c:pt idx="63">
                  <c:v>129.47223100000002</c:v>
                </c:pt>
                <c:pt idx="64">
                  <c:v>134.47784799999999</c:v>
                </c:pt>
                <c:pt idx="65">
                  <c:v>139.96477600000003</c:v>
                </c:pt>
                <c:pt idx="66">
                  <c:v>146.22179800000004</c:v>
                </c:pt>
                <c:pt idx="67">
                  <c:v>153.53770100000003</c:v>
                </c:pt>
                <c:pt idx="68">
                  <c:v>164.126508</c:v>
                </c:pt>
                <c:pt idx="69">
                  <c:v>171.34614900000003</c:v>
                </c:pt>
                <c:pt idx="70">
                  <c:v>178.56578999999999</c:v>
                </c:pt>
                <c:pt idx="71">
                  <c:v>189.92469199999999</c:v>
                </c:pt>
                <c:pt idx="72">
                  <c:v>201.37985600000002</c:v>
                </c:pt>
                <c:pt idx="73">
                  <c:v>215.72287599999999</c:v>
                </c:pt>
                <c:pt idx="74">
                  <c:v>229.87337300000002</c:v>
                </c:pt>
                <c:pt idx="75">
                  <c:v>244.40891699999997</c:v>
                </c:pt>
                <c:pt idx="76">
                  <c:v>263.85381700000005</c:v>
                </c:pt>
                <c:pt idx="77">
                  <c:v>275.98281399999996</c:v>
                </c:pt>
                <c:pt idx="78">
                  <c:v>294.56135700000004</c:v>
                </c:pt>
                <c:pt idx="79">
                  <c:v>317.18290000000002</c:v>
                </c:pt>
                <c:pt idx="80">
                  <c:v>336.82032400000003</c:v>
                </c:pt>
                <c:pt idx="81">
                  <c:v>360.98205600000006</c:v>
                </c:pt>
                <c:pt idx="82">
                  <c:v>382.73724100000004</c:v>
                </c:pt>
                <c:pt idx="83">
                  <c:v>403.62606900000003</c:v>
                </c:pt>
                <c:pt idx="84">
                  <c:v>417.776566</c:v>
                </c:pt>
                <c:pt idx="85">
                  <c:v>441.84203600000001</c:v>
                </c:pt>
                <c:pt idx="86">
                  <c:v>462.24955499999999</c:v>
                </c:pt>
                <c:pt idx="87">
                  <c:v>486.31502599999999</c:v>
                </c:pt>
                <c:pt idx="88">
                  <c:v>505.952449</c:v>
                </c:pt>
                <c:pt idx="89">
                  <c:v>529.34408700000006</c:v>
                </c:pt>
                <c:pt idx="90">
                  <c:v>556.58619899999997</c:v>
                </c:pt>
                <c:pt idx="91">
                  <c:v>571.50679100000002</c:v>
                </c:pt>
                <c:pt idx="92">
                  <c:v>587.67878700000006</c:v>
                </c:pt>
                <c:pt idx="93">
                  <c:v>615.88351799999998</c:v>
                </c:pt>
                <c:pt idx="94">
                  <c:v>640.04525100000001</c:v>
                </c:pt>
                <c:pt idx="95">
                  <c:v>665.93969700000002</c:v>
                </c:pt>
                <c:pt idx="96">
                  <c:v>682.97805000000005</c:v>
                </c:pt>
                <c:pt idx="97">
                  <c:v>698.09116500000005</c:v>
                </c:pt>
                <c:pt idx="98">
                  <c:v>715.70708999999999</c:v>
                </c:pt>
                <c:pt idx="99">
                  <c:v>735.63329899999997</c:v>
                </c:pt>
                <c:pt idx="100">
                  <c:v>758.06231700000012</c:v>
                </c:pt>
                <c:pt idx="101">
                  <c:v>781.2614309999999</c:v>
                </c:pt>
                <c:pt idx="102">
                  <c:v>800.70633100000009</c:v>
                </c:pt>
                <c:pt idx="103">
                  <c:v>818.61104100000011</c:v>
                </c:pt>
                <c:pt idx="104">
                  <c:v>831.89518100000009</c:v>
                </c:pt>
                <c:pt idx="105">
                  <c:v>845.27558199999999</c:v>
                </c:pt>
                <c:pt idx="106">
                  <c:v>861.54384000000005</c:v>
                </c:pt>
                <c:pt idx="107">
                  <c:v>885.41678700000011</c:v>
                </c:pt>
                <c:pt idx="108">
                  <c:v>921.22620699999993</c:v>
                </c:pt>
                <c:pt idx="109">
                  <c:v>948.37205700000004</c:v>
                </c:pt>
                <c:pt idx="110">
                  <c:v>977.44314600000007</c:v>
                </c:pt>
                <c:pt idx="111">
                  <c:v>997.08056899999997</c:v>
                </c:pt>
                <c:pt idx="112">
                  <c:v>1014.407708</c:v>
                </c:pt>
                <c:pt idx="113">
                  <c:v>1044.248891</c:v>
                </c:pt>
                <c:pt idx="114">
                  <c:v>1074.1863370000001</c:v>
                </c:pt>
                <c:pt idx="115">
                  <c:v>1108.7443519999999</c:v>
                </c:pt>
                <c:pt idx="116">
                  <c:v>1141.2808680000001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8.5205498006248899</c:v>
                </c:pt>
                <c:pt idx="2">
                  <c:v>10.204759911528912</c:v>
                </c:pt>
                <c:pt idx="3">
                  <c:v>12.441571844615526</c:v>
                </c:pt>
                <c:pt idx="4">
                  <c:v>13.131957187917074</c:v>
                </c:pt>
                <c:pt idx="5">
                  <c:v>13.860347595399345</c:v>
                </c:pt>
                <c:pt idx="6">
                  <c:v>15.439477921560311</c:v>
                </c:pt>
                <c:pt idx="7">
                  <c:v>16.004510882787148</c:v>
                </c:pt>
                <c:pt idx="8">
                  <c:v>16.29466290276002</c:v>
                </c:pt>
                <c:pt idx="9">
                  <c:v>22.909899319926655</c:v>
                </c:pt>
                <c:pt idx="10">
                  <c:v>22.909899319926655</c:v>
                </c:pt>
                <c:pt idx="11">
                  <c:v>29.949281034644184</c:v>
                </c:pt>
                <c:pt idx="12">
                  <c:v>39.102812534403341</c:v>
                </c:pt>
                <c:pt idx="13">
                  <c:v>49.206738157924107</c:v>
                </c:pt>
                <c:pt idx="14">
                  <c:v>66.303113652098531</c:v>
                </c:pt>
                <c:pt idx="15">
                  <c:v>160.72374948219934</c:v>
                </c:pt>
                <c:pt idx="16">
                  <c:v>186.19498728226336</c:v>
                </c:pt>
                <c:pt idx="17">
                  <c:v>218.60545224433471</c:v>
                </c:pt>
                <c:pt idx="18">
                  <c:v>297.95625672905146</c:v>
                </c:pt>
                <c:pt idx="19">
                  <c:v>398.64130167760584</c:v>
                </c:pt>
                <c:pt idx="20">
                  <c:v>421.43342208404209</c:v>
                </c:pt>
                <c:pt idx="21">
                  <c:v>475.89521231022513</c:v>
                </c:pt>
                <c:pt idx="22">
                  <c:v>561.92216735946806</c:v>
                </c:pt>
                <c:pt idx="23">
                  <c:v>663.00215931836351</c:v>
                </c:pt>
                <c:pt idx="24">
                  <c:v>1091.9638135007906</c:v>
                </c:pt>
                <c:pt idx="25">
                  <c:v>1260.0939972595179</c:v>
                </c:pt>
                <c:pt idx="26">
                  <c:v>1322.0024082972641</c:v>
                </c:pt>
                <c:pt idx="27">
                  <c:v>1424.6035442889697</c:v>
                </c:pt>
                <c:pt idx="28">
                  <c:v>1470.6209711632923</c:v>
                </c:pt>
                <c:pt idx="29">
                  <c:v>1550.3923660237265</c:v>
                </c:pt>
                <c:pt idx="30">
                  <c:v>1594.8449073780903</c:v>
                </c:pt>
                <c:pt idx="31">
                  <c:v>1614.846318571404</c:v>
                </c:pt>
                <c:pt idx="32">
                  <c:v>1638.6505475535707</c:v>
                </c:pt>
                <c:pt idx="33">
                  <c:v>1675.4547865275169</c:v>
                </c:pt>
                <c:pt idx="34">
                  <c:v>1702.0472735569861</c:v>
                </c:pt>
                <c:pt idx="35">
                  <c:v>1710.7487390591814</c:v>
                </c:pt>
                <c:pt idx="36">
                  <c:v>1720.6687516272477</c:v>
                </c:pt>
                <c:pt idx="37">
                  <c:v>1730.789947693055</c:v>
                </c:pt>
                <c:pt idx="38">
                  <c:v>1739.2717964230178</c:v>
                </c:pt>
                <c:pt idx="39">
                  <c:v>1745.4852397554791</c:v>
                </c:pt>
                <c:pt idx="40">
                  <c:v>1749.6166353713379</c:v>
                </c:pt>
                <c:pt idx="41">
                  <c:v>1751.901349663932</c:v>
                </c:pt>
                <c:pt idx="42">
                  <c:v>1752.440123140598</c:v>
                </c:pt>
                <c:pt idx="43">
                  <c:v>1754.3113461432433</c:v>
                </c:pt>
                <c:pt idx="44">
                  <c:v>1754.925644918744</c:v>
                </c:pt>
                <c:pt idx="45">
                  <c:v>1755.3638323843288</c:v>
                </c:pt>
                <c:pt idx="46">
                  <c:v>1755.6828312656594</c:v>
                </c:pt>
                <c:pt idx="47">
                  <c:v>1755.8261743341641</c:v>
                </c:pt>
                <c:pt idx="48">
                  <c:v>1755.8637429802395</c:v>
                </c:pt>
                <c:pt idx="49">
                  <c:v>1755.8789060785264</c:v>
                </c:pt>
                <c:pt idx="50">
                  <c:v>1755.8857603852407</c:v>
                </c:pt>
                <c:pt idx="51">
                  <c:v>1755.8942937259858</c:v>
                </c:pt>
                <c:pt idx="52">
                  <c:v>1755.8961176617024</c:v>
                </c:pt>
                <c:pt idx="53">
                  <c:v>1755.897298517983</c:v>
                </c:pt>
                <c:pt idx="54">
                  <c:v>1755.8979205655148</c:v>
                </c:pt>
                <c:pt idx="55">
                  <c:v>1755.8982366563241</c:v>
                </c:pt>
                <c:pt idx="56">
                  <c:v>1755.8985078159728</c:v>
                </c:pt>
                <c:pt idx="57">
                  <c:v>1755.8985509198972</c:v>
                </c:pt>
                <c:pt idx="58">
                  <c:v>1755.8987686607884</c:v>
                </c:pt>
                <c:pt idx="59">
                  <c:v>1755.8988653534198</c:v>
                </c:pt>
                <c:pt idx="60">
                  <c:v>1755.8989282808755</c:v>
                </c:pt>
                <c:pt idx="61">
                  <c:v>1755.8989562791767</c:v>
                </c:pt>
                <c:pt idx="62">
                  <c:v>1755.8989772701755</c:v>
                </c:pt>
                <c:pt idx="63">
                  <c:v>1755.8989880416327</c:v>
                </c:pt>
                <c:pt idx="64">
                  <c:v>1755.8989958888892</c:v>
                </c:pt>
                <c:pt idx="65">
                  <c:v>1755.899001508621</c:v>
                </c:pt>
                <c:pt idx="66">
                  <c:v>1755.8990038183949</c:v>
                </c:pt>
                <c:pt idx="67">
                  <c:v>1755.8990047012735</c:v>
                </c:pt>
                <c:pt idx="68">
                  <c:v>1755.8990049947488</c:v>
                </c:pt>
                <c:pt idx="69">
                  <c:v>1755.8990050801865</c:v>
                </c:pt>
                <c:pt idx="70">
                  <c:v>1755.899005090188</c:v>
                </c:pt>
                <c:pt idx="71">
                  <c:v>1755.8990050927548</c:v>
                </c:pt>
                <c:pt idx="72">
                  <c:v>1755.8990050935365</c:v>
                </c:pt>
                <c:pt idx="73">
                  <c:v>1755.8990050936291</c:v>
                </c:pt>
                <c:pt idx="74">
                  <c:v>1755.8990050936404</c:v>
                </c:pt>
                <c:pt idx="75">
                  <c:v>1755.8990050936411</c:v>
                </c:pt>
                <c:pt idx="76">
                  <c:v>1755.8990050936411</c:v>
                </c:pt>
                <c:pt idx="77">
                  <c:v>1755.8990050936411</c:v>
                </c:pt>
                <c:pt idx="78">
                  <c:v>1755.8990050936411</c:v>
                </c:pt>
                <c:pt idx="79">
                  <c:v>1755.8990050936411</c:v>
                </c:pt>
                <c:pt idx="80">
                  <c:v>1755.8990050936411</c:v>
                </c:pt>
                <c:pt idx="81">
                  <c:v>1755.8990050936411</c:v>
                </c:pt>
                <c:pt idx="82">
                  <c:v>1755.8990050936411</c:v>
                </c:pt>
                <c:pt idx="83">
                  <c:v>1755.8990050936411</c:v>
                </c:pt>
                <c:pt idx="84">
                  <c:v>1755.8990050936411</c:v>
                </c:pt>
                <c:pt idx="85">
                  <c:v>1755.8990050936411</c:v>
                </c:pt>
                <c:pt idx="86">
                  <c:v>1755.8990050936411</c:v>
                </c:pt>
                <c:pt idx="87">
                  <c:v>1755.8990050936411</c:v>
                </c:pt>
                <c:pt idx="88">
                  <c:v>1755.8990050936411</c:v>
                </c:pt>
                <c:pt idx="89">
                  <c:v>1755.8990050936411</c:v>
                </c:pt>
                <c:pt idx="90">
                  <c:v>1755.8990050936411</c:v>
                </c:pt>
                <c:pt idx="91">
                  <c:v>1755.8990050936411</c:v>
                </c:pt>
                <c:pt idx="92">
                  <c:v>1755.8990050936411</c:v>
                </c:pt>
                <c:pt idx="93">
                  <c:v>1755.8990050936411</c:v>
                </c:pt>
                <c:pt idx="94">
                  <c:v>1755.8990050936411</c:v>
                </c:pt>
                <c:pt idx="95">
                  <c:v>1755.8990050936411</c:v>
                </c:pt>
                <c:pt idx="96">
                  <c:v>1755.8990050936411</c:v>
                </c:pt>
                <c:pt idx="97">
                  <c:v>1755.8990050936411</c:v>
                </c:pt>
                <c:pt idx="98">
                  <c:v>1755.8990050936411</c:v>
                </c:pt>
                <c:pt idx="99">
                  <c:v>1755.8990050936411</c:v>
                </c:pt>
                <c:pt idx="100">
                  <c:v>1755.8990050936411</c:v>
                </c:pt>
                <c:pt idx="101">
                  <c:v>1755.8990050936411</c:v>
                </c:pt>
                <c:pt idx="102">
                  <c:v>1755.8990050936411</c:v>
                </c:pt>
                <c:pt idx="103">
                  <c:v>1755.8990050936411</c:v>
                </c:pt>
                <c:pt idx="104">
                  <c:v>1755.8990050936411</c:v>
                </c:pt>
                <c:pt idx="105">
                  <c:v>1755.8990050936411</c:v>
                </c:pt>
                <c:pt idx="106">
                  <c:v>1755.8990050936411</c:v>
                </c:pt>
                <c:pt idx="107">
                  <c:v>1755.8990050936411</c:v>
                </c:pt>
                <c:pt idx="108">
                  <c:v>1755.8990050936411</c:v>
                </c:pt>
                <c:pt idx="109">
                  <c:v>1755.8990050936411</c:v>
                </c:pt>
                <c:pt idx="110">
                  <c:v>1755.8990050936411</c:v>
                </c:pt>
                <c:pt idx="111">
                  <c:v>1755.8990050936411</c:v>
                </c:pt>
                <c:pt idx="112">
                  <c:v>1755.8990050936411</c:v>
                </c:pt>
                <c:pt idx="113">
                  <c:v>1755.8990050936411</c:v>
                </c:pt>
                <c:pt idx="114">
                  <c:v>1755.8990050936411</c:v>
                </c:pt>
                <c:pt idx="115">
                  <c:v>1755.8990050936411</c:v>
                </c:pt>
                <c:pt idx="116">
                  <c:v>1755.8990050936411</c:v>
                </c:pt>
                <c:pt idx="117">
                  <c:v>1755.8990050936411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7792"/>
        <c:axId val="630711520"/>
      </c:scatterChart>
      <c:valAx>
        <c:axId val="6307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520"/>
        <c:crosses val="autoZero"/>
        <c:crossBetween val="midCat"/>
      </c:valAx>
      <c:valAx>
        <c:axId val="6307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2.0695688805377276E-2</c:v>
                </c:pt>
                <c:pt idx="3">
                  <c:v>0.1337628068549197</c:v>
                </c:pt>
                <c:pt idx="4">
                  <c:v>0.18711657751463909</c:v>
                </c:pt>
                <c:pt idx="5">
                  <c:v>0.25156541630551815</c:v>
                </c:pt>
                <c:pt idx="6">
                  <c:v>0.41639089286631292</c:v>
                </c:pt>
                <c:pt idx="7">
                  <c:v>0.48264207705610618</c:v>
                </c:pt>
                <c:pt idx="8">
                  <c:v>0.5179836207862103</c:v>
                </c:pt>
                <c:pt idx="9">
                  <c:v>1.495727666289675</c:v>
                </c:pt>
                <c:pt idx="10">
                  <c:v>1.495727666289675</c:v>
                </c:pt>
                <c:pt idx="11">
                  <c:v>2.72327148222185</c:v>
                </c:pt>
                <c:pt idx="12">
                  <c:v>4.3923555468468649</c:v>
                </c:pt>
                <c:pt idx="13">
                  <c:v>6.2106296260896352</c:v>
                </c:pt>
                <c:pt idx="14">
                  <c:v>9.1112258731346181</c:v>
                </c:pt>
                <c:pt idx="15">
                  <c:v>21.279726454763171</c:v>
                </c:pt>
                <c:pt idx="16">
                  <c:v>23.780293004979502</c:v>
                </c:pt>
                <c:pt idx="17">
                  <c:v>26.645510338186174</c:v>
                </c:pt>
                <c:pt idx="18">
                  <c:v>32.541631251119973</c:v>
                </c:pt>
                <c:pt idx="19">
                  <c:v>38.456804576730228</c:v>
                </c:pt>
                <c:pt idx="20">
                  <c:v>39.619769190966224</c:v>
                </c:pt>
                <c:pt idx="21">
                  <c:v>42.191144614025021</c:v>
                </c:pt>
                <c:pt idx="22">
                  <c:v>45.754889187631044</c:v>
                </c:pt>
                <c:pt idx="23">
                  <c:v>49.323158841126961</c:v>
                </c:pt>
                <c:pt idx="24">
                  <c:v>59.238559272475996</c:v>
                </c:pt>
                <c:pt idx="25">
                  <c:v>60.949671217573758</c:v>
                </c:pt>
                <c:pt idx="26">
                  <c:v>61.143785306846105</c:v>
                </c:pt>
                <c:pt idx="27">
                  <c:v>60.676725638594682</c:v>
                </c:pt>
                <c:pt idx="28">
                  <c:v>60.004764990373843</c:v>
                </c:pt>
                <c:pt idx="29">
                  <c:v>57.706539171687673</c:v>
                </c:pt>
                <c:pt idx="30">
                  <c:v>55.403615838361532</c:v>
                </c:pt>
                <c:pt idx="31">
                  <c:v>53.979106541274199</c:v>
                </c:pt>
                <c:pt idx="32">
                  <c:v>51.826275379054309</c:v>
                </c:pt>
                <c:pt idx="33">
                  <c:v>46.975965400795438</c:v>
                </c:pt>
                <c:pt idx="34">
                  <c:v>41.389210462742646</c:v>
                </c:pt>
                <c:pt idx="35">
                  <c:v>38.876327968384985</c:v>
                </c:pt>
                <c:pt idx="36">
                  <c:v>35.339143766940943</c:v>
                </c:pt>
                <c:pt idx="37">
                  <c:v>30.604911295238644</c:v>
                </c:pt>
                <c:pt idx="38">
                  <c:v>25.151342306720473</c:v>
                </c:pt>
                <c:pt idx="39">
                  <c:v>19.566439699777419</c:v>
                </c:pt>
                <c:pt idx="40">
                  <c:v>14.419219781798482</c:v>
                </c:pt>
                <c:pt idx="41">
                  <c:v>10.647382405759714</c:v>
                </c:pt>
                <c:pt idx="42">
                  <c:v>9.6034957425949035</c:v>
                </c:pt>
                <c:pt idx="43">
                  <c:v>5.2386252044270449</c:v>
                </c:pt>
                <c:pt idx="44">
                  <c:v>3.4239902250049732</c:v>
                </c:pt>
                <c:pt idx="45">
                  <c:v>1.9419128756649664</c:v>
                </c:pt>
                <c:pt idx="46">
                  <c:v>0.74358164775599167</c:v>
                </c:pt>
                <c:pt idx="47">
                  <c:v>0.19963229081706835</c:v>
                </c:pt>
                <c:pt idx="48">
                  <c:v>7.5113354906630375E-2</c:v>
                </c:pt>
                <c:pt idx="49">
                  <c:v>3.3281284078697938E-2</c:v>
                </c:pt>
                <c:pt idx="50">
                  <c:v>1.761574419945677E-2</c:v>
                </c:pt>
                <c:pt idx="51">
                  <c:v>3.228041055956418E-3</c:v>
                </c:pt>
                <c:pt idx="52">
                  <c:v>1.3598931434337126E-3</c:v>
                </c:pt>
                <c:pt idx="53">
                  <c:v>5.1417466061104531E-4</c:v>
                </c:pt>
                <c:pt idx="54">
                  <c:v>2.1423442094702932E-4</c:v>
                </c:pt>
                <c:pt idx="55">
                  <c:v>1.0761264294577367E-4</c:v>
                </c:pt>
                <c:pt idx="56">
                  <c:v>4.3814840148720021E-5</c:v>
                </c:pt>
                <c:pt idx="57">
                  <c:v>3.6186811983629743E-5</c:v>
                </c:pt>
                <c:pt idx="58">
                  <c:v>8.7552252844708896E-6</c:v>
                </c:pt>
                <c:pt idx="59">
                  <c:v>2.6448791685930617E-6</c:v>
                </c:pt>
                <c:pt idx="60">
                  <c:v>6.3843811875248024E-7</c:v>
                </c:pt>
                <c:pt idx="61">
                  <c:v>2.0847553658331491E-7</c:v>
                </c:pt>
                <c:pt idx="62">
                  <c:v>4.9436041476376653E-8</c:v>
                </c:pt>
                <c:pt idx="63">
                  <c:v>1.3470119727726837E-8</c:v>
                </c:pt>
                <c:pt idx="64">
                  <c:v>2.4610354439950391E-9</c:v>
                </c:pt>
                <c:pt idx="65">
                  <c:v>1.5945750689314975E-10</c:v>
                </c:pt>
                <c:pt idx="66">
                  <c:v>6.5473854962577693E-12</c:v>
                </c:pt>
                <c:pt idx="67">
                  <c:v>1.3361118036751188E-13</c:v>
                </c:pt>
                <c:pt idx="68">
                  <c:v>9.9797475246120959E-16</c:v>
                </c:pt>
                <c:pt idx="69">
                  <c:v>4.2294400214108354E-19</c:v>
                </c:pt>
                <c:pt idx="70">
                  <c:v>1.3232442006484936E-21</c:v>
                </c:pt>
                <c:pt idx="71">
                  <c:v>2.7971464941052751E-24</c:v>
                </c:pt>
                <c:pt idx="72">
                  <c:v>7.675461403084901E-29</c:v>
                </c:pt>
                <c:pt idx="73">
                  <c:v>6.8517672932113077E-34</c:v>
                </c:pt>
                <c:pt idx="74">
                  <c:v>7.2040897992133264E-41</c:v>
                </c:pt>
                <c:pt idx="75">
                  <c:v>1.7184885793078138E-48</c:v>
                </c:pt>
                <c:pt idx="76">
                  <c:v>4.1418216214936235E-57</c:v>
                </c:pt>
                <c:pt idx="77">
                  <c:v>6.2597189296506038E-70</c:v>
                </c:pt>
                <c:pt idx="78">
                  <c:v>1.0651469727589241E-78</c:v>
                </c:pt>
                <c:pt idx="79">
                  <c:v>2.5606155108721063E-93</c:v>
                </c:pt>
                <c:pt idx="80">
                  <c:v>4.0445315271471515E-113</c:v>
                </c:pt>
                <c:pt idx="81">
                  <c:v>3.7546162271644574E-132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5632"/>
        <c:axId val="630723672"/>
      </c:scatterChart>
      <c:valAx>
        <c:axId val="6307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3672"/>
        <c:crosses val="autoZero"/>
        <c:crossBetween val="midCat"/>
      </c:valAx>
      <c:valAx>
        <c:axId val="6307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2.618545471</c:v>
                </c:pt>
                <c:pt idx="3">
                  <c:v>7.549633356</c:v>
                </c:pt>
                <c:pt idx="4">
                  <c:v>10.07729628</c:v>
                </c:pt>
                <c:pt idx="5">
                  <c:v>13.45123603</c:v>
                </c:pt>
                <c:pt idx="6">
                  <c:v>23.96613998</c:v>
                </c:pt>
                <c:pt idx="7">
                  <c:v>29.05428568</c:v>
                </c:pt>
                <c:pt idx="8">
                  <c:v>31.99014863</c:v>
                </c:pt>
                <c:pt idx="9">
                  <c:v>199.2186569</c:v>
                </c:pt>
                <c:pt idx="10">
                  <c:v>199.2186569</c:v>
                </c:pt>
                <c:pt idx="11">
                  <c:v>844.150672</c:v>
                </c:pt>
                <c:pt idx="12">
                  <c:v>3576.929393</c:v>
                </c:pt>
                <c:pt idx="13">
                  <c:v>12502.25116</c:v>
                </c:pt>
                <c:pt idx="14">
                  <c:v>64222.95627</c:v>
                </c:pt>
                <c:pt idx="15">
                  <c:v>9585230.671</c:v>
                </c:pt>
                <c:pt idx="16">
                  <c:v>22795894.23</c:v>
                </c:pt>
                <c:pt idx="17">
                  <c:v>59692085.6</c:v>
                </c:pt>
                <c:pt idx="18">
                  <c:v>409295112.4</c:v>
                </c:pt>
                <c:pt idx="19">
                  <c:v>2806446698</c:v>
                </c:pt>
                <c:pt idx="20">
                  <c:v>4124592236</c:v>
                </c:pt>
                <c:pt idx="21">
                  <c:v>9809223956</c:v>
                </c:pt>
                <c:pt idx="22">
                  <c:v>34285693329</c:v>
                </c:pt>
                <c:pt idx="23">
                  <c:v>1.31946E+11</c:v>
                </c:pt>
                <c:pt idx="24">
                  <c:v>2.62862E+13</c:v>
                </c:pt>
                <c:pt idx="25">
                  <c:v>2.64894E+14</c:v>
                </c:pt>
                <c:pt idx="26">
                  <c:v>6.93636E+14</c:v>
                </c:pt>
                <c:pt idx="27">
                  <c:v>4.31962E+15</c:v>
                </c:pt>
                <c:pt idx="28">
                  <c:v>1.13111E+16</c:v>
                </c:pt>
                <c:pt idx="29">
                  <c:v>8.53948E+16</c:v>
                </c:pt>
                <c:pt idx="30">
                  <c:v>3.61844E+17</c:v>
                </c:pt>
                <c:pt idx="31">
                  <c:v>7.81573E+17</c:v>
                </c:pt>
                <c:pt idx="32">
                  <c:v>2.25339E+18</c:v>
                </c:pt>
                <c:pt idx="33">
                  <c:v>1.87313E+19</c:v>
                </c:pt>
                <c:pt idx="34">
                  <c:v>1.71437E+20</c:v>
                </c:pt>
                <c:pt idx="35">
                  <c:v>4.48917E+20</c:v>
                </c:pt>
                <c:pt idx="36">
                  <c:v>1.72763E+21</c:v>
                </c:pt>
                <c:pt idx="37">
                  <c:v>1.07588E+22</c:v>
                </c:pt>
                <c:pt idx="38">
                  <c:v>9.84696E+22</c:v>
                </c:pt>
                <c:pt idx="39">
                  <c:v>1.20298E+24</c:v>
                </c:pt>
                <c:pt idx="40">
                  <c:v>1.78167E+25</c:v>
                </c:pt>
                <c:pt idx="41">
                  <c:v>1.97686E+26</c:v>
                </c:pt>
                <c:pt idx="42">
                  <c:v>4.26996E+26</c:v>
                </c:pt>
                <c:pt idx="43">
                  <c:v>2.67968E+28</c:v>
                </c:pt>
                <c:pt idx="44">
                  <c:v>3.6045E+29</c:v>
                </c:pt>
                <c:pt idx="45">
                  <c:v>8.63859E+30</c:v>
                </c:pt>
                <c:pt idx="46">
                  <c:v>1.06351E+33</c:v>
                </c:pt>
                <c:pt idx="47">
                  <c:v>3.42849E+35</c:v>
                </c:pt>
                <c:pt idx="48">
                  <c:v>1.61192E+37</c:v>
                </c:pt>
                <c:pt idx="49">
                  <c:v>3.18662E+38</c:v>
                </c:pt>
                <c:pt idx="50">
                  <c:v>2.91654E+39</c:v>
                </c:pt>
                <c:pt idx="51">
                  <c:v>7.04385E+41</c:v>
                </c:pt>
                <c:pt idx="52">
                  <c:v>9.47484E+42</c:v>
                </c:pt>
                <c:pt idx="53">
                  <c:v>1.54506E+44</c:v>
                </c:pt>
                <c:pt idx="54">
                  <c:v>1.71434E+45</c:v>
                </c:pt>
                <c:pt idx="55">
                  <c:v>1.0676E+46</c:v>
                </c:pt>
                <c:pt idx="56">
                  <c:v>1.07586E+47</c:v>
                </c:pt>
                <c:pt idx="57">
                  <c:v>1.74094E+47</c:v>
                </c:pt>
                <c:pt idx="58">
                  <c:v>5.5693E+48</c:v>
                </c:pt>
                <c:pt idx="59">
                  <c:v>9.08185E+49</c:v>
                </c:pt>
                <c:pt idx="60">
                  <c:v>2.17657E+51</c:v>
                </c:pt>
                <c:pt idx="61">
                  <c:v>2.41503E+52</c:v>
                </c:pt>
                <c:pt idx="62">
                  <c:v>4.77429E+53</c:v>
                </c:pt>
                <c:pt idx="63">
                  <c:v>6.42202E+54</c:v>
                </c:pt>
                <c:pt idx="64">
                  <c:v>1.69463E+56</c:v>
                </c:pt>
                <c:pt idx="65">
                  <c:v>2.52922E+58</c:v>
                </c:pt>
                <c:pt idx="66">
                  <c:v>6.10843E+60</c:v>
                </c:pt>
                <c:pt idx="67">
                  <c:v>3.18654E+63</c:v>
                </c:pt>
                <c:pt idx="68">
                  <c:v>4.79266E+66</c:v>
                </c:pt>
                <c:pt idx="69">
                  <c:v>1.90211E+71</c:v>
                </c:pt>
                <c:pt idx="70">
                  <c:v>2.59829E+74</c:v>
                </c:pt>
                <c:pt idx="71">
                  <c:v>3.54926E+77</c:v>
                </c:pt>
                <c:pt idx="72">
                  <c:v>3.04261E+82</c:v>
                </c:pt>
                <c:pt idx="73">
                  <c:v>2.87184E+87</c:v>
                </c:pt>
                <c:pt idx="74">
                  <c:v>4.86693E+93</c:v>
                </c:pt>
                <c:pt idx="75">
                  <c:v>6.8036E+99</c:v>
                </c:pt>
                <c:pt idx="76">
                  <c:v>1.3978E+106</c:v>
                </c:pt>
                <c:pt idx="77">
                  <c:v>3.8928E+114</c:v>
                </c:pt>
                <c:pt idx="78">
                  <c:v>7.208E+119</c:v>
                </c:pt>
                <c:pt idx="79">
                  <c:v>8.4406E+127</c:v>
                </c:pt>
                <c:pt idx="80">
                  <c:v>5.6336E+137</c:v>
                </c:pt>
                <c:pt idx="81">
                  <c:v>1.902E+146</c:v>
                </c:pt>
                <c:pt idx="82">
                  <c:v>5.9226E+156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8.2510142857188384E-2</c:v>
                </c:pt>
                <c:pt idx="3">
                  <c:v>9.6261714285788003E-2</c:v>
                </c:pt>
                <c:pt idx="4">
                  <c:v>9.6261857142906138E-2</c:v>
                </c:pt>
                <c:pt idx="5">
                  <c:v>-0.15126871428560662</c:v>
                </c:pt>
                <c:pt idx="6">
                  <c:v>-9.6261857142792451E-2</c:v>
                </c:pt>
                <c:pt idx="7">
                  <c:v>-9.6261857142792451E-2</c:v>
                </c:pt>
                <c:pt idx="8">
                  <c:v>-0.13751699999994571</c:v>
                </c:pt>
                <c:pt idx="9">
                  <c:v>-1.3751857142892732E-2</c:v>
                </c:pt>
                <c:pt idx="10">
                  <c:v>-0.16502042857132437</c:v>
                </c:pt>
                <c:pt idx="11">
                  <c:v>-1.4285711813499802E-7</c:v>
                </c:pt>
                <c:pt idx="12">
                  <c:v>0.16502028571437677</c:v>
                </c:pt>
                <c:pt idx="13">
                  <c:v>0.26128214285722606</c:v>
                </c:pt>
                <c:pt idx="14">
                  <c:v>0.4675575714286424</c:v>
                </c:pt>
                <c:pt idx="15">
                  <c:v>1.1688941428571411</c:v>
                </c:pt>
                <c:pt idx="16">
                  <c:v>1.0313772857143135</c:v>
                </c:pt>
                <c:pt idx="17">
                  <c:v>1.1688942857143729</c:v>
                </c:pt>
                <c:pt idx="18">
                  <c:v>1.2376527142857867</c:v>
                </c:pt>
                <c:pt idx="19">
                  <c:v>1.3064111428572005</c:v>
                </c:pt>
                <c:pt idx="20">
                  <c:v>1.1826460000000338</c:v>
                </c:pt>
                <c:pt idx="21">
                  <c:v>1.0726322857143487</c:v>
                </c:pt>
                <c:pt idx="22">
                  <c:v>0.53631614285723117</c:v>
                </c:pt>
                <c:pt idx="23">
                  <c:v>0.60507457142864496</c:v>
                </c:pt>
                <c:pt idx="24">
                  <c:v>1.2239010000000121</c:v>
                </c:pt>
                <c:pt idx="25">
                  <c:v>1.2789078571429968</c:v>
                </c:pt>
                <c:pt idx="26">
                  <c:v>1.1413908571428237</c:v>
                </c:pt>
                <c:pt idx="27">
                  <c:v>1.3476662857144106</c:v>
                </c:pt>
                <c:pt idx="28">
                  <c:v>1.3614180000000715</c:v>
                </c:pt>
                <c:pt idx="29">
                  <c:v>1.4714315714285817</c:v>
                </c:pt>
                <c:pt idx="30">
                  <c:v>1.4851832857143563</c:v>
                </c:pt>
                <c:pt idx="31">
                  <c:v>0.83885342857149681</c:v>
                </c:pt>
                <c:pt idx="32">
                  <c:v>0.66008142857145913</c:v>
                </c:pt>
                <c:pt idx="33">
                  <c:v>0.82510171428577905</c:v>
                </c:pt>
                <c:pt idx="34">
                  <c:v>0.88010842857147509</c:v>
                </c:pt>
                <c:pt idx="35">
                  <c:v>0.88010857142865007</c:v>
                </c:pt>
                <c:pt idx="36">
                  <c:v>0.78384671428574393</c:v>
                </c:pt>
                <c:pt idx="37">
                  <c:v>0.83885342857149681</c:v>
                </c:pt>
                <c:pt idx="38">
                  <c:v>1.0451290000000881</c:v>
                </c:pt>
                <c:pt idx="39">
                  <c:v>1.2514044285715045</c:v>
                </c:pt>
                <c:pt idx="40">
                  <c:v>1.3339145714285792</c:v>
                </c:pt>
                <c:pt idx="41">
                  <c:v>1.3614180000001284</c:v>
                </c:pt>
                <c:pt idx="42">
                  <c:v>1.3339145714285792</c:v>
                </c:pt>
                <c:pt idx="43">
                  <c:v>1.7327137142857509</c:v>
                </c:pt>
                <c:pt idx="44">
                  <c:v>1.842727428571493</c:v>
                </c:pt>
                <c:pt idx="45">
                  <c:v>1.9802442857143774</c:v>
                </c:pt>
                <c:pt idx="46">
                  <c:v>2.3102850000000217</c:v>
                </c:pt>
                <c:pt idx="47">
                  <c:v>2.7503394285715217</c:v>
                </c:pt>
                <c:pt idx="48">
                  <c:v>2.9566148571428812</c:v>
                </c:pt>
                <c:pt idx="49">
                  <c:v>3.2729040000000964</c:v>
                </c:pt>
                <c:pt idx="50">
                  <c:v>2.9978700000000345</c:v>
                </c:pt>
                <c:pt idx="51">
                  <c:v>3.4104208571428671</c:v>
                </c:pt>
                <c:pt idx="52">
                  <c:v>3.3279107142857924</c:v>
                </c:pt>
                <c:pt idx="53">
                  <c:v>3.0391251428572446</c:v>
                </c:pt>
                <c:pt idx="54">
                  <c:v>2.5578157142857663</c:v>
                </c:pt>
                <c:pt idx="55">
                  <c:v>2.2690300000000434</c:v>
                </c:pt>
                <c:pt idx="56">
                  <c:v>2.1727681428571941</c:v>
                </c:pt>
                <c:pt idx="57">
                  <c:v>1.9252375714286245</c:v>
                </c:pt>
                <c:pt idx="58">
                  <c:v>1.6364520000000766</c:v>
                </c:pt>
                <c:pt idx="59">
                  <c:v>1.6639552857143372</c:v>
                </c:pt>
                <c:pt idx="60">
                  <c:v>1.71896200000009</c:v>
                </c:pt>
                <c:pt idx="61">
                  <c:v>1.7189620000000332</c:v>
                </c:pt>
                <c:pt idx="62">
                  <c:v>1.8839825714286462</c:v>
                </c:pt>
                <c:pt idx="63">
                  <c:v>1.9252375714286813</c:v>
                </c:pt>
                <c:pt idx="64">
                  <c:v>2.3240368571428576</c:v>
                </c:pt>
                <c:pt idx="65">
                  <c:v>2.5440638571429304</c:v>
                </c:pt>
                <c:pt idx="66">
                  <c:v>2.9291115714286207</c:v>
                </c:pt>
                <c:pt idx="67">
                  <c:v>3.3691658571428889</c:v>
                </c:pt>
                <c:pt idx="68">
                  <c:v>4.0705024285715012</c:v>
                </c:pt>
                <c:pt idx="69">
                  <c:v>5.156886428571454</c:v>
                </c:pt>
                <c:pt idx="70">
                  <c:v>5.8169678571429131</c:v>
                </c:pt>
                <c:pt idx="71">
                  <c:v>6.3807874285714661</c:v>
                </c:pt>
                <c:pt idx="72">
                  <c:v>7.2883995714287266</c:v>
                </c:pt>
                <c:pt idx="73">
                  <c:v>8.1410047142857138</c:v>
                </c:pt>
                <c:pt idx="74">
                  <c:v>9.2961472857143121</c:v>
                </c:pt>
                <c:pt idx="75">
                  <c:v>10.272517857142873</c:v>
                </c:pt>
                <c:pt idx="76">
                  <c:v>10.836337428571483</c:v>
                </c:pt>
                <c:pt idx="77">
                  <c:v>12.582803000000126</c:v>
                </c:pt>
                <c:pt idx="78">
                  <c:v>13.284139571428625</c:v>
                </c:pt>
                <c:pt idx="79">
                  <c:v>14.315516857142939</c:v>
                </c:pt>
                <c:pt idx="80">
                  <c:v>15.91071385714298</c:v>
                </c:pt>
                <c:pt idx="81">
                  <c:v>16.667057285714407</c:v>
                </c:pt>
                <c:pt idx="82">
                  <c:v>18.097233714285665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2.618545471</c:v>
                </c:pt>
                <c:pt idx="3">
                  <c:v>7.549633356</c:v>
                </c:pt>
                <c:pt idx="4">
                  <c:v>10.07729628</c:v>
                </c:pt>
                <c:pt idx="5">
                  <c:v>13.45123603</c:v>
                </c:pt>
                <c:pt idx="6">
                  <c:v>23.96613998</c:v>
                </c:pt>
                <c:pt idx="7">
                  <c:v>29.05428568</c:v>
                </c:pt>
                <c:pt idx="8">
                  <c:v>31.99014863</c:v>
                </c:pt>
                <c:pt idx="9">
                  <c:v>199.2186569</c:v>
                </c:pt>
                <c:pt idx="10">
                  <c:v>199.2186569</c:v>
                </c:pt>
                <c:pt idx="11">
                  <c:v>844.150672</c:v>
                </c:pt>
                <c:pt idx="12">
                  <c:v>3576.929393</c:v>
                </c:pt>
                <c:pt idx="13">
                  <c:v>12502.25116</c:v>
                </c:pt>
                <c:pt idx="14">
                  <c:v>64222.95627</c:v>
                </c:pt>
                <c:pt idx="15">
                  <c:v>9585230.671</c:v>
                </c:pt>
                <c:pt idx="16">
                  <c:v>22795894.23</c:v>
                </c:pt>
                <c:pt idx="17">
                  <c:v>59692085.6</c:v>
                </c:pt>
                <c:pt idx="18">
                  <c:v>409295112.4</c:v>
                </c:pt>
                <c:pt idx="19">
                  <c:v>2806446698</c:v>
                </c:pt>
                <c:pt idx="20">
                  <c:v>4124592236</c:v>
                </c:pt>
                <c:pt idx="21">
                  <c:v>9809223956</c:v>
                </c:pt>
                <c:pt idx="22">
                  <c:v>34285693329</c:v>
                </c:pt>
                <c:pt idx="23">
                  <c:v>1.31946E+11</c:v>
                </c:pt>
                <c:pt idx="24">
                  <c:v>2.62862E+13</c:v>
                </c:pt>
                <c:pt idx="25">
                  <c:v>2.64894E+14</c:v>
                </c:pt>
                <c:pt idx="26">
                  <c:v>6.93636E+14</c:v>
                </c:pt>
                <c:pt idx="27">
                  <c:v>4.31962E+15</c:v>
                </c:pt>
                <c:pt idx="28">
                  <c:v>1.13111E+16</c:v>
                </c:pt>
                <c:pt idx="29">
                  <c:v>8.53948E+16</c:v>
                </c:pt>
                <c:pt idx="30">
                  <c:v>3.61844E+17</c:v>
                </c:pt>
                <c:pt idx="31">
                  <c:v>7.81573E+17</c:v>
                </c:pt>
                <c:pt idx="32">
                  <c:v>2.25339E+18</c:v>
                </c:pt>
                <c:pt idx="33">
                  <c:v>1.87313E+19</c:v>
                </c:pt>
                <c:pt idx="34">
                  <c:v>1.71437E+20</c:v>
                </c:pt>
                <c:pt idx="35">
                  <c:v>4.48917E+20</c:v>
                </c:pt>
                <c:pt idx="36">
                  <c:v>1.72763E+21</c:v>
                </c:pt>
                <c:pt idx="37">
                  <c:v>1.07588E+22</c:v>
                </c:pt>
                <c:pt idx="38">
                  <c:v>9.84696E+22</c:v>
                </c:pt>
                <c:pt idx="39">
                  <c:v>1.20298E+24</c:v>
                </c:pt>
                <c:pt idx="40">
                  <c:v>1.78167E+25</c:v>
                </c:pt>
                <c:pt idx="41">
                  <c:v>1.97686E+26</c:v>
                </c:pt>
                <c:pt idx="42">
                  <c:v>4.26996E+26</c:v>
                </c:pt>
                <c:pt idx="43">
                  <c:v>2.67968E+28</c:v>
                </c:pt>
                <c:pt idx="44">
                  <c:v>3.6045E+29</c:v>
                </c:pt>
                <c:pt idx="45">
                  <c:v>8.63859E+30</c:v>
                </c:pt>
                <c:pt idx="46">
                  <c:v>1.06351E+33</c:v>
                </c:pt>
                <c:pt idx="47">
                  <c:v>3.42849E+35</c:v>
                </c:pt>
                <c:pt idx="48">
                  <c:v>1.61192E+37</c:v>
                </c:pt>
                <c:pt idx="49">
                  <c:v>3.18662E+38</c:v>
                </c:pt>
                <c:pt idx="50">
                  <c:v>2.91654E+39</c:v>
                </c:pt>
                <c:pt idx="51">
                  <c:v>7.04385E+41</c:v>
                </c:pt>
                <c:pt idx="52">
                  <c:v>9.47484E+42</c:v>
                </c:pt>
                <c:pt idx="53">
                  <c:v>1.54506E+44</c:v>
                </c:pt>
                <c:pt idx="54">
                  <c:v>1.71434E+45</c:v>
                </c:pt>
                <c:pt idx="55">
                  <c:v>1.0676E+46</c:v>
                </c:pt>
                <c:pt idx="56">
                  <c:v>1.07586E+47</c:v>
                </c:pt>
                <c:pt idx="57">
                  <c:v>1.74094E+47</c:v>
                </c:pt>
                <c:pt idx="58">
                  <c:v>5.5693E+48</c:v>
                </c:pt>
                <c:pt idx="59">
                  <c:v>9.08185E+49</c:v>
                </c:pt>
                <c:pt idx="60">
                  <c:v>2.17657E+51</c:v>
                </c:pt>
                <c:pt idx="61">
                  <c:v>2.41503E+52</c:v>
                </c:pt>
                <c:pt idx="62">
                  <c:v>4.77429E+53</c:v>
                </c:pt>
                <c:pt idx="63">
                  <c:v>6.42202E+54</c:v>
                </c:pt>
                <c:pt idx="64">
                  <c:v>1.69463E+56</c:v>
                </c:pt>
                <c:pt idx="65">
                  <c:v>2.52922E+58</c:v>
                </c:pt>
                <c:pt idx="66">
                  <c:v>6.10843E+60</c:v>
                </c:pt>
                <c:pt idx="67">
                  <c:v>3.18654E+63</c:v>
                </c:pt>
                <c:pt idx="68">
                  <c:v>4.79266E+66</c:v>
                </c:pt>
                <c:pt idx="69">
                  <c:v>1.90211E+71</c:v>
                </c:pt>
                <c:pt idx="70">
                  <c:v>2.59829E+74</c:v>
                </c:pt>
                <c:pt idx="71">
                  <c:v>3.54926E+77</c:v>
                </c:pt>
                <c:pt idx="72">
                  <c:v>3.04261E+82</c:v>
                </c:pt>
                <c:pt idx="73">
                  <c:v>2.87184E+87</c:v>
                </c:pt>
                <c:pt idx="74">
                  <c:v>4.86693E+93</c:v>
                </c:pt>
                <c:pt idx="75">
                  <c:v>6.8036E+99</c:v>
                </c:pt>
                <c:pt idx="76">
                  <c:v>1.3978E+106</c:v>
                </c:pt>
                <c:pt idx="77">
                  <c:v>3.8928E+114</c:v>
                </c:pt>
                <c:pt idx="78">
                  <c:v>7.208E+119</c:v>
                </c:pt>
                <c:pt idx="79">
                  <c:v>8.4406E+127</c:v>
                </c:pt>
                <c:pt idx="80">
                  <c:v>5.6336E+137</c:v>
                </c:pt>
                <c:pt idx="81">
                  <c:v>1.902E+146</c:v>
                </c:pt>
                <c:pt idx="82">
                  <c:v>5.9226E+156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2.0924852548684014</c:v>
                </c:pt>
                <c:pt idx="3">
                  <c:v>7.5758448865453474</c:v>
                </c:pt>
                <c:pt idx="4">
                  <c:v>16.021818136157435</c:v>
                </c:pt>
                <c:pt idx="5">
                  <c:v>30.1048313555028</c:v>
                </c:pt>
                <c:pt idx="6">
                  <c:v>73.023195179492006</c:v>
                </c:pt>
                <c:pt idx="7">
                  <c:v>129.74089320489605</c:v>
                </c:pt>
                <c:pt idx="8">
                  <c:v>191.40287725334775</c:v>
                </c:pt>
                <c:pt idx="9">
                  <c:v>191.40287725334775</c:v>
                </c:pt>
                <c:pt idx="10">
                  <c:v>191.40287725334775</c:v>
                </c:pt>
                <c:pt idx="11">
                  <c:v>191.40287725334775</c:v>
                </c:pt>
                <c:pt idx="12">
                  <c:v>191.40287725334775</c:v>
                </c:pt>
                <c:pt idx="13">
                  <c:v>191.40287725334775</c:v>
                </c:pt>
                <c:pt idx="14">
                  <c:v>191.40287725334775</c:v>
                </c:pt>
                <c:pt idx="15">
                  <c:v>191.40287725334775</c:v>
                </c:pt>
                <c:pt idx="16">
                  <c:v>191.40287725334775</c:v>
                </c:pt>
                <c:pt idx="17">
                  <c:v>191.40287725334775</c:v>
                </c:pt>
                <c:pt idx="18">
                  <c:v>191.40287725334775</c:v>
                </c:pt>
                <c:pt idx="19">
                  <c:v>191.40287725334775</c:v>
                </c:pt>
                <c:pt idx="20">
                  <c:v>191.40287725334775</c:v>
                </c:pt>
                <c:pt idx="21">
                  <c:v>191.40287725334775</c:v>
                </c:pt>
                <c:pt idx="22">
                  <c:v>191.40287725334775</c:v>
                </c:pt>
                <c:pt idx="23">
                  <c:v>191.40287725334775</c:v>
                </c:pt>
                <c:pt idx="24">
                  <c:v>191.40287725334775</c:v>
                </c:pt>
                <c:pt idx="25">
                  <c:v>191.40287725334775</c:v>
                </c:pt>
                <c:pt idx="26">
                  <c:v>191.40287725334775</c:v>
                </c:pt>
                <c:pt idx="27">
                  <c:v>191.40287725334775</c:v>
                </c:pt>
                <c:pt idx="28">
                  <c:v>191.40287725334775</c:v>
                </c:pt>
                <c:pt idx="29">
                  <c:v>191.40287725334775</c:v>
                </c:pt>
                <c:pt idx="30">
                  <c:v>191.40287725334775</c:v>
                </c:pt>
                <c:pt idx="31">
                  <c:v>191.40287725334775</c:v>
                </c:pt>
                <c:pt idx="32">
                  <c:v>191.40287725334775</c:v>
                </c:pt>
                <c:pt idx="33">
                  <c:v>191.40287725334775</c:v>
                </c:pt>
                <c:pt idx="34">
                  <c:v>191.40287725334775</c:v>
                </c:pt>
                <c:pt idx="35">
                  <c:v>191.40287725334775</c:v>
                </c:pt>
                <c:pt idx="36">
                  <c:v>191.40287725334775</c:v>
                </c:pt>
                <c:pt idx="37">
                  <c:v>191.40287725334775</c:v>
                </c:pt>
                <c:pt idx="38">
                  <c:v>191.40287725334775</c:v>
                </c:pt>
                <c:pt idx="39">
                  <c:v>191.40287725334775</c:v>
                </c:pt>
                <c:pt idx="40">
                  <c:v>191.40287725334775</c:v>
                </c:pt>
                <c:pt idx="41">
                  <c:v>191.40287725334775</c:v>
                </c:pt>
                <c:pt idx="42">
                  <c:v>191.40287725334775</c:v>
                </c:pt>
                <c:pt idx="43">
                  <c:v>191.40287725334775</c:v>
                </c:pt>
                <c:pt idx="44">
                  <c:v>191.40287725334775</c:v>
                </c:pt>
                <c:pt idx="45">
                  <c:v>191.40287725334775</c:v>
                </c:pt>
                <c:pt idx="46">
                  <c:v>191.40287725334775</c:v>
                </c:pt>
                <c:pt idx="47">
                  <c:v>191.40287725334775</c:v>
                </c:pt>
                <c:pt idx="48">
                  <c:v>191.40287725334775</c:v>
                </c:pt>
                <c:pt idx="49">
                  <c:v>191.40287725334775</c:v>
                </c:pt>
                <c:pt idx="50">
                  <c:v>191.40287725334775</c:v>
                </c:pt>
                <c:pt idx="51">
                  <c:v>191.40287725334775</c:v>
                </c:pt>
                <c:pt idx="52">
                  <c:v>191.40287725334775</c:v>
                </c:pt>
                <c:pt idx="53">
                  <c:v>191.40287725334775</c:v>
                </c:pt>
                <c:pt idx="54">
                  <c:v>191.40287725334775</c:v>
                </c:pt>
                <c:pt idx="55">
                  <c:v>191.40287725334775</c:v>
                </c:pt>
                <c:pt idx="56">
                  <c:v>191.40287725334775</c:v>
                </c:pt>
                <c:pt idx="57">
                  <c:v>191.40287725334775</c:v>
                </c:pt>
                <c:pt idx="58">
                  <c:v>191.40287725334775</c:v>
                </c:pt>
                <c:pt idx="59">
                  <c:v>191.40287725334775</c:v>
                </c:pt>
                <c:pt idx="60">
                  <c:v>191.40287725334775</c:v>
                </c:pt>
                <c:pt idx="61">
                  <c:v>191.40287725334775</c:v>
                </c:pt>
                <c:pt idx="62">
                  <c:v>191.40287725334775</c:v>
                </c:pt>
                <c:pt idx="63">
                  <c:v>191.40287725334775</c:v>
                </c:pt>
                <c:pt idx="64">
                  <c:v>191.40287725334775</c:v>
                </c:pt>
                <c:pt idx="65">
                  <c:v>191.40287725334775</c:v>
                </c:pt>
                <c:pt idx="66">
                  <c:v>191.40287725334775</c:v>
                </c:pt>
                <c:pt idx="67">
                  <c:v>191.40287725334775</c:v>
                </c:pt>
                <c:pt idx="68">
                  <c:v>191.40287725334775</c:v>
                </c:pt>
                <c:pt idx="69">
                  <c:v>191.40287725334775</c:v>
                </c:pt>
                <c:pt idx="70">
                  <c:v>191.40287725334775</c:v>
                </c:pt>
                <c:pt idx="71">
                  <c:v>191.40287725334775</c:v>
                </c:pt>
                <c:pt idx="72">
                  <c:v>191.40287725334775</c:v>
                </c:pt>
                <c:pt idx="73">
                  <c:v>191.40287725334775</c:v>
                </c:pt>
                <c:pt idx="74">
                  <c:v>191.40287725334775</c:v>
                </c:pt>
                <c:pt idx="75">
                  <c:v>191.40287725334775</c:v>
                </c:pt>
                <c:pt idx="76">
                  <c:v>191.40287725334775</c:v>
                </c:pt>
                <c:pt idx="77">
                  <c:v>191.40287725334775</c:v>
                </c:pt>
                <c:pt idx="78">
                  <c:v>191.40287725334775</c:v>
                </c:pt>
                <c:pt idx="79">
                  <c:v>191.40287725334775</c:v>
                </c:pt>
                <c:pt idx="80">
                  <c:v>191.40287725334775</c:v>
                </c:pt>
                <c:pt idx="81">
                  <c:v>191.40287725334775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5240"/>
        <c:axId val="630726024"/>
      </c:scatterChart>
      <c:valAx>
        <c:axId val="63072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024"/>
        <c:crosses val="autoZero"/>
        <c:crossBetween val="midCat"/>
      </c:valAx>
      <c:valAx>
        <c:axId val="6307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2.618545471</c:v>
                </c:pt>
                <c:pt idx="3">
                  <c:v>7.549633356</c:v>
                </c:pt>
                <c:pt idx="4">
                  <c:v>10.07729628</c:v>
                </c:pt>
                <c:pt idx="5">
                  <c:v>13.45123603</c:v>
                </c:pt>
                <c:pt idx="6">
                  <c:v>23.96613998</c:v>
                </c:pt>
                <c:pt idx="7">
                  <c:v>29.05428568</c:v>
                </c:pt>
                <c:pt idx="8">
                  <c:v>31.99014863</c:v>
                </c:pt>
                <c:pt idx="9">
                  <c:v>199.2186569</c:v>
                </c:pt>
                <c:pt idx="10">
                  <c:v>199.2186569</c:v>
                </c:pt>
                <c:pt idx="11">
                  <c:v>844.150672</c:v>
                </c:pt>
                <c:pt idx="12">
                  <c:v>3576.929393</c:v>
                </c:pt>
                <c:pt idx="13">
                  <c:v>12502.25116</c:v>
                </c:pt>
                <c:pt idx="14">
                  <c:v>64222.95627</c:v>
                </c:pt>
                <c:pt idx="15">
                  <c:v>9585230.671</c:v>
                </c:pt>
                <c:pt idx="16">
                  <c:v>22795894.23</c:v>
                </c:pt>
                <c:pt idx="17">
                  <c:v>59692085.6</c:v>
                </c:pt>
                <c:pt idx="18">
                  <c:v>409295112.4</c:v>
                </c:pt>
                <c:pt idx="19">
                  <c:v>2806446698</c:v>
                </c:pt>
                <c:pt idx="20">
                  <c:v>4124592236</c:v>
                </c:pt>
                <c:pt idx="21">
                  <c:v>9809223956</c:v>
                </c:pt>
                <c:pt idx="22">
                  <c:v>34285693329</c:v>
                </c:pt>
                <c:pt idx="23">
                  <c:v>1.31946E+11</c:v>
                </c:pt>
                <c:pt idx="24">
                  <c:v>2.62862E+13</c:v>
                </c:pt>
                <c:pt idx="25">
                  <c:v>2.64894E+14</c:v>
                </c:pt>
                <c:pt idx="26">
                  <c:v>6.93636E+14</c:v>
                </c:pt>
                <c:pt idx="27">
                  <c:v>4.31962E+15</c:v>
                </c:pt>
                <c:pt idx="28">
                  <c:v>1.13111E+16</c:v>
                </c:pt>
                <c:pt idx="29">
                  <c:v>8.53948E+16</c:v>
                </c:pt>
                <c:pt idx="30">
                  <c:v>3.61844E+17</c:v>
                </c:pt>
                <c:pt idx="31">
                  <c:v>7.81573E+17</c:v>
                </c:pt>
                <c:pt idx="32">
                  <c:v>2.25339E+18</c:v>
                </c:pt>
                <c:pt idx="33">
                  <c:v>1.87313E+19</c:v>
                </c:pt>
                <c:pt idx="34">
                  <c:v>1.71437E+20</c:v>
                </c:pt>
                <c:pt idx="35">
                  <c:v>4.48917E+20</c:v>
                </c:pt>
                <c:pt idx="36">
                  <c:v>1.72763E+21</c:v>
                </c:pt>
                <c:pt idx="37">
                  <c:v>1.07588E+22</c:v>
                </c:pt>
                <c:pt idx="38">
                  <c:v>9.84696E+22</c:v>
                </c:pt>
                <c:pt idx="39">
                  <c:v>1.20298E+24</c:v>
                </c:pt>
                <c:pt idx="40">
                  <c:v>1.78167E+25</c:v>
                </c:pt>
                <c:pt idx="41">
                  <c:v>1.97686E+26</c:v>
                </c:pt>
                <c:pt idx="42">
                  <c:v>4.26996E+26</c:v>
                </c:pt>
                <c:pt idx="43">
                  <c:v>2.67968E+28</c:v>
                </c:pt>
                <c:pt idx="44">
                  <c:v>3.6045E+29</c:v>
                </c:pt>
                <c:pt idx="45">
                  <c:v>8.63859E+30</c:v>
                </c:pt>
                <c:pt idx="46">
                  <c:v>1.06351E+33</c:v>
                </c:pt>
                <c:pt idx="47">
                  <c:v>3.42849E+35</c:v>
                </c:pt>
                <c:pt idx="48">
                  <c:v>1.61192E+37</c:v>
                </c:pt>
                <c:pt idx="49">
                  <c:v>3.18662E+38</c:v>
                </c:pt>
                <c:pt idx="50">
                  <c:v>2.91654E+39</c:v>
                </c:pt>
                <c:pt idx="51">
                  <c:v>7.04385E+41</c:v>
                </c:pt>
                <c:pt idx="52">
                  <c:v>9.47484E+42</c:v>
                </c:pt>
                <c:pt idx="53">
                  <c:v>1.54506E+44</c:v>
                </c:pt>
                <c:pt idx="54">
                  <c:v>1.71434E+45</c:v>
                </c:pt>
                <c:pt idx="55">
                  <c:v>1.0676E+46</c:v>
                </c:pt>
                <c:pt idx="56">
                  <c:v>1.07586E+47</c:v>
                </c:pt>
                <c:pt idx="57">
                  <c:v>1.74094E+47</c:v>
                </c:pt>
                <c:pt idx="58">
                  <c:v>5.5693E+48</c:v>
                </c:pt>
                <c:pt idx="59">
                  <c:v>9.08185E+49</c:v>
                </c:pt>
                <c:pt idx="60">
                  <c:v>2.17657E+51</c:v>
                </c:pt>
                <c:pt idx="61">
                  <c:v>2.41503E+52</c:v>
                </c:pt>
                <c:pt idx="62">
                  <c:v>4.77429E+53</c:v>
                </c:pt>
                <c:pt idx="63">
                  <c:v>6.42202E+54</c:v>
                </c:pt>
                <c:pt idx="64">
                  <c:v>1.69463E+56</c:v>
                </c:pt>
                <c:pt idx="65">
                  <c:v>2.52922E+58</c:v>
                </c:pt>
                <c:pt idx="66">
                  <c:v>6.10843E+60</c:v>
                </c:pt>
                <c:pt idx="67">
                  <c:v>3.18654E+63</c:v>
                </c:pt>
                <c:pt idx="68">
                  <c:v>4.79266E+66</c:v>
                </c:pt>
                <c:pt idx="69">
                  <c:v>1.90211E+71</c:v>
                </c:pt>
                <c:pt idx="70">
                  <c:v>2.59829E+74</c:v>
                </c:pt>
                <c:pt idx="71">
                  <c:v>3.54926E+77</c:v>
                </c:pt>
                <c:pt idx="72">
                  <c:v>3.04261E+82</c:v>
                </c:pt>
                <c:pt idx="73">
                  <c:v>2.87184E+87</c:v>
                </c:pt>
                <c:pt idx="74">
                  <c:v>4.86693E+93</c:v>
                </c:pt>
                <c:pt idx="75">
                  <c:v>6.8036E+99</c:v>
                </c:pt>
                <c:pt idx="76">
                  <c:v>1.3978E+106</c:v>
                </c:pt>
                <c:pt idx="77">
                  <c:v>3.8928E+114</c:v>
                </c:pt>
                <c:pt idx="78">
                  <c:v>7.208E+119</c:v>
                </c:pt>
                <c:pt idx="79">
                  <c:v>8.4406E+127</c:v>
                </c:pt>
                <c:pt idx="80">
                  <c:v>5.6336E+137</c:v>
                </c:pt>
                <c:pt idx="81">
                  <c:v>1.902E+146</c:v>
                </c:pt>
                <c:pt idx="82">
                  <c:v>5.9226E+156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2.618545471</c:v>
                </c:pt>
                <c:pt idx="3">
                  <c:v>7.549633356</c:v>
                </c:pt>
                <c:pt idx="4">
                  <c:v>10.07729628</c:v>
                </c:pt>
                <c:pt idx="5">
                  <c:v>13.45123603</c:v>
                </c:pt>
                <c:pt idx="6">
                  <c:v>23.96613998</c:v>
                </c:pt>
                <c:pt idx="7">
                  <c:v>29.05428568</c:v>
                </c:pt>
                <c:pt idx="8">
                  <c:v>31.99014863</c:v>
                </c:pt>
                <c:pt idx="9">
                  <c:v>199.2186569</c:v>
                </c:pt>
                <c:pt idx="10">
                  <c:v>199.2186569</c:v>
                </c:pt>
                <c:pt idx="11">
                  <c:v>844.150672</c:v>
                </c:pt>
                <c:pt idx="12">
                  <c:v>3576.929393</c:v>
                </c:pt>
                <c:pt idx="13">
                  <c:v>12502.25116</c:v>
                </c:pt>
                <c:pt idx="14">
                  <c:v>64222.95627</c:v>
                </c:pt>
                <c:pt idx="15">
                  <c:v>9585230.671</c:v>
                </c:pt>
                <c:pt idx="16">
                  <c:v>22795894.23</c:v>
                </c:pt>
                <c:pt idx="17">
                  <c:v>59692085.6</c:v>
                </c:pt>
                <c:pt idx="18">
                  <c:v>409295112.4</c:v>
                </c:pt>
                <c:pt idx="19">
                  <c:v>2806446698</c:v>
                </c:pt>
                <c:pt idx="20">
                  <c:v>4124592236</c:v>
                </c:pt>
                <c:pt idx="21">
                  <c:v>9809223956</c:v>
                </c:pt>
                <c:pt idx="22">
                  <c:v>34285693329</c:v>
                </c:pt>
                <c:pt idx="23">
                  <c:v>1.31946E+11</c:v>
                </c:pt>
                <c:pt idx="24">
                  <c:v>2.62862E+13</c:v>
                </c:pt>
                <c:pt idx="25">
                  <c:v>2.64894E+14</c:v>
                </c:pt>
                <c:pt idx="26">
                  <c:v>6.93636E+14</c:v>
                </c:pt>
                <c:pt idx="27">
                  <c:v>4.31962E+15</c:v>
                </c:pt>
                <c:pt idx="28">
                  <c:v>1.13111E+16</c:v>
                </c:pt>
                <c:pt idx="29">
                  <c:v>8.53948E+16</c:v>
                </c:pt>
                <c:pt idx="30">
                  <c:v>3.61844E+17</c:v>
                </c:pt>
                <c:pt idx="31">
                  <c:v>7.81573E+17</c:v>
                </c:pt>
                <c:pt idx="32">
                  <c:v>2.25339E+18</c:v>
                </c:pt>
                <c:pt idx="33">
                  <c:v>1.87313E+19</c:v>
                </c:pt>
                <c:pt idx="34">
                  <c:v>1.71437E+20</c:v>
                </c:pt>
                <c:pt idx="35">
                  <c:v>4.48917E+20</c:v>
                </c:pt>
                <c:pt idx="36">
                  <c:v>1.72763E+21</c:v>
                </c:pt>
                <c:pt idx="37">
                  <c:v>1.07588E+22</c:v>
                </c:pt>
                <c:pt idx="38">
                  <c:v>9.84696E+22</c:v>
                </c:pt>
                <c:pt idx="39">
                  <c:v>1.20298E+24</c:v>
                </c:pt>
                <c:pt idx="40">
                  <c:v>1.78167E+25</c:v>
                </c:pt>
                <c:pt idx="41">
                  <c:v>1.97686E+26</c:v>
                </c:pt>
                <c:pt idx="42">
                  <c:v>4.26996E+26</c:v>
                </c:pt>
                <c:pt idx="43">
                  <c:v>2.67968E+28</c:v>
                </c:pt>
                <c:pt idx="44">
                  <c:v>3.6045E+29</c:v>
                </c:pt>
                <c:pt idx="45">
                  <c:v>8.63859E+30</c:v>
                </c:pt>
                <c:pt idx="46">
                  <c:v>1.06351E+33</c:v>
                </c:pt>
                <c:pt idx="47">
                  <c:v>3.42849E+35</c:v>
                </c:pt>
                <c:pt idx="48">
                  <c:v>1.61192E+37</c:v>
                </c:pt>
                <c:pt idx="49">
                  <c:v>3.18662E+38</c:v>
                </c:pt>
                <c:pt idx="50">
                  <c:v>2.91654E+39</c:v>
                </c:pt>
                <c:pt idx="51">
                  <c:v>7.04385E+41</c:v>
                </c:pt>
                <c:pt idx="52">
                  <c:v>9.47484E+42</c:v>
                </c:pt>
                <c:pt idx="53">
                  <c:v>1.54506E+44</c:v>
                </c:pt>
                <c:pt idx="54">
                  <c:v>1.71434E+45</c:v>
                </c:pt>
                <c:pt idx="55">
                  <c:v>1.0676E+46</c:v>
                </c:pt>
                <c:pt idx="56">
                  <c:v>1.07586E+47</c:v>
                </c:pt>
                <c:pt idx="57">
                  <c:v>1.74094E+47</c:v>
                </c:pt>
                <c:pt idx="58">
                  <c:v>5.5693E+48</c:v>
                </c:pt>
                <c:pt idx="59">
                  <c:v>9.08185E+49</c:v>
                </c:pt>
                <c:pt idx="60">
                  <c:v>2.17657E+51</c:v>
                </c:pt>
                <c:pt idx="61">
                  <c:v>2.41503E+52</c:v>
                </c:pt>
                <c:pt idx="62">
                  <c:v>4.77429E+53</c:v>
                </c:pt>
                <c:pt idx="63">
                  <c:v>6.42202E+54</c:v>
                </c:pt>
                <c:pt idx="64">
                  <c:v>1.69463E+56</c:v>
                </c:pt>
                <c:pt idx="65">
                  <c:v>2.52922E+58</c:v>
                </c:pt>
                <c:pt idx="66">
                  <c:v>6.10843E+60</c:v>
                </c:pt>
                <c:pt idx="67">
                  <c:v>3.18654E+63</c:v>
                </c:pt>
                <c:pt idx="68">
                  <c:v>4.79266E+66</c:v>
                </c:pt>
                <c:pt idx="69">
                  <c:v>1.90211E+71</c:v>
                </c:pt>
                <c:pt idx="70">
                  <c:v>2.59829E+74</c:v>
                </c:pt>
                <c:pt idx="71">
                  <c:v>3.54926E+77</c:v>
                </c:pt>
                <c:pt idx="72">
                  <c:v>3.04261E+82</c:v>
                </c:pt>
                <c:pt idx="73">
                  <c:v>2.87184E+87</c:v>
                </c:pt>
                <c:pt idx="74">
                  <c:v>4.86693E+93</c:v>
                </c:pt>
                <c:pt idx="75">
                  <c:v>6.8036E+99</c:v>
                </c:pt>
                <c:pt idx="76">
                  <c:v>1.3978E+106</c:v>
                </c:pt>
                <c:pt idx="77">
                  <c:v>3.8928E+114</c:v>
                </c:pt>
                <c:pt idx="78">
                  <c:v>7.208E+119</c:v>
                </c:pt>
                <c:pt idx="79">
                  <c:v>8.4406E+127</c:v>
                </c:pt>
                <c:pt idx="80">
                  <c:v>5.6336E+137</c:v>
                </c:pt>
                <c:pt idx="81">
                  <c:v>1.902E+146</c:v>
                </c:pt>
                <c:pt idx="82">
                  <c:v>5.9226E+156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2.0924852548684014</c:v>
                </c:pt>
                <c:pt idx="3">
                  <c:v>5.4833596316769464</c:v>
                </c:pt>
                <c:pt idx="4">
                  <c:v>8.4459732496120861</c:v>
                </c:pt>
                <c:pt idx="5">
                  <c:v>14.083013219345364</c:v>
                </c:pt>
                <c:pt idx="6">
                  <c:v>42.91836382398921</c:v>
                </c:pt>
                <c:pt idx="7">
                  <c:v>56.71769802540404</c:v>
                </c:pt>
                <c:pt idx="8">
                  <c:v>61.661984048451686</c:v>
                </c:pt>
                <c:pt idx="9">
                  <c:v>2.0725604109323699E-37</c:v>
                </c:pt>
                <c:pt idx="10">
                  <c:v>2.0725604109323699E-37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3280"/>
        <c:axId val="490175432"/>
      </c:scatterChart>
      <c:valAx>
        <c:axId val="6307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5432"/>
        <c:crosses val="autoZero"/>
        <c:crossBetween val="midCat"/>
      </c:valAx>
      <c:valAx>
        <c:axId val="4901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18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  <c:pt idx="82">
                  <c:v>360.982056</c:v>
                </c:pt>
                <c:pt idx="83">
                  <c:v>382.737241</c:v>
                </c:pt>
                <c:pt idx="84">
                  <c:v>403.626069</c:v>
                </c:pt>
                <c:pt idx="85">
                  <c:v>417.776566</c:v>
                </c:pt>
                <c:pt idx="86">
                  <c:v>441.842036</c:v>
                </c:pt>
                <c:pt idx="87">
                  <c:v>462.249555</c:v>
                </c:pt>
                <c:pt idx="88">
                  <c:v>486.315026</c:v>
                </c:pt>
                <c:pt idx="89">
                  <c:v>505.952449</c:v>
                </c:pt>
                <c:pt idx="90">
                  <c:v>529.344087</c:v>
                </c:pt>
                <c:pt idx="91">
                  <c:v>556.586199</c:v>
                </c:pt>
                <c:pt idx="92">
                  <c:v>571.506791</c:v>
                </c:pt>
                <c:pt idx="93">
                  <c:v>587.678787</c:v>
                </c:pt>
                <c:pt idx="94">
                  <c:v>615.883518</c:v>
                </c:pt>
                <c:pt idx="95">
                  <c:v>640.045251</c:v>
                </c:pt>
                <c:pt idx="96">
                  <c:v>665.939697</c:v>
                </c:pt>
                <c:pt idx="97">
                  <c:v>682.97805</c:v>
                </c:pt>
                <c:pt idx="98">
                  <c:v>698.091165</c:v>
                </c:pt>
                <c:pt idx="99">
                  <c:v>715.70709</c:v>
                </c:pt>
                <c:pt idx="100">
                  <c:v>735.633299</c:v>
                </c:pt>
                <c:pt idx="101">
                  <c:v>758.062317</c:v>
                </c:pt>
                <c:pt idx="102">
                  <c:v>781.261431</c:v>
                </c:pt>
                <c:pt idx="103">
                  <c:v>800.706331</c:v>
                </c:pt>
                <c:pt idx="104">
                  <c:v>818.611041</c:v>
                </c:pt>
                <c:pt idx="105">
                  <c:v>831.895181</c:v>
                </c:pt>
                <c:pt idx="106">
                  <c:v>845.275582</c:v>
                </c:pt>
                <c:pt idx="107">
                  <c:v>861.54384</c:v>
                </c:pt>
                <c:pt idx="108">
                  <c:v>885.416787</c:v>
                </c:pt>
                <c:pt idx="109">
                  <c:v>921.226207</c:v>
                </c:pt>
                <c:pt idx="110">
                  <c:v>948.372057</c:v>
                </c:pt>
                <c:pt idx="111">
                  <c:v>977.443146</c:v>
                </c:pt>
                <c:pt idx="112">
                  <c:v>997.080569</c:v>
                </c:pt>
                <c:pt idx="113">
                  <c:v>1014.407708</c:v>
                </c:pt>
                <c:pt idx="114">
                  <c:v>1044.248891</c:v>
                </c:pt>
                <c:pt idx="115">
                  <c:v>1074.186337</c:v>
                </c:pt>
                <c:pt idx="116">
                  <c:v>1108.744352</c:v>
                </c:pt>
                <c:pt idx="117">
                  <c:v>1141.280868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0.96261900000001788</c:v>
                </c:pt>
                <c:pt idx="2">
                  <c:v>2.0214990000000057</c:v>
                </c:pt>
                <c:pt idx="3">
                  <c:v>2.3102850000000217</c:v>
                </c:pt>
                <c:pt idx="4">
                  <c:v>2.5990710000000377</c:v>
                </c:pt>
                <c:pt idx="5">
                  <c:v>3.1766420000000153</c:v>
                </c:pt>
                <c:pt idx="6">
                  <c:v>3.369166000000007</c:v>
                </c:pt>
                <c:pt idx="7">
                  <c:v>3.4654280000000313</c:v>
                </c:pt>
                <c:pt idx="8">
                  <c:v>5.2944029999999884</c:v>
                </c:pt>
                <c:pt idx="9">
                  <c:v>5.2944029999999884</c:v>
                </c:pt>
                <c:pt idx="10">
                  <c:v>6.7383310000000165</c:v>
                </c:pt>
                <c:pt idx="11">
                  <c:v>8.1822599999999852</c:v>
                </c:pt>
                <c:pt idx="12">
                  <c:v>9.4336640000000216</c:v>
                </c:pt>
                <c:pt idx="13">
                  <c:v>11.070115999999985</c:v>
                </c:pt>
                <c:pt idx="14">
                  <c:v>16.075734000000011</c:v>
                </c:pt>
                <c:pt idx="15">
                  <c:v>16.942091000000005</c:v>
                </c:pt>
                <c:pt idx="16">
                  <c:v>17.904710000000023</c:v>
                </c:pt>
                <c:pt idx="17">
                  <c:v>19.829947000000004</c:v>
                </c:pt>
                <c:pt idx="18">
                  <c:v>21.75518500000004</c:v>
                </c:pt>
                <c:pt idx="19">
                  <c:v>22.140233000000023</c:v>
                </c:pt>
                <c:pt idx="20">
                  <c:v>23.006589000000019</c:v>
                </c:pt>
                <c:pt idx="21">
                  <c:v>24.257993999999997</c:v>
                </c:pt>
                <c:pt idx="22">
                  <c:v>25.60566</c:v>
                </c:pt>
                <c:pt idx="23">
                  <c:v>30.900063999999986</c:v>
                </c:pt>
                <c:pt idx="24">
                  <c:v>33.210349000000008</c:v>
                </c:pt>
                <c:pt idx="25">
                  <c:v>34.172968000000026</c:v>
                </c:pt>
                <c:pt idx="26">
                  <c:v>36.001944000000037</c:v>
                </c:pt>
                <c:pt idx="27">
                  <c:v>36.964562000000001</c:v>
                </c:pt>
                <c:pt idx="28">
                  <c:v>38.986062000000004</c:v>
                </c:pt>
                <c:pt idx="29">
                  <c:v>40.429990000000032</c:v>
                </c:pt>
                <c:pt idx="30">
                  <c:v>41.200085000000001</c:v>
                </c:pt>
                <c:pt idx="31">
                  <c:v>42.258965999999987</c:v>
                </c:pt>
                <c:pt idx="32">
                  <c:v>44.376727000000017</c:v>
                </c:pt>
                <c:pt idx="33">
                  <c:v>46.590750000000014</c:v>
                </c:pt>
                <c:pt idx="34">
                  <c:v>47.553369000000032</c:v>
                </c:pt>
                <c:pt idx="35">
                  <c:v>48.901036000000033</c:v>
                </c:pt>
                <c:pt idx="36">
                  <c:v>50.73001099999999</c:v>
                </c:pt>
                <c:pt idx="37">
                  <c:v>52.944034999999985</c:v>
                </c:pt>
                <c:pt idx="38">
                  <c:v>55.446843999999999</c:v>
                </c:pt>
                <c:pt idx="39">
                  <c:v>58.142176000000006</c:v>
                </c:pt>
                <c:pt idx="40">
                  <c:v>60.548722999999995</c:v>
                </c:pt>
                <c:pt idx="41">
                  <c:v>61.318818000000022</c:v>
                </c:pt>
                <c:pt idx="42">
                  <c:v>65.458078999999998</c:v>
                </c:pt>
                <c:pt idx="43">
                  <c:v>68.057150000000036</c:v>
                </c:pt>
                <c:pt idx="44">
                  <c:v>71.233791999999994</c:v>
                </c:pt>
                <c:pt idx="45">
                  <c:v>76.046886000000029</c:v>
                </c:pt>
                <c:pt idx="46">
                  <c:v>81.822599000000025</c:v>
                </c:pt>
                <c:pt idx="47">
                  <c:v>85.673073999999986</c:v>
                </c:pt>
                <c:pt idx="48">
                  <c:v>88.657193000000007</c:v>
                </c:pt>
                <c:pt idx="49">
                  <c:v>90.871216000000004</c:v>
                </c:pt>
                <c:pt idx="50">
                  <c:v>96.358142999999984</c:v>
                </c:pt>
                <c:pt idx="51">
                  <c:v>98.957214000000022</c:v>
                </c:pt>
                <c:pt idx="52">
                  <c:v>101.74880899999999</c:v>
                </c:pt>
                <c:pt idx="53">
                  <c:v>104.15535600000004</c:v>
                </c:pt>
                <c:pt idx="54">
                  <c:v>105.984331</c:v>
                </c:pt>
                <c:pt idx="55">
                  <c:v>108.29461700000002</c:v>
                </c:pt>
                <c:pt idx="56">
                  <c:v>108.77592600000003</c:v>
                </c:pt>
                <c:pt idx="57">
                  <c:v>112.241354</c:v>
                </c:pt>
                <c:pt idx="58">
                  <c:v>115.03294800000003</c:v>
                </c:pt>
                <c:pt idx="59">
                  <c:v>118.20958999999999</c:v>
                </c:pt>
                <c:pt idx="60">
                  <c:v>120.61613700000004</c:v>
                </c:pt>
                <c:pt idx="61">
                  <c:v>123.600256</c:v>
                </c:pt>
                <c:pt idx="62">
                  <c:v>126.19932700000004</c:v>
                </c:pt>
                <c:pt idx="63">
                  <c:v>129.47223100000002</c:v>
                </c:pt>
                <c:pt idx="64">
                  <c:v>134.47784799999999</c:v>
                </c:pt>
                <c:pt idx="65">
                  <c:v>139.96477600000003</c:v>
                </c:pt>
                <c:pt idx="66">
                  <c:v>146.22179800000004</c:v>
                </c:pt>
                <c:pt idx="67">
                  <c:v>153.53770100000003</c:v>
                </c:pt>
                <c:pt idx="68">
                  <c:v>164.126508</c:v>
                </c:pt>
                <c:pt idx="69">
                  <c:v>171.34614900000003</c:v>
                </c:pt>
                <c:pt idx="70">
                  <c:v>178.56578999999999</c:v>
                </c:pt>
                <c:pt idx="71">
                  <c:v>189.92469199999999</c:v>
                </c:pt>
                <c:pt idx="72">
                  <c:v>201.37985600000002</c:v>
                </c:pt>
                <c:pt idx="73">
                  <c:v>215.72287599999999</c:v>
                </c:pt>
                <c:pt idx="74">
                  <c:v>229.87337300000002</c:v>
                </c:pt>
                <c:pt idx="75">
                  <c:v>244.40891699999997</c:v>
                </c:pt>
                <c:pt idx="76">
                  <c:v>263.85381700000005</c:v>
                </c:pt>
                <c:pt idx="77">
                  <c:v>275.98281399999996</c:v>
                </c:pt>
                <c:pt idx="78">
                  <c:v>294.56135700000004</c:v>
                </c:pt>
                <c:pt idx="79">
                  <c:v>317.18290000000002</c:v>
                </c:pt>
                <c:pt idx="80">
                  <c:v>336.82032400000003</c:v>
                </c:pt>
                <c:pt idx="81">
                  <c:v>360.98205600000006</c:v>
                </c:pt>
                <c:pt idx="82">
                  <c:v>382.73724100000004</c:v>
                </c:pt>
                <c:pt idx="83">
                  <c:v>403.62606900000003</c:v>
                </c:pt>
                <c:pt idx="84">
                  <c:v>417.776566</c:v>
                </c:pt>
                <c:pt idx="85">
                  <c:v>441.84203600000001</c:v>
                </c:pt>
                <c:pt idx="86">
                  <c:v>462.24955499999999</c:v>
                </c:pt>
                <c:pt idx="87">
                  <c:v>486.31502599999999</c:v>
                </c:pt>
                <c:pt idx="88">
                  <c:v>505.952449</c:v>
                </c:pt>
                <c:pt idx="89">
                  <c:v>529.34408700000006</c:v>
                </c:pt>
                <c:pt idx="90">
                  <c:v>556.58619899999997</c:v>
                </c:pt>
                <c:pt idx="91">
                  <c:v>571.50679100000002</c:v>
                </c:pt>
                <c:pt idx="92">
                  <c:v>587.67878700000006</c:v>
                </c:pt>
                <c:pt idx="93">
                  <c:v>615.88351799999998</c:v>
                </c:pt>
                <c:pt idx="94">
                  <c:v>640.04525100000001</c:v>
                </c:pt>
                <c:pt idx="95">
                  <c:v>665.93969700000002</c:v>
                </c:pt>
                <c:pt idx="96">
                  <c:v>682.97805000000005</c:v>
                </c:pt>
                <c:pt idx="97">
                  <c:v>698.09116500000005</c:v>
                </c:pt>
                <c:pt idx="98">
                  <c:v>715.70708999999999</c:v>
                </c:pt>
                <c:pt idx="99">
                  <c:v>735.63329899999997</c:v>
                </c:pt>
                <c:pt idx="100">
                  <c:v>758.06231700000012</c:v>
                </c:pt>
                <c:pt idx="101">
                  <c:v>781.2614309999999</c:v>
                </c:pt>
                <c:pt idx="102">
                  <c:v>800.70633100000009</c:v>
                </c:pt>
                <c:pt idx="103">
                  <c:v>818.61104100000011</c:v>
                </c:pt>
                <c:pt idx="104">
                  <c:v>831.89518100000009</c:v>
                </c:pt>
                <c:pt idx="105">
                  <c:v>845.27558199999999</c:v>
                </c:pt>
                <c:pt idx="106">
                  <c:v>861.54384000000005</c:v>
                </c:pt>
                <c:pt idx="107">
                  <c:v>885.41678700000011</c:v>
                </c:pt>
                <c:pt idx="108">
                  <c:v>921.22620699999993</c:v>
                </c:pt>
                <c:pt idx="109">
                  <c:v>948.37205700000004</c:v>
                </c:pt>
                <c:pt idx="110">
                  <c:v>977.44314600000007</c:v>
                </c:pt>
                <c:pt idx="111">
                  <c:v>997.08056899999997</c:v>
                </c:pt>
                <c:pt idx="112">
                  <c:v>1014.407708</c:v>
                </c:pt>
                <c:pt idx="113">
                  <c:v>1044.248891</c:v>
                </c:pt>
                <c:pt idx="114">
                  <c:v>1074.1863370000001</c:v>
                </c:pt>
                <c:pt idx="115">
                  <c:v>1108.7443519999999</c:v>
                </c:pt>
                <c:pt idx="116">
                  <c:v>1141.2808680000001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0536"/>
        <c:axId val="630715440"/>
      </c:scatterChart>
      <c:valAx>
        <c:axId val="6307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5440"/>
        <c:crosses val="autoZero"/>
        <c:crossBetween val="midCat"/>
      </c:valAx>
      <c:valAx>
        <c:axId val="630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  <c:pt idx="82">
                  <c:v>360.982056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1.3751571428599618E-2</c:v>
                </c:pt>
                <c:pt idx="4">
                  <c:v>1.3751714285717753E-2</c:v>
                </c:pt>
                <c:pt idx="5">
                  <c:v>-0.233778857142795</c:v>
                </c:pt>
                <c:pt idx="6">
                  <c:v>-0.17877199999998084</c:v>
                </c:pt>
                <c:pt idx="7">
                  <c:v>-0.17877199999998084</c:v>
                </c:pt>
                <c:pt idx="8">
                  <c:v>-0.22002714285713409</c:v>
                </c:pt>
                <c:pt idx="9">
                  <c:v>-9.6262000000081116E-2</c:v>
                </c:pt>
                <c:pt idx="10">
                  <c:v>-0.24753057142851276</c:v>
                </c:pt>
                <c:pt idx="11">
                  <c:v>-8.2510285714306519E-2</c:v>
                </c:pt>
                <c:pt idx="12">
                  <c:v>8.2510142857188384E-2</c:v>
                </c:pt>
                <c:pt idx="13">
                  <c:v>0.17877200000003768</c:v>
                </c:pt>
                <c:pt idx="14">
                  <c:v>0.38504742857145402</c:v>
                </c:pt>
                <c:pt idx="15">
                  <c:v>1.0863839999999527</c:v>
                </c:pt>
                <c:pt idx="16">
                  <c:v>0.94886714285712515</c:v>
                </c:pt>
                <c:pt idx="17">
                  <c:v>1.0863841428571845</c:v>
                </c:pt>
                <c:pt idx="18">
                  <c:v>1.1551425714285983</c:v>
                </c:pt>
                <c:pt idx="19">
                  <c:v>1.2239010000000121</c:v>
                </c:pt>
                <c:pt idx="20">
                  <c:v>1.1001358571428455</c:v>
                </c:pt>
                <c:pt idx="21">
                  <c:v>0.99012214285716027</c:v>
                </c:pt>
                <c:pt idx="22">
                  <c:v>0.45380600000004279</c:v>
                </c:pt>
                <c:pt idx="23">
                  <c:v>0.52256442857145657</c:v>
                </c:pt>
                <c:pt idx="24">
                  <c:v>1.1413908571428237</c:v>
                </c:pt>
                <c:pt idx="25">
                  <c:v>1.1963977142858084</c:v>
                </c:pt>
                <c:pt idx="26">
                  <c:v>1.0588807142856353</c:v>
                </c:pt>
                <c:pt idx="27">
                  <c:v>1.2651561428572222</c:v>
                </c:pt>
                <c:pt idx="28">
                  <c:v>1.2789078571428831</c:v>
                </c:pt>
                <c:pt idx="29">
                  <c:v>1.3889214285713933</c:v>
                </c:pt>
                <c:pt idx="30">
                  <c:v>1.4026731428571679</c:v>
                </c:pt>
                <c:pt idx="31">
                  <c:v>0.75634328571430842</c:v>
                </c:pt>
                <c:pt idx="32">
                  <c:v>0.57757128571427074</c:v>
                </c:pt>
                <c:pt idx="33">
                  <c:v>0.74259157142859067</c:v>
                </c:pt>
                <c:pt idx="34">
                  <c:v>0.7975982857142867</c:v>
                </c:pt>
                <c:pt idx="35">
                  <c:v>0.79759842857146168</c:v>
                </c:pt>
                <c:pt idx="36">
                  <c:v>0.70133657142855554</c:v>
                </c:pt>
                <c:pt idx="37">
                  <c:v>0.75634328571430842</c:v>
                </c:pt>
                <c:pt idx="38">
                  <c:v>0.96261885714289974</c:v>
                </c:pt>
                <c:pt idx="39">
                  <c:v>1.1688942857143161</c:v>
                </c:pt>
                <c:pt idx="40">
                  <c:v>1.2514044285713908</c:v>
                </c:pt>
                <c:pt idx="41">
                  <c:v>1.27890785714294</c:v>
                </c:pt>
                <c:pt idx="42">
                  <c:v>1.2514044285713908</c:v>
                </c:pt>
                <c:pt idx="43">
                  <c:v>1.6502035714285626</c:v>
                </c:pt>
                <c:pt idx="44">
                  <c:v>1.7602172857143046</c:v>
                </c:pt>
                <c:pt idx="45">
                  <c:v>1.897734142857189</c:v>
                </c:pt>
                <c:pt idx="46">
                  <c:v>2.2277748571428333</c:v>
                </c:pt>
                <c:pt idx="47">
                  <c:v>2.6678292857143333</c:v>
                </c:pt>
                <c:pt idx="48">
                  <c:v>2.8741047142856928</c:v>
                </c:pt>
                <c:pt idx="49">
                  <c:v>3.190393857142908</c:v>
                </c:pt>
                <c:pt idx="50">
                  <c:v>2.9153598571428461</c:v>
                </c:pt>
                <c:pt idx="51">
                  <c:v>3.3279107142856788</c:v>
                </c:pt>
                <c:pt idx="52">
                  <c:v>3.2454005714286041</c:v>
                </c:pt>
                <c:pt idx="53">
                  <c:v>2.9566150000000562</c:v>
                </c:pt>
                <c:pt idx="54">
                  <c:v>2.4753055714285779</c:v>
                </c:pt>
                <c:pt idx="55">
                  <c:v>2.186519857142855</c:v>
                </c:pt>
                <c:pt idx="56">
                  <c:v>2.0902580000000057</c:v>
                </c:pt>
                <c:pt idx="57">
                  <c:v>1.8427274285714361</c:v>
                </c:pt>
                <c:pt idx="58">
                  <c:v>1.5539418571428882</c:v>
                </c:pt>
                <c:pt idx="59">
                  <c:v>1.5814451428571488</c:v>
                </c:pt>
                <c:pt idx="60">
                  <c:v>1.6364518571429016</c:v>
                </c:pt>
                <c:pt idx="61">
                  <c:v>1.6364518571428448</c:v>
                </c:pt>
                <c:pt idx="62">
                  <c:v>1.8014724285714578</c:v>
                </c:pt>
                <c:pt idx="63">
                  <c:v>1.842727428571493</c:v>
                </c:pt>
                <c:pt idx="64">
                  <c:v>2.2415267142856692</c:v>
                </c:pt>
                <c:pt idx="65">
                  <c:v>2.461553714285742</c:v>
                </c:pt>
                <c:pt idx="66">
                  <c:v>2.8466014285714323</c:v>
                </c:pt>
                <c:pt idx="67">
                  <c:v>3.2866557142857005</c:v>
                </c:pt>
                <c:pt idx="68">
                  <c:v>3.9879922857143129</c:v>
                </c:pt>
                <c:pt idx="69">
                  <c:v>5.0743762857142656</c:v>
                </c:pt>
                <c:pt idx="70">
                  <c:v>5.7344577142857247</c:v>
                </c:pt>
                <c:pt idx="71">
                  <c:v>6.2982772857142777</c:v>
                </c:pt>
                <c:pt idx="72">
                  <c:v>7.2058894285715382</c:v>
                </c:pt>
                <c:pt idx="73">
                  <c:v>8.0584945714285254</c:v>
                </c:pt>
                <c:pt idx="74">
                  <c:v>9.2136371428571238</c:v>
                </c:pt>
                <c:pt idx="75">
                  <c:v>10.190007714285684</c:v>
                </c:pt>
                <c:pt idx="76">
                  <c:v>10.753827285714294</c:v>
                </c:pt>
                <c:pt idx="77">
                  <c:v>12.500292857142938</c:v>
                </c:pt>
                <c:pt idx="78">
                  <c:v>13.201629428571437</c:v>
                </c:pt>
                <c:pt idx="79">
                  <c:v>14.23300671428575</c:v>
                </c:pt>
                <c:pt idx="80">
                  <c:v>15.828203714285792</c:v>
                </c:pt>
                <c:pt idx="81">
                  <c:v>16.584547142857218</c:v>
                </c:pt>
                <c:pt idx="82">
                  <c:v>18.014723571428476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  <c:pt idx="82">
                  <c:v>360.982056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3.1812898956867563E-18</c:v>
                </c:pt>
                <c:pt idx="3">
                  <c:v>1.6959495713743789E-10</c:v>
                </c:pt>
                <c:pt idx="4">
                  <c:v>2.7528574321727411E-9</c:v>
                </c:pt>
                <c:pt idx="5">
                  <c:v>2.803377320285895E-8</c:v>
                </c:pt>
                <c:pt idx="6">
                  <c:v>9.7624355257147712E-7</c:v>
                </c:pt>
                <c:pt idx="7">
                  <c:v>3.5544052478787889E-6</c:v>
                </c:pt>
                <c:pt idx="8">
                  <c:v>7.6747174410169733E-6</c:v>
                </c:pt>
                <c:pt idx="9">
                  <c:v>2.1834487118497607E-3</c:v>
                </c:pt>
                <c:pt idx="10">
                  <c:v>4.3592227062585042E-3</c:v>
                </c:pt>
                <c:pt idx="11">
                  <c:v>4.4327014850265169E-2</c:v>
                </c:pt>
                <c:pt idx="12">
                  <c:v>0.33884486793336083</c:v>
                </c:pt>
                <c:pt idx="13">
                  <c:v>1.3853930079733714</c:v>
                </c:pt>
                <c:pt idx="14">
                  <c:v>4.955669692658498</c:v>
                </c:pt>
                <c:pt idx="15">
                  <c:v>32.623753107253755</c:v>
                </c:pt>
                <c:pt idx="16">
                  <c:v>66.304219055834807</c:v>
                </c:pt>
                <c:pt idx="17">
                  <c:v>106.7337165545031</c:v>
                </c:pt>
                <c:pt idx="18">
                  <c:v>159.7857781644222</c:v>
                </c:pt>
                <c:pt idx="19">
                  <c:v>222.83308609955159</c:v>
                </c:pt>
                <c:pt idx="20">
                  <c:v>287.4613098894809</c:v>
                </c:pt>
                <c:pt idx="21">
                  <c:v>355.09081879396484</c:v>
                </c:pt>
                <c:pt idx="22">
                  <c:v>425.67947228624604</c:v>
                </c:pt>
                <c:pt idx="23">
                  <c:v>497.69551093593054</c:v>
                </c:pt>
                <c:pt idx="24">
                  <c:v>561.78168726874537</c:v>
                </c:pt>
                <c:pt idx="25">
                  <c:v>618.53390661833441</c:v>
                </c:pt>
                <c:pt idx="26">
                  <c:v>671.98427325653756</c:v>
                </c:pt>
                <c:pt idx="27">
                  <c:v>719.07833719434791</c:v>
                </c:pt>
                <c:pt idx="28">
                  <c:v>762.87631929720283</c:v>
                </c:pt>
                <c:pt idx="29">
                  <c:v>800.05786004958577</c:v>
                </c:pt>
                <c:pt idx="30">
                  <c:v>832.86361899287056</c:v>
                </c:pt>
                <c:pt idx="31">
                  <c:v>863.47509734343703</c:v>
                </c:pt>
                <c:pt idx="32">
                  <c:v>891.23718834456827</c:v>
                </c:pt>
                <c:pt idx="33">
                  <c:v>913.89557213997614</c:v>
                </c:pt>
                <c:pt idx="34">
                  <c:v>932.04816366023044</c:v>
                </c:pt>
                <c:pt idx="35">
                  <c:v>948.49105143593772</c:v>
                </c:pt>
                <c:pt idx="36">
                  <c:v>962.77561434178051</c:v>
                </c:pt>
                <c:pt idx="37">
                  <c:v>974.53402127851462</c:v>
                </c:pt>
                <c:pt idx="38">
                  <c:v>983.78074777129871</c:v>
                </c:pt>
                <c:pt idx="39">
                  <c:v>990.79277152728707</c:v>
                </c:pt>
                <c:pt idx="40">
                  <c:v>995.97445759517086</c:v>
                </c:pt>
                <c:pt idx="41">
                  <c:v>999.91788094612832</c:v>
                </c:pt>
                <c:pt idx="42">
                  <c:v>1003.5296534087997</c:v>
                </c:pt>
                <c:pt idx="43">
                  <c:v>1005.7759400973457</c:v>
                </c:pt>
                <c:pt idx="44">
                  <c:v>1007.4405056538739</c:v>
                </c:pt>
                <c:pt idx="45">
                  <c:v>1008.5938018435106</c:v>
                </c:pt>
                <c:pt idx="46">
                  <c:v>1009.2554643062562</c:v>
                </c:pt>
                <c:pt idx="47">
                  <c:v>1009.5962079248281</c:v>
                </c:pt>
                <c:pt idx="48">
                  <c:v>1009.8158083095459</c:v>
                </c:pt>
                <c:pt idx="49">
                  <c:v>1009.9723719052323</c:v>
                </c:pt>
                <c:pt idx="50">
                  <c:v>1010.0943401876501</c:v>
                </c:pt>
                <c:pt idx="51">
                  <c:v>1010.1603796559547</c:v>
                </c:pt>
                <c:pt idx="52">
                  <c:v>1010.2099031592149</c:v>
                </c:pt>
                <c:pt idx="53">
                  <c:v>1010.2463342752191</c:v>
                </c:pt>
                <c:pt idx="54">
                  <c:v>1010.2743434889804</c:v>
                </c:pt>
                <c:pt idx="55">
                  <c:v>1010.2973059626552</c:v>
                </c:pt>
                <c:pt idx="56">
                  <c:v>1010.3151971794119</c:v>
                </c:pt>
                <c:pt idx="57">
                  <c:v>1010.3321853712389</c:v>
                </c:pt>
                <c:pt idx="58">
                  <c:v>1010.3439095430173</c:v>
                </c:pt>
                <c:pt idx="59">
                  <c:v>1010.3526285694219</c:v>
                </c:pt>
                <c:pt idx="60">
                  <c:v>1010.3588709099201</c:v>
                </c:pt>
                <c:pt idx="61">
                  <c:v>1010.3637269488277</c:v>
                </c:pt>
                <c:pt idx="62">
                  <c:v>1010.3672921674215</c:v>
                </c:pt>
                <c:pt idx="63">
                  <c:v>1010.3700220574865</c:v>
                </c:pt>
                <c:pt idx="64">
                  <c:v>1010.371978119294</c:v>
                </c:pt>
                <c:pt idx="65">
                  <c:v>1010.3731601397394</c:v>
                </c:pt>
                <c:pt idx="66">
                  <c:v>1010.3738463477995</c:v>
                </c:pt>
                <c:pt idx="67">
                  <c:v>1010.3742193173986</c:v>
                </c:pt>
                <c:pt idx="68">
                  <c:v>1010.3744046929593</c:v>
                </c:pt>
                <c:pt idx="69">
                  <c:v>1010.374473812216</c:v>
                </c:pt>
                <c:pt idx="70">
                  <c:v>1010.3745096745004</c:v>
                </c:pt>
                <c:pt idx="71">
                  <c:v>1010.3745285218689</c:v>
                </c:pt>
                <c:pt idx="72">
                  <c:v>1010.3745355441936</c:v>
                </c:pt>
                <c:pt idx="73">
                  <c:v>1010.3745382158335</c:v>
                </c:pt>
                <c:pt idx="74">
                  <c:v>1010.3745390440303</c:v>
                </c:pt>
                <c:pt idx="75">
                  <c:v>1010.3745393153495</c:v>
                </c:pt>
                <c:pt idx="76">
                  <c:v>1010.3745394049165</c:v>
                </c:pt>
                <c:pt idx="77">
                  <c:v>1010.3745394264157</c:v>
                </c:pt>
                <c:pt idx="78">
                  <c:v>1010.3745394355122</c:v>
                </c:pt>
                <c:pt idx="79">
                  <c:v>1010.3745394380511</c:v>
                </c:pt>
                <c:pt idx="80">
                  <c:v>1010.3745394386224</c:v>
                </c:pt>
                <c:pt idx="81">
                  <c:v>1010.3745394387871</c:v>
                </c:pt>
                <c:pt idx="82">
                  <c:v>1010.374539438825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2304"/>
        <c:axId val="630712696"/>
      </c:scatterChart>
      <c:valAx>
        <c:axId val="6307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2696"/>
        <c:crosses val="autoZero"/>
        <c:crossBetween val="midCat"/>
      </c:valAx>
      <c:valAx>
        <c:axId val="6307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#REF!</c:v>
                </c:pt>
                <c:pt idx="1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277.426743</c:v>
                </c:pt>
                <c:pt idx="2">
                  <c:v>278.389362</c:v>
                </c:pt>
                <c:pt idx="3">
                  <c:v>279.448242</c:v>
                </c:pt>
                <c:pt idx="4">
                  <c:v>279.737028</c:v>
                </c:pt>
                <c:pt idx="5">
                  <c:v>280.025814</c:v>
                </c:pt>
                <c:pt idx="6">
                  <c:v>280.603385</c:v>
                </c:pt>
                <c:pt idx="7">
                  <c:v>280.795909</c:v>
                </c:pt>
                <c:pt idx="8">
                  <c:v>280.892171</c:v>
                </c:pt>
                <c:pt idx="9">
                  <c:v>282.721146</c:v>
                </c:pt>
                <c:pt idx="10">
                  <c:v>282.721146</c:v>
                </c:pt>
                <c:pt idx="11">
                  <c:v>284.165074</c:v>
                </c:pt>
                <c:pt idx="12">
                  <c:v>285.609003</c:v>
                </c:pt>
                <c:pt idx="13">
                  <c:v>286.860407</c:v>
                </c:pt>
                <c:pt idx="14">
                  <c:v>288.496859</c:v>
                </c:pt>
                <c:pt idx="15">
                  <c:v>293.502477</c:v>
                </c:pt>
                <c:pt idx="16">
                  <c:v>294.368834</c:v>
                </c:pt>
                <c:pt idx="17">
                  <c:v>295.331453</c:v>
                </c:pt>
                <c:pt idx="18">
                  <c:v>297.25669</c:v>
                </c:pt>
                <c:pt idx="19">
                  <c:v>299.181928</c:v>
                </c:pt>
                <c:pt idx="20">
                  <c:v>299.566976</c:v>
                </c:pt>
                <c:pt idx="21">
                  <c:v>300.433332</c:v>
                </c:pt>
                <c:pt idx="22">
                  <c:v>301.684737</c:v>
                </c:pt>
                <c:pt idx="23">
                  <c:v>303.032403</c:v>
                </c:pt>
                <c:pt idx="24">
                  <c:v>308.326807</c:v>
                </c:pt>
                <c:pt idx="25">
                  <c:v>310.637092</c:v>
                </c:pt>
                <c:pt idx="26">
                  <c:v>311.599711</c:v>
                </c:pt>
                <c:pt idx="27">
                  <c:v>313.428687</c:v>
                </c:pt>
                <c:pt idx="28">
                  <c:v>314.391305</c:v>
                </c:pt>
                <c:pt idx="29">
                  <c:v>316.412805</c:v>
                </c:pt>
                <c:pt idx="30">
                  <c:v>317.856733</c:v>
                </c:pt>
                <c:pt idx="31">
                  <c:v>318.626828</c:v>
                </c:pt>
                <c:pt idx="32">
                  <c:v>319.685709</c:v>
                </c:pt>
                <c:pt idx="33">
                  <c:v>321.80347</c:v>
                </c:pt>
                <c:pt idx="34">
                  <c:v>324.017493</c:v>
                </c:pt>
                <c:pt idx="35">
                  <c:v>324.980112</c:v>
                </c:pt>
                <c:pt idx="36">
                  <c:v>326.327779</c:v>
                </c:pt>
                <c:pt idx="37">
                  <c:v>328.156754</c:v>
                </c:pt>
                <c:pt idx="38">
                  <c:v>330.370778</c:v>
                </c:pt>
                <c:pt idx="39">
                  <c:v>332.873587</c:v>
                </c:pt>
                <c:pt idx="40">
                  <c:v>335.568919</c:v>
                </c:pt>
                <c:pt idx="41">
                  <c:v>337.975466</c:v>
                </c:pt>
                <c:pt idx="42">
                  <c:v>338.745561</c:v>
                </c:pt>
                <c:pt idx="43">
                  <c:v>342.884822</c:v>
                </c:pt>
                <c:pt idx="44">
                  <c:v>345.483893</c:v>
                </c:pt>
                <c:pt idx="45">
                  <c:v>348.660535</c:v>
                </c:pt>
                <c:pt idx="46">
                  <c:v>353.473629</c:v>
                </c:pt>
                <c:pt idx="47">
                  <c:v>359.249342</c:v>
                </c:pt>
                <c:pt idx="48">
                  <c:v>363.099817</c:v>
                </c:pt>
                <c:pt idx="49">
                  <c:v>366.083936</c:v>
                </c:pt>
                <c:pt idx="50">
                  <c:v>368.297959</c:v>
                </c:pt>
                <c:pt idx="51">
                  <c:v>373.784886</c:v>
                </c:pt>
                <c:pt idx="52">
                  <c:v>376.383957</c:v>
                </c:pt>
                <c:pt idx="53">
                  <c:v>379.175552</c:v>
                </c:pt>
                <c:pt idx="54">
                  <c:v>381.582099</c:v>
                </c:pt>
                <c:pt idx="55">
                  <c:v>383.411074</c:v>
                </c:pt>
                <c:pt idx="56">
                  <c:v>385.72136</c:v>
                </c:pt>
                <c:pt idx="57">
                  <c:v>386.202669</c:v>
                </c:pt>
                <c:pt idx="58">
                  <c:v>389.668097</c:v>
                </c:pt>
                <c:pt idx="59">
                  <c:v>392.459691</c:v>
                </c:pt>
                <c:pt idx="60">
                  <c:v>395.636333</c:v>
                </c:pt>
                <c:pt idx="61">
                  <c:v>398.04288</c:v>
                </c:pt>
                <c:pt idx="62">
                  <c:v>401.026999</c:v>
                </c:pt>
                <c:pt idx="63">
                  <c:v>403.62607</c:v>
                </c:pt>
                <c:pt idx="64">
                  <c:v>406.898974</c:v>
                </c:pt>
                <c:pt idx="65">
                  <c:v>411.904591</c:v>
                </c:pt>
                <c:pt idx="66">
                  <c:v>417.391519</c:v>
                </c:pt>
                <c:pt idx="67">
                  <c:v>423.648541</c:v>
                </c:pt>
                <c:pt idx="68">
                  <c:v>430.964444</c:v>
                </c:pt>
                <c:pt idx="69">
                  <c:v>441.553251</c:v>
                </c:pt>
                <c:pt idx="70">
                  <c:v>448.772892</c:v>
                </c:pt>
                <c:pt idx="71">
                  <c:v>455.992533</c:v>
                </c:pt>
                <c:pt idx="72">
                  <c:v>467.351435</c:v>
                </c:pt>
                <c:pt idx="73">
                  <c:v>478.806599</c:v>
                </c:pt>
                <c:pt idx="74">
                  <c:v>493.149619</c:v>
                </c:pt>
                <c:pt idx="75">
                  <c:v>507.300116</c:v>
                </c:pt>
                <c:pt idx="76">
                  <c:v>521.83566</c:v>
                </c:pt>
                <c:pt idx="77">
                  <c:v>541.28056</c:v>
                </c:pt>
                <c:pt idx="78">
                  <c:v>553.409557</c:v>
                </c:pt>
                <c:pt idx="79">
                  <c:v>571.9881</c:v>
                </c:pt>
                <c:pt idx="80">
                  <c:v>594.609643</c:v>
                </c:pt>
                <c:pt idx="81">
                  <c:v>614.247067</c:v>
                </c:pt>
                <c:pt idx="82">
                  <c:v>638.408799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277.426743</c:v>
                </c:pt>
                <c:pt idx="2">
                  <c:v>278.389362</c:v>
                </c:pt>
                <c:pt idx="3">
                  <c:v>279.448242</c:v>
                </c:pt>
                <c:pt idx="4">
                  <c:v>279.737028</c:v>
                </c:pt>
                <c:pt idx="5">
                  <c:v>280.025814</c:v>
                </c:pt>
                <c:pt idx="6">
                  <c:v>280.603385</c:v>
                </c:pt>
                <c:pt idx="7">
                  <c:v>280.795909</c:v>
                </c:pt>
                <c:pt idx="8">
                  <c:v>280.892171</c:v>
                </c:pt>
                <c:pt idx="9">
                  <c:v>282.721146</c:v>
                </c:pt>
                <c:pt idx="10">
                  <c:v>282.721146</c:v>
                </c:pt>
                <c:pt idx="11">
                  <c:v>284.165074</c:v>
                </c:pt>
                <c:pt idx="12">
                  <c:v>285.609003</c:v>
                </c:pt>
                <c:pt idx="13">
                  <c:v>286.860407</c:v>
                </c:pt>
                <c:pt idx="14">
                  <c:v>288.496859</c:v>
                </c:pt>
                <c:pt idx="15">
                  <c:v>293.502477</c:v>
                </c:pt>
                <c:pt idx="16">
                  <c:v>294.368834</c:v>
                </c:pt>
                <c:pt idx="17">
                  <c:v>295.331453</c:v>
                </c:pt>
                <c:pt idx="18">
                  <c:v>297.25669</c:v>
                </c:pt>
                <c:pt idx="19">
                  <c:v>299.181928</c:v>
                </c:pt>
                <c:pt idx="20">
                  <c:v>299.566976</c:v>
                </c:pt>
                <c:pt idx="21">
                  <c:v>300.433332</c:v>
                </c:pt>
                <c:pt idx="22">
                  <c:v>301.684737</c:v>
                </c:pt>
                <c:pt idx="23">
                  <c:v>303.032403</c:v>
                </c:pt>
                <c:pt idx="24">
                  <c:v>308.326807</c:v>
                </c:pt>
                <c:pt idx="25">
                  <c:v>310.637092</c:v>
                </c:pt>
                <c:pt idx="26">
                  <c:v>311.599711</c:v>
                </c:pt>
                <c:pt idx="27">
                  <c:v>313.428687</c:v>
                </c:pt>
                <c:pt idx="28">
                  <c:v>314.391305</c:v>
                </c:pt>
                <c:pt idx="29">
                  <c:v>316.412805</c:v>
                </c:pt>
                <c:pt idx="30">
                  <c:v>317.856733</c:v>
                </c:pt>
                <c:pt idx="31">
                  <c:v>318.626828</c:v>
                </c:pt>
                <c:pt idx="32">
                  <c:v>319.685709</c:v>
                </c:pt>
                <c:pt idx="33">
                  <c:v>321.80347</c:v>
                </c:pt>
                <c:pt idx="34">
                  <c:v>324.017493</c:v>
                </c:pt>
                <c:pt idx="35">
                  <c:v>324.980112</c:v>
                </c:pt>
                <c:pt idx="36">
                  <c:v>326.327779</c:v>
                </c:pt>
                <c:pt idx="37">
                  <c:v>328.156754</c:v>
                </c:pt>
                <c:pt idx="38">
                  <c:v>330.370778</c:v>
                </c:pt>
                <c:pt idx="39">
                  <c:v>332.873587</c:v>
                </c:pt>
                <c:pt idx="40">
                  <c:v>335.568919</c:v>
                </c:pt>
                <c:pt idx="41">
                  <c:v>337.975466</c:v>
                </c:pt>
                <c:pt idx="42">
                  <c:v>338.745561</c:v>
                </c:pt>
                <c:pt idx="43">
                  <c:v>342.884822</c:v>
                </c:pt>
                <c:pt idx="44">
                  <c:v>345.483893</c:v>
                </c:pt>
                <c:pt idx="45">
                  <c:v>348.660535</c:v>
                </c:pt>
                <c:pt idx="46">
                  <c:v>353.473629</c:v>
                </c:pt>
                <c:pt idx="47">
                  <c:v>359.249342</c:v>
                </c:pt>
                <c:pt idx="48">
                  <c:v>363.099817</c:v>
                </c:pt>
                <c:pt idx="49">
                  <c:v>366.083936</c:v>
                </c:pt>
                <c:pt idx="50">
                  <c:v>368.297959</c:v>
                </c:pt>
                <c:pt idx="51">
                  <c:v>373.784886</c:v>
                </c:pt>
                <c:pt idx="52">
                  <c:v>376.383957</c:v>
                </c:pt>
                <c:pt idx="53">
                  <c:v>379.175552</c:v>
                </c:pt>
                <c:pt idx="54">
                  <c:v>381.582099</c:v>
                </c:pt>
                <c:pt idx="55">
                  <c:v>383.411074</c:v>
                </c:pt>
                <c:pt idx="56">
                  <c:v>385.72136</c:v>
                </c:pt>
                <c:pt idx="57">
                  <c:v>386.202669</c:v>
                </c:pt>
                <c:pt idx="58">
                  <c:v>389.668097</c:v>
                </c:pt>
                <c:pt idx="59">
                  <c:v>392.459691</c:v>
                </c:pt>
                <c:pt idx="60">
                  <c:v>395.636333</c:v>
                </c:pt>
                <c:pt idx="61">
                  <c:v>398.04288</c:v>
                </c:pt>
                <c:pt idx="62">
                  <c:v>401.026999</c:v>
                </c:pt>
                <c:pt idx="63">
                  <c:v>403.62607</c:v>
                </c:pt>
                <c:pt idx="64">
                  <c:v>406.898974</c:v>
                </c:pt>
                <c:pt idx="65">
                  <c:v>411.904591</c:v>
                </c:pt>
                <c:pt idx="66">
                  <c:v>417.391519</c:v>
                </c:pt>
                <c:pt idx="67">
                  <c:v>423.648541</c:v>
                </c:pt>
                <c:pt idx="68">
                  <c:v>430.964444</c:v>
                </c:pt>
                <c:pt idx="69">
                  <c:v>441.553251</c:v>
                </c:pt>
                <c:pt idx="70">
                  <c:v>448.772892</c:v>
                </c:pt>
                <c:pt idx="71">
                  <c:v>455.992533</c:v>
                </c:pt>
                <c:pt idx="72">
                  <c:v>467.351435</c:v>
                </c:pt>
                <c:pt idx="73">
                  <c:v>478.806599</c:v>
                </c:pt>
                <c:pt idx="74">
                  <c:v>493.149619</c:v>
                </c:pt>
                <c:pt idx="75">
                  <c:v>507.300116</c:v>
                </c:pt>
                <c:pt idx="76">
                  <c:v>521.83566</c:v>
                </c:pt>
                <c:pt idx="77">
                  <c:v>541.28056</c:v>
                </c:pt>
                <c:pt idx="78">
                  <c:v>553.409557</c:v>
                </c:pt>
                <c:pt idx="79">
                  <c:v>571.9881</c:v>
                </c:pt>
                <c:pt idx="80">
                  <c:v>594.609643</c:v>
                </c:pt>
                <c:pt idx="81">
                  <c:v>614.247067</c:v>
                </c:pt>
                <c:pt idx="82">
                  <c:v>638.408799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3.1812898956867563E-18</c:v>
                </c:pt>
                <c:pt idx="3">
                  <c:v>1.6959495395614799E-10</c:v>
                </c:pt>
                <c:pt idx="4">
                  <c:v>2.5832624750353032E-9</c:v>
                </c:pt>
                <c:pt idx="5">
                  <c:v>2.5280915770686208E-8</c:v>
                </c:pt>
                <c:pt idx="6">
                  <c:v>9.4820977936861814E-7</c:v>
                </c:pt>
                <c:pt idx="7">
                  <c:v>2.5781616953073118E-6</c:v>
                </c:pt>
                <c:pt idx="8">
                  <c:v>4.1203121931381839E-6</c:v>
                </c:pt>
                <c:pt idx="9">
                  <c:v>2.1757739944087439E-3</c:v>
                </c:pt>
                <c:pt idx="10">
                  <c:v>2.1757739944087439E-3</c:v>
                </c:pt>
                <c:pt idx="11">
                  <c:v>3.9967792144006663E-2</c:v>
                </c:pt>
                <c:pt idx="12">
                  <c:v>0.29451785308309564</c:v>
                </c:pt>
                <c:pt idx="13">
                  <c:v>1.0465481400400105</c:v>
                </c:pt>
                <c:pt idx="14">
                  <c:v>3.570276684685127</c:v>
                </c:pt>
                <c:pt idx="15">
                  <c:v>27.668083414595255</c:v>
                </c:pt>
                <c:pt idx="16">
                  <c:v>33.680465948581052</c:v>
                </c:pt>
                <c:pt idx="17">
                  <c:v>40.429497498668304</c:v>
                </c:pt>
                <c:pt idx="18">
                  <c:v>53.052061609919086</c:v>
                </c:pt>
                <c:pt idx="19">
                  <c:v>63.047307935129396</c:v>
                </c:pt>
                <c:pt idx="20">
                  <c:v>64.628223789929294</c:v>
                </c:pt>
                <c:pt idx="21">
                  <c:v>67.629508904483927</c:v>
                </c:pt>
                <c:pt idx="22">
                  <c:v>70.588653492281182</c:v>
                </c:pt>
                <c:pt idx="23">
                  <c:v>72.016038649684532</c:v>
                </c:pt>
                <c:pt idx="24">
                  <c:v>64.086176332814844</c:v>
                </c:pt>
                <c:pt idx="25">
                  <c:v>56.752219349588991</c:v>
                </c:pt>
                <c:pt idx="26">
                  <c:v>53.450366638203171</c:v>
                </c:pt>
                <c:pt idx="27">
                  <c:v>47.094063937810319</c:v>
                </c:pt>
                <c:pt idx="28">
                  <c:v>43.797982102854874</c:v>
                </c:pt>
                <c:pt idx="29">
                  <c:v>37.181540752382993</c:v>
                </c:pt>
                <c:pt idx="30">
                  <c:v>32.805758943284751</c:v>
                </c:pt>
                <c:pt idx="31">
                  <c:v>30.611478350566482</c:v>
                </c:pt>
                <c:pt idx="32">
                  <c:v>27.762091001131264</c:v>
                </c:pt>
                <c:pt idx="33">
                  <c:v>22.658383795407822</c:v>
                </c:pt>
                <c:pt idx="34">
                  <c:v>18.15259152025434</c:v>
                </c:pt>
                <c:pt idx="35">
                  <c:v>16.442887775707295</c:v>
                </c:pt>
                <c:pt idx="36">
                  <c:v>14.284562905842805</c:v>
                </c:pt>
                <c:pt idx="37">
                  <c:v>11.758406936734104</c:v>
                </c:pt>
                <c:pt idx="38">
                  <c:v>9.2467264927841004</c:v>
                </c:pt>
                <c:pt idx="39">
                  <c:v>7.0120237559883902</c:v>
                </c:pt>
                <c:pt idx="40">
                  <c:v>5.1816860678838097</c:v>
                </c:pt>
                <c:pt idx="41">
                  <c:v>3.9434233509574748</c:v>
                </c:pt>
                <c:pt idx="42">
                  <c:v>3.6117724626713912</c:v>
                </c:pt>
                <c:pt idx="43">
                  <c:v>2.24628668854603</c:v>
                </c:pt>
                <c:pt idx="44">
                  <c:v>1.6645655565281443</c:v>
                </c:pt>
                <c:pt idx="45">
                  <c:v>1.1532961896367411</c:v>
                </c:pt>
                <c:pt idx="46">
                  <c:v>0.66166246274558693</c:v>
                </c:pt>
                <c:pt idx="47">
                  <c:v>0.34074361857198876</c:v>
                </c:pt>
                <c:pt idx="48">
                  <c:v>0.21960038471776219</c:v>
                </c:pt>
                <c:pt idx="49">
                  <c:v>0.15656359568642286</c:v>
                </c:pt>
                <c:pt idx="50">
                  <c:v>0.12196828241783234</c:v>
                </c:pt>
                <c:pt idx="51">
                  <c:v>6.6039468304501109E-2</c:v>
                </c:pt>
                <c:pt idx="52">
                  <c:v>4.9523503260259276E-2</c:v>
                </c:pt>
                <c:pt idx="53">
                  <c:v>3.6431116004121897E-2</c:v>
                </c:pt>
                <c:pt idx="54">
                  <c:v>2.8009213761384294E-2</c:v>
                </c:pt>
                <c:pt idx="55">
                  <c:v>2.2962473674701254E-2</c:v>
                </c:pt>
                <c:pt idx="56">
                  <c:v>1.7891216756744117E-2</c:v>
                </c:pt>
                <c:pt idx="57">
                  <c:v>1.6988191826946403E-2</c:v>
                </c:pt>
                <c:pt idx="58">
                  <c:v>1.1724171778397473E-2</c:v>
                </c:pt>
                <c:pt idx="59">
                  <c:v>8.7190264046331113E-3</c:v>
                </c:pt>
                <c:pt idx="60">
                  <c:v>6.2423404982727693E-3</c:v>
                </c:pt>
                <c:pt idx="61">
                  <c:v>4.8560389075429419E-3</c:v>
                </c:pt>
                <c:pt idx="62">
                  <c:v>3.5652185937960191E-3</c:v>
                </c:pt>
                <c:pt idx="63">
                  <c:v>2.7298900650376363E-3</c:v>
                </c:pt>
                <c:pt idx="64">
                  <c:v>1.9560618075194222E-3</c:v>
                </c:pt>
                <c:pt idx="65">
                  <c:v>1.1820204453594101E-3</c:v>
                </c:pt>
                <c:pt idx="66">
                  <c:v>6.8620806010323001E-4</c:v>
                </c:pt>
                <c:pt idx="67">
                  <c:v>3.7296959903678005E-4</c:v>
                </c:pt>
                <c:pt idx="68">
                  <c:v>1.8537556067428886E-4</c:v>
                </c:pt>
                <c:pt idx="69">
                  <c:v>6.9119256706479262E-5</c:v>
                </c:pt>
                <c:pt idx="70">
                  <c:v>3.5862284279921262E-5</c:v>
                </c:pt>
                <c:pt idx="71">
                  <c:v>1.8847368545958025E-5</c:v>
                </c:pt>
                <c:pt idx="72">
                  <c:v>7.022324691382689E-6</c:v>
                </c:pt>
                <c:pt idx="73">
                  <c:v>2.6716398521317756E-6</c:v>
                </c:pt>
                <c:pt idx="74">
                  <c:v>8.2819679707528767E-7</c:v>
                </c:pt>
                <c:pt idx="75">
                  <c:v>2.7131916394913504E-7</c:v>
                </c:pt>
                <c:pt idx="76">
                  <c:v>8.9567040354275511E-8</c:v>
                </c:pt>
                <c:pt idx="77">
                  <c:v>2.1499172100791906E-8</c:v>
                </c:pt>
                <c:pt idx="78">
                  <c:v>9.0965094234287504E-9</c:v>
                </c:pt>
                <c:pt idx="79">
                  <c:v>2.5388440451503897E-9</c:v>
                </c:pt>
                <c:pt idx="80">
                  <c:v>5.712985947268286E-10</c:v>
                </c:pt>
                <c:pt idx="81">
                  <c:v>1.6467832033148729E-10</c:v>
                </c:pt>
                <c:pt idx="82">
                  <c:v>3.7815405226538347E-11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1912"/>
        <c:axId val="630715832"/>
      </c:scatterChart>
      <c:valAx>
        <c:axId val="6307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5832"/>
        <c:crosses val="autoZero"/>
        <c:crossBetween val="midCat"/>
      </c:valAx>
      <c:valAx>
        <c:axId val="6307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  <c:pt idx="82">
                  <c:v>360.982056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8.2510142857188384E-2</c:v>
                </c:pt>
                <c:pt idx="3">
                  <c:v>9.6261714285788003E-2</c:v>
                </c:pt>
                <c:pt idx="4">
                  <c:v>9.6261857142906138E-2</c:v>
                </c:pt>
                <c:pt idx="5">
                  <c:v>-0.15126871428560662</c:v>
                </c:pt>
                <c:pt idx="6">
                  <c:v>-9.6261857142792451E-2</c:v>
                </c:pt>
                <c:pt idx="7">
                  <c:v>-9.6261857142792451E-2</c:v>
                </c:pt>
                <c:pt idx="8">
                  <c:v>-0.13751699999994571</c:v>
                </c:pt>
                <c:pt idx="9">
                  <c:v>-1.3751857142892732E-2</c:v>
                </c:pt>
                <c:pt idx="10">
                  <c:v>-0.16502042857132437</c:v>
                </c:pt>
                <c:pt idx="11">
                  <c:v>-1.4285711813499802E-7</c:v>
                </c:pt>
                <c:pt idx="12">
                  <c:v>0.16502028571437677</c:v>
                </c:pt>
                <c:pt idx="13">
                  <c:v>0.26128214285722606</c:v>
                </c:pt>
                <c:pt idx="14">
                  <c:v>0.4675575714286424</c:v>
                </c:pt>
                <c:pt idx="15">
                  <c:v>1.1688941428571411</c:v>
                </c:pt>
                <c:pt idx="16">
                  <c:v>1.0313772857143135</c:v>
                </c:pt>
                <c:pt idx="17">
                  <c:v>1.1688942857143729</c:v>
                </c:pt>
                <c:pt idx="18">
                  <c:v>1.2376527142857867</c:v>
                </c:pt>
                <c:pt idx="19">
                  <c:v>1.3064111428572005</c:v>
                </c:pt>
                <c:pt idx="20">
                  <c:v>1.1826460000000338</c:v>
                </c:pt>
                <c:pt idx="21">
                  <c:v>1.0726322857143487</c:v>
                </c:pt>
                <c:pt idx="22">
                  <c:v>0.53631614285723117</c:v>
                </c:pt>
                <c:pt idx="23">
                  <c:v>0.60507457142864496</c:v>
                </c:pt>
                <c:pt idx="24">
                  <c:v>1.2239010000000121</c:v>
                </c:pt>
                <c:pt idx="25">
                  <c:v>1.2789078571429968</c:v>
                </c:pt>
                <c:pt idx="26">
                  <c:v>1.1413908571428237</c:v>
                </c:pt>
                <c:pt idx="27">
                  <c:v>1.3476662857144106</c:v>
                </c:pt>
                <c:pt idx="28">
                  <c:v>1.3614180000000715</c:v>
                </c:pt>
                <c:pt idx="29">
                  <c:v>1.4714315714285817</c:v>
                </c:pt>
                <c:pt idx="30">
                  <c:v>1.4851832857143563</c:v>
                </c:pt>
                <c:pt idx="31">
                  <c:v>0.83885342857149681</c:v>
                </c:pt>
                <c:pt idx="32">
                  <c:v>0.66008142857145913</c:v>
                </c:pt>
                <c:pt idx="33">
                  <c:v>0.82510171428577905</c:v>
                </c:pt>
                <c:pt idx="34">
                  <c:v>0.88010842857147509</c:v>
                </c:pt>
                <c:pt idx="35">
                  <c:v>0.88010857142865007</c:v>
                </c:pt>
                <c:pt idx="36">
                  <c:v>0.78384671428574393</c:v>
                </c:pt>
                <c:pt idx="37">
                  <c:v>0.83885342857149681</c:v>
                </c:pt>
                <c:pt idx="38">
                  <c:v>1.0451290000000881</c:v>
                </c:pt>
                <c:pt idx="39">
                  <c:v>1.2514044285715045</c:v>
                </c:pt>
                <c:pt idx="40">
                  <c:v>1.3339145714285792</c:v>
                </c:pt>
                <c:pt idx="41">
                  <c:v>1.3614180000001284</c:v>
                </c:pt>
                <c:pt idx="42">
                  <c:v>1.3339145714285792</c:v>
                </c:pt>
                <c:pt idx="43">
                  <c:v>1.7327137142857509</c:v>
                </c:pt>
                <c:pt idx="44">
                  <c:v>1.842727428571493</c:v>
                </c:pt>
                <c:pt idx="45">
                  <c:v>1.9802442857143774</c:v>
                </c:pt>
                <c:pt idx="46">
                  <c:v>2.3102850000000217</c:v>
                </c:pt>
                <c:pt idx="47">
                  <c:v>2.7503394285715217</c:v>
                </c:pt>
                <c:pt idx="48">
                  <c:v>2.9566148571428812</c:v>
                </c:pt>
                <c:pt idx="49">
                  <c:v>3.2729040000000964</c:v>
                </c:pt>
                <c:pt idx="50">
                  <c:v>2.9978700000000345</c:v>
                </c:pt>
                <c:pt idx="51">
                  <c:v>3.4104208571428671</c:v>
                </c:pt>
                <c:pt idx="52">
                  <c:v>3.3279107142857924</c:v>
                </c:pt>
                <c:pt idx="53">
                  <c:v>3.0391251428572446</c:v>
                </c:pt>
                <c:pt idx="54">
                  <c:v>2.5578157142857663</c:v>
                </c:pt>
                <c:pt idx="55">
                  <c:v>2.2690300000000434</c:v>
                </c:pt>
                <c:pt idx="56">
                  <c:v>2.1727681428571941</c:v>
                </c:pt>
                <c:pt idx="57">
                  <c:v>1.9252375714286245</c:v>
                </c:pt>
                <c:pt idx="58">
                  <c:v>1.6364520000000766</c:v>
                </c:pt>
                <c:pt idx="59">
                  <c:v>1.6639552857143372</c:v>
                </c:pt>
                <c:pt idx="60">
                  <c:v>1.71896200000009</c:v>
                </c:pt>
                <c:pt idx="61">
                  <c:v>1.7189620000000332</c:v>
                </c:pt>
                <c:pt idx="62">
                  <c:v>1.8839825714286462</c:v>
                </c:pt>
                <c:pt idx="63">
                  <c:v>1.9252375714286813</c:v>
                </c:pt>
                <c:pt idx="64">
                  <c:v>2.3240368571428576</c:v>
                </c:pt>
                <c:pt idx="65">
                  <c:v>2.5440638571429304</c:v>
                </c:pt>
                <c:pt idx="66">
                  <c:v>2.9291115714286207</c:v>
                </c:pt>
                <c:pt idx="67">
                  <c:v>3.3691658571428889</c:v>
                </c:pt>
                <c:pt idx="68">
                  <c:v>4.0705024285715012</c:v>
                </c:pt>
                <c:pt idx="69">
                  <c:v>5.156886428571454</c:v>
                </c:pt>
                <c:pt idx="70">
                  <c:v>5.8169678571429131</c:v>
                </c:pt>
                <c:pt idx="71">
                  <c:v>6.3807874285714661</c:v>
                </c:pt>
                <c:pt idx="72">
                  <c:v>7.2883995714287266</c:v>
                </c:pt>
                <c:pt idx="73">
                  <c:v>8.1410047142857138</c:v>
                </c:pt>
                <c:pt idx="74">
                  <c:v>9.2961472857143121</c:v>
                </c:pt>
                <c:pt idx="75">
                  <c:v>10.272517857142873</c:v>
                </c:pt>
                <c:pt idx="76">
                  <c:v>10.836337428571483</c:v>
                </c:pt>
                <c:pt idx="77">
                  <c:v>12.582803000000126</c:v>
                </c:pt>
                <c:pt idx="78">
                  <c:v>13.284139571428625</c:v>
                </c:pt>
                <c:pt idx="79">
                  <c:v>14.315516857142939</c:v>
                </c:pt>
                <c:pt idx="80">
                  <c:v>15.91071385714298</c:v>
                </c:pt>
                <c:pt idx="81">
                  <c:v>16.667057285714407</c:v>
                </c:pt>
                <c:pt idx="82">
                  <c:v>18.097233714285665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  <c:pt idx="82">
                  <c:v>360.982056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1.4609098469403303</c:v>
                </c:pt>
                <c:pt idx="3">
                  <c:v>3.3029666793036454</c:v>
                </c:pt>
                <c:pt idx="4">
                  <c:v>5.2627438120869909</c:v>
                </c:pt>
                <c:pt idx="5">
                  <c:v>7.3466238660950003</c:v>
                </c:pt>
                <c:pt idx="6">
                  <c:v>9.6989189720695812</c:v>
                </c:pt>
                <c:pt idx="7">
                  <c:v>12.146969096289673</c:v>
                </c:pt>
                <c:pt idx="8">
                  <c:v>14.64412094128912</c:v>
                </c:pt>
                <c:pt idx="9">
                  <c:v>18.24407001969745</c:v>
                </c:pt>
                <c:pt idx="10">
                  <c:v>21.844019098105779</c:v>
                </c:pt>
                <c:pt idx="11">
                  <c:v>26.575233170326282</c:v>
                </c:pt>
                <c:pt idx="12">
                  <c:v>32.70873096210471</c:v>
                </c:pt>
                <c:pt idx="13">
                  <c:v>40.305115742413356</c:v>
                </c:pt>
                <c:pt idx="14">
                  <c:v>50.198780100215806</c:v>
                </c:pt>
                <c:pt idx="15">
                  <c:v>70.105083794130039</c:v>
                </c:pt>
                <c:pt idx="16">
                  <c:v>92.20012983451636</c:v>
                </c:pt>
                <c:pt idx="17">
                  <c:v>116.86760576836512</c:v>
                </c:pt>
                <c:pt idx="18">
                  <c:v>147.05762100645921</c:v>
                </c:pt>
                <c:pt idx="19">
                  <c:v>183.11886817763164</c:v>
                </c:pt>
                <c:pt idx="20">
                  <c:v>220.37595452934346</c:v>
                </c:pt>
                <c:pt idx="21">
                  <c:v>260.32832587849737</c:v>
                </c:pt>
                <c:pt idx="22">
                  <c:v>304.13923697510626</c:v>
                </c:pt>
                <c:pt idx="23">
                  <c:v>351.97049088400001</c:v>
                </c:pt>
                <c:pt idx="24">
                  <c:v>412.14412758338193</c:v>
                </c:pt>
                <c:pt idx="25">
                  <c:v>474.9324869451612</c:v>
                </c:pt>
                <c:pt idx="26">
                  <c:v>538.18643467373226</c:v>
                </c:pt>
                <c:pt idx="27">
                  <c:v>601.26905433109823</c:v>
                </c:pt>
                <c:pt idx="28">
                  <c:v>663.70882729005837</c:v>
                </c:pt>
                <c:pt idx="29">
                  <c:v>723.62242982947248</c:v>
                </c:pt>
                <c:pt idx="30">
                  <c:v>780.84735720998731</c:v>
                </c:pt>
                <c:pt idx="31">
                  <c:v>836.37655467673994</c:v>
                </c:pt>
                <c:pt idx="32">
                  <c:v>889.31844740449617</c:v>
                </c:pt>
                <c:pt idx="33">
                  <c:v>936.39138289675702</c:v>
                </c:pt>
                <c:pt idx="34">
                  <c:v>976.73362366472361</c:v>
                </c:pt>
                <c:pt idx="35">
                  <c:v>1014.0816931065883</c:v>
                </c:pt>
                <c:pt idx="36">
                  <c:v>1047.2668450598403</c:v>
                </c:pt>
                <c:pt idx="37">
                  <c:v>1075.0008139363988</c:v>
                </c:pt>
                <c:pt idx="38">
                  <c:v>1096.6739001525614</c:v>
                </c:pt>
                <c:pt idx="39">
                  <c:v>1112.4515496741501</c:v>
                </c:pt>
                <c:pt idx="40">
                  <c:v>1123.1568066626239</c:v>
                </c:pt>
                <c:pt idx="41">
                  <c:v>1130.429704428285</c:v>
                </c:pt>
                <c:pt idx="42">
                  <c:v>1136.8049599457072</c:v>
                </c:pt>
                <c:pt idx="43">
                  <c:v>1139.7429031094152</c:v>
                </c:pt>
                <c:pt idx="44">
                  <c:v>1141.4483196555077</c:v>
                </c:pt>
                <c:pt idx="45">
                  <c:v>1142.2743323555869</c:v>
                </c:pt>
                <c:pt idx="46">
                  <c:v>1142.5170851512401</c:v>
                </c:pt>
                <c:pt idx="47">
                  <c:v>1142.5627778593037</c:v>
                </c:pt>
                <c:pt idx="48">
                  <c:v>1142.5760669659007</c:v>
                </c:pt>
                <c:pt idx="49">
                  <c:v>1142.5808396962175</c:v>
                </c:pt>
                <c:pt idx="50">
                  <c:v>1142.5829895579145</c:v>
                </c:pt>
                <c:pt idx="51">
                  <c:v>1142.5832488861906</c:v>
                </c:pt>
                <c:pt idx="52">
                  <c:v>1142.5833377655651</c:v>
                </c:pt>
                <c:pt idx="53">
                  <c:v>1142.5833645489001</c:v>
                </c:pt>
                <c:pt idx="54">
                  <c:v>1142.5833736891816</c:v>
                </c:pt>
                <c:pt idx="55">
                  <c:v>1142.5833776253651</c:v>
                </c:pt>
                <c:pt idx="56">
                  <c:v>1142.5833789414423</c:v>
                </c:pt>
                <c:pt idx="57">
                  <c:v>1142.5833799843444</c:v>
                </c:pt>
                <c:pt idx="58">
                  <c:v>1142.5833801711049</c:v>
                </c:pt>
                <c:pt idx="59">
                  <c:v>1142.5833802152297</c:v>
                </c:pt>
                <c:pt idx="60">
                  <c:v>1142.5833802232582</c:v>
                </c:pt>
                <c:pt idx="61">
                  <c:v>1142.583380225371</c:v>
                </c:pt>
                <c:pt idx="62">
                  <c:v>1142.5833802257539</c:v>
                </c:pt>
                <c:pt idx="63">
                  <c:v>1142.5833802258364</c:v>
                </c:pt>
                <c:pt idx="64">
                  <c:v>1142.5833802258476</c:v>
                </c:pt>
                <c:pt idx="65">
                  <c:v>1142.583380225848</c:v>
                </c:pt>
                <c:pt idx="66">
                  <c:v>1142.583380225848</c:v>
                </c:pt>
                <c:pt idx="67">
                  <c:v>1142.583380225848</c:v>
                </c:pt>
                <c:pt idx="68">
                  <c:v>1142.583380225848</c:v>
                </c:pt>
                <c:pt idx="69">
                  <c:v>1142.583380225848</c:v>
                </c:pt>
                <c:pt idx="70">
                  <c:v>1142.583380225848</c:v>
                </c:pt>
                <c:pt idx="71">
                  <c:v>1142.583380225848</c:v>
                </c:pt>
                <c:pt idx="72">
                  <c:v>1142.583380225848</c:v>
                </c:pt>
                <c:pt idx="73">
                  <c:v>1142.583380225848</c:v>
                </c:pt>
                <c:pt idx="74">
                  <c:v>1142.583380225848</c:v>
                </c:pt>
                <c:pt idx="75">
                  <c:v>1142.583380225848</c:v>
                </c:pt>
                <c:pt idx="76">
                  <c:v>1142.583380225848</c:v>
                </c:pt>
                <c:pt idx="77">
                  <c:v>1142.583380225848</c:v>
                </c:pt>
                <c:pt idx="78">
                  <c:v>1142.583380225848</c:v>
                </c:pt>
                <c:pt idx="79">
                  <c:v>1142.583380225848</c:v>
                </c:pt>
                <c:pt idx="80">
                  <c:v>1142.583380225848</c:v>
                </c:pt>
                <c:pt idx="81">
                  <c:v>1142.583380225848</c:v>
                </c:pt>
                <c:pt idx="82">
                  <c:v>1142.583380225848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3480"/>
        <c:axId val="630716224"/>
      </c:scatterChart>
      <c:valAx>
        <c:axId val="63071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6224"/>
        <c:crosses val="autoZero"/>
        <c:crossBetween val="midCat"/>
      </c:valAx>
      <c:valAx>
        <c:axId val="6307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  <c:pt idx="82">
                  <c:v>360.982056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  <c:pt idx="82">
                  <c:v>360.982056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1.4609098469403303</c:v>
                </c:pt>
                <c:pt idx="3">
                  <c:v>1.8420568323633151</c:v>
                </c:pt>
                <c:pt idx="4">
                  <c:v>1.9597771327833453</c:v>
                </c:pt>
                <c:pt idx="5">
                  <c:v>2.0838800540080094</c:v>
                </c:pt>
                <c:pt idx="6">
                  <c:v>2.3522951059745809</c:v>
                </c:pt>
                <c:pt idx="7">
                  <c:v>2.4480501242200918</c:v>
                </c:pt>
                <c:pt idx="8">
                  <c:v>2.4971518449994474</c:v>
                </c:pt>
                <c:pt idx="9">
                  <c:v>3.5999490784083306</c:v>
                </c:pt>
                <c:pt idx="10">
                  <c:v>3.5999490784083306</c:v>
                </c:pt>
                <c:pt idx="11">
                  <c:v>4.7312140722205029</c:v>
                </c:pt>
                <c:pt idx="12">
                  <c:v>6.1334977917784297</c:v>
                </c:pt>
                <c:pt idx="13">
                  <c:v>7.5963847803086439</c:v>
                </c:pt>
                <c:pt idx="14">
                  <c:v>9.8936643578024519</c:v>
                </c:pt>
                <c:pt idx="15">
                  <c:v>19.906303693914229</c:v>
                </c:pt>
                <c:pt idx="16">
                  <c:v>22.095046040386325</c:v>
                </c:pt>
                <c:pt idx="17">
                  <c:v>24.66747593384876</c:v>
                </c:pt>
                <c:pt idx="18">
                  <c:v>30.190015238094091</c:v>
                </c:pt>
                <c:pt idx="19">
                  <c:v>36.061247171172433</c:v>
                </c:pt>
                <c:pt idx="20">
                  <c:v>37.257086351711827</c:v>
                </c:pt>
                <c:pt idx="21">
                  <c:v>39.952371349153928</c:v>
                </c:pt>
                <c:pt idx="22">
                  <c:v>43.810911096608883</c:v>
                </c:pt>
                <c:pt idx="23">
                  <c:v>47.831253908893729</c:v>
                </c:pt>
                <c:pt idx="24">
                  <c:v>60.17363669938193</c:v>
                </c:pt>
                <c:pt idx="25">
                  <c:v>62.78835936177925</c:v>
                </c:pt>
                <c:pt idx="26">
                  <c:v>63.253947728571013</c:v>
                </c:pt>
                <c:pt idx="27">
                  <c:v>63.082619657365996</c:v>
                </c:pt>
                <c:pt idx="28">
                  <c:v>62.439772958960184</c:v>
                </c:pt>
                <c:pt idx="29">
                  <c:v>59.913602539414079</c:v>
                </c:pt>
                <c:pt idx="30">
                  <c:v>57.224927380514778</c:v>
                </c:pt>
                <c:pt idx="31">
                  <c:v>55.529197466752663</c:v>
                </c:pt>
                <c:pt idx="32">
                  <c:v>52.941892727756255</c:v>
                </c:pt>
                <c:pt idx="33">
                  <c:v>47.072935492260896</c:v>
                </c:pt>
                <c:pt idx="34">
                  <c:v>40.342240767966587</c:v>
                </c:pt>
                <c:pt idx="35">
                  <c:v>37.34806944186473</c:v>
                </c:pt>
                <c:pt idx="36">
                  <c:v>33.185151953251925</c:v>
                </c:pt>
                <c:pt idx="37">
                  <c:v>27.733968876558507</c:v>
                </c:pt>
                <c:pt idx="38">
                  <c:v>21.673086216162663</c:v>
                </c:pt>
                <c:pt idx="39">
                  <c:v>15.777649521588625</c:v>
                </c:pt>
                <c:pt idx="40">
                  <c:v>10.70525698847387</c:v>
                </c:pt>
                <c:pt idx="41">
                  <c:v>7.2728977656611384</c:v>
                </c:pt>
                <c:pt idx="42">
                  <c:v>6.3752555174220609</c:v>
                </c:pt>
                <c:pt idx="43">
                  <c:v>2.9379431637081437</c:v>
                </c:pt>
                <c:pt idx="44">
                  <c:v>1.7054165460925024</c:v>
                </c:pt>
                <c:pt idx="45">
                  <c:v>0.82601270007930461</c:v>
                </c:pt>
                <c:pt idx="46">
                  <c:v>0.24275279565311098</c:v>
                </c:pt>
                <c:pt idx="47">
                  <c:v>4.5692708063534385E-2</c:v>
                </c:pt>
                <c:pt idx="48">
                  <c:v>1.3289106597088533E-2</c:v>
                </c:pt>
                <c:pt idx="49">
                  <c:v>4.7727303166420982E-3</c:v>
                </c:pt>
                <c:pt idx="50">
                  <c:v>2.1498616969401105E-3</c:v>
                </c:pt>
                <c:pt idx="51">
                  <c:v>2.593282760595645E-4</c:v>
                </c:pt>
                <c:pt idx="52">
                  <c:v>8.887937460803959E-5</c:v>
                </c:pt>
                <c:pt idx="53">
                  <c:v>2.6783334956253429E-5</c:v>
                </c:pt>
                <c:pt idx="54">
                  <c:v>9.1402813705260375E-6</c:v>
                </c:pt>
                <c:pt idx="55">
                  <c:v>3.9361834904457796E-6</c:v>
                </c:pt>
                <c:pt idx="56">
                  <c:v>1.3160773131081227E-6</c:v>
                </c:pt>
                <c:pt idx="57">
                  <c:v>1.0429021459235531E-6</c:v>
                </c:pt>
                <c:pt idx="58">
                  <c:v>1.867604523825328E-7</c:v>
                </c:pt>
                <c:pt idx="59">
                  <c:v>4.4124871494273664E-8</c:v>
                </c:pt>
                <c:pt idx="60">
                  <c:v>8.0286712906035688E-9</c:v>
                </c:pt>
                <c:pt idx="61">
                  <c:v>2.112833168786267E-9</c:v>
                </c:pt>
                <c:pt idx="62">
                  <c:v>3.8284396157980124E-10</c:v>
                </c:pt>
                <c:pt idx="63">
                  <c:v>8.2456816869278331E-11</c:v>
                </c:pt>
                <c:pt idx="64">
                  <c:v>1.1198980743730002E-11</c:v>
                </c:pt>
                <c:pt idx="65">
                  <c:v>4.6138962909932324E-13</c:v>
                </c:pt>
                <c:pt idx="66">
                  <c:v>1.1581148668513651E-14</c:v>
                </c:pt>
                <c:pt idx="67">
                  <c:v>1.3618885948468232E-16</c:v>
                </c:pt>
                <c:pt idx="68">
                  <c:v>5.4514752709279388E-19</c:v>
                </c:pt>
                <c:pt idx="69">
                  <c:v>9.9119616083160622E-23</c:v>
                </c:pt>
                <c:pt idx="70">
                  <c:v>1.8312442437235863E-25</c:v>
                </c:pt>
                <c:pt idx="71">
                  <c:v>2.4033405796223847E-28</c:v>
                </c:pt>
                <c:pt idx="72">
                  <c:v>3.5149953754427076E-33</c:v>
                </c:pt>
                <c:pt idx="73">
                  <c:v>1.9848912748899456E-38</c:v>
                </c:pt>
                <c:pt idx="74">
                  <c:v>1.5823821220496849E-45</c:v>
                </c:pt>
                <c:pt idx="75">
                  <c:v>4.1854287191033525E-53</c:v>
                </c:pt>
                <c:pt idx="76">
                  <c:v>1.7536072220218665E-61</c:v>
                </c:pt>
                <c:pt idx="77">
                  <c:v>1.2450395085092384E-73</c:v>
                </c:pt>
                <c:pt idx="78">
                  <c:v>9.3682002837953508E-82</c:v>
                </c:pt>
                <c:pt idx="79">
                  <c:v>5.1963114983631113E-95</c:v>
                </c:pt>
                <c:pt idx="80">
                  <c:v>1.7668634067409164E-112</c:v>
                </c:pt>
                <c:pt idx="81">
                  <c:v>7.9576714240226291E-129</c:v>
                </c:pt>
                <c:pt idx="82">
                  <c:v>1.9080876294595706E-150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6616"/>
        <c:axId val="630718576"/>
      </c:scatterChart>
      <c:valAx>
        <c:axId val="63071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8576"/>
        <c:crosses val="autoZero"/>
        <c:crossBetween val="midCat"/>
      </c:valAx>
      <c:valAx>
        <c:axId val="6307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22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</c:strCache>
            </c:strRef>
          </c:xVal>
          <c:yVal>
            <c:numRef>
              <c:f>Cauchy!$D$2:$D$237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0.7150882857142733</c:v>
                </c:pt>
                <c:pt idx="3">
                  <c:v>1.4439281428571462</c:v>
                </c:pt>
                <c:pt idx="4">
                  <c:v>2.1727681428571373</c:v>
                </c:pt>
                <c:pt idx="5">
                  <c:v>2.6540775714286156</c:v>
                </c:pt>
                <c:pt idx="6">
                  <c:v>3.190393857142908</c:v>
                </c:pt>
                <c:pt idx="7">
                  <c:v>3.7267101428572005</c:v>
                </c:pt>
                <c:pt idx="8">
                  <c:v>4.2217712857143397</c:v>
                </c:pt>
                <c:pt idx="9">
                  <c:v>4.8405975714285319</c:v>
                </c:pt>
                <c:pt idx="10">
                  <c:v>5.3081552857142924</c:v>
                </c:pt>
                <c:pt idx="11">
                  <c:v>5.9407332857142592</c:v>
                </c:pt>
                <c:pt idx="12">
                  <c:v>6.7383317142857209</c:v>
                </c:pt>
                <c:pt idx="13">
                  <c:v>7.6321920000000318</c:v>
                </c:pt>
                <c:pt idx="14">
                  <c:v>8.7323277142857592</c:v>
                </c:pt>
                <c:pt idx="15">
                  <c:v>10.533799999999985</c:v>
                </c:pt>
                <c:pt idx="16">
                  <c:v>12.197755428571384</c:v>
                </c:pt>
                <c:pt idx="17">
                  <c:v>13.999227857142841</c:v>
                </c:pt>
                <c:pt idx="18">
                  <c:v>15.869458714285713</c:v>
                </c:pt>
                <c:pt idx="19">
                  <c:v>17.808447999999999</c:v>
                </c:pt>
                <c:pt idx="20">
                  <c:v>19.623672142857117</c:v>
                </c:pt>
                <c:pt idx="21">
                  <c:v>21.328882571428551</c:v>
                </c:pt>
                <c:pt idx="22">
                  <c:v>22.497776857142867</c:v>
                </c:pt>
                <c:pt idx="23">
                  <c:v>23.735429571428597</c:v>
                </c:pt>
                <c:pt idx="24">
                  <c:v>25.591908714285694</c:v>
                </c:pt>
                <c:pt idx="25">
                  <c:v>27.503394714285776</c:v>
                </c:pt>
                <c:pt idx="26">
                  <c:v>29.277363714285684</c:v>
                </c:pt>
                <c:pt idx="27">
                  <c:v>31.25760814285718</c:v>
                </c:pt>
                <c:pt idx="28">
                  <c:v>33.251604285714336</c:v>
                </c:pt>
                <c:pt idx="29">
                  <c:v>35.355614000000003</c:v>
                </c:pt>
                <c:pt idx="30">
                  <c:v>37.473375428571444</c:v>
                </c:pt>
                <c:pt idx="31">
                  <c:v>38.944807000000026</c:v>
                </c:pt>
                <c:pt idx="32">
                  <c:v>40.23746657142857</c:v>
                </c:pt>
                <c:pt idx="33">
                  <c:v>41.695146428571434</c:v>
                </c:pt>
                <c:pt idx="34">
                  <c:v>43.207832999999994</c:v>
                </c:pt>
                <c:pt idx="35">
                  <c:v>44.720519714285729</c:v>
                </c:pt>
                <c:pt idx="36">
                  <c:v>46.136944571428558</c:v>
                </c:pt>
                <c:pt idx="37">
                  <c:v>47.608376142857139</c:v>
                </c:pt>
                <c:pt idx="38">
                  <c:v>49.286083285714312</c:v>
                </c:pt>
                <c:pt idx="39">
                  <c:v>51.170065857142902</c:v>
                </c:pt>
                <c:pt idx="40">
                  <c:v>53.136558571428566</c:v>
                </c:pt>
                <c:pt idx="41">
                  <c:v>55.130554714285779</c:v>
                </c:pt>
                <c:pt idx="42">
                  <c:v>57.097047428571443</c:v>
                </c:pt>
                <c:pt idx="43">
                  <c:v>59.462339285714279</c:v>
                </c:pt>
                <c:pt idx="44">
                  <c:v>61.937644857142857</c:v>
                </c:pt>
                <c:pt idx="45">
                  <c:v>64.550467285714319</c:v>
                </c:pt>
                <c:pt idx="46">
                  <c:v>67.493330428571426</c:v>
                </c:pt>
                <c:pt idx="47">
                  <c:v>70.876248000000032</c:v>
                </c:pt>
                <c:pt idx="48">
                  <c:v>74.465440999999998</c:v>
                </c:pt>
                <c:pt idx="49">
                  <c:v>78.37092314285718</c:v>
                </c:pt>
                <c:pt idx="50">
                  <c:v>82.001371285714299</c:v>
                </c:pt>
                <c:pt idx="51">
                  <c:v>86.044370285714251</c:v>
                </c:pt>
                <c:pt idx="52">
                  <c:v>90.004859142857129</c:v>
                </c:pt>
                <c:pt idx="53">
                  <c:v>93.676562428571458</c:v>
                </c:pt>
                <c:pt idx="54">
                  <c:v>96.866956285714309</c:v>
                </c:pt>
                <c:pt idx="55">
                  <c:v>99.768564428571437</c:v>
                </c:pt>
                <c:pt idx="56">
                  <c:v>102.57391071428572</c:v>
                </c:pt>
                <c:pt idx="57">
                  <c:v>105.13172642857143</c:v>
                </c:pt>
                <c:pt idx="58">
                  <c:v>107.40075657142859</c:v>
                </c:pt>
                <c:pt idx="59">
                  <c:v>109.69729000000001</c:v>
                </c:pt>
                <c:pt idx="60">
                  <c:v>112.04883014285718</c:v>
                </c:pt>
                <c:pt idx="61">
                  <c:v>114.4003702857143</c:v>
                </c:pt>
                <c:pt idx="62">
                  <c:v>116.91693100000003</c:v>
                </c:pt>
                <c:pt idx="63">
                  <c:v>119.4747467142858</c:v>
                </c:pt>
                <c:pt idx="64">
                  <c:v>122.43136171428574</c:v>
                </c:pt>
                <c:pt idx="65">
                  <c:v>125.60800371428576</c:v>
                </c:pt>
                <c:pt idx="66">
                  <c:v>129.16969342857146</c:v>
                </c:pt>
                <c:pt idx="67">
                  <c:v>133.17143742857144</c:v>
                </c:pt>
                <c:pt idx="68">
                  <c:v>137.87451800000002</c:v>
                </c:pt>
                <c:pt idx="69">
                  <c:v>143.66398257142856</c:v>
                </c:pt>
                <c:pt idx="70">
                  <c:v>150.11352857142856</c:v>
                </c:pt>
                <c:pt idx="71">
                  <c:v>157.12689414285711</c:v>
                </c:pt>
                <c:pt idx="72">
                  <c:v>165.04787185714292</c:v>
                </c:pt>
                <c:pt idx="73">
                  <c:v>173.82145471428572</c:v>
                </c:pt>
                <c:pt idx="74">
                  <c:v>183.75018014285712</c:v>
                </c:pt>
                <c:pt idx="75">
                  <c:v>194.65527614285708</c:v>
                </c:pt>
                <c:pt idx="76">
                  <c:v>206.12419171428564</c:v>
                </c:pt>
                <c:pt idx="77">
                  <c:v>219.33957285714285</c:v>
                </c:pt>
                <c:pt idx="78">
                  <c:v>233.25629057142856</c:v>
                </c:pt>
                <c:pt idx="79">
                  <c:v>248.20438557142859</c:v>
                </c:pt>
                <c:pt idx="80">
                  <c:v>264.74767757142865</c:v>
                </c:pt>
                <c:pt idx="81">
                  <c:v>282.04731300000014</c:v>
                </c:pt>
                <c:pt idx="82">
                  <c:v>300.77712485714289</c:v>
                </c:pt>
                <c:pt idx="83">
                  <c:v>320.53831400000001</c:v>
                </c:pt>
                <c:pt idx="84">
                  <c:v>340.50577857142855</c:v>
                </c:pt>
                <c:pt idx="85">
                  <c:v>360.76202885714292</c:v>
                </c:pt>
                <c:pt idx="86">
                  <c:v>381.80212585714287</c:v>
                </c:pt>
                <c:pt idx="87">
                  <c:v>402.52593371428577</c:v>
                </c:pt>
                <c:pt idx="88">
                  <c:v>423.88231971428581</c:v>
                </c:pt>
                <c:pt idx="89">
                  <c:v>444.59237585714288</c:v>
                </c:pt>
                <c:pt idx="90">
                  <c:v>465.53621100000009</c:v>
                </c:pt>
                <c:pt idx="91">
                  <c:v>487.38765814285716</c:v>
                </c:pt>
                <c:pt idx="92">
                  <c:v>509.3491188571428</c:v>
                </c:pt>
                <c:pt idx="93">
                  <c:v>530.18294042857133</c:v>
                </c:pt>
                <c:pt idx="94">
                  <c:v>552.13064942857136</c:v>
                </c:pt>
                <c:pt idx="95">
                  <c:v>574.09211014285711</c:v>
                </c:pt>
                <c:pt idx="96">
                  <c:v>596.94743128571417</c:v>
                </c:pt>
                <c:pt idx="97">
                  <c:v>618.89514028571421</c:v>
                </c:pt>
                <c:pt idx="98">
                  <c:v>639.11013542857143</c:v>
                </c:pt>
                <c:pt idx="99">
                  <c:v>659.71017814285699</c:v>
                </c:pt>
                <c:pt idx="100">
                  <c:v>680.84653700000001</c:v>
                </c:pt>
                <c:pt idx="101">
                  <c:v>701.15779399999997</c:v>
                </c:pt>
                <c:pt idx="102">
                  <c:v>721.33153400000003</c:v>
                </c:pt>
                <c:pt idx="103">
                  <c:v>740.58391028571441</c:v>
                </c:pt>
                <c:pt idx="104">
                  <c:v>759.96005185714296</c:v>
                </c:pt>
                <c:pt idx="105">
                  <c:v>779.07491128571439</c:v>
                </c:pt>
                <c:pt idx="106">
                  <c:v>797.58469585714295</c:v>
                </c:pt>
                <c:pt idx="107">
                  <c:v>815.57191599999999</c:v>
                </c:pt>
                <c:pt idx="108">
                  <c:v>833.76541171428573</c:v>
                </c:pt>
                <c:pt idx="109">
                  <c:v>853.7603797142857</c:v>
                </c:pt>
                <c:pt idx="110">
                  <c:v>874.85548342857157</c:v>
                </c:pt>
                <c:pt idx="111">
                  <c:v>897.54578414285709</c:v>
                </c:pt>
                <c:pt idx="112">
                  <c:v>921.14369671428574</c:v>
                </c:pt>
                <c:pt idx="113">
                  <c:v>945.30542900000012</c:v>
                </c:pt>
                <c:pt idx="114">
                  <c:v>971.40615057142861</c:v>
                </c:pt>
                <c:pt idx="115">
                  <c:v>998.37322914285721</c:v>
                </c:pt>
                <c:pt idx="116">
                  <c:v>1025.1615355714284</c:v>
                </c:pt>
                <c:pt idx="117">
                  <c:v>1052.7199371428569</c:v>
                </c:pt>
                <c:pt idx="118">
                  <c:v>1079.4257334285712</c:v>
                </c:pt>
                <c:pt idx="119">
                  <c:v>1105.581461857143</c:v>
                </c:pt>
                <c:pt idx="120">
                  <c:v>1135.4914037142858</c:v>
                </c:pt>
                <c:pt idx="121">
                  <c:v>1165.7176345714288</c:v>
                </c:pt>
                <c:pt idx="122">
                  <c:v>1196.5901951428573</c:v>
                </c:pt>
                <c:pt idx="123">
                  <c:v>1227.215225142857</c:v>
                </c:pt>
                <c:pt idx="124">
                  <c:v>1257.1251670000001</c:v>
                </c:pt>
                <c:pt idx="125">
                  <c:v>1288.0664860000002</c:v>
                </c:pt>
                <c:pt idx="126">
                  <c:v>1319.7228934285713</c:v>
                </c:pt>
                <c:pt idx="127">
                  <c:v>1348.7664782857141</c:v>
                </c:pt>
                <c:pt idx="128">
                  <c:v>1378.951454</c:v>
                </c:pt>
                <c:pt idx="129">
                  <c:v>1409.0539195714287</c:v>
                </c:pt>
                <c:pt idx="130">
                  <c:v>1440.1190040000001</c:v>
                </c:pt>
                <c:pt idx="131">
                  <c:v>1473.5768837142859</c:v>
                </c:pt>
                <c:pt idx="132">
                  <c:v>1506.3746820000001</c:v>
                </c:pt>
                <c:pt idx="133">
                  <c:v>1539.3512522857141</c:v>
                </c:pt>
                <c:pt idx="134">
                  <c:v>1572.8366352857142</c:v>
                </c:pt>
                <c:pt idx="135">
                  <c:v>1606.0882395714284</c:v>
                </c:pt>
                <c:pt idx="136">
                  <c:v>1640.0824354285714</c:v>
                </c:pt>
                <c:pt idx="137">
                  <c:v>1674.3929204285714</c:v>
                </c:pt>
                <c:pt idx="138">
                  <c:v>1707.7545381428572</c:v>
                </c:pt>
                <c:pt idx="139">
                  <c:v>1741.6524721428568</c:v>
                </c:pt>
                <c:pt idx="140">
                  <c:v>1776.2517427142857</c:v>
                </c:pt>
                <c:pt idx="141">
                  <c:v>1810.7685031428573</c:v>
                </c:pt>
                <c:pt idx="142">
                  <c:v>1845.4090288571429</c:v>
                </c:pt>
                <c:pt idx="143">
                  <c:v>1880.448353714286</c:v>
                </c:pt>
                <c:pt idx="144">
                  <c:v>1915.7352091428575</c:v>
                </c:pt>
                <c:pt idx="145">
                  <c:v>1952.5622547142857</c:v>
                </c:pt>
                <c:pt idx="146">
                  <c:v>1991.8095990000002</c:v>
                </c:pt>
                <c:pt idx="147">
                  <c:v>2033.2297114285716</c:v>
                </c:pt>
                <c:pt idx="148">
                  <c:v>2076.5475581428577</c:v>
                </c:pt>
                <c:pt idx="149">
                  <c:v>2123.4270944285713</c:v>
                </c:pt>
                <c:pt idx="150">
                  <c:v>2176.2198607142859</c:v>
                </c:pt>
                <c:pt idx="151">
                  <c:v>2234.9258567142861</c:v>
                </c:pt>
                <c:pt idx="152">
                  <c:v>2298.2799265714284</c:v>
                </c:pt>
                <c:pt idx="153">
                  <c:v>2367.8635152857141</c:v>
                </c:pt>
                <c:pt idx="154">
                  <c:v>2442.2877015714289</c:v>
                </c:pt>
                <c:pt idx="155">
                  <c:v>2520.5898664285714</c:v>
                </c:pt>
                <c:pt idx="156">
                  <c:v>2606.9917810000002</c:v>
                </c:pt>
                <c:pt idx="157">
                  <c:v>2702.7723531428574</c:v>
                </c:pt>
                <c:pt idx="158">
                  <c:v>2803.0772338571433</c:v>
                </c:pt>
                <c:pt idx="159">
                  <c:v>2915.0022987142866</c:v>
                </c:pt>
                <c:pt idx="160">
                  <c:v>3042.3292647142857</c:v>
                </c:pt>
                <c:pt idx="161">
                  <c:v>3181.8677378571429</c:v>
                </c:pt>
                <c:pt idx="162">
                  <c:v>3327.4157028571431</c:v>
                </c:pt>
                <c:pt idx="163">
                  <c:v>3485.4777124285715</c:v>
                </c:pt>
                <c:pt idx="164">
                  <c:v>3658.6528374285717</c:v>
                </c:pt>
                <c:pt idx="165">
                  <c:v>3855.2608547142859</c:v>
                </c:pt>
                <c:pt idx="166">
                  <c:v>4062.3339137142862</c:v>
                </c:pt>
                <c:pt idx="167">
                  <c:v>4276.282821428571</c:v>
                </c:pt>
                <c:pt idx="168">
                  <c:v>4493.1333372857134</c:v>
                </c:pt>
                <c:pt idx="169">
                  <c:v>4714.6319268571424</c:v>
                </c:pt>
                <c:pt idx="170">
                  <c:v>4939.1146348571428</c:v>
                </c:pt>
                <c:pt idx="171">
                  <c:v>5165.0412710000001</c:v>
                </c:pt>
                <c:pt idx="172">
                  <c:v>5396.4823377142857</c:v>
                </c:pt>
                <c:pt idx="173">
                  <c:v>5636.0506577142851</c:v>
                </c:pt>
                <c:pt idx="174">
                  <c:v>5879.4694528571426</c:v>
                </c:pt>
                <c:pt idx="175">
                  <c:v>6120.2204187142843</c:v>
                </c:pt>
                <c:pt idx="176">
                  <c:v>6370.7213379999994</c:v>
                </c:pt>
                <c:pt idx="177">
                  <c:v>6621.7585734285703</c:v>
                </c:pt>
                <c:pt idx="178">
                  <c:v>6879.0940864285703</c:v>
                </c:pt>
                <c:pt idx="179">
                  <c:v>7135.2056982857148</c:v>
                </c:pt>
                <c:pt idx="180">
                  <c:v>7384.6202334285708</c:v>
                </c:pt>
                <c:pt idx="181">
                  <c:v>7626.8013758571424</c:v>
                </c:pt>
                <c:pt idx="182">
                  <c:v>7866.2734339999988</c:v>
                </c:pt>
                <c:pt idx="183">
                  <c:v>8094.5928654285726</c:v>
                </c:pt>
                <c:pt idx="184">
                  <c:v>8318.9105530000015</c:v>
                </c:pt>
                <c:pt idx="185">
                  <c:v>8528.6789445714294</c:v>
                </c:pt>
                <c:pt idx="186">
                  <c:v>8721.8215342857129</c:v>
                </c:pt>
                <c:pt idx="187">
                  <c:v>8907.1256564285704</c:v>
                </c:pt>
                <c:pt idx="188">
                  <c:v>9084.7013245714279</c:v>
                </c:pt>
                <c:pt idx="189">
                  <c:v>9258.0827249999984</c:v>
                </c:pt>
                <c:pt idx="190">
                  <c:v>9426.7472932857145</c:v>
                </c:pt>
                <c:pt idx="191">
                  <c:v>9596.3469770000011</c:v>
                </c:pt>
                <c:pt idx="192">
                  <c:v>9766.4142184285702</c:v>
                </c:pt>
                <c:pt idx="193">
                  <c:v>9934.6112288571421</c:v>
                </c:pt>
                <c:pt idx="194">
                  <c:v>10098.228924142857</c:v>
                </c:pt>
                <c:pt idx="195">
                  <c:v>10256.841001714285</c:v>
                </c:pt>
                <c:pt idx="196">
                  <c:v>10411.465086999999</c:v>
                </c:pt>
                <c:pt idx="197">
                  <c:v>10568.922021999999</c:v>
                </c:pt>
                <c:pt idx="198">
                  <c:v>10714.346221714286</c:v>
                </c:pt>
                <c:pt idx="199">
                  <c:v>10852.757055857144</c:v>
                </c:pt>
                <c:pt idx="200">
                  <c:v>10986.368547571428</c:v>
                </c:pt>
                <c:pt idx="201">
                  <c:v>11116.500859857142</c:v>
                </c:pt>
                <c:pt idx="202">
                  <c:v>11244.034101285715</c:v>
                </c:pt>
                <c:pt idx="203">
                  <c:v>11368.66573457143</c:v>
                </c:pt>
                <c:pt idx="204">
                  <c:v>11484.895080714285</c:v>
                </c:pt>
                <c:pt idx="205">
                  <c:v>11599.405464714286</c:v>
                </c:pt>
                <c:pt idx="206">
                  <c:v>11707.177516999998</c:v>
                </c:pt>
                <c:pt idx="207">
                  <c:v>11809.723924285714</c:v>
                </c:pt>
                <c:pt idx="208">
                  <c:v>11905.105697285715</c:v>
                </c:pt>
                <c:pt idx="209">
                  <c:v>11996.458222857143</c:v>
                </c:pt>
                <c:pt idx="210">
                  <c:v>12086.366820285713</c:v>
                </c:pt>
                <c:pt idx="211">
                  <c:v>12174.707724142858</c:v>
                </c:pt>
                <c:pt idx="212">
                  <c:v>12258.015506857142</c:v>
                </c:pt>
                <c:pt idx="213">
                  <c:v>12337.885365142858</c:v>
                </c:pt>
                <c:pt idx="214">
                  <c:v>12413.863493142859</c:v>
                </c:pt>
                <c:pt idx="215">
                  <c:v>12486.307434857141</c:v>
                </c:pt>
                <c:pt idx="216">
                  <c:v>12549.964042</c:v>
                </c:pt>
                <c:pt idx="217">
                  <c:v>12610.251483285714</c:v>
                </c:pt>
                <c:pt idx="218">
                  <c:v>12669.851339714287</c:v>
                </c:pt>
                <c:pt idx="219">
                  <c:v>12732.366555999999</c:v>
                </c:pt>
                <c:pt idx="220">
                  <c:v>12794.978034142856</c:v>
                </c:pt>
                <c:pt idx="221">
                  <c:v>12858.442117571429</c:v>
                </c:pt>
                <c:pt idx="222">
                  <c:v>12921.631166999998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739-41B2-8A99-3FB1CDA6385A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22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</c:strCache>
            </c:strRef>
          </c:xVal>
          <c:yVal>
            <c:numRef>
              <c:f>Cauchy!$E$2:$E$237</c:f>
              <c:numCache>
                <c:formatCode>General</c:formatCode>
                <c:ptCount val="236"/>
                <c:pt idx="0">
                  <c:v>0</c:v>
                </c:pt>
                <c:pt idx="1">
                  <c:v>2.2863677771307542</c:v>
                </c:pt>
                <c:pt idx="2">
                  <c:v>4.5986895945088051</c:v>
                </c:pt>
                <c:pt idx="3">
                  <c:v>6.937408550062548</c:v>
                </c:pt>
                <c:pt idx="4">
                  <c:v>9.3029778541822203</c:v>
                </c:pt>
                <c:pt idx="5">
                  <c:v>11.69586111893493</c:v>
                </c:pt>
                <c:pt idx="6">
                  <c:v>14.116532657229813</c:v>
                </c:pt>
                <c:pt idx="7">
                  <c:v>16.56547779233366</c:v>
                </c:pt>
                <c:pt idx="8">
                  <c:v>19.043193178155775</c:v>
                </c:pt>
                <c:pt idx="9">
                  <c:v>21.550187130740213</c:v>
                </c:pt>
                <c:pt idx="10">
                  <c:v>24.086979971424039</c:v>
                </c:pt>
                <c:pt idx="11">
                  <c:v>26.654104382141643</c:v>
                </c:pt>
                <c:pt idx="12">
                  <c:v>29.252105773377867</c:v>
                </c:pt>
                <c:pt idx="13">
                  <c:v>31.881542665296468</c:v>
                </c:pt>
                <c:pt idx="14">
                  <c:v>34.542987082595573</c:v>
                </c:pt>
                <c:pt idx="15">
                  <c:v>37.23702496366824</c:v>
                </c:pt>
                <c:pt idx="16">
                  <c:v>39.964256584674075</c:v>
                </c:pt>
                <c:pt idx="17">
                  <c:v>42.725296999157372</c:v>
                </c:pt>
                <c:pt idx="18">
                  <c:v>45.520776493878067</c:v>
                </c:pt>
                <c:pt idx="19">
                  <c:v>48.351341061554699</c:v>
                </c:pt>
                <c:pt idx="20">
                  <c:v>51.217652891252953</c:v>
                </c:pt>
                <c:pt idx="21">
                  <c:v>54.120390877189905</c:v>
                </c:pt>
                <c:pt idx="22">
                  <c:v>57.060251146762468</c:v>
                </c:pt>
                <c:pt idx="23">
                  <c:v>60.037947608649333</c:v>
                </c:pt>
                <c:pt idx="24">
                  <c:v>63.054212521878469</c:v>
                </c:pt>
                <c:pt idx="25">
                  <c:v>66.109797086797826</c:v>
                </c:pt>
                <c:pt idx="26">
                  <c:v>69.205472058934831</c:v>
                </c:pt>
                <c:pt idx="27">
                  <c:v>72.342028386780953</c:v>
                </c:pt>
                <c:pt idx="28">
                  <c:v>75.520277874591471</c:v>
                </c:pt>
                <c:pt idx="29">
                  <c:v>78.741053871347447</c:v>
                </c:pt>
                <c:pt idx="30">
                  <c:v>82.005211987086909</c:v>
                </c:pt>
                <c:pt idx="31">
                  <c:v>85.31363083787636</c:v>
                </c:pt>
                <c:pt idx="32">
                  <c:v>88.667212820760923</c:v>
                </c:pt>
                <c:pt idx="33">
                  <c:v>92.066884920103334</c:v>
                </c:pt>
                <c:pt idx="34">
                  <c:v>95.513599546797735</c:v>
                </c:pt>
                <c:pt idx="35">
                  <c:v>99.008335411924861</c:v>
                </c:pt>
                <c:pt idx="36">
                  <c:v>102.55209843650066</c:v>
                </c:pt>
                <c:pt idx="37">
                  <c:v>106.1459226990609</c:v>
                </c:pt>
                <c:pt idx="38">
                  <c:v>109.79087142292097</c:v>
                </c:pt>
                <c:pt idx="39">
                  <c:v>113.48803800505202</c:v>
                </c:pt>
                <c:pt idx="40">
                  <c:v>117.23854708862349</c:v>
                </c:pt>
                <c:pt idx="41">
                  <c:v>121.04355568137773</c:v>
                </c:pt>
                <c:pt idx="42">
                  <c:v>124.904254322125</c:v>
                </c:pt>
                <c:pt idx="43">
                  <c:v>128.82186829777831</c:v>
                </c:pt>
                <c:pt idx="44">
                  <c:v>132.7976589134862</c:v>
                </c:pt>
                <c:pt idx="45">
                  <c:v>136.83292481857055</c:v>
                </c:pt>
                <c:pt idx="46">
                  <c:v>140.92900339113325</c:v>
                </c:pt>
                <c:pt idx="47">
                  <c:v>145.08727218436491</c:v>
                </c:pt>
                <c:pt idx="48">
                  <c:v>149.30915043776724</c:v>
                </c:pt>
                <c:pt idx="49">
                  <c:v>153.59610065669258</c:v>
                </c:pt>
                <c:pt idx="50">
                  <c:v>157.94963026380771</c:v>
                </c:pt>
                <c:pt idx="51">
                  <c:v>162.37129332630715</c:v>
                </c:pt>
                <c:pt idx="52">
                  <c:v>166.86269236293404</c:v>
                </c:pt>
                <c:pt idx="53">
                  <c:v>171.42548023511452</c:v>
                </c:pt>
                <c:pt idx="54">
                  <c:v>176.06136212677833</c:v>
                </c:pt>
                <c:pt idx="55">
                  <c:v>180.7720976177215</c:v>
                </c:pt>
                <c:pt idx="56">
                  <c:v>185.55950285567161</c:v>
                </c:pt>
                <c:pt idx="57">
                  <c:v>190.42545283254145</c:v>
                </c:pt>
                <c:pt idx="58">
                  <c:v>195.37188377070521</c:v>
                </c:pt>
                <c:pt idx="59">
                  <c:v>200.400795625505</c:v>
                </c:pt>
                <c:pt idx="60">
                  <c:v>205.51425471059571</c:v>
                </c:pt>
                <c:pt idx="61">
                  <c:v>210.71439645316545</c:v>
                </c:pt>
                <c:pt idx="62">
                  <c:v>216.00342828652947</c:v>
                </c:pt>
                <c:pt idx="63">
                  <c:v>221.38363268809013</c:v>
                </c:pt>
                <c:pt idx="64">
                  <c:v>226.85737037118662</c:v>
                </c:pt>
                <c:pt idx="65">
                  <c:v>232.42708363992901</c:v>
                </c:pt>
                <c:pt idx="66">
                  <c:v>238.095299916725</c:v>
                </c:pt>
                <c:pt idx="67">
                  <c:v>243.8646354528681</c:v>
                </c:pt>
                <c:pt idx="68">
                  <c:v>249.73779923326691</c:v>
                </c:pt>
                <c:pt idx="69">
                  <c:v>255.7175970871605</c:v>
                </c:pt>
                <c:pt idx="70">
                  <c:v>261.80693601748993</c:v>
                </c:pt>
                <c:pt idx="71">
                  <c:v>268.00882876248522</c:v>
                </c:pt>
                <c:pt idx="72">
                  <c:v>274.32639860398649</c:v>
                </c:pt>
                <c:pt idx="73">
                  <c:v>280.76288443805367</c:v>
                </c:pt>
                <c:pt idx="74">
                  <c:v>287.32164612453778</c:v>
                </c:pt>
                <c:pt idx="75">
                  <c:v>294.00617013349483</c:v>
                </c:pt>
                <c:pt idx="76">
                  <c:v>300.8200755076308</c:v>
                </c:pt>
                <c:pt idx="77">
                  <c:v>307.76712016138009</c:v>
                </c:pt>
                <c:pt idx="78">
                  <c:v>314.85120753874975</c:v>
                </c:pt>
                <c:pt idx="79">
                  <c:v>322.07639365372074</c:v>
                </c:pt>
                <c:pt idx="80">
                  <c:v>329.44689453879391</c:v>
                </c:pt>
                <c:pt idx="81">
                  <c:v>336.96709412921746</c:v>
                </c:pt>
                <c:pt idx="82">
                  <c:v>344.64155261254871</c:v>
                </c:pt>
                <c:pt idx="83">
                  <c:v>352.47501527549832</c:v>
                </c:pt>
                <c:pt idx="84">
                  <c:v>360.47242188250289</c:v>
                </c:pt>
                <c:pt idx="85">
                  <c:v>368.63891662318389</c:v>
                </c:pt>
                <c:pt idx="86">
                  <c:v>376.97985866880532</c:v>
                </c:pt>
                <c:pt idx="87">
                  <c:v>385.50083338105566</c:v>
                </c:pt>
                <c:pt idx="88">
                  <c:v>394.20766421998349</c:v>
                </c:pt>
                <c:pt idx="89">
                  <c:v>403.10642540173291</c:v>
                </c:pt>
                <c:pt idx="90">
                  <c:v>412.20345536089167</c:v>
                </c:pt>
                <c:pt idx="91">
                  <c:v>421.50537107681089</c:v>
                </c:pt>
                <c:pt idx="92">
                  <c:v>431.01908332822291</c:v>
                </c:pt>
                <c:pt idx="93">
                  <c:v>440.7518129459134</c:v>
                </c:pt>
                <c:pt idx="94">
                  <c:v>450.71110813914407</c:v>
                </c:pt>
                <c:pt idx="95">
                  <c:v>460.90486297802249</c:v>
                </c:pt>
                <c:pt idx="96">
                  <c:v>471.34133712113857</c:v>
                </c:pt>
                <c:pt idx="97">
                  <c:v>482.02917688559285</c:v>
                </c:pt>
                <c:pt idx="98">
                  <c:v>492.97743776510447</c:v>
                </c:pt>
                <c:pt idx="99">
                  <c:v>504.19560851128421</c:v>
                </c:pt>
                <c:pt idx="100">
                  <c:v>515.6936369034828</c:v>
                </c:pt>
                <c:pt idx="101">
                  <c:v>527.48195734396859</c:v>
                </c:pt>
                <c:pt idx="102">
                  <c:v>539.57152042766859</c:v>
                </c:pt>
                <c:pt idx="103">
                  <c:v>551.9738246494411</c:v>
                </c:pt>
                <c:pt idx="104">
                  <c:v>564.70095042697108</c:v>
                </c:pt>
                <c:pt idx="105">
                  <c:v>577.76559663404782</c:v>
                </c:pt>
                <c:pt idx="106">
                  <c:v>591.18111985736186</c:v>
                </c:pt>
                <c:pt idx="107">
                  <c:v>604.96157661023403</c:v>
                </c:pt>
                <c:pt idx="108">
                  <c:v>619.12176875907403</c:v>
                </c:pt>
                <c:pt idx="109">
                  <c:v>633.67729244309032</c:v>
                </c:pt>
                <c:pt idx="110">
                  <c:v>648.64459079509481</c:v>
                </c:pt>
                <c:pt idx="111">
                  <c:v>664.04101080145699</c:v>
                </c:pt>
                <c:pt idx="112">
                  <c:v>679.88486467267535</c:v>
                </c:pt>
                <c:pt idx="113">
                  <c:v>696.19549613301001</c:v>
                </c:pt>
                <c:pt idx="114">
                  <c:v>712.99335207854506</c:v>
                </c:pt>
                <c:pt idx="115">
                  <c:v>730.30006009836268</c:v>
                </c:pt>
                <c:pt idx="116">
                  <c:v>748.13851240368422</c:v>
                </c:pt>
                <c:pt idx="117">
                  <c:v>766.53295676539699</c:v>
                </c:pt>
                <c:pt idx="118">
                  <c:v>785.50909512191447</c:v>
                </c:pt>
                <c:pt idx="119">
                  <c:v>805.09419058743254</c:v>
                </c:pt>
                <c:pt idx="120">
                  <c:v>825.31718366603786</c:v>
                </c:pt>
                <c:pt idx="121">
                  <c:v>846.20881856051494</c:v>
                </c:pt>
                <c:pt idx="122">
                  <c:v>867.80178055687452</c:v>
                </c:pt>
                <c:pt idx="123">
                  <c:v>890.13084556740353</c:v>
                </c:pt>
                <c:pt idx="124">
                  <c:v>913.23304302726854</c:v>
                </c:pt>
                <c:pt idx="125">
                  <c:v>937.14783346324703</c:v>
                </c:pt>
                <c:pt idx="126">
                  <c:v>961.91730218885766</c:v>
                </c:pt>
                <c:pt idx="127">
                  <c:v>987.58637072878992</c:v>
                </c:pt>
                <c:pt idx="128">
                  <c:v>1014.203027737761</c:v>
                </c:pt>
                <c:pt idx="129">
                  <c:v>1041.8185813552127</c:v>
                </c:pt>
                <c:pt idx="130">
                  <c:v>1070.4879351277521</c:v>
                </c:pt>
                <c:pt idx="131">
                  <c:v>1100.2698898356139</c:v>
                </c:pt>
                <c:pt idx="132">
                  <c:v>1131.2274737766832</c:v>
                </c:pt>
                <c:pt idx="133">
                  <c:v>1163.4283042897846</c:v>
                </c:pt>
                <c:pt idx="134">
                  <c:v>1196.9449835347245</c:v>
                </c:pt>
                <c:pt idx="135">
                  <c:v>1231.8555317847736</c:v>
                </c:pt>
                <c:pt idx="136">
                  <c:v>1268.2438617202056</c:v>
                </c:pt>
                <c:pt idx="137">
                  <c:v>1306.2002974280167</c:v>
                </c:pt>
                <c:pt idx="138">
                  <c:v>1345.8221419972515</c:v>
                </c:pt>
                <c:pt idx="139">
                  <c:v>1387.2142977295157</c:v>
                </c:pt>
                <c:pt idx="140">
                  <c:v>1430.4899430300284</c:v>
                </c:pt>
                <c:pt idx="141">
                  <c:v>1475.7712699648537</c:v>
                </c:pt>
                <c:pt idx="142">
                  <c:v>1523.1902862092443</c:v>
                </c:pt>
                <c:pt idx="143">
                  <c:v>1572.889684595968</c:v>
                </c:pt>
                <c:pt idx="144">
                  <c:v>1625.0237826021892</c:v>
                </c:pt>
                <c:pt idx="145">
                  <c:v>1679.7595327582444</c:v>
                </c:pt>
                <c:pt idx="146">
                  <c:v>1737.277602950028</c:v>
                </c:pt>
                <c:pt idx="147">
                  <c:v>1797.7735226953432</c:v>
                </c:pt>
                <c:pt idx="148">
                  <c:v>1861.4588874149724</c:v>
                </c:pt>
                <c:pt idx="149">
                  <c:v>1928.5626071222805</c:v>
                </c:pt>
                <c:pt idx="150">
                  <c:v>1999.3321783541467</c:v>
                </c:pt>
                <c:pt idx="151">
                  <c:v>2074.0349479792626</c:v>
                </c:pt>
                <c:pt idx="152">
                  <c:v>2152.9593240359241</c:v>
                </c:pt>
                <c:pt idx="153">
                  <c:v>2236.4158711219088</c:v>
                </c:pt>
                <c:pt idx="154">
                  <c:v>2324.7382051070676</c:v>
                </c:pt>
                <c:pt idx="155">
                  <c:v>2418.2835729981962</c:v>
                </c:pt>
                <c:pt idx="156">
                  <c:v>2517.4329675889026</c:v>
                </c:pt>
                <c:pt idx="157">
                  <c:v>2622.5905821800779</c:v>
                </c:pt>
                <c:pt idx="158">
                  <c:v>2734.1823577360756</c:v>
                </c:pt>
                <c:pt idx="159">
                  <c:v>2852.6533138784407</c:v>
                </c:pt>
                <c:pt idx="160">
                  <c:v>2978.463288329177</c:v>
                </c:pt>
                <c:pt idx="161">
                  <c:v>3112.0806417424646</c:v>
                </c:pt>
                <c:pt idx="162">
                  <c:v>3253.9734253523989</c:v>
                </c:pt>
                <c:pt idx="163">
                  <c:v>3404.5974722927813</c:v>
                </c:pt>
                <c:pt idx="164">
                  <c:v>3564.3808819372721</c:v>
                </c:pt>
                <c:pt idx="165">
                  <c:v>3733.7044506116908</c:v>
                </c:pt>
                <c:pt idx="166">
                  <c:v>3912.8777995469336</c:v>
                </c:pt>
                <c:pt idx="167">
                  <c:v>4102.1113033349429</c:v>
                </c:pt>
                <c:pt idx="168">
                  <c:v>4301.4844644801915</c:v>
                </c:pt>
                <c:pt idx="169">
                  <c:v>4510.9121238419684</c:v>
                </c:pt>
                <c:pt idx="170">
                  <c:v>4730.1108079710511</c:v>
                </c:pt>
                <c:pt idx="171">
                  <c:v>4958.5684849469062</c:v>
                </c:pt>
                <c:pt idx="172">
                  <c:v>5195.521832909335</c:v>
                </c:pt>
                <c:pt idx="173">
                  <c:v>5439.9455421437542</c:v>
                </c:pt>
                <c:pt idx="174">
                  <c:v>5690.5578675605884</c:v>
                </c:pt>
                <c:pt idx="175">
                  <c:v>5945.8453956604571</c:v>
                </c:pt>
                <c:pt idx="176">
                  <c:v>6204.1077681147617</c:v>
                </c:pt>
                <c:pt idx="177">
                  <c:v>6463.5202011179445</c:v>
                </c:pt>
                <c:pt idx="178">
                  <c:v>6722.2086512407313</c:v>
                </c:pt>
                <c:pt idx="179">
                  <c:v>6978.3301605080533</c:v>
                </c:pt>
                <c:pt idx="180">
                  <c:v>7230.1499218310128</c:v>
                </c:pt>
                <c:pt idx="181">
                  <c:v>7476.1072365826294</c:v>
                </c:pt>
                <c:pt idx="182">
                  <c:v>7714.8645998817401</c:v>
                </c:pt>
                <c:pt idx="183">
                  <c:v>7945.3370522006098</c:v>
                </c:pt>
                <c:pt idx="184">
                  <c:v>8166.7019199950364</c:v>
                </c:pt>
                <c:pt idx="185">
                  <c:v>8378.3914828408051</c:v>
                </c:pt>
                <c:pt idx="186">
                  <c:v>8580.0725866281882</c:v>
                </c:pt>
                <c:pt idx="187">
                  <c:v>8771.6177281174278</c:v>
                </c:pt>
                <c:pt idx="188">
                  <c:v>8953.0718578650958</c:v>
                </c:pt>
                <c:pt idx="189">
                  <c:v>9124.6183841694783</c:v>
                </c:pt>
                <c:pt idx="190">
                  <c:v>9286.5469008724504</c:v>
                </c:pt>
                <c:pt idx="191">
                  <c:v>9439.224224535039</c:v>
                </c:pt>
                <c:pt idx="192">
                  <c:v>9583.0695389073353</c:v>
                </c:pt>
                <c:pt idx="193">
                  <c:v>9718.5338560103337</c:v>
                </c:pt>
                <c:pt idx="194">
                  <c:v>9846.0836099978224</c:v>
                </c:pt>
                <c:pt idx="195">
                  <c:v>9966.1879707321295</c:v>
                </c:pt>
                <c:pt idx="196">
                  <c:v>10079.309357673328</c:v>
                </c:pt>
                <c:pt idx="197">
                  <c:v>10185.896611945529</c:v>
                </c:pt>
                <c:pt idx="198">
                  <c:v>10286.380312974854</c:v>
                </c:pt>
                <c:pt idx="199">
                  <c:v>10381.169781913612</c:v>
                </c:pt>
                <c:pt idx="200">
                  <c:v>10470.65138085201</c:v>
                </c:pt>
                <c:pt idx="201">
                  <c:v>10555.187784368978</c:v>
                </c:pt>
                <c:pt idx="202">
                  <c:v>10635.117962540582</c:v>
                </c:pt>
                <c:pt idx="203">
                  <c:v>10710.757669373652</c:v>
                </c:pt>
                <c:pt idx="204">
                  <c:v>10782.400276923157</c:v>
                </c:pt>
                <c:pt idx="205">
                  <c:v>10850.317833340436</c:v>
                </c:pt>
                <c:pt idx="206">
                  <c:v>10914.762253604604</c:v>
                </c:pt>
                <c:pt idx="207">
                  <c:v>10975.966575757577</c:v>
                </c:pt>
                <c:pt idx="208">
                  <c:v>11034.146234171169</c:v>
                </c:pt>
                <c:pt idx="209">
                  <c:v>11089.500315724779</c:v>
                </c:pt>
                <c:pt idx="210">
                  <c:v>11142.212775643624</c:v>
                </c:pt>
                <c:pt idx="211">
                  <c:v>11192.45359788269</c:v>
                </c:pt>
                <c:pt idx="212">
                  <c:v>11240.379890950793</c:v>
                </c:pt>
                <c:pt idx="213">
                  <c:v>11286.136914443696</c:v>
                </c:pt>
                <c:pt idx="214">
                  <c:v>11329.859034685072</c:v>
                </c:pt>
                <c:pt idx="215">
                  <c:v>11371.670610064681</c:v>
                </c:pt>
                <c:pt idx="216">
                  <c:v>11411.686808151253</c:v>
                </c:pt>
                <c:pt idx="217">
                  <c:v>11450.014357625798</c:v>
                </c:pt>
                <c:pt idx="218">
                  <c:v>11486.75223866809</c:v>
                </c:pt>
                <c:pt idx="219">
                  <c:v>11521.992315740812</c:v>
                </c:pt>
                <c:pt idx="220">
                  <c:v>11555.819916831291</c:v>
                </c:pt>
                <c:pt idx="221">
                  <c:v>11588.314363189582</c:v>
                </c:pt>
                <c:pt idx="222">
                  <c:v>11619.549453487705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739-41B2-8A99-3FB1CDA6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8968"/>
        <c:axId val="630719360"/>
      </c:scatterChart>
      <c:valAx>
        <c:axId val="6307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9360"/>
        <c:crosses val="autoZero"/>
        <c:crossBetween val="midCat"/>
      </c:valAx>
      <c:valAx>
        <c:axId val="6307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22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</c:strCache>
            </c:strRef>
          </c:xVal>
          <c:yVal>
            <c:numRef>
              <c:f>Cauchy!$M$2:$M$237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8.2510142857188384E-2</c:v>
                </c:pt>
                <c:pt idx="3">
                  <c:v>9.6261714285788003E-2</c:v>
                </c:pt>
                <c:pt idx="4">
                  <c:v>9.6261857142906138E-2</c:v>
                </c:pt>
                <c:pt idx="5">
                  <c:v>-0.15126871428560662</c:v>
                </c:pt>
                <c:pt idx="6">
                  <c:v>-9.6261857142792451E-2</c:v>
                </c:pt>
                <c:pt idx="7">
                  <c:v>-9.6261857142792451E-2</c:v>
                </c:pt>
                <c:pt idx="8">
                  <c:v>-0.13751699999994571</c:v>
                </c:pt>
                <c:pt idx="9">
                  <c:v>-1.3751857142892732E-2</c:v>
                </c:pt>
                <c:pt idx="10">
                  <c:v>-0.16502042857132437</c:v>
                </c:pt>
                <c:pt idx="11">
                  <c:v>-1.4285711813499802E-7</c:v>
                </c:pt>
                <c:pt idx="12">
                  <c:v>0.16502028571437677</c:v>
                </c:pt>
                <c:pt idx="13">
                  <c:v>0.26128214285722606</c:v>
                </c:pt>
                <c:pt idx="14">
                  <c:v>0.4675575714286424</c:v>
                </c:pt>
                <c:pt idx="15">
                  <c:v>1.1688941428571411</c:v>
                </c:pt>
                <c:pt idx="16">
                  <c:v>1.0313772857143135</c:v>
                </c:pt>
                <c:pt idx="17">
                  <c:v>1.1688942857143729</c:v>
                </c:pt>
                <c:pt idx="18">
                  <c:v>1.2376527142857867</c:v>
                </c:pt>
                <c:pt idx="19">
                  <c:v>1.3064111428572005</c:v>
                </c:pt>
                <c:pt idx="20">
                  <c:v>1.1826460000000338</c:v>
                </c:pt>
                <c:pt idx="21">
                  <c:v>1.0726322857143487</c:v>
                </c:pt>
                <c:pt idx="22">
                  <c:v>0.53631614285723117</c:v>
                </c:pt>
                <c:pt idx="23">
                  <c:v>0.60507457142864496</c:v>
                </c:pt>
                <c:pt idx="24">
                  <c:v>1.2239010000000121</c:v>
                </c:pt>
                <c:pt idx="25">
                  <c:v>1.2789078571429968</c:v>
                </c:pt>
                <c:pt idx="26">
                  <c:v>1.1413908571428237</c:v>
                </c:pt>
                <c:pt idx="27">
                  <c:v>1.3476662857144106</c:v>
                </c:pt>
                <c:pt idx="28">
                  <c:v>1.3614180000000715</c:v>
                </c:pt>
                <c:pt idx="29">
                  <c:v>1.4714315714285817</c:v>
                </c:pt>
                <c:pt idx="30">
                  <c:v>1.4851832857143563</c:v>
                </c:pt>
                <c:pt idx="31">
                  <c:v>0.83885342857149681</c:v>
                </c:pt>
                <c:pt idx="32">
                  <c:v>0.66008142857145913</c:v>
                </c:pt>
                <c:pt idx="33">
                  <c:v>0.82510171428577905</c:v>
                </c:pt>
                <c:pt idx="34">
                  <c:v>0.88010842857147509</c:v>
                </c:pt>
                <c:pt idx="35">
                  <c:v>0.88010857142865007</c:v>
                </c:pt>
                <c:pt idx="36">
                  <c:v>0.78384671428574393</c:v>
                </c:pt>
                <c:pt idx="37">
                  <c:v>0.83885342857149681</c:v>
                </c:pt>
                <c:pt idx="38">
                  <c:v>1.0451290000000881</c:v>
                </c:pt>
                <c:pt idx="39">
                  <c:v>1.2514044285715045</c:v>
                </c:pt>
                <c:pt idx="40">
                  <c:v>1.3339145714285792</c:v>
                </c:pt>
                <c:pt idx="41">
                  <c:v>1.3614180000001284</c:v>
                </c:pt>
                <c:pt idx="42">
                  <c:v>1.3339145714285792</c:v>
                </c:pt>
                <c:pt idx="43">
                  <c:v>1.7327137142857509</c:v>
                </c:pt>
                <c:pt idx="44">
                  <c:v>1.842727428571493</c:v>
                </c:pt>
                <c:pt idx="45">
                  <c:v>1.9802442857143774</c:v>
                </c:pt>
                <c:pt idx="46">
                  <c:v>2.3102850000000217</c:v>
                </c:pt>
                <c:pt idx="47">
                  <c:v>2.7503394285715217</c:v>
                </c:pt>
                <c:pt idx="48">
                  <c:v>2.9566148571428812</c:v>
                </c:pt>
                <c:pt idx="49">
                  <c:v>3.2729040000000964</c:v>
                </c:pt>
                <c:pt idx="50">
                  <c:v>2.9978700000000345</c:v>
                </c:pt>
                <c:pt idx="51">
                  <c:v>3.4104208571428671</c:v>
                </c:pt>
                <c:pt idx="52">
                  <c:v>3.3279107142857924</c:v>
                </c:pt>
                <c:pt idx="53">
                  <c:v>3.0391251428572446</c:v>
                </c:pt>
                <c:pt idx="54">
                  <c:v>2.5578157142857663</c:v>
                </c:pt>
                <c:pt idx="55">
                  <c:v>2.2690300000000434</c:v>
                </c:pt>
                <c:pt idx="56">
                  <c:v>2.1727681428571941</c:v>
                </c:pt>
                <c:pt idx="57">
                  <c:v>1.9252375714286245</c:v>
                </c:pt>
                <c:pt idx="58">
                  <c:v>1.6364520000000766</c:v>
                </c:pt>
                <c:pt idx="59">
                  <c:v>1.6639552857143372</c:v>
                </c:pt>
                <c:pt idx="60">
                  <c:v>1.71896200000009</c:v>
                </c:pt>
                <c:pt idx="61">
                  <c:v>1.7189620000000332</c:v>
                </c:pt>
                <c:pt idx="62">
                  <c:v>1.8839825714286462</c:v>
                </c:pt>
                <c:pt idx="63">
                  <c:v>1.9252375714286813</c:v>
                </c:pt>
                <c:pt idx="64">
                  <c:v>2.3240368571428576</c:v>
                </c:pt>
                <c:pt idx="65">
                  <c:v>2.5440638571429304</c:v>
                </c:pt>
                <c:pt idx="66">
                  <c:v>2.9291115714286207</c:v>
                </c:pt>
                <c:pt idx="67">
                  <c:v>3.3691658571428889</c:v>
                </c:pt>
                <c:pt idx="68">
                  <c:v>4.0705024285715012</c:v>
                </c:pt>
                <c:pt idx="69">
                  <c:v>5.156886428571454</c:v>
                </c:pt>
                <c:pt idx="70">
                  <c:v>5.8169678571429131</c:v>
                </c:pt>
                <c:pt idx="71">
                  <c:v>6.3807874285714661</c:v>
                </c:pt>
                <c:pt idx="72">
                  <c:v>7.2883995714287266</c:v>
                </c:pt>
                <c:pt idx="73">
                  <c:v>8.1410047142857138</c:v>
                </c:pt>
                <c:pt idx="74">
                  <c:v>9.2961472857143121</c:v>
                </c:pt>
                <c:pt idx="75">
                  <c:v>10.272517857142873</c:v>
                </c:pt>
                <c:pt idx="76">
                  <c:v>10.836337428571483</c:v>
                </c:pt>
                <c:pt idx="77">
                  <c:v>12.582803000000126</c:v>
                </c:pt>
                <c:pt idx="78">
                  <c:v>13.284139571428625</c:v>
                </c:pt>
                <c:pt idx="79">
                  <c:v>14.315516857142939</c:v>
                </c:pt>
                <c:pt idx="80">
                  <c:v>15.91071385714298</c:v>
                </c:pt>
                <c:pt idx="81">
                  <c:v>16.667057285714407</c:v>
                </c:pt>
                <c:pt idx="82">
                  <c:v>18.097233714285665</c:v>
                </c:pt>
                <c:pt idx="83">
                  <c:v>19.128611000000035</c:v>
                </c:pt>
                <c:pt idx="84">
                  <c:v>19.334886428571451</c:v>
                </c:pt>
                <c:pt idx="85">
                  <c:v>19.623672142857288</c:v>
                </c:pt>
                <c:pt idx="86">
                  <c:v>20.407518857142861</c:v>
                </c:pt>
                <c:pt idx="87">
                  <c:v>20.091229714285816</c:v>
                </c:pt>
                <c:pt idx="88">
                  <c:v>20.723807857142958</c:v>
                </c:pt>
                <c:pt idx="89">
                  <c:v>20.077477999999985</c:v>
                </c:pt>
                <c:pt idx="90">
                  <c:v>20.311257000000126</c:v>
                </c:pt>
                <c:pt idx="91">
                  <c:v>21.218868999999984</c:v>
                </c:pt>
                <c:pt idx="92">
                  <c:v>21.328882571428551</c:v>
                </c:pt>
                <c:pt idx="93">
                  <c:v>20.201243428571445</c:v>
                </c:pt>
                <c:pt idx="94">
                  <c:v>21.315130857142947</c:v>
                </c:pt>
                <c:pt idx="95">
                  <c:v>21.328882571428665</c:v>
                </c:pt>
                <c:pt idx="96">
                  <c:v>22.22274299999998</c:v>
                </c:pt>
                <c:pt idx="97">
                  <c:v>21.315130857142947</c:v>
                </c:pt>
                <c:pt idx="98">
                  <c:v>19.582417000000135</c:v>
                </c:pt>
                <c:pt idx="99">
                  <c:v>19.967464571428479</c:v>
                </c:pt>
                <c:pt idx="100">
                  <c:v>20.503780714285938</c:v>
                </c:pt>
                <c:pt idx="101">
                  <c:v>19.67867885714287</c:v>
                </c:pt>
                <c:pt idx="102">
                  <c:v>19.541161857142981</c:v>
                </c:pt>
                <c:pt idx="103">
                  <c:v>18.619798142857292</c:v>
                </c:pt>
                <c:pt idx="104">
                  <c:v>18.743563428571463</c:v>
                </c:pt>
                <c:pt idx="105">
                  <c:v>18.48228128571435</c:v>
                </c:pt>
                <c:pt idx="106">
                  <c:v>17.877206428571469</c:v>
                </c:pt>
                <c:pt idx="107">
                  <c:v>17.354641999999956</c:v>
                </c:pt>
                <c:pt idx="108">
                  <c:v>17.560917571428661</c:v>
                </c:pt>
                <c:pt idx="109">
                  <c:v>19.362389857142887</c:v>
                </c:pt>
                <c:pt idx="110">
                  <c:v>20.462525571428785</c:v>
                </c:pt>
                <c:pt idx="111">
                  <c:v>22.057722571428428</c:v>
                </c:pt>
                <c:pt idx="112">
                  <c:v>22.965334428571566</c:v>
                </c:pt>
                <c:pt idx="113">
                  <c:v>23.529154142857294</c:v>
                </c:pt>
                <c:pt idx="114">
                  <c:v>25.468143428571409</c:v>
                </c:pt>
                <c:pt idx="115">
                  <c:v>26.334500428571516</c:v>
                </c:pt>
                <c:pt idx="116">
                  <c:v>26.155728285714247</c:v>
                </c:pt>
                <c:pt idx="117">
                  <c:v>26.925823428571391</c:v>
                </c:pt>
                <c:pt idx="118">
                  <c:v>26.073218142857229</c:v>
                </c:pt>
                <c:pt idx="119">
                  <c:v>25.523150285714507</c:v>
                </c:pt>
                <c:pt idx="120">
                  <c:v>29.277363714285855</c:v>
                </c:pt>
                <c:pt idx="121">
                  <c:v>29.593652714285724</c:v>
                </c:pt>
                <c:pt idx="122">
                  <c:v>30.239982428571409</c:v>
                </c:pt>
                <c:pt idx="123">
                  <c:v>29.992451857142839</c:v>
                </c:pt>
                <c:pt idx="124">
                  <c:v>29.277363714285855</c:v>
                </c:pt>
                <c:pt idx="125">
                  <c:v>30.308740857142936</c:v>
                </c:pt>
                <c:pt idx="126">
                  <c:v>31.023829285714044</c:v>
                </c:pt>
                <c:pt idx="127">
                  <c:v>28.411006714285975</c:v>
                </c:pt>
                <c:pt idx="128">
                  <c:v>29.552397571428799</c:v>
                </c:pt>
                <c:pt idx="129">
                  <c:v>29.469887428571326</c:v>
                </c:pt>
                <c:pt idx="130">
                  <c:v>30.432506285714396</c:v>
                </c:pt>
                <c:pt idx="131">
                  <c:v>32.825301571428724</c:v>
                </c:pt>
                <c:pt idx="132">
                  <c:v>32.165220142857095</c:v>
                </c:pt>
                <c:pt idx="133">
                  <c:v>32.343992142857076</c:v>
                </c:pt>
                <c:pt idx="134">
                  <c:v>32.852804857142871</c:v>
                </c:pt>
                <c:pt idx="135">
                  <c:v>32.619026142857308</c:v>
                </c:pt>
                <c:pt idx="136">
                  <c:v>33.361617714285956</c:v>
                </c:pt>
                <c:pt idx="137">
                  <c:v>33.677906857142659</c:v>
                </c:pt>
                <c:pt idx="138">
                  <c:v>32.7290395714287</c:v>
                </c:pt>
                <c:pt idx="139">
                  <c:v>33.265355857142765</c:v>
                </c:pt>
                <c:pt idx="140">
                  <c:v>33.966692428571548</c:v>
                </c:pt>
                <c:pt idx="141">
                  <c:v>33.88418228571453</c:v>
                </c:pt>
                <c:pt idx="142">
                  <c:v>34.007947571428474</c:v>
                </c:pt>
                <c:pt idx="143">
                  <c:v>34.406746714286044</c:v>
                </c:pt>
                <c:pt idx="144">
                  <c:v>34.654277285714386</c:v>
                </c:pt>
                <c:pt idx="145">
                  <c:v>36.194467428571159</c:v>
                </c:pt>
                <c:pt idx="146">
                  <c:v>38.614766142857377</c:v>
                </c:pt>
                <c:pt idx="147">
                  <c:v>40.787534285714344</c:v>
                </c:pt>
                <c:pt idx="148">
                  <c:v>42.685268571429049</c:v>
                </c:pt>
                <c:pt idx="149">
                  <c:v>46.246958142856499</c:v>
                </c:pt>
                <c:pt idx="150">
                  <c:v>52.160188142857521</c:v>
                </c:pt>
                <c:pt idx="151">
                  <c:v>58.073417857143056</c:v>
                </c:pt>
                <c:pt idx="152">
                  <c:v>62.721491714285264</c:v>
                </c:pt>
                <c:pt idx="153">
                  <c:v>68.95101057142864</c:v>
                </c:pt>
                <c:pt idx="154">
                  <c:v>73.791608142857683</c:v>
                </c:pt>
                <c:pt idx="155">
                  <c:v>77.669586714285458</c:v>
                </c:pt>
                <c:pt idx="156">
                  <c:v>85.769336428571648</c:v>
                </c:pt>
                <c:pt idx="157">
                  <c:v>95.147994000000097</c:v>
                </c:pt>
                <c:pt idx="158">
                  <c:v>99.672302571428816</c:v>
                </c:pt>
                <c:pt idx="159">
                  <c:v>111.29248671428621</c:v>
                </c:pt>
                <c:pt idx="160">
                  <c:v>126.69438785714209</c:v>
                </c:pt>
                <c:pt idx="161">
                  <c:v>138.90589500000004</c:v>
                </c:pt>
                <c:pt idx="162">
                  <c:v>144.91538685714312</c:v>
                </c:pt>
                <c:pt idx="163">
                  <c:v>157.42943142857138</c:v>
                </c:pt>
                <c:pt idx="164">
                  <c:v>172.54254685714312</c:v>
                </c:pt>
                <c:pt idx="165">
                  <c:v>195.97543914285706</c:v>
                </c:pt>
                <c:pt idx="166">
                  <c:v>206.4404808571432</c:v>
                </c:pt>
                <c:pt idx="167">
                  <c:v>213.31632957142818</c:v>
                </c:pt>
                <c:pt idx="168">
                  <c:v>216.21793771428537</c:v>
                </c:pt>
                <c:pt idx="169">
                  <c:v>220.86601142857188</c:v>
                </c:pt>
                <c:pt idx="170">
                  <c:v>223.85012985714337</c:v>
                </c:pt>
                <c:pt idx="171">
                  <c:v>225.29405800000012</c:v>
                </c:pt>
                <c:pt idx="172">
                  <c:v>230.80848857142854</c:v>
                </c:pt>
                <c:pt idx="173">
                  <c:v>238.93574185714232</c:v>
                </c:pt>
                <c:pt idx="174">
                  <c:v>242.78621700000048</c:v>
                </c:pt>
                <c:pt idx="175">
                  <c:v>240.11838771428455</c:v>
                </c:pt>
                <c:pt idx="176">
                  <c:v>249.86834114285801</c:v>
                </c:pt>
                <c:pt idx="177">
                  <c:v>250.40465728571388</c:v>
                </c:pt>
                <c:pt idx="178">
                  <c:v>256.70293485714291</c:v>
                </c:pt>
                <c:pt idx="179">
                  <c:v>255.47903371428737</c:v>
                </c:pt>
                <c:pt idx="180">
                  <c:v>248.78195699999895</c:v>
                </c:pt>
                <c:pt idx="181">
                  <c:v>241.54856428571446</c:v>
                </c:pt>
                <c:pt idx="182">
                  <c:v>238.83947999999936</c:v>
                </c:pt>
                <c:pt idx="183">
                  <c:v>227.68685328571672</c:v>
                </c:pt>
                <c:pt idx="184">
                  <c:v>223.68510942857182</c:v>
                </c:pt>
                <c:pt idx="185">
                  <c:v>209.13581342857077</c:v>
                </c:pt>
                <c:pt idx="186">
                  <c:v>192.51001157142645</c:v>
                </c:pt>
                <c:pt idx="187">
                  <c:v>184.67154400000044</c:v>
                </c:pt>
                <c:pt idx="188">
                  <c:v>176.94309000000038</c:v>
                </c:pt>
                <c:pt idx="189">
                  <c:v>172.7488222857134</c:v>
                </c:pt>
                <c:pt idx="190">
                  <c:v>168.031990142859</c:v>
                </c:pt>
                <c:pt idx="191">
                  <c:v>168.9671055714295</c:v>
                </c:pt>
                <c:pt idx="192">
                  <c:v>169.43466328571202</c:v>
                </c:pt>
                <c:pt idx="193">
                  <c:v>167.56443228571487</c:v>
                </c:pt>
                <c:pt idx="194">
                  <c:v>162.98511714285786</c:v>
                </c:pt>
                <c:pt idx="195">
                  <c:v>157.97949942857093</c:v>
                </c:pt>
                <c:pt idx="196">
                  <c:v>153.99150714285651</c:v>
                </c:pt>
                <c:pt idx="197">
                  <c:v>156.82435685714307</c:v>
                </c:pt>
                <c:pt idx="198">
                  <c:v>144.79162157143008</c:v>
                </c:pt>
                <c:pt idx="199">
                  <c:v>137.77825600000114</c:v>
                </c:pt>
                <c:pt idx="200">
                  <c:v>132.97891357142697</c:v>
                </c:pt>
                <c:pt idx="201">
                  <c:v>129.49973414285677</c:v>
                </c:pt>
                <c:pt idx="202">
                  <c:v>126.90066328571601</c:v>
                </c:pt>
                <c:pt idx="203">
                  <c:v>123.99905514285791</c:v>
                </c:pt>
                <c:pt idx="204">
                  <c:v>115.59676799999733</c:v>
                </c:pt>
                <c:pt idx="205">
                  <c:v>113.87780585714398</c:v>
                </c:pt>
                <c:pt idx="206">
                  <c:v>107.13947414285548</c:v>
                </c:pt>
                <c:pt idx="207">
                  <c:v>101.91382914285867</c:v>
                </c:pt>
                <c:pt idx="208">
                  <c:v>94.749194857143891</c:v>
                </c:pt>
                <c:pt idx="209">
                  <c:v>90.719947428571402</c:v>
                </c:pt>
                <c:pt idx="210">
                  <c:v>89.276019285712835</c:v>
                </c:pt>
                <c:pt idx="211">
                  <c:v>87.708325714287355</c:v>
                </c:pt>
                <c:pt idx="212">
                  <c:v>82.675204571427173</c:v>
                </c:pt>
                <c:pt idx="213">
                  <c:v>79.237280142858879</c:v>
                </c:pt>
                <c:pt idx="214">
                  <c:v>75.345549857143567</c:v>
                </c:pt>
                <c:pt idx="215">
                  <c:v>71.811363571425034</c:v>
                </c:pt>
                <c:pt idx="216">
                  <c:v>63.02402900000169</c:v>
                </c:pt>
                <c:pt idx="217">
                  <c:v>59.654863142857437</c:v>
                </c:pt>
                <c:pt idx="218">
                  <c:v>58.967278285715736</c:v>
                </c:pt>
                <c:pt idx="219">
                  <c:v>61.882638142855001</c:v>
                </c:pt>
                <c:pt idx="220">
                  <c:v>61.978899999999783</c:v>
                </c:pt>
                <c:pt idx="221">
                  <c:v>62.831505285715764</c:v>
                </c:pt>
                <c:pt idx="222">
                  <c:v>62.556471285711893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80-408C-BBAA-42430B085E79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22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</c:strCache>
            </c:strRef>
          </c:xVal>
          <c:yVal>
            <c:numRef>
              <c:f>Cauchy!$N$2:$N$237</c:f>
              <c:numCache>
                <c:formatCode>General</c:formatCode>
                <c:ptCount val="236"/>
                <c:pt idx="0">
                  <c:v>0</c:v>
                </c:pt>
                <c:pt idx="1">
                  <c:v>2.2863677771307542</c:v>
                </c:pt>
                <c:pt idx="2">
                  <c:v>2.3123218173780504</c:v>
                </c:pt>
                <c:pt idx="3">
                  <c:v>2.3387189555537429</c:v>
                </c:pt>
                <c:pt idx="4">
                  <c:v>2.3655693041196733</c:v>
                </c:pt>
                <c:pt idx="5">
                  <c:v>2.3928832647527094</c:v>
                </c:pt>
                <c:pt idx="6">
                  <c:v>2.4206715382948825</c:v>
                </c:pt>
                <c:pt idx="7">
                  <c:v>2.4489451351038483</c:v>
                </c:pt>
                <c:pt idx="8">
                  <c:v>2.4777153858221146</c:v>
                </c:pt>
                <c:pt idx="9">
                  <c:v>2.5069939525844394</c:v>
                </c:pt>
                <c:pt idx="10">
                  <c:v>2.5367928406838258</c:v>
                </c:pt>
                <c:pt idx="11">
                  <c:v>2.5671244107176041</c:v>
                </c:pt>
                <c:pt idx="12">
                  <c:v>2.5980013912362243</c:v>
                </c:pt>
                <c:pt idx="13">
                  <c:v>2.6294368919186013</c:v>
                </c:pt>
                <c:pt idx="14">
                  <c:v>2.6614444172991063</c:v>
                </c:pt>
                <c:pt idx="15">
                  <c:v>2.694037881072664</c:v>
                </c:pt>
                <c:pt idx="16">
                  <c:v>2.7272316210058363</c:v>
                </c:pt>
                <c:pt idx="17">
                  <c:v>2.761040414483297</c:v>
                </c:pt>
                <c:pt idx="18">
                  <c:v>2.7954794947206949</c:v>
                </c:pt>
                <c:pt idx="19">
                  <c:v>2.8305645676766291</c:v>
                </c:pt>
                <c:pt idx="20">
                  <c:v>2.8663118296982528</c:v>
                </c:pt>
                <c:pt idx="21">
                  <c:v>2.9027379859369487</c:v>
                </c:pt>
                <c:pt idx="22">
                  <c:v>2.939860269572566</c:v>
                </c:pt>
                <c:pt idx="23">
                  <c:v>2.977696461886866</c:v>
                </c:pt>
                <c:pt idx="24">
                  <c:v>3.0162649132291333</c:v>
                </c:pt>
                <c:pt idx="25">
                  <c:v>3.0555845649193616</c:v>
                </c:pt>
                <c:pt idx="26">
                  <c:v>3.0956749721370085</c:v>
                </c:pt>
                <c:pt idx="27">
                  <c:v>3.1365563278461179</c:v>
                </c:pt>
                <c:pt idx="28">
                  <c:v>3.1782494878105179</c:v>
                </c:pt>
                <c:pt idx="29">
                  <c:v>3.2207759967559682</c:v>
                </c:pt>
                <c:pt idx="30">
                  <c:v>3.2641581157394617</c:v>
                </c:pt>
                <c:pt idx="31">
                  <c:v>3.3084188507894536</c:v>
                </c:pt>
                <c:pt idx="32">
                  <c:v>3.3535819828845694</c:v>
                </c:pt>
                <c:pt idx="33">
                  <c:v>3.3996720993424123</c:v>
                </c:pt>
                <c:pt idx="34">
                  <c:v>3.4467146266943969</c:v>
                </c:pt>
                <c:pt idx="35">
                  <c:v>3.494735865127129</c:v>
                </c:pt>
                <c:pt idx="36">
                  <c:v>3.5437630245757945</c:v>
                </c:pt>
                <c:pt idx="37">
                  <c:v>3.5938242625602412</c:v>
                </c:pt>
                <c:pt idx="38">
                  <c:v>3.6449487238600722</c:v>
                </c:pt>
                <c:pt idx="39">
                  <c:v>3.6971665821310409</c:v>
                </c:pt>
                <c:pt idx="40">
                  <c:v>3.7505090835714685</c:v>
                </c:pt>
                <c:pt idx="41">
                  <c:v>3.8050085927542381</c:v>
                </c:pt>
                <c:pt idx="42">
                  <c:v>3.8606986407472799</c:v>
                </c:pt>
                <c:pt idx="43">
                  <c:v>3.9176139756532975</c:v>
                </c:pt>
                <c:pt idx="44">
                  <c:v>3.9757906157079015</c:v>
                </c:pt>
                <c:pt idx="45">
                  <c:v>4.0352659050843451</c:v>
                </c:pt>
                <c:pt idx="46">
                  <c:v>4.0960785725626945</c:v>
                </c:pt>
                <c:pt idx="47">
                  <c:v>4.1582687932316462</c:v>
                </c:pt>
                <c:pt idx="48">
                  <c:v>4.2218782534023322</c:v>
                </c:pt>
                <c:pt idx="49">
                  <c:v>4.286950218925349</c:v>
                </c:pt>
                <c:pt idx="50">
                  <c:v>4.3535296071151253</c:v>
                </c:pt>
                <c:pt idx="51">
                  <c:v>4.4216630624994524</c:v>
                </c:pt>
                <c:pt idx="52">
                  <c:v>4.4913990366268743</c:v>
                </c:pt>
                <c:pt idx="53">
                  <c:v>4.5627878721804711</c:v>
                </c:pt>
                <c:pt idx="54">
                  <c:v>4.635881891663808</c:v>
                </c:pt>
                <c:pt idx="55">
                  <c:v>4.7107354909431685</c:v>
                </c:pt>
                <c:pt idx="56">
                  <c:v>4.787405237950118</c:v>
                </c:pt>
                <c:pt idx="57">
                  <c:v>4.8659499768698407</c:v>
                </c:pt>
                <c:pt idx="58">
                  <c:v>4.9464309381637461</c:v>
                </c:pt>
                <c:pt idx="59">
                  <c:v>5.0289118547997802</c:v>
                </c:pt>
                <c:pt idx="60">
                  <c:v>5.1134590850907182</c:v>
                </c:pt>
                <c:pt idx="61">
                  <c:v>5.2001417425697509</c:v>
                </c:pt>
                <c:pt idx="62">
                  <c:v>5.2890318333640218</c:v>
                </c:pt>
                <c:pt idx="63">
                  <c:v>5.380204401560654</c:v>
                </c:pt>
                <c:pt idx="64">
                  <c:v>5.4737376830964894</c:v>
                </c:pt>
                <c:pt idx="65">
                  <c:v>5.5697132687423965</c:v>
                </c:pt>
                <c:pt idx="66">
                  <c:v>5.6682162767959889</c:v>
                </c:pt>
                <c:pt idx="67">
                  <c:v>5.7693355361430934</c:v>
                </c:pt>
                <c:pt idx="68">
                  <c:v>5.8731637803988015</c:v>
                </c:pt>
                <c:pt idx="69">
                  <c:v>5.9797978538935972</c:v>
                </c:pt>
                <c:pt idx="70">
                  <c:v>6.0893389303294585</c:v>
                </c:pt>
                <c:pt idx="71">
                  <c:v>6.2018927449953143</c:v>
                </c:pt>
                <c:pt idx="72">
                  <c:v>6.3175698415012711</c:v>
                </c:pt>
                <c:pt idx="73">
                  <c:v>6.4364858340671987</c:v>
                </c:pt>
                <c:pt idx="74">
                  <c:v>6.5587616864841225</c:v>
                </c:pt>
                <c:pt idx="75">
                  <c:v>6.6845240089570339</c:v>
                </c:pt>
                <c:pt idx="76">
                  <c:v>6.8139053741359774</c:v>
                </c:pt>
                <c:pt idx="77">
                  <c:v>6.9470446537492956</c:v>
                </c:pt>
                <c:pt idx="78">
                  <c:v>7.0840873773696797</c:v>
                </c:pt>
                <c:pt idx="79">
                  <c:v>7.2251861149710193</c:v>
                </c:pt>
                <c:pt idx="80">
                  <c:v>7.370500885073147</c:v>
                </c:pt>
                <c:pt idx="81">
                  <c:v>7.5201995904235508</c:v>
                </c:pt>
                <c:pt idx="82">
                  <c:v>7.6744584833312253</c:v>
                </c:pt>
                <c:pt idx="83">
                  <c:v>7.8334626629496169</c:v>
                </c:pt>
                <c:pt idx="84">
                  <c:v>7.9974066070045522</c:v>
                </c:pt>
                <c:pt idx="85">
                  <c:v>8.1664947406810047</c:v>
                </c:pt>
                <c:pt idx="86">
                  <c:v>8.3409420456214196</c:v>
                </c:pt>
                <c:pt idx="87">
                  <c:v>8.5209747122503554</c:v>
                </c:pt>
                <c:pt idx="88">
                  <c:v>8.7068308389278108</c:v>
                </c:pt>
                <c:pt idx="89">
                  <c:v>8.8987611817494017</c:v>
                </c:pt>
                <c:pt idx="90">
                  <c:v>9.0970299591587658</c:v>
                </c:pt>
                <c:pt idx="91">
                  <c:v>9.3019157159192378</c:v>
                </c:pt>
                <c:pt idx="92">
                  <c:v>9.5137122514120058</c:v>
                </c:pt>
                <c:pt idx="93">
                  <c:v>9.7327296176905218</c:v>
                </c:pt>
                <c:pt idx="94">
                  <c:v>9.9592951932306946</c:v>
                </c:pt>
                <c:pt idx="95">
                  <c:v>10.193754838878409</c:v>
                </c:pt>
                <c:pt idx="96">
                  <c:v>10.436474143116056</c:v>
                </c:pt>
                <c:pt idx="97">
                  <c:v>10.687839764454308</c:v>
                </c:pt>
                <c:pt idx="98">
                  <c:v>10.948260879511595</c:v>
                </c:pt>
                <c:pt idx="99">
                  <c:v>11.218170746179737</c:v>
                </c:pt>
                <c:pt idx="100">
                  <c:v>11.498028392198588</c:v>
                </c:pt>
                <c:pt idx="101">
                  <c:v>11.788320440485734</c:v>
                </c:pt>
                <c:pt idx="102">
                  <c:v>12.089563083700005</c:v>
                </c:pt>
                <c:pt idx="103">
                  <c:v>12.402304221772543</c:v>
                </c:pt>
                <c:pt idx="104">
                  <c:v>12.727125777529999</c:v>
                </c:pt>
                <c:pt idx="105">
                  <c:v>13.064646207076759</c:v>
                </c:pt>
                <c:pt idx="106">
                  <c:v>13.415523223314031</c:v>
                </c:pt>
                <c:pt idx="107">
                  <c:v>13.780456752872123</c:v>
                </c:pt>
                <c:pt idx="108">
                  <c:v>14.160192148840013</c:v>
                </c:pt>
                <c:pt idx="109">
                  <c:v>14.555523684016284</c:v>
                </c:pt>
                <c:pt idx="110">
                  <c:v>14.967298352004477</c:v>
                </c:pt>
                <c:pt idx="111">
                  <c:v>15.396420006362126</c:v>
                </c:pt>
                <c:pt idx="112">
                  <c:v>15.843853871218357</c:v>
                </c:pt>
                <c:pt idx="113">
                  <c:v>16.310631460334648</c:v>
                </c:pt>
                <c:pt idx="114">
                  <c:v>16.797855945535087</c:v>
                </c:pt>
                <c:pt idx="115">
                  <c:v>17.306708019817673</c:v>
                </c:pt>
                <c:pt idx="116">
                  <c:v>17.838452305321486</c:v>
                </c:pt>
                <c:pt idx="117">
                  <c:v>18.394444361712807</c:v>
                </c:pt>
                <c:pt idx="118">
                  <c:v>18.976138356517488</c:v>
                </c:pt>
                <c:pt idx="119">
                  <c:v>19.585095465518052</c:v>
                </c:pt>
                <c:pt idx="120">
                  <c:v>20.222993078605288</c:v>
                </c:pt>
                <c:pt idx="121">
                  <c:v>20.891634894477086</c:v>
                </c:pt>
                <c:pt idx="122">
                  <c:v>21.592961996359609</c:v>
                </c:pt>
                <c:pt idx="123">
                  <c:v>22.329065010529039</c:v>
                </c:pt>
                <c:pt idx="124">
                  <c:v>23.102197459864993</c:v>
                </c:pt>
                <c:pt idx="125">
                  <c:v>23.914790435978475</c:v>
                </c:pt>
                <c:pt idx="126">
                  <c:v>24.769468725610604</c:v>
                </c:pt>
                <c:pt idx="127">
                  <c:v>25.669068539932212</c:v>
                </c:pt>
                <c:pt idx="128">
                  <c:v>26.61665700897106</c:v>
                </c:pt>
                <c:pt idx="129">
                  <c:v>27.615553617451749</c:v>
                </c:pt>
                <c:pt idx="130">
                  <c:v>28.669353772539321</c:v>
                </c:pt>
                <c:pt idx="131">
                  <c:v>29.781954707861832</c:v>
                </c:pt>
                <c:pt idx="132">
                  <c:v>30.95758394106922</c:v>
                </c:pt>
                <c:pt idx="133">
                  <c:v>32.200830513101394</c:v>
                </c:pt>
                <c:pt idx="134">
                  <c:v>33.516679244939979</c:v>
                </c:pt>
                <c:pt idx="135">
                  <c:v>34.910548250048969</c:v>
                </c:pt>
                <c:pt idx="136">
                  <c:v>36.388329935432004</c:v>
                </c:pt>
                <c:pt idx="137">
                  <c:v>37.956435707811011</c:v>
                </c:pt>
                <c:pt idx="138">
                  <c:v>39.621844569234781</c:v>
                </c:pt>
                <c:pt idx="139">
                  <c:v>41.392155732264264</c:v>
                </c:pt>
                <c:pt idx="140">
                  <c:v>43.275645300512593</c:v>
                </c:pt>
                <c:pt idx="141">
                  <c:v>45.281326934825294</c:v>
                </c:pt>
                <c:pt idx="142">
                  <c:v>47.419016244390548</c:v>
                </c:pt>
                <c:pt idx="143">
                  <c:v>49.699398386723665</c:v>
                </c:pt>
                <c:pt idx="144">
                  <c:v>52.134098006221187</c:v>
                </c:pt>
                <c:pt idx="145">
                  <c:v>54.735750156055225</c:v>
                </c:pt>
                <c:pt idx="146">
                  <c:v>57.5180701917836</c:v>
                </c:pt>
                <c:pt idx="147">
                  <c:v>60.495919745315163</c:v>
                </c:pt>
                <c:pt idx="148">
                  <c:v>63.685364719629241</c:v>
                </c:pt>
                <c:pt idx="149">
                  <c:v>67.103719707308144</c:v>
                </c:pt>
                <c:pt idx="150">
                  <c:v>70.769571231866166</c:v>
                </c:pt>
                <c:pt idx="151">
                  <c:v>74.702769625115991</c:v>
                </c:pt>
                <c:pt idx="152">
                  <c:v>78.924376056661387</c:v>
                </c:pt>
                <c:pt idx="153">
                  <c:v>83.456547085984951</c:v>
                </c:pt>
                <c:pt idx="154">
                  <c:v>88.322333985158991</c:v>
                </c:pt>
                <c:pt idx="155">
                  <c:v>93.545367891128635</c:v>
                </c:pt>
                <c:pt idx="156">
                  <c:v>99.149394590706478</c:v>
                </c:pt>
                <c:pt idx="157">
                  <c:v>105.1576145911752</c:v>
                </c:pt>
                <c:pt idx="158">
                  <c:v>111.5917755559976</c:v>
                </c:pt>
                <c:pt idx="159">
                  <c:v>118.4709561423651</c:v>
                </c:pt>
                <c:pt idx="160">
                  <c:v>125.80997445073622</c:v>
                </c:pt>
                <c:pt idx="161">
                  <c:v>133.61735341328747</c:v>
                </c:pt>
                <c:pt idx="162">
                  <c:v>141.89278360993436</c:v>
                </c:pt>
                <c:pt idx="163">
                  <c:v>150.62404694038256</c:v>
                </c:pt>
                <c:pt idx="164">
                  <c:v>159.78340964449086</c:v>
                </c:pt>
                <c:pt idx="165">
                  <c:v>169.32356867441874</c:v>
                </c:pt>
                <c:pt idx="166">
                  <c:v>179.17334893524276</c:v>
                </c:pt>
                <c:pt idx="167">
                  <c:v>189.23350378800893</c:v>
                </c:pt>
                <c:pt idx="168">
                  <c:v>199.37316114524873</c:v>
                </c:pt>
                <c:pt idx="169">
                  <c:v>209.4276593617773</c:v>
                </c:pt>
                <c:pt idx="170">
                  <c:v>219.19868412908272</c:v>
                </c:pt>
                <c:pt idx="171">
                  <c:v>228.45767697585501</c:v>
                </c:pt>
                <c:pt idx="172">
                  <c:v>236.95334796242869</c:v>
                </c:pt>
                <c:pt idx="173">
                  <c:v>244.42370923441933</c:v>
                </c:pt>
                <c:pt idx="174">
                  <c:v>250.61232541683441</c:v>
                </c:pt>
                <c:pt idx="175">
                  <c:v>255.28752809986847</c:v>
                </c:pt>
                <c:pt idx="176">
                  <c:v>258.26237245430457</c:v>
                </c:pt>
                <c:pt idx="177">
                  <c:v>259.41243300318291</c:v>
                </c:pt>
                <c:pt idx="178">
                  <c:v>258.68845012278666</c:v>
                </c:pt>
                <c:pt idx="179">
                  <c:v>256.12150926732215</c:v>
                </c:pt>
                <c:pt idx="180">
                  <c:v>251.81976132295915</c:v>
                </c:pt>
                <c:pt idx="181">
                  <c:v>245.95731475161671</c:v>
                </c:pt>
                <c:pt idx="182">
                  <c:v>238.75736329911058</c:v>
                </c:pt>
                <c:pt idx="183">
                  <c:v>230.47245231886939</c:v>
                </c:pt>
                <c:pt idx="184">
                  <c:v>221.36486779442623</c:v>
                </c:pt>
                <c:pt idx="185">
                  <c:v>211.68956284576959</c:v>
                </c:pt>
                <c:pt idx="186">
                  <c:v>201.68110378738265</c:v>
                </c:pt>
                <c:pt idx="187">
                  <c:v>191.54514148923892</c:v>
                </c:pt>
                <c:pt idx="188">
                  <c:v>181.45412974766785</c:v>
                </c:pt>
                <c:pt idx="189">
                  <c:v>171.54652630438198</c:v>
                </c:pt>
                <c:pt idx="190">
                  <c:v>161.92851670297216</c:v>
                </c:pt>
                <c:pt idx="191">
                  <c:v>152.67732366258863</c:v>
                </c:pt>
                <c:pt idx="192">
                  <c:v>143.84531437229555</c:v>
                </c:pt>
                <c:pt idx="193">
                  <c:v>135.46431710299791</c:v>
                </c:pt>
                <c:pt idx="194">
                  <c:v>127.5497539874889</c:v>
                </c:pt>
                <c:pt idx="195">
                  <c:v>120.10436073430783</c:v>
                </c:pt>
                <c:pt idx="196">
                  <c:v>113.12138694119946</c:v>
                </c:pt>
                <c:pt idx="197">
                  <c:v>106.58725427220045</c:v>
                </c:pt>
                <c:pt idx="198">
                  <c:v>100.4837010293256</c:v>
                </c:pt>
                <c:pt idx="199">
                  <c:v>94.789468938757736</c:v>
                </c:pt>
                <c:pt idx="200">
                  <c:v>89.48159893839842</c:v>
                </c:pt>
                <c:pt idx="201">
                  <c:v>84.536403516968505</c:v>
                </c:pt>
                <c:pt idx="202">
                  <c:v>79.930178171603302</c:v>
                </c:pt>
                <c:pt idx="203">
                  <c:v>75.639706833070505</c:v>
                </c:pt>
                <c:pt idx="204">
                  <c:v>71.642607549506153</c:v>
                </c:pt>
                <c:pt idx="205">
                  <c:v>67.917556417279201</c:v>
                </c:pt>
                <c:pt idx="206">
                  <c:v>64.444420264167704</c:v>
                </c:pt>
                <c:pt idx="207">
                  <c:v>61.204322152973049</c:v>
                </c:pt>
                <c:pt idx="208">
                  <c:v>58.179658413592406</c:v>
                </c:pt>
                <c:pt idx="209">
                  <c:v>55.354081553611302</c:v>
                </c:pt>
                <c:pt idx="210">
                  <c:v>52.712459918844687</c:v>
                </c:pt>
                <c:pt idx="211">
                  <c:v>50.240822239065558</c:v>
                </c:pt>
                <c:pt idx="212">
                  <c:v>47.926293068103156</c:v>
                </c:pt>
                <c:pt idx="213">
                  <c:v>45.757023492901951</c:v>
                </c:pt>
                <c:pt idx="214">
                  <c:v>43.722120241377027</c:v>
                </c:pt>
                <c:pt idx="215">
                  <c:v>41.811575379607497</c:v>
                </c:pt>
                <c:pt idx="216">
                  <c:v>40.016198086572174</c:v>
                </c:pt>
                <c:pt idx="217">
                  <c:v>38.327549474544135</c:v>
                </c:pt>
                <c:pt idx="218">
                  <c:v>36.737881042291939</c:v>
                </c:pt>
                <c:pt idx="219">
                  <c:v>35.240077072721661</c:v>
                </c:pt>
                <c:pt idx="220">
                  <c:v>33.827601090479654</c:v>
                </c:pt>
                <c:pt idx="221">
                  <c:v>32.494446358290148</c:v>
                </c:pt>
                <c:pt idx="222">
                  <c:v>31.235090298123659</c:v>
                </c:pt>
                <c:pt idx="224">
                  <c:v>259.41243300318291</c:v>
                </c:pt>
                <c:pt idx="225">
                  <c:v>172.94162200212193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80-408C-BBAA-42430B08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0144"/>
        <c:axId val="630721320"/>
      </c:scatterChart>
      <c:valAx>
        <c:axId val="6307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1320"/>
        <c:crosses val="autoZero"/>
        <c:crossBetween val="midCat"/>
      </c:valAx>
      <c:valAx>
        <c:axId val="6307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8.2510142857188384E-2</c:v>
                </c:pt>
                <c:pt idx="3">
                  <c:v>9.6261714285788003E-2</c:v>
                </c:pt>
                <c:pt idx="4">
                  <c:v>9.6261857142906138E-2</c:v>
                </c:pt>
                <c:pt idx="5">
                  <c:v>-0.15126871428560662</c:v>
                </c:pt>
                <c:pt idx="6">
                  <c:v>-9.6261857142792451E-2</c:v>
                </c:pt>
                <c:pt idx="7">
                  <c:v>-9.6261857142792451E-2</c:v>
                </c:pt>
                <c:pt idx="8">
                  <c:v>-0.13751699999994571</c:v>
                </c:pt>
                <c:pt idx="9">
                  <c:v>-1.3751857142892732E-2</c:v>
                </c:pt>
                <c:pt idx="10">
                  <c:v>-0.16502042857132437</c:v>
                </c:pt>
                <c:pt idx="11">
                  <c:v>-1.4285711813499802E-7</c:v>
                </c:pt>
                <c:pt idx="12">
                  <c:v>0.16502028571437677</c:v>
                </c:pt>
                <c:pt idx="13">
                  <c:v>0.26128214285722606</c:v>
                </c:pt>
                <c:pt idx="14">
                  <c:v>0.4675575714286424</c:v>
                </c:pt>
                <c:pt idx="15">
                  <c:v>1.1688941428571411</c:v>
                </c:pt>
                <c:pt idx="16">
                  <c:v>1.0313772857143135</c:v>
                </c:pt>
                <c:pt idx="17">
                  <c:v>1.1688942857143729</c:v>
                </c:pt>
                <c:pt idx="18">
                  <c:v>1.2376527142857867</c:v>
                </c:pt>
                <c:pt idx="19">
                  <c:v>1.3064111428572005</c:v>
                </c:pt>
                <c:pt idx="20">
                  <c:v>1.1826460000000338</c:v>
                </c:pt>
                <c:pt idx="21">
                  <c:v>1.0726322857143487</c:v>
                </c:pt>
                <c:pt idx="22">
                  <c:v>0.53631614285723117</c:v>
                </c:pt>
                <c:pt idx="23">
                  <c:v>0.60507457142864496</c:v>
                </c:pt>
                <c:pt idx="24">
                  <c:v>1.2239010000000121</c:v>
                </c:pt>
                <c:pt idx="25">
                  <c:v>1.2789078571429968</c:v>
                </c:pt>
                <c:pt idx="26">
                  <c:v>1.1413908571428237</c:v>
                </c:pt>
                <c:pt idx="27">
                  <c:v>1.3476662857144106</c:v>
                </c:pt>
                <c:pt idx="28">
                  <c:v>1.3614180000000715</c:v>
                </c:pt>
                <c:pt idx="29">
                  <c:v>1.4714315714285817</c:v>
                </c:pt>
                <c:pt idx="30">
                  <c:v>1.4851832857143563</c:v>
                </c:pt>
                <c:pt idx="31">
                  <c:v>0.83885342857149681</c:v>
                </c:pt>
                <c:pt idx="32">
                  <c:v>0.66008142857145913</c:v>
                </c:pt>
                <c:pt idx="33">
                  <c:v>0.82510171428577905</c:v>
                </c:pt>
                <c:pt idx="34">
                  <c:v>0.88010842857147509</c:v>
                </c:pt>
                <c:pt idx="35">
                  <c:v>0.88010857142865007</c:v>
                </c:pt>
                <c:pt idx="36">
                  <c:v>0.78384671428574393</c:v>
                </c:pt>
                <c:pt idx="37">
                  <c:v>0.83885342857149681</c:v>
                </c:pt>
                <c:pt idx="38">
                  <c:v>1.0451290000000881</c:v>
                </c:pt>
                <c:pt idx="39">
                  <c:v>1.2514044285715045</c:v>
                </c:pt>
                <c:pt idx="40">
                  <c:v>1.3339145714285792</c:v>
                </c:pt>
                <c:pt idx="41">
                  <c:v>1.3614180000001284</c:v>
                </c:pt>
                <c:pt idx="42">
                  <c:v>1.3339145714285792</c:v>
                </c:pt>
                <c:pt idx="43">
                  <c:v>1.7327137142857509</c:v>
                </c:pt>
                <c:pt idx="44">
                  <c:v>1.842727428571493</c:v>
                </c:pt>
                <c:pt idx="45">
                  <c:v>1.9802442857143774</c:v>
                </c:pt>
                <c:pt idx="46">
                  <c:v>2.3102850000000217</c:v>
                </c:pt>
                <c:pt idx="47">
                  <c:v>2.7503394285715217</c:v>
                </c:pt>
                <c:pt idx="48">
                  <c:v>2.9566148571428812</c:v>
                </c:pt>
                <c:pt idx="49">
                  <c:v>3.2729040000000964</c:v>
                </c:pt>
                <c:pt idx="50">
                  <c:v>2.9978700000000345</c:v>
                </c:pt>
                <c:pt idx="51">
                  <c:v>3.4104208571428671</c:v>
                </c:pt>
                <c:pt idx="52">
                  <c:v>3.3279107142857924</c:v>
                </c:pt>
                <c:pt idx="53">
                  <c:v>3.0391251428572446</c:v>
                </c:pt>
                <c:pt idx="54">
                  <c:v>2.5578157142857663</c:v>
                </c:pt>
                <c:pt idx="55">
                  <c:v>2.2690300000000434</c:v>
                </c:pt>
                <c:pt idx="56">
                  <c:v>2.1727681428571941</c:v>
                </c:pt>
                <c:pt idx="57">
                  <c:v>1.9252375714286245</c:v>
                </c:pt>
                <c:pt idx="58">
                  <c:v>1.6364520000000766</c:v>
                </c:pt>
                <c:pt idx="59">
                  <c:v>1.6639552857143372</c:v>
                </c:pt>
                <c:pt idx="60">
                  <c:v>1.71896200000009</c:v>
                </c:pt>
                <c:pt idx="61">
                  <c:v>1.7189620000000332</c:v>
                </c:pt>
                <c:pt idx="62">
                  <c:v>1.8839825714286462</c:v>
                </c:pt>
                <c:pt idx="63">
                  <c:v>1.9252375714286813</c:v>
                </c:pt>
                <c:pt idx="64">
                  <c:v>2.3240368571428576</c:v>
                </c:pt>
                <c:pt idx="65">
                  <c:v>2.5440638571429304</c:v>
                </c:pt>
                <c:pt idx="66">
                  <c:v>2.9291115714286207</c:v>
                </c:pt>
                <c:pt idx="67">
                  <c:v>3.3691658571428889</c:v>
                </c:pt>
                <c:pt idx="68">
                  <c:v>4.0705024285715012</c:v>
                </c:pt>
                <c:pt idx="69">
                  <c:v>5.156886428571454</c:v>
                </c:pt>
                <c:pt idx="70">
                  <c:v>5.8169678571429131</c:v>
                </c:pt>
                <c:pt idx="71">
                  <c:v>6.3807874285714661</c:v>
                </c:pt>
                <c:pt idx="72">
                  <c:v>7.2883995714287266</c:v>
                </c:pt>
                <c:pt idx="73">
                  <c:v>8.1410047142857138</c:v>
                </c:pt>
                <c:pt idx="74">
                  <c:v>9.2961472857143121</c:v>
                </c:pt>
                <c:pt idx="75">
                  <c:v>10.272517857142873</c:v>
                </c:pt>
                <c:pt idx="76">
                  <c:v>10.836337428571483</c:v>
                </c:pt>
                <c:pt idx="77">
                  <c:v>12.582803000000126</c:v>
                </c:pt>
                <c:pt idx="78">
                  <c:v>13.284139571428625</c:v>
                </c:pt>
                <c:pt idx="79">
                  <c:v>14.315516857142939</c:v>
                </c:pt>
                <c:pt idx="80">
                  <c:v>15.91071385714298</c:v>
                </c:pt>
                <c:pt idx="81">
                  <c:v>16.667057285714407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0.962619</c:v>
                </c:pt>
                <c:pt idx="3">
                  <c:v>2.021499</c:v>
                </c:pt>
                <c:pt idx="4">
                  <c:v>2.310285</c:v>
                </c:pt>
                <c:pt idx="5">
                  <c:v>2.599071</c:v>
                </c:pt>
                <c:pt idx="6">
                  <c:v>3.176642</c:v>
                </c:pt>
                <c:pt idx="7">
                  <c:v>3.369166</c:v>
                </c:pt>
                <c:pt idx="8">
                  <c:v>3.465428</c:v>
                </c:pt>
                <c:pt idx="9">
                  <c:v>5.294403</c:v>
                </c:pt>
                <c:pt idx="10">
                  <c:v>5.294403</c:v>
                </c:pt>
                <c:pt idx="11">
                  <c:v>6.738331</c:v>
                </c:pt>
                <c:pt idx="12">
                  <c:v>8.18226</c:v>
                </c:pt>
                <c:pt idx="13">
                  <c:v>9.433664</c:v>
                </c:pt>
                <c:pt idx="14">
                  <c:v>11.070116</c:v>
                </c:pt>
                <c:pt idx="15">
                  <c:v>16.075734</c:v>
                </c:pt>
                <c:pt idx="16">
                  <c:v>16.942091</c:v>
                </c:pt>
                <c:pt idx="17">
                  <c:v>17.90471</c:v>
                </c:pt>
                <c:pt idx="18">
                  <c:v>19.829947</c:v>
                </c:pt>
                <c:pt idx="19">
                  <c:v>21.755185</c:v>
                </c:pt>
                <c:pt idx="20">
                  <c:v>22.140233</c:v>
                </c:pt>
                <c:pt idx="21">
                  <c:v>23.006589</c:v>
                </c:pt>
                <c:pt idx="22">
                  <c:v>24.257994</c:v>
                </c:pt>
                <c:pt idx="23">
                  <c:v>25.60566</c:v>
                </c:pt>
                <c:pt idx="24">
                  <c:v>30.900064</c:v>
                </c:pt>
                <c:pt idx="25">
                  <c:v>33.210349</c:v>
                </c:pt>
                <c:pt idx="26">
                  <c:v>34.172968</c:v>
                </c:pt>
                <c:pt idx="27">
                  <c:v>36.001944</c:v>
                </c:pt>
                <c:pt idx="28">
                  <c:v>36.964562</c:v>
                </c:pt>
                <c:pt idx="29">
                  <c:v>38.986062</c:v>
                </c:pt>
                <c:pt idx="30">
                  <c:v>40.42999</c:v>
                </c:pt>
                <c:pt idx="31">
                  <c:v>41.200085</c:v>
                </c:pt>
                <c:pt idx="32">
                  <c:v>42.258966</c:v>
                </c:pt>
                <c:pt idx="33">
                  <c:v>44.376727</c:v>
                </c:pt>
                <c:pt idx="34">
                  <c:v>46.59075</c:v>
                </c:pt>
                <c:pt idx="35">
                  <c:v>47.553369</c:v>
                </c:pt>
                <c:pt idx="36">
                  <c:v>48.901036</c:v>
                </c:pt>
                <c:pt idx="37">
                  <c:v>50.730011</c:v>
                </c:pt>
                <c:pt idx="38">
                  <c:v>52.944035</c:v>
                </c:pt>
                <c:pt idx="39">
                  <c:v>55.446844</c:v>
                </c:pt>
                <c:pt idx="40">
                  <c:v>58.142176</c:v>
                </c:pt>
                <c:pt idx="41">
                  <c:v>60.548723</c:v>
                </c:pt>
                <c:pt idx="42">
                  <c:v>61.318818</c:v>
                </c:pt>
                <c:pt idx="43">
                  <c:v>65.458079</c:v>
                </c:pt>
                <c:pt idx="44">
                  <c:v>68.05715</c:v>
                </c:pt>
                <c:pt idx="45">
                  <c:v>71.233792</c:v>
                </c:pt>
                <c:pt idx="46">
                  <c:v>76.046886</c:v>
                </c:pt>
                <c:pt idx="47">
                  <c:v>81.822599</c:v>
                </c:pt>
                <c:pt idx="48">
                  <c:v>85.673074</c:v>
                </c:pt>
                <c:pt idx="49">
                  <c:v>88.657193</c:v>
                </c:pt>
                <c:pt idx="50">
                  <c:v>90.871216</c:v>
                </c:pt>
                <c:pt idx="51">
                  <c:v>96.358143</c:v>
                </c:pt>
                <c:pt idx="52">
                  <c:v>98.957214</c:v>
                </c:pt>
                <c:pt idx="53">
                  <c:v>101.748809</c:v>
                </c:pt>
                <c:pt idx="54">
                  <c:v>104.155356</c:v>
                </c:pt>
                <c:pt idx="55">
                  <c:v>105.984331</c:v>
                </c:pt>
                <c:pt idx="56">
                  <c:v>108.294617</c:v>
                </c:pt>
                <c:pt idx="57">
                  <c:v>108.775926</c:v>
                </c:pt>
                <c:pt idx="58">
                  <c:v>112.241354</c:v>
                </c:pt>
                <c:pt idx="59">
                  <c:v>115.032948</c:v>
                </c:pt>
                <c:pt idx="60">
                  <c:v>118.20959</c:v>
                </c:pt>
                <c:pt idx="61">
                  <c:v>120.616137</c:v>
                </c:pt>
                <c:pt idx="62">
                  <c:v>123.600256</c:v>
                </c:pt>
                <c:pt idx="63">
                  <c:v>126.199327</c:v>
                </c:pt>
                <c:pt idx="64">
                  <c:v>129.472231</c:v>
                </c:pt>
                <c:pt idx="65">
                  <c:v>134.477848</c:v>
                </c:pt>
                <c:pt idx="66">
                  <c:v>139.964776</c:v>
                </c:pt>
                <c:pt idx="67">
                  <c:v>146.221798</c:v>
                </c:pt>
                <c:pt idx="68">
                  <c:v>153.537701</c:v>
                </c:pt>
                <c:pt idx="69">
                  <c:v>164.126508</c:v>
                </c:pt>
                <c:pt idx="70">
                  <c:v>171.346149</c:v>
                </c:pt>
                <c:pt idx="71">
                  <c:v>178.56579</c:v>
                </c:pt>
                <c:pt idx="72">
                  <c:v>189.924692</c:v>
                </c:pt>
                <c:pt idx="73">
                  <c:v>201.379856</c:v>
                </c:pt>
                <c:pt idx="74">
                  <c:v>215.722876</c:v>
                </c:pt>
                <c:pt idx="75">
                  <c:v>229.873373</c:v>
                </c:pt>
                <c:pt idx="76">
                  <c:v>244.408917</c:v>
                </c:pt>
                <c:pt idx="77">
                  <c:v>263.853817</c:v>
                </c:pt>
                <c:pt idx="78">
                  <c:v>275.982814</c:v>
                </c:pt>
                <c:pt idx="79">
                  <c:v>294.561357</c:v>
                </c:pt>
                <c:pt idx="80">
                  <c:v>317.1829</c:v>
                </c:pt>
                <c:pt idx="81">
                  <c:v>336.820324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0.28215886184622202</c:v>
                </c:pt>
                <c:pt idx="3">
                  <c:v>1.824303311896273</c:v>
                </c:pt>
                <c:pt idx="4">
                  <c:v>2.5523709200179971</c:v>
                </c:pt>
                <c:pt idx="5">
                  <c:v>3.432155048633716</c:v>
                </c:pt>
                <c:pt idx="6">
                  <c:v>5.6837302787253536</c:v>
                </c:pt>
                <c:pt idx="7">
                  <c:v>6.5893789263943345</c:v>
                </c:pt>
                <c:pt idx="8">
                  <c:v>7.0726440747827901</c:v>
                </c:pt>
                <c:pt idx="9">
                  <c:v>20.483901768724124</c:v>
                </c:pt>
                <c:pt idx="10">
                  <c:v>20.483901768724124</c:v>
                </c:pt>
                <c:pt idx="11">
                  <c:v>37.436934015329435</c:v>
                </c:pt>
                <c:pt idx="12">
                  <c:v>60.700724744621283</c:v>
                </c:pt>
                <c:pt idx="13">
                  <c:v>86.334598966437426</c:v>
                </c:pt>
                <c:pt idx="14">
                  <c:v>127.89097119236116</c:v>
                </c:pt>
                <c:pt idx="15">
                  <c:v>312.75484390791252</c:v>
                </c:pt>
                <c:pt idx="16">
                  <c:v>353.28855655869194</c:v>
                </c:pt>
                <c:pt idx="17">
                  <c:v>401.04556419224582</c:v>
                </c:pt>
                <c:pt idx="18">
                  <c:v>504.50236445115434</c:v>
                </c:pt>
                <c:pt idx="19">
                  <c:v>617.21653794875658</c:v>
                </c:pt>
                <c:pt idx="20">
                  <c:v>640.70969912648422</c:v>
                </c:pt>
                <c:pt idx="21">
                  <c:v>694.56538359697413</c:v>
                </c:pt>
                <c:pt idx="22">
                  <c:v>774.45984375818807</c:v>
                </c:pt>
                <c:pt idx="23">
                  <c:v>862.64658263470108</c:v>
                </c:pt>
                <c:pt idx="24">
                  <c:v>1215.6169283735132</c:v>
                </c:pt>
                <c:pt idx="25">
                  <c:v>1364.5821020421233</c:v>
                </c:pt>
                <c:pt idx="26">
                  <c:v>1424.440554167237</c:v>
                </c:pt>
                <c:pt idx="27">
                  <c:v>1533.5406228445156</c:v>
                </c:pt>
                <c:pt idx="28">
                  <c:v>1588.1794246400987</c:v>
                </c:pt>
                <c:pt idx="29">
                  <c:v>1695.868037905635</c:v>
                </c:pt>
                <c:pt idx="30">
                  <c:v>1766.4815199462314</c:v>
                </c:pt>
                <c:pt idx="31">
                  <c:v>1801.8878222271044</c:v>
                </c:pt>
                <c:pt idx="32">
                  <c:v>1847.9568972077416</c:v>
                </c:pt>
                <c:pt idx="33">
                  <c:v>1930.9404972221676</c:v>
                </c:pt>
                <c:pt idx="34">
                  <c:v>2004.8176635148163</c:v>
                </c:pt>
                <c:pt idx="35">
                  <c:v>2032.9754863515086</c:v>
                </c:pt>
                <c:pt idx="36">
                  <c:v>2068.5548975784254</c:v>
                </c:pt>
                <c:pt idx="37">
                  <c:v>2110.0887531859407</c:v>
                </c:pt>
                <c:pt idx="38">
                  <c:v>2150.9192516447415</c:v>
                </c:pt>
                <c:pt idx="39">
                  <c:v>2186.2851626810075</c:v>
                </c:pt>
                <c:pt idx="40">
                  <c:v>2213.8562698512578</c:v>
                </c:pt>
                <c:pt idx="41">
                  <c:v>2231.2198257732998</c:v>
                </c:pt>
                <c:pt idx="42">
                  <c:v>2235.6071445627399</c:v>
                </c:pt>
                <c:pt idx="43">
                  <c:v>2251.9147617242306</c:v>
                </c:pt>
                <c:pt idx="44">
                  <c:v>2257.6385898575627</c:v>
                </c:pt>
                <c:pt idx="45">
                  <c:v>2261.7545923773578</c:v>
                </c:pt>
                <c:pt idx="46">
                  <c:v>2264.5970839714396</c:v>
                </c:pt>
                <c:pt idx="47">
                  <c:v>2265.6592280064774</c:v>
                </c:pt>
                <c:pt idx="48">
                  <c:v>2265.8622627388622</c:v>
                </c:pt>
                <c:pt idx="49">
                  <c:v>2265.9230057630334</c:v>
                </c:pt>
                <c:pt idx="50">
                  <c:v>2265.9439146863201</c:v>
                </c:pt>
                <c:pt idx="51">
                  <c:v>2265.9613387745744</c:v>
                </c:pt>
                <c:pt idx="52">
                  <c:v>2265.9633219033058</c:v>
                </c:pt>
                <c:pt idx="53">
                  <c:v>2265.96415666857</c:v>
                </c:pt>
                <c:pt idx="54">
                  <c:v>2265.9644326295052</c:v>
                </c:pt>
                <c:pt idx="55">
                  <c:v>2265.9645253416434</c:v>
                </c:pt>
                <c:pt idx="56">
                  <c:v>2265.9645780837755</c:v>
                </c:pt>
                <c:pt idx="57">
                  <c:v>2265.9645841512256</c:v>
                </c:pt>
                <c:pt idx="58">
                  <c:v>2265.9646051460204</c:v>
                </c:pt>
                <c:pt idx="59">
                  <c:v>2265.9646094750333</c:v>
                </c:pt>
                <c:pt idx="60">
                  <c:v>2265.9646108049924</c:v>
                </c:pt>
                <c:pt idx="61">
                  <c:v>2265.9646110718659</c:v>
                </c:pt>
                <c:pt idx="62">
                  <c:v>2265.9646111652009</c:v>
                </c:pt>
                <c:pt idx="63">
                  <c:v>2265.9646111850602</c:v>
                </c:pt>
                <c:pt idx="64">
                  <c:v>2265.9646111908</c:v>
                </c:pt>
                <c:pt idx="65">
                  <c:v>2265.9646111919164</c:v>
                </c:pt>
                <c:pt idx="66">
                  <c:v>2265.9646111919837</c:v>
                </c:pt>
                <c:pt idx="67">
                  <c:v>2265.9646111919865</c:v>
                </c:pt>
                <c:pt idx="68">
                  <c:v>2265.9646111919865</c:v>
                </c:pt>
                <c:pt idx="69">
                  <c:v>2265.9646111919865</c:v>
                </c:pt>
                <c:pt idx="70">
                  <c:v>2265.9646111919865</c:v>
                </c:pt>
                <c:pt idx="71">
                  <c:v>2265.9646111919865</c:v>
                </c:pt>
                <c:pt idx="72">
                  <c:v>2265.9646111919865</c:v>
                </c:pt>
                <c:pt idx="73">
                  <c:v>2265.9646111919865</c:v>
                </c:pt>
                <c:pt idx="74">
                  <c:v>2265.9646111919865</c:v>
                </c:pt>
                <c:pt idx="75">
                  <c:v>2265.9646111919865</c:v>
                </c:pt>
                <c:pt idx="76">
                  <c:v>2265.9646111919865</c:v>
                </c:pt>
                <c:pt idx="77">
                  <c:v>2265.9646111919865</c:v>
                </c:pt>
                <c:pt idx="78">
                  <c:v>2265.9646111919865</c:v>
                </c:pt>
                <c:pt idx="79">
                  <c:v>2265.9646111919865</c:v>
                </c:pt>
                <c:pt idx="80">
                  <c:v>2265.9646111919865</c:v>
                </c:pt>
                <c:pt idx="81">
                  <c:v>2265.9646111919865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2496"/>
        <c:axId val="630724848"/>
      </c:scatterChart>
      <c:valAx>
        <c:axId val="630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848"/>
        <c:crosses val="autoZero"/>
        <c:crossBetween val="midCat"/>
      </c:valAx>
      <c:valAx>
        <c:axId val="6307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25161</xdr:colOff>
      <xdr:row>8</xdr:row>
      <xdr:rowOff>51759</xdr:rowOff>
    </xdr:from>
    <xdr:to>
      <xdr:col>8</xdr:col>
      <xdr:colOff>305519</xdr:colOff>
      <xdr:row>23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456481</xdr:colOff>
      <xdr:row>8</xdr:row>
      <xdr:rowOff>80513</xdr:rowOff>
    </xdr:from>
    <xdr:to>
      <xdr:col>14</xdr:col>
      <xdr:colOff>291143</xdr:colOff>
      <xdr:row>23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285349</xdr:colOff>
      <xdr:row>4</xdr:row>
      <xdr:rowOff>29835</xdr:rowOff>
    </xdr:from>
    <xdr:to>
      <xdr:col>8</xdr:col>
      <xdr:colOff>562454</xdr:colOff>
      <xdr:row>18</xdr:row>
      <xdr:rowOff>173270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1697E5B-01D3-4C81-BC17-56958467F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523775</xdr:colOff>
      <xdr:row>6</xdr:row>
      <xdr:rowOff>43444</xdr:rowOff>
    </xdr:from>
    <xdr:to>
      <xdr:col>17</xdr:col>
      <xdr:colOff>239926</xdr:colOff>
      <xdr:row>21</xdr:row>
      <xdr:rowOff>36900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EBB2789-7043-41FA-8F87-1A953642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92" sqref="J5:J192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467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468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167</v>
      </c>
      <c r="G4">
        <v>82</v>
      </c>
      <c r="H4">
        <v>277.42674299999999</v>
      </c>
      <c r="I4">
        <v>275.76278742857141</v>
      </c>
      <c r="J4">
        <v>0.63257814285708491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168</v>
      </c>
      <c r="G5">
        <v>83</v>
      </c>
      <c r="H5">
        <v>278.38936200000001</v>
      </c>
      <c r="I5">
        <v>276.47787571428569</v>
      </c>
      <c r="J5">
        <v>0.7150882857142733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169</v>
      </c>
      <c r="G6">
        <v>84</v>
      </c>
      <c r="H6">
        <v>279.44824199999999</v>
      </c>
      <c r="I6">
        <v>277.20671557142856</v>
      </c>
      <c r="J6">
        <v>0.72883985714287292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170</v>
      </c>
      <c r="G7">
        <v>85</v>
      </c>
      <c r="H7">
        <v>279.73702800000001</v>
      </c>
      <c r="I7">
        <v>277.93555557142855</v>
      </c>
      <c r="J7">
        <v>0.72883999999999105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171</v>
      </c>
      <c r="G8">
        <v>86</v>
      </c>
      <c r="H8">
        <v>280.02581400000003</v>
      </c>
      <c r="I8">
        <v>278.41686500000003</v>
      </c>
      <c r="J8">
        <v>0.48130942857147829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172</v>
      </c>
      <c r="G9">
        <v>87</v>
      </c>
      <c r="H9">
        <v>280.603385</v>
      </c>
      <c r="I9">
        <v>278.95318128571432</v>
      </c>
      <c r="J9">
        <v>0.53631628571429246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173</v>
      </c>
      <c r="G10">
        <v>88</v>
      </c>
      <c r="H10">
        <v>280.79590899999999</v>
      </c>
      <c r="I10">
        <v>279.48949757142861</v>
      </c>
      <c r="J10">
        <v>0.53631628571429246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174</v>
      </c>
      <c r="G11">
        <v>89</v>
      </c>
      <c r="H11">
        <v>280.89217100000002</v>
      </c>
      <c r="I11">
        <v>279.98455871428575</v>
      </c>
      <c r="J11">
        <v>0.4950611428571392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175</v>
      </c>
      <c r="G12">
        <v>90</v>
      </c>
      <c r="H12">
        <v>282.72114599999998</v>
      </c>
      <c r="I12">
        <v>280.60338499999995</v>
      </c>
      <c r="J12">
        <v>0.61882628571419218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176</v>
      </c>
      <c r="G13">
        <v>91</v>
      </c>
      <c r="H13">
        <v>282.72114599999998</v>
      </c>
      <c r="I13">
        <v>281.07094271428571</v>
      </c>
      <c r="J13">
        <v>0.46755771428576054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177</v>
      </c>
      <c r="G14">
        <v>92</v>
      </c>
      <c r="H14">
        <v>284.165074</v>
      </c>
      <c r="I14">
        <v>281.70352071428567</v>
      </c>
      <c r="J14">
        <v>0.63257799999996678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178</v>
      </c>
      <c r="G15">
        <v>93</v>
      </c>
      <c r="H15">
        <v>285.60900299999997</v>
      </c>
      <c r="I15">
        <v>282.50111914285714</v>
      </c>
      <c r="J15">
        <v>0.79759842857146168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179</v>
      </c>
      <c r="G16">
        <v>94</v>
      </c>
      <c r="H16">
        <v>286.86040700000001</v>
      </c>
      <c r="I16">
        <v>283.39497942857145</v>
      </c>
      <c r="J16">
        <v>0.89386028571431098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180</v>
      </c>
      <c r="G17">
        <v>95</v>
      </c>
      <c r="H17">
        <v>288.49685899999997</v>
      </c>
      <c r="I17">
        <v>284.49511514285717</v>
      </c>
      <c r="J17">
        <v>1.1001357142857273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181</v>
      </c>
      <c r="G18">
        <v>96</v>
      </c>
      <c r="H18">
        <v>293.502477</v>
      </c>
      <c r="I18">
        <v>286.2965874285714</v>
      </c>
      <c r="J18">
        <v>1.801472285714226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182</v>
      </c>
      <c r="G19">
        <v>97</v>
      </c>
      <c r="H19">
        <v>294.36883399999999</v>
      </c>
      <c r="I19">
        <v>287.9605428571428</v>
      </c>
      <c r="J19">
        <v>1.6639554285713984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183</v>
      </c>
      <c r="G20">
        <v>98</v>
      </c>
      <c r="H20">
        <v>295.33145300000001</v>
      </c>
      <c r="I20">
        <v>289.76201528571426</v>
      </c>
      <c r="J20">
        <v>1.8014724285714578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184</v>
      </c>
      <c r="G21">
        <v>99</v>
      </c>
      <c r="H21">
        <v>297.25668999999999</v>
      </c>
      <c r="I21">
        <v>291.63224614285713</v>
      </c>
      <c r="J21">
        <v>1.8702308571428716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185</v>
      </c>
      <c r="G22">
        <v>100</v>
      </c>
      <c r="H22">
        <v>299.18192800000003</v>
      </c>
      <c r="I22">
        <v>293.57123542857141</v>
      </c>
      <c r="J22">
        <v>1.9389892857142854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186</v>
      </c>
      <c r="G23">
        <v>101</v>
      </c>
      <c r="H23">
        <v>299.56697600000001</v>
      </c>
      <c r="I23">
        <v>295.38645957142853</v>
      </c>
      <c r="J23">
        <v>1.8152241428571187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187</v>
      </c>
      <c r="G24">
        <v>102</v>
      </c>
      <c r="H24">
        <v>300.43333200000001</v>
      </c>
      <c r="I24">
        <v>297.09166999999997</v>
      </c>
      <c r="J24">
        <v>1.7052104285714336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188</v>
      </c>
      <c r="G25">
        <v>103</v>
      </c>
      <c r="H25">
        <v>301.68473699999998</v>
      </c>
      <c r="I25">
        <v>298.26056428571428</v>
      </c>
      <c r="J25">
        <v>1.1688942857143161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189</v>
      </c>
      <c r="G26">
        <v>104</v>
      </c>
      <c r="H26">
        <v>303.03240299999999</v>
      </c>
      <c r="I26">
        <v>299.49821700000001</v>
      </c>
      <c r="J26">
        <v>1.2376527142857299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190</v>
      </c>
      <c r="G27">
        <v>105</v>
      </c>
      <c r="H27">
        <v>308.32680699999997</v>
      </c>
      <c r="I27">
        <v>301.35469614285711</v>
      </c>
      <c r="J27">
        <v>1.856479142857097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191</v>
      </c>
      <c r="G28">
        <v>106</v>
      </c>
      <c r="H28">
        <v>310.637092</v>
      </c>
      <c r="I28">
        <v>303.26618214285719</v>
      </c>
      <c r="J28">
        <v>1.9114860000000817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192</v>
      </c>
      <c r="G29">
        <v>107</v>
      </c>
      <c r="H29">
        <v>311.59971100000001</v>
      </c>
      <c r="I29">
        <v>305.0401511428571</v>
      </c>
      <c r="J29">
        <v>1.7739689999999086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193</v>
      </c>
      <c r="G30">
        <v>108</v>
      </c>
      <c r="H30">
        <v>313.42868700000002</v>
      </c>
      <c r="I30">
        <v>307.02039557142859</v>
      </c>
      <c r="J30">
        <v>1.9802444285714955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194</v>
      </c>
      <c r="G31">
        <v>109</v>
      </c>
      <c r="H31">
        <v>314.39130499999999</v>
      </c>
      <c r="I31">
        <v>309.01439171428575</v>
      </c>
      <c r="J31">
        <v>1.9939961428571564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195</v>
      </c>
      <c r="G32">
        <v>110</v>
      </c>
      <c r="H32">
        <v>316.41280499999999</v>
      </c>
      <c r="I32">
        <v>311.11840142857142</v>
      </c>
      <c r="J32">
        <v>2.1040097142856666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196</v>
      </c>
      <c r="G33">
        <v>111</v>
      </c>
      <c r="H33">
        <v>317.85673300000002</v>
      </c>
      <c r="I33">
        <v>313.23616285714286</v>
      </c>
      <c r="J33">
        <v>2.1177614285714412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197</v>
      </c>
      <c r="G34">
        <v>112</v>
      </c>
      <c r="H34">
        <v>318.62682799999999</v>
      </c>
      <c r="I34">
        <v>314.70759442857144</v>
      </c>
      <c r="J34">
        <v>1.4714315714285817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198</v>
      </c>
      <c r="G35">
        <v>113</v>
      </c>
      <c r="H35">
        <v>319.68570899999997</v>
      </c>
      <c r="I35">
        <v>316.00025399999998</v>
      </c>
      <c r="J35">
        <v>1.292659571428544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199</v>
      </c>
      <c r="G36">
        <v>114</v>
      </c>
      <c r="H36">
        <v>321.80347</v>
      </c>
      <c r="I36">
        <v>317.45793385714285</v>
      </c>
      <c r="J36">
        <v>1.457679857142864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200</v>
      </c>
      <c r="G37">
        <v>115</v>
      </c>
      <c r="H37">
        <v>324.017493</v>
      </c>
      <c r="I37">
        <v>318.97062042857141</v>
      </c>
      <c r="J37">
        <v>1.51268657142856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201</v>
      </c>
      <c r="G38">
        <v>116</v>
      </c>
      <c r="H38">
        <v>324.98011200000002</v>
      </c>
      <c r="I38">
        <v>320.48330714285714</v>
      </c>
      <c r="J38">
        <v>1.512686714285735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202</v>
      </c>
      <c r="G39">
        <v>117</v>
      </c>
      <c r="H39">
        <v>326.32777900000002</v>
      </c>
      <c r="I39">
        <v>321.89973199999997</v>
      </c>
      <c r="J39">
        <v>1.4164248571428288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203</v>
      </c>
      <c r="G40">
        <v>118</v>
      </c>
      <c r="H40">
        <v>328.15675399999998</v>
      </c>
      <c r="I40">
        <v>323.37116357142855</v>
      </c>
      <c r="J40">
        <v>1.4714315714285817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204</v>
      </c>
      <c r="G41">
        <v>119</v>
      </c>
      <c r="H41">
        <v>330.37077799999997</v>
      </c>
      <c r="I41">
        <v>325.04887071428573</v>
      </c>
      <c r="J41">
        <v>1.677707142857173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205</v>
      </c>
      <c r="G42">
        <v>120</v>
      </c>
      <c r="H42">
        <v>332.87358699999999</v>
      </c>
      <c r="I42">
        <v>326.93285328571432</v>
      </c>
      <c r="J42">
        <v>1.8839825714285894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206</v>
      </c>
      <c r="G43">
        <v>121</v>
      </c>
      <c r="H43">
        <v>335.56891899999999</v>
      </c>
      <c r="I43">
        <v>328.89934599999998</v>
      </c>
      <c r="J43">
        <v>1.9664927142856641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207</v>
      </c>
      <c r="G44">
        <v>122</v>
      </c>
      <c r="H44">
        <v>337.97546599999998</v>
      </c>
      <c r="I44">
        <v>330.89334214285719</v>
      </c>
      <c r="J44">
        <v>1.9939961428572133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208</v>
      </c>
      <c r="G45">
        <v>123</v>
      </c>
      <c r="H45">
        <v>338.74556100000001</v>
      </c>
      <c r="I45">
        <v>332.85983485714286</v>
      </c>
      <c r="J45">
        <v>1.9664927142856641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209</v>
      </c>
      <c r="G46">
        <v>124</v>
      </c>
      <c r="H46">
        <v>342.88482199999999</v>
      </c>
      <c r="I46">
        <v>335.22512671428569</v>
      </c>
      <c r="J46">
        <v>2.3652918571428359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210</v>
      </c>
      <c r="G47">
        <v>125</v>
      </c>
      <c r="H47">
        <v>345.48389300000002</v>
      </c>
      <c r="I47">
        <v>337.70043228571427</v>
      </c>
      <c r="J47">
        <v>2.4753055714285779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211</v>
      </c>
      <c r="G48">
        <v>126</v>
      </c>
      <c r="H48">
        <v>348.66053499999998</v>
      </c>
      <c r="I48">
        <v>340.31325471428573</v>
      </c>
      <c r="J48">
        <v>2.6128224285714623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212</v>
      </c>
      <c r="G49">
        <v>127</v>
      </c>
      <c r="H49">
        <v>353.47362900000002</v>
      </c>
      <c r="I49">
        <v>343.25611785714284</v>
      </c>
      <c r="J49">
        <v>2.9428631428571066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213</v>
      </c>
      <c r="G50">
        <v>128</v>
      </c>
      <c r="H50">
        <v>359.24934200000001</v>
      </c>
      <c r="I50">
        <v>346.63903542857145</v>
      </c>
      <c r="J50">
        <v>3.3829175714286066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214</v>
      </c>
      <c r="G51">
        <v>129</v>
      </c>
      <c r="H51">
        <v>363.09981699999997</v>
      </c>
      <c r="I51">
        <v>350.22822842857141</v>
      </c>
      <c r="J51">
        <v>3.5891929999999661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215</v>
      </c>
      <c r="G52">
        <v>130</v>
      </c>
      <c r="H52">
        <v>366.08393599999999</v>
      </c>
      <c r="I52">
        <v>354.13371057142859</v>
      </c>
      <c r="J52">
        <v>3.9054821428571813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216</v>
      </c>
      <c r="G53">
        <v>131</v>
      </c>
      <c r="H53">
        <v>368.29795899999999</v>
      </c>
      <c r="I53">
        <v>357.76415871428571</v>
      </c>
      <c r="J53">
        <v>3.6304481428571194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217</v>
      </c>
      <c r="G54">
        <v>132</v>
      </c>
      <c r="H54">
        <v>373.78488599999997</v>
      </c>
      <c r="I54">
        <v>361.80715771428567</v>
      </c>
      <c r="J54">
        <v>4.042998999999952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218</v>
      </c>
      <c r="G55">
        <v>133</v>
      </c>
      <c r="H55">
        <v>376.38395700000001</v>
      </c>
      <c r="I55">
        <v>365.76764657142854</v>
      </c>
      <c r="J55">
        <v>3.9604888571428774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219</v>
      </c>
      <c r="G56">
        <v>134</v>
      </c>
      <c r="H56">
        <v>379.17555199999998</v>
      </c>
      <c r="I56">
        <v>369.43934985714287</v>
      </c>
      <c r="J56">
        <v>3.6717032857143295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220</v>
      </c>
      <c r="G57">
        <v>135</v>
      </c>
      <c r="H57">
        <v>381.58209900000003</v>
      </c>
      <c r="I57">
        <v>372.62974371428572</v>
      </c>
      <c r="J57">
        <v>3.1903938571428512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221</v>
      </c>
      <c r="G58">
        <v>136</v>
      </c>
      <c r="H58">
        <v>383.41107399999999</v>
      </c>
      <c r="I58">
        <v>375.53135185714285</v>
      </c>
      <c r="J58">
        <v>2.9016081428571283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222</v>
      </c>
      <c r="G59">
        <v>137</v>
      </c>
      <c r="H59">
        <v>385.72136</v>
      </c>
      <c r="I59">
        <v>378.33669814285713</v>
      </c>
      <c r="J59">
        <v>2.805346285714279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223</v>
      </c>
      <c r="G60">
        <v>138</v>
      </c>
      <c r="H60">
        <v>386.20266900000001</v>
      </c>
      <c r="I60">
        <v>380.89451385714284</v>
      </c>
      <c r="J60">
        <v>2.5578157142857094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224</v>
      </c>
      <c r="G61">
        <v>139</v>
      </c>
      <c r="H61">
        <v>389.66809699999999</v>
      </c>
      <c r="I61">
        <v>383.163544</v>
      </c>
      <c r="J61">
        <v>2.2690301428571615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225</v>
      </c>
      <c r="G62">
        <v>140</v>
      </c>
      <c r="H62">
        <v>392.45969100000002</v>
      </c>
      <c r="I62">
        <v>385.46007742857142</v>
      </c>
      <c r="J62">
        <v>2.2965334285714221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226</v>
      </c>
      <c r="G63">
        <v>141</v>
      </c>
      <c r="H63">
        <v>395.63633299999998</v>
      </c>
      <c r="I63">
        <v>387.8116175714286</v>
      </c>
      <c r="J63">
        <v>2.3515401428571749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227</v>
      </c>
      <c r="G64">
        <v>142</v>
      </c>
      <c r="H64">
        <v>398.04288000000003</v>
      </c>
      <c r="I64">
        <v>390.16315771428572</v>
      </c>
      <c r="J64">
        <v>2.3515401428571181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228</v>
      </c>
      <c r="G65">
        <v>143</v>
      </c>
      <c r="H65">
        <v>401.02699899999999</v>
      </c>
      <c r="I65">
        <v>392.67971842857145</v>
      </c>
      <c r="J65">
        <v>2.5165607142857311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229</v>
      </c>
      <c r="G66">
        <v>144</v>
      </c>
      <c r="H66">
        <v>403.62607000000003</v>
      </c>
      <c r="I66">
        <v>395.23753414285721</v>
      </c>
      <c r="J66">
        <v>2.5578157142857663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230</v>
      </c>
      <c r="G67">
        <v>145</v>
      </c>
      <c r="H67">
        <v>406.89897400000001</v>
      </c>
      <c r="I67">
        <v>398.19414914285716</v>
      </c>
      <c r="J67">
        <v>2.9566149999999425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231</v>
      </c>
      <c r="G68">
        <v>146</v>
      </c>
      <c r="H68">
        <v>411.90459099999998</v>
      </c>
      <c r="I68">
        <v>401.37079114285717</v>
      </c>
      <c r="J68">
        <v>3.1766420000000153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232</v>
      </c>
      <c r="G69">
        <v>147</v>
      </c>
      <c r="H69">
        <v>417.39151900000002</v>
      </c>
      <c r="I69">
        <v>404.93248085714288</v>
      </c>
      <c r="J69">
        <v>3.5616897142857056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233</v>
      </c>
      <c r="G70">
        <v>148</v>
      </c>
      <c r="H70">
        <v>423.64854100000002</v>
      </c>
      <c r="I70">
        <v>408.93422485714285</v>
      </c>
      <c r="J70">
        <v>4.0017439999999738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234</v>
      </c>
      <c r="G71">
        <v>149</v>
      </c>
      <c r="H71">
        <v>430.96444400000001</v>
      </c>
      <c r="I71">
        <v>413.63730542857144</v>
      </c>
      <c r="J71">
        <v>4.7030805714285862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235</v>
      </c>
      <c r="G72">
        <v>150</v>
      </c>
      <c r="H72">
        <v>441.55325099999999</v>
      </c>
      <c r="I72">
        <v>419.42676999999998</v>
      </c>
      <c r="J72">
        <v>5.7894645714285389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236</v>
      </c>
      <c r="G73">
        <v>151</v>
      </c>
      <c r="H73">
        <v>448.77289200000001</v>
      </c>
      <c r="I73">
        <v>425.87631599999997</v>
      </c>
      <c r="J73">
        <v>6.449545999999998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237</v>
      </c>
      <c r="G74">
        <v>152</v>
      </c>
      <c r="H74">
        <v>455.99253299999998</v>
      </c>
      <c r="I74">
        <v>432.88968157142853</v>
      </c>
      <c r="J74">
        <v>7.013365571428551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238</v>
      </c>
      <c r="G75">
        <v>153</v>
      </c>
      <c r="H75">
        <v>467.35143499999998</v>
      </c>
      <c r="I75">
        <v>440.81065928571434</v>
      </c>
      <c r="J75">
        <v>7.9209777142858115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239</v>
      </c>
      <c r="G76">
        <v>154</v>
      </c>
      <c r="H76">
        <v>478.80659900000001</v>
      </c>
      <c r="I76">
        <v>449.58424214285714</v>
      </c>
      <c r="J76">
        <v>8.7735828571427987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240</v>
      </c>
      <c r="G77">
        <v>155</v>
      </c>
      <c r="H77">
        <v>493.14961899999997</v>
      </c>
      <c r="I77">
        <v>459.51296757142853</v>
      </c>
      <c r="J77">
        <v>9.9287254285713971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241</v>
      </c>
      <c r="G78">
        <v>156</v>
      </c>
      <c r="H78">
        <v>507.300116</v>
      </c>
      <c r="I78">
        <v>470.41806357142849</v>
      </c>
      <c r="J78">
        <v>10.905095999999958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242</v>
      </c>
      <c r="G79">
        <v>157</v>
      </c>
      <c r="H79">
        <v>521.83565999999996</v>
      </c>
      <c r="I79">
        <v>481.88697914285706</v>
      </c>
      <c r="J79">
        <v>11.468915571428568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243</v>
      </c>
      <c r="G80">
        <v>158</v>
      </c>
      <c r="H80">
        <v>541.28056000000004</v>
      </c>
      <c r="I80">
        <v>495.10236028571427</v>
      </c>
      <c r="J80">
        <v>13.215381142857211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244</v>
      </c>
      <c r="G81">
        <v>159</v>
      </c>
      <c r="H81">
        <v>553.40955699999995</v>
      </c>
      <c r="I81">
        <v>509.01907799999998</v>
      </c>
      <c r="J81">
        <v>13.91671771428571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245</v>
      </c>
      <c r="G82">
        <v>160</v>
      </c>
      <c r="H82">
        <v>571.98810000000003</v>
      </c>
      <c r="I82">
        <v>523.967173</v>
      </c>
      <c r="J82">
        <v>14.948095000000023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246</v>
      </c>
      <c r="G83">
        <v>161</v>
      </c>
      <c r="H83">
        <v>594.60964300000001</v>
      </c>
      <c r="I83">
        <v>540.51046500000007</v>
      </c>
      <c r="J83">
        <v>16.543292000000065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247</v>
      </c>
      <c r="G84">
        <v>162</v>
      </c>
      <c r="H84">
        <v>614.24706700000002</v>
      </c>
      <c r="I84">
        <v>557.81010042857156</v>
      </c>
      <c r="J84">
        <v>17.299635428571492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248</v>
      </c>
      <c r="G85">
        <v>163</v>
      </c>
      <c r="H85">
        <v>638.40879900000004</v>
      </c>
      <c r="I85">
        <v>576.53991228571431</v>
      </c>
      <c r="J85">
        <v>18.729811857142749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249</v>
      </c>
      <c r="G86">
        <v>164</v>
      </c>
      <c r="H86">
        <v>660.16398400000003</v>
      </c>
      <c r="I86">
        <v>596.30110142857143</v>
      </c>
      <c r="J86">
        <v>19.76118914285712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250</v>
      </c>
      <c r="G87">
        <v>165</v>
      </c>
      <c r="H87">
        <v>681.05281200000002</v>
      </c>
      <c r="I87">
        <v>616.26856599999996</v>
      </c>
      <c r="J87">
        <v>19.967464571428536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251</v>
      </c>
      <c r="G88">
        <v>166</v>
      </c>
      <c r="H88">
        <v>695.20330899999999</v>
      </c>
      <c r="I88">
        <v>636.52481628571434</v>
      </c>
      <c r="J88">
        <v>20.256250285714373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252</v>
      </c>
      <c r="G89">
        <v>167</v>
      </c>
      <c r="H89">
        <v>719.26877899999999</v>
      </c>
      <c r="I89">
        <v>657.56491328571428</v>
      </c>
      <c r="J89">
        <v>21.040096999999946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253</v>
      </c>
      <c r="G90">
        <v>168</v>
      </c>
      <c r="H90">
        <v>739.67629799999997</v>
      </c>
      <c r="I90">
        <v>678.28872114285718</v>
      </c>
      <c r="J90">
        <v>20.723807857142901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254</v>
      </c>
      <c r="G91">
        <v>169</v>
      </c>
      <c r="H91">
        <v>763.74176899999998</v>
      </c>
      <c r="I91">
        <v>699.64510714285723</v>
      </c>
      <c r="J91">
        <v>21.356386000000043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255</v>
      </c>
      <c r="G92">
        <v>170</v>
      </c>
      <c r="H92">
        <v>783.37919199999999</v>
      </c>
      <c r="I92">
        <v>720.3551632857143</v>
      </c>
      <c r="J92">
        <v>20.71005614285707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256</v>
      </c>
      <c r="G93">
        <v>171</v>
      </c>
      <c r="H93">
        <v>806.77083000000005</v>
      </c>
      <c r="I93">
        <v>741.29899842857151</v>
      </c>
      <c r="J93">
        <v>20.94383514285721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257</v>
      </c>
      <c r="G94">
        <v>172</v>
      </c>
      <c r="H94">
        <v>834.01294199999995</v>
      </c>
      <c r="I94">
        <v>763.15044557142858</v>
      </c>
      <c r="J94">
        <v>21.851447142857069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258</v>
      </c>
      <c r="G95">
        <v>173</v>
      </c>
      <c r="H95">
        <v>848.93353400000001</v>
      </c>
      <c r="I95">
        <v>785.11190628571421</v>
      </c>
      <c r="J95">
        <v>21.961460714285636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259</v>
      </c>
      <c r="G96">
        <v>174</v>
      </c>
      <c r="H96">
        <v>865.10553000000004</v>
      </c>
      <c r="I96">
        <v>805.94572785714274</v>
      </c>
      <c r="J96">
        <v>20.83382157142853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260</v>
      </c>
      <c r="G97">
        <v>175</v>
      </c>
      <c r="H97">
        <v>893.31026099999997</v>
      </c>
      <c r="I97">
        <v>827.89343685714277</v>
      </c>
      <c r="J97">
        <v>21.947709000000032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261</v>
      </c>
      <c r="G98">
        <v>176</v>
      </c>
      <c r="H98">
        <v>917.471994</v>
      </c>
      <c r="I98">
        <v>849.85489757142852</v>
      </c>
      <c r="J98">
        <v>21.961460714285749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262</v>
      </c>
      <c r="G99">
        <v>177</v>
      </c>
      <c r="H99">
        <v>943.36644000000001</v>
      </c>
      <c r="I99">
        <v>872.71021871428559</v>
      </c>
      <c r="J99">
        <v>22.855321142857065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263</v>
      </c>
      <c r="G100">
        <v>178</v>
      </c>
      <c r="H100">
        <v>960.40479300000004</v>
      </c>
      <c r="I100">
        <v>894.65792771428562</v>
      </c>
      <c r="J100">
        <v>21.947709000000032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264</v>
      </c>
      <c r="G101">
        <v>179</v>
      </c>
      <c r="H101">
        <v>975.51790800000003</v>
      </c>
      <c r="I101">
        <v>914.87292285714284</v>
      </c>
      <c r="J101">
        <v>20.214995142857219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265</v>
      </c>
      <c r="G102">
        <v>180</v>
      </c>
      <c r="H102">
        <v>993.13383299999998</v>
      </c>
      <c r="I102">
        <v>935.4729655714284</v>
      </c>
      <c r="J102">
        <v>20.600042714285564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266</v>
      </c>
      <c r="G103">
        <v>181</v>
      </c>
      <c r="H103">
        <v>1013.060042</v>
      </c>
      <c r="I103">
        <v>956.60932442857143</v>
      </c>
      <c r="J103">
        <v>21.136358857143023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267</v>
      </c>
      <c r="G104">
        <v>182</v>
      </c>
      <c r="H104">
        <v>1035.4890600000001</v>
      </c>
      <c r="I104">
        <v>976.92058142857138</v>
      </c>
      <c r="J104">
        <v>20.311256999999955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268</v>
      </c>
      <c r="G105">
        <v>183</v>
      </c>
      <c r="H105">
        <v>1058.6881739999999</v>
      </c>
      <c r="I105">
        <v>997.09432142857145</v>
      </c>
      <c r="J105">
        <v>20.173740000000066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269</v>
      </c>
      <c r="G106">
        <v>184</v>
      </c>
      <c r="H106">
        <v>1078.1330740000001</v>
      </c>
      <c r="I106">
        <v>1016.3466977142858</v>
      </c>
      <c r="J106">
        <v>19.252376285714377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270</v>
      </c>
      <c r="G107">
        <v>185</v>
      </c>
      <c r="H107">
        <v>1096.0377840000001</v>
      </c>
      <c r="I107">
        <v>1035.7228392857144</v>
      </c>
      <c r="J107">
        <v>19.376141571428548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271</v>
      </c>
      <c r="G108">
        <v>186</v>
      </c>
      <c r="H108">
        <v>1109.3219240000001</v>
      </c>
      <c r="I108">
        <v>1054.8376987142858</v>
      </c>
      <c r="J108">
        <v>19.114859428571435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272</v>
      </c>
      <c r="G109">
        <v>187</v>
      </c>
      <c r="H109">
        <v>1122.702325</v>
      </c>
      <c r="I109">
        <v>1073.3474832857144</v>
      </c>
      <c r="J109">
        <v>18.509784571428554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273</v>
      </c>
      <c r="G110">
        <v>188</v>
      </c>
      <c r="H110">
        <v>1138.970583</v>
      </c>
      <c r="I110">
        <v>1091.3347034285714</v>
      </c>
      <c r="J110">
        <v>17.987220142857041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274</v>
      </c>
      <c r="G111">
        <v>189</v>
      </c>
      <c r="H111">
        <v>1162.8435300000001</v>
      </c>
      <c r="I111">
        <v>1109.5281991428571</v>
      </c>
      <c r="J111">
        <v>18.193495714285746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275</v>
      </c>
      <c r="G112">
        <v>190</v>
      </c>
      <c r="H112">
        <v>1198.6529499999999</v>
      </c>
      <c r="I112">
        <v>1129.5231671428571</v>
      </c>
      <c r="J112">
        <v>19.994967999999972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276</v>
      </c>
      <c r="G113">
        <v>191</v>
      </c>
      <c r="H113">
        <v>1225.7988</v>
      </c>
      <c r="I113">
        <v>1150.618270857143</v>
      </c>
      <c r="J113">
        <v>21.09510371428587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277</v>
      </c>
      <c r="G114">
        <v>192</v>
      </c>
      <c r="H114">
        <v>1254.8698890000001</v>
      </c>
      <c r="I114">
        <v>1173.3085715714285</v>
      </c>
      <c r="J114">
        <v>22.690300714285513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278</v>
      </c>
      <c r="G115">
        <v>193</v>
      </c>
      <c r="H115">
        <v>1274.507312</v>
      </c>
      <c r="I115">
        <v>1196.9064841428572</v>
      </c>
      <c r="J115">
        <v>23.597912571428651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279</v>
      </c>
      <c r="G116">
        <v>194</v>
      </c>
      <c r="H116">
        <v>1291.8344509999999</v>
      </c>
      <c r="I116">
        <v>1221.0682164285715</v>
      </c>
      <c r="J116">
        <v>24.161732285714379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280</v>
      </c>
      <c r="G117">
        <v>195</v>
      </c>
      <c r="H117">
        <v>1321.6756339999999</v>
      </c>
      <c r="I117">
        <v>1247.168938</v>
      </c>
      <c r="J117">
        <v>26.100721571428494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281</v>
      </c>
      <c r="G118">
        <v>196</v>
      </c>
      <c r="H118">
        <v>1351.6130800000001</v>
      </c>
      <c r="I118">
        <v>1274.1360165714286</v>
      </c>
      <c r="J118">
        <v>26.967078571428601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282</v>
      </c>
      <c r="G119">
        <v>197</v>
      </c>
      <c r="H119">
        <v>1386.1710949999999</v>
      </c>
      <c r="I119">
        <v>1300.924323</v>
      </c>
      <c r="J119">
        <v>26.788306428571332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283</v>
      </c>
      <c r="G120">
        <v>198</v>
      </c>
      <c r="H120">
        <v>1418.707611</v>
      </c>
      <c r="I120">
        <v>1328.4827245714284</v>
      </c>
      <c r="J120">
        <v>27.558401571428476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284</v>
      </c>
      <c r="G121">
        <v>199</v>
      </c>
      <c r="H121">
        <v>1441.810463</v>
      </c>
      <c r="I121">
        <v>1355.1885208571427</v>
      </c>
      <c r="J121">
        <v>26.705796285714314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285</v>
      </c>
      <c r="G122">
        <v>200</v>
      </c>
      <c r="H122">
        <v>1457.597411</v>
      </c>
      <c r="I122">
        <v>1381.3442492857143</v>
      </c>
      <c r="J122">
        <v>26.155728428571592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286</v>
      </c>
      <c r="G123">
        <v>201</v>
      </c>
      <c r="H123">
        <v>1501.2040440000001</v>
      </c>
      <c r="I123">
        <v>1411.2541911428573</v>
      </c>
      <c r="J123">
        <v>29.90994185714294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287</v>
      </c>
      <c r="G124">
        <v>202</v>
      </c>
      <c r="H124">
        <v>1533.2592500000001</v>
      </c>
      <c r="I124">
        <v>1441.4804220000001</v>
      </c>
      <c r="J124">
        <v>30.226230857142809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288</v>
      </c>
      <c r="G125">
        <v>203</v>
      </c>
      <c r="H125">
        <v>1567.721004</v>
      </c>
      <c r="I125">
        <v>1472.3529825714286</v>
      </c>
      <c r="J125">
        <v>30.872560571428494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289</v>
      </c>
      <c r="G126">
        <v>204</v>
      </c>
      <c r="H126">
        <v>1600.5463050000001</v>
      </c>
      <c r="I126">
        <v>1502.9780125714285</v>
      </c>
      <c r="J126">
        <v>30.625029999999924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290</v>
      </c>
      <c r="G127">
        <v>205</v>
      </c>
      <c r="H127">
        <v>1628.0772039999999</v>
      </c>
      <c r="I127">
        <v>1532.8879544285714</v>
      </c>
      <c r="J127">
        <v>29.90994185714294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291</v>
      </c>
      <c r="G128">
        <v>206</v>
      </c>
      <c r="H128">
        <v>1658.3996959999999</v>
      </c>
      <c r="I128">
        <v>1563.8292734285715</v>
      </c>
      <c r="J128">
        <v>30.941319000000021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292</v>
      </c>
      <c r="G129">
        <v>207</v>
      </c>
      <c r="H129">
        <v>1679.1922629999999</v>
      </c>
      <c r="I129">
        <v>1595.4856808571426</v>
      </c>
      <c r="J129">
        <v>31.656407428571129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293</v>
      </c>
      <c r="G130">
        <v>208</v>
      </c>
      <c r="H130">
        <v>1704.5091379999999</v>
      </c>
      <c r="I130">
        <v>1624.5292657142857</v>
      </c>
      <c r="J130">
        <v>29.04358485714306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294</v>
      </c>
      <c r="G131">
        <v>209</v>
      </c>
      <c r="H131">
        <v>1744.5540800000001</v>
      </c>
      <c r="I131">
        <v>1654.7142414285715</v>
      </c>
      <c r="J131">
        <v>30.184975714285883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295</v>
      </c>
      <c r="G132">
        <v>210</v>
      </c>
      <c r="H132">
        <v>1778.438263</v>
      </c>
      <c r="I132">
        <v>1684.816707</v>
      </c>
      <c r="J132">
        <v>30.102465571428411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296</v>
      </c>
      <c r="G133">
        <v>211</v>
      </c>
      <c r="H133">
        <v>1818.001896</v>
      </c>
      <c r="I133">
        <v>1715.8817914285714</v>
      </c>
      <c r="J133">
        <v>31.065084428571481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297</v>
      </c>
      <c r="G134">
        <v>212</v>
      </c>
      <c r="H134">
        <v>1862.2823619999999</v>
      </c>
      <c r="I134">
        <v>1749.3396711428572</v>
      </c>
      <c r="J134">
        <v>33.457879714285809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298</v>
      </c>
      <c r="G135">
        <v>213</v>
      </c>
      <c r="H135">
        <v>1887.9842839999999</v>
      </c>
      <c r="I135">
        <v>1782.1374694285714</v>
      </c>
      <c r="J135">
        <v>32.79779828571418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299</v>
      </c>
      <c r="G136">
        <v>214</v>
      </c>
      <c r="H136">
        <v>1910.0282549999999</v>
      </c>
      <c r="I136">
        <v>1815.1140397142856</v>
      </c>
      <c r="J136">
        <v>32.97657028571416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300</v>
      </c>
      <c r="G137">
        <v>215</v>
      </c>
      <c r="H137">
        <v>1938.906819</v>
      </c>
      <c r="I137">
        <v>1848.5994227142855</v>
      </c>
      <c r="J137">
        <v>33.485382999999956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301</v>
      </c>
      <c r="G138">
        <v>216</v>
      </c>
      <c r="H138">
        <v>1977.31531</v>
      </c>
      <c r="I138">
        <v>1881.8510269999999</v>
      </c>
      <c r="J138">
        <v>33.251604285714393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302</v>
      </c>
      <c r="G139">
        <v>217</v>
      </c>
      <c r="H139">
        <v>2016.3976339999999</v>
      </c>
      <c r="I139">
        <v>1915.845222857143</v>
      </c>
      <c r="J139">
        <v>33.99419585714304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303</v>
      </c>
      <c r="G140">
        <v>218</v>
      </c>
      <c r="H140">
        <v>2058.175291</v>
      </c>
      <c r="I140">
        <v>1950.1557078571427</v>
      </c>
      <c r="J140">
        <v>34.310484999999744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304</v>
      </c>
      <c r="G141">
        <v>219</v>
      </c>
      <c r="H141">
        <v>2095.813686</v>
      </c>
      <c r="I141">
        <v>1983.5173255714285</v>
      </c>
      <c r="J141">
        <v>33.361617714285785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305</v>
      </c>
      <c r="G142">
        <v>220</v>
      </c>
      <c r="H142">
        <v>2125.2698220000002</v>
      </c>
      <c r="I142">
        <v>2017.4152595714284</v>
      </c>
      <c r="J142">
        <v>33.89793399999985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306</v>
      </c>
      <c r="G143">
        <v>221</v>
      </c>
      <c r="H143">
        <v>2152.2231489999999</v>
      </c>
      <c r="I143">
        <v>2052.014530142857</v>
      </c>
      <c r="J143">
        <v>34.599270571428633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307</v>
      </c>
      <c r="G144">
        <v>222</v>
      </c>
      <c r="H144">
        <v>2180.5241420000002</v>
      </c>
      <c r="I144">
        <v>2086.5312905714286</v>
      </c>
      <c r="J144">
        <v>34.516760428571615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308</v>
      </c>
      <c r="G145">
        <v>223</v>
      </c>
      <c r="H145">
        <v>2219.7989899999998</v>
      </c>
      <c r="I145">
        <v>2121.1718162857142</v>
      </c>
      <c r="J145">
        <v>34.640525714285559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309</v>
      </c>
      <c r="G146">
        <v>224</v>
      </c>
      <c r="H146">
        <v>2261.672908</v>
      </c>
      <c r="I146">
        <v>2156.2111411428573</v>
      </c>
      <c r="J146">
        <v>35.039324857143129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310</v>
      </c>
      <c r="G147">
        <v>225</v>
      </c>
      <c r="H147">
        <v>2305.1832789999999</v>
      </c>
      <c r="I147">
        <v>2191.4979965714288</v>
      </c>
      <c r="J147">
        <v>35.286855428571471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311</v>
      </c>
      <c r="G148">
        <v>226</v>
      </c>
      <c r="H148">
        <v>2353.6030049999999</v>
      </c>
      <c r="I148">
        <v>2228.325042142857</v>
      </c>
      <c r="J148">
        <v>36.827045571428243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312</v>
      </c>
      <c r="G149">
        <v>227</v>
      </c>
      <c r="H149">
        <v>2400.0012320000001</v>
      </c>
      <c r="I149">
        <v>2267.5723864285715</v>
      </c>
      <c r="J149">
        <v>39.247344285714462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313</v>
      </c>
      <c r="G150">
        <v>228</v>
      </c>
      <c r="H150">
        <v>2442.1639359999999</v>
      </c>
      <c r="I150">
        <v>2308.9924988571429</v>
      </c>
      <c r="J150">
        <v>41.420112428571429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314</v>
      </c>
      <c r="G151">
        <v>229</v>
      </c>
      <c r="H151">
        <v>2483.749069</v>
      </c>
      <c r="I151">
        <v>2352.310345571429</v>
      </c>
      <c r="J151">
        <v>43.317846714286134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315</v>
      </c>
      <c r="G152">
        <v>230</v>
      </c>
      <c r="H152">
        <v>2547.9557439999999</v>
      </c>
      <c r="I152">
        <v>2399.1898818571426</v>
      </c>
      <c r="J152">
        <v>46.879536285713584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316</v>
      </c>
      <c r="G153">
        <v>231</v>
      </c>
      <c r="H153">
        <v>2631.222272</v>
      </c>
      <c r="I153">
        <v>2451.9826481428572</v>
      </c>
      <c r="J153">
        <v>52.792766285714606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317</v>
      </c>
      <c r="G154">
        <v>232</v>
      </c>
      <c r="H154">
        <v>2716.1252509999999</v>
      </c>
      <c r="I154">
        <v>2510.6886441428574</v>
      </c>
      <c r="J154">
        <v>58.705996000000141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318</v>
      </c>
      <c r="G155">
        <v>233</v>
      </c>
      <c r="H155">
        <v>2797.081494</v>
      </c>
      <c r="I155">
        <v>2574.0427139999997</v>
      </c>
      <c r="J155">
        <v>63.354069857142349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319</v>
      </c>
      <c r="G156">
        <v>234</v>
      </c>
      <c r="H156">
        <v>2887.0863530000001</v>
      </c>
      <c r="I156">
        <v>2643.6263027142854</v>
      </c>
      <c r="J156">
        <v>69.583588714285725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320</v>
      </c>
      <c r="G157">
        <v>235</v>
      </c>
      <c r="H157">
        <v>2963.1332400000001</v>
      </c>
      <c r="I157">
        <v>2718.0504890000002</v>
      </c>
      <c r="J157">
        <v>74.424186285714768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321</v>
      </c>
      <c r="G158">
        <v>236</v>
      </c>
      <c r="H158">
        <v>3031.864223</v>
      </c>
      <c r="I158">
        <v>2796.3526538571427</v>
      </c>
      <c r="J158">
        <v>78.302164857142543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322</v>
      </c>
      <c r="G159">
        <v>237</v>
      </c>
      <c r="H159">
        <v>3152.7691460000001</v>
      </c>
      <c r="I159">
        <v>2882.7545684285715</v>
      </c>
      <c r="J159">
        <v>86.401914571428733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323</v>
      </c>
      <c r="G160">
        <v>238</v>
      </c>
      <c r="H160">
        <v>3301.6862769999998</v>
      </c>
      <c r="I160">
        <v>2978.5351405714287</v>
      </c>
      <c r="J160">
        <v>95.780572142857181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324</v>
      </c>
      <c r="G161">
        <v>239</v>
      </c>
      <c r="H161">
        <v>3418.2594159999999</v>
      </c>
      <c r="I161">
        <v>3078.8400212857146</v>
      </c>
      <c r="J161">
        <v>100.3048807142859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325</v>
      </c>
      <c r="G162">
        <v>240</v>
      </c>
      <c r="H162">
        <v>3580.5569479999999</v>
      </c>
      <c r="I162">
        <v>3190.7650861428579</v>
      </c>
      <c r="J162">
        <v>111.9250648571433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326</v>
      </c>
      <c r="G163">
        <v>241</v>
      </c>
      <c r="H163">
        <v>3778.3751149999998</v>
      </c>
      <c r="I163">
        <v>3318.092052142857</v>
      </c>
      <c r="J163">
        <v>127.32696599999917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327</v>
      </c>
      <c r="G164">
        <v>242</v>
      </c>
      <c r="H164">
        <v>3939.902552</v>
      </c>
      <c r="I164">
        <v>3457.6305252857142</v>
      </c>
      <c r="J164">
        <v>139.53847314285713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328</v>
      </c>
      <c r="G165">
        <v>243</v>
      </c>
      <c r="H165">
        <v>4050.6999780000001</v>
      </c>
      <c r="I165">
        <v>3603.1784902857144</v>
      </c>
      <c r="J165">
        <v>145.5479650000002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329</v>
      </c>
      <c r="G166">
        <v>244</v>
      </c>
      <c r="H166">
        <v>4259.2032129999998</v>
      </c>
      <c r="I166">
        <v>3761.2404998571428</v>
      </c>
      <c r="J166">
        <v>158.06200957142846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330</v>
      </c>
      <c r="G167">
        <v>245</v>
      </c>
      <c r="H167">
        <v>4513.9121519999999</v>
      </c>
      <c r="I167">
        <v>3934.415624857143</v>
      </c>
      <c r="J167">
        <v>173.17512500000021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331</v>
      </c>
      <c r="G168">
        <v>246</v>
      </c>
      <c r="H168">
        <v>4794.5155370000002</v>
      </c>
      <c r="I168">
        <v>4131.0236421428572</v>
      </c>
      <c r="J168">
        <v>196.60801728571414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332</v>
      </c>
      <c r="G169">
        <v>247</v>
      </c>
      <c r="H169">
        <v>5030.0683609999996</v>
      </c>
      <c r="I169">
        <v>4338.0967011428575</v>
      </c>
      <c r="J169">
        <v>207.07305900000028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333</v>
      </c>
      <c r="G170">
        <v>248</v>
      </c>
      <c r="H170">
        <v>5276.0174690000003</v>
      </c>
      <c r="I170">
        <v>4552.0456088571427</v>
      </c>
      <c r="J170">
        <v>213.94890771428527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334</v>
      </c>
      <c r="G171">
        <v>249</v>
      </c>
      <c r="H171">
        <v>5457.8561630000004</v>
      </c>
      <c r="I171">
        <v>4768.8961247142852</v>
      </c>
      <c r="J171">
        <v>216.85051585714245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335</v>
      </c>
      <c r="G172">
        <v>250</v>
      </c>
      <c r="H172">
        <v>5601.1901049999997</v>
      </c>
      <c r="I172">
        <v>4990.3947142857141</v>
      </c>
      <c r="J172">
        <v>221.49858957142897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336</v>
      </c>
      <c r="G173">
        <v>251</v>
      </c>
      <c r="H173">
        <v>5830.5821690000002</v>
      </c>
      <c r="I173">
        <v>5214.8774222857146</v>
      </c>
      <c r="J173">
        <v>224.48270800000046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337</v>
      </c>
      <c r="G174">
        <v>252</v>
      </c>
      <c r="H174">
        <v>6095.3986050000003</v>
      </c>
      <c r="I174">
        <v>5440.8040584285718</v>
      </c>
      <c r="J174">
        <v>225.92663614285721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338</v>
      </c>
      <c r="G175">
        <v>253</v>
      </c>
      <c r="H175">
        <v>6414.6030039999996</v>
      </c>
      <c r="I175">
        <v>5672.2451251428574</v>
      </c>
      <c r="J175">
        <v>231.44106671428563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339</v>
      </c>
      <c r="G176">
        <v>254</v>
      </c>
      <c r="H176">
        <v>6707.046601</v>
      </c>
      <c r="I176">
        <v>5911.8134451428568</v>
      </c>
      <c r="J176">
        <v>239.5683199999994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340</v>
      </c>
      <c r="G177">
        <v>255</v>
      </c>
      <c r="H177">
        <v>6979.9490349999996</v>
      </c>
      <c r="I177">
        <v>6155.2322402857144</v>
      </c>
      <c r="J177">
        <v>243.41879514285756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341</v>
      </c>
      <c r="G178">
        <v>256</v>
      </c>
      <c r="H178">
        <v>7143.112924</v>
      </c>
      <c r="I178">
        <v>6395.983206142856</v>
      </c>
      <c r="J178">
        <v>240.75096585714164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342</v>
      </c>
      <c r="G179">
        <v>257</v>
      </c>
      <c r="H179">
        <v>7354.6965399999999</v>
      </c>
      <c r="I179">
        <v>6646.4841254285711</v>
      </c>
      <c r="J179">
        <v>250.5009192857151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  <c r="F180" t="s">
        <v>343</v>
      </c>
      <c r="G180">
        <v>258</v>
      </c>
      <c r="H180">
        <v>7587.8428169999997</v>
      </c>
      <c r="I180">
        <v>6897.5213608571421</v>
      </c>
      <c r="J180">
        <v>251.03723542857097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  <c r="F181" t="s">
        <v>344</v>
      </c>
      <c r="G181">
        <v>259</v>
      </c>
      <c r="H181">
        <v>7896.7471960000003</v>
      </c>
      <c r="I181">
        <v>7154.8568738571421</v>
      </c>
      <c r="J181">
        <v>257.33551299999999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  <c r="F182" t="s">
        <v>345</v>
      </c>
      <c r="G182">
        <v>260</v>
      </c>
      <c r="H182">
        <v>8207.3842870000008</v>
      </c>
      <c r="I182">
        <v>7410.9684857142865</v>
      </c>
      <c r="J182">
        <v>256.11161185714445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  <c r="F183" t="s">
        <v>346</v>
      </c>
      <c r="G183">
        <v>261</v>
      </c>
      <c r="H183">
        <v>8452.9483469999996</v>
      </c>
      <c r="I183">
        <v>7660.3830208571426</v>
      </c>
      <c r="J183">
        <v>249.41453514285604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  <c r="F184" t="s">
        <v>347</v>
      </c>
      <c r="G184">
        <v>262</v>
      </c>
      <c r="H184">
        <v>8675.2170320000005</v>
      </c>
      <c r="I184">
        <v>7902.5641632857141</v>
      </c>
      <c r="J184">
        <v>242.18114242857155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  <c r="F185" t="s">
        <v>348</v>
      </c>
      <c r="G185">
        <v>263</v>
      </c>
      <c r="H185">
        <v>8819.4173310000006</v>
      </c>
      <c r="I185">
        <v>8142.0362214285706</v>
      </c>
      <c r="J185">
        <v>239.47205814285644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  <c r="F186" t="s">
        <v>349</v>
      </c>
      <c r="G186">
        <v>264</v>
      </c>
      <c r="H186">
        <v>8952.9325599999993</v>
      </c>
      <c r="I186">
        <v>8370.3556528571444</v>
      </c>
      <c r="J186">
        <v>228.31943142857381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  <c r="F187" t="s">
        <v>350</v>
      </c>
      <c r="G187">
        <v>265</v>
      </c>
      <c r="H187">
        <v>9158.0666299999993</v>
      </c>
      <c r="I187">
        <v>8594.6733404285733</v>
      </c>
      <c r="J187">
        <v>224.31768757142891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  <c r="F188" t="s">
        <v>351</v>
      </c>
      <c r="G188">
        <v>266</v>
      </c>
      <c r="H188">
        <v>9365.1259370000007</v>
      </c>
      <c r="I188">
        <v>8804.4417320000011</v>
      </c>
      <c r="J188">
        <v>209.76839157142786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  <c r="F189" t="s">
        <v>352</v>
      </c>
      <c r="G189">
        <v>267</v>
      </c>
      <c r="H189">
        <v>9559.382415</v>
      </c>
      <c r="I189">
        <v>8997.5843217142847</v>
      </c>
      <c r="J189">
        <v>193.14258971428353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  <c r="F190" t="s">
        <v>353</v>
      </c>
      <c r="G190">
        <v>268</v>
      </c>
      <c r="H190">
        <v>9750.0772020000004</v>
      </c>
      <c r="I190">
        <v>9182.8884438571422</v>
      </c>
      <c r="J190">
        <v>185.30412214285752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  <c r="F191" t="s">
        <v>354</v>
      </c>
      <c r="G191">
        <v>269</v>
      </c>
      <c r="H191">
        <v>9918.2467089999991</v>
      </c>
      <c r="I191">
        <v>9360.4641119999997</v>
      </c>
      <c r="J191">
        <v>177.57566814285747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  <c r="F192" t="s">
        <v>355</v>
      </c>
      <c r="G192">
        <v>270</v>
      </c>
      <c r="H192">
        <v>10033.087133999999</v>
      </c>
      <c r="I192">
        <v>9533.8455124285701</v>
      </c>
      <c r="J192">
        <v>173.38140042857049</v>
      </c>
    </row>
    <row r="193" spans="1:10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  <c r="F193" t="s">
        <v>356</v>
      </c>
      <c r="G193">
        <v>271</v>
      </c>
      <c r="H193">
        <v>10133.584537999999</v>
      </c>
      <c r="I193">
        <v>9702.5100807142862</v>
      </c>
      <c r="J193">
        <v>168.66456828571609</v>
      </c>
    </row>
    <row r="194" spans="1:10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  <c r="F194" t="s">
        <v>357</v>
      </c>
      <c r="G194">
        <v>272</v>
      </c>
      <c r="H194">
        <v>10345.264416</v>
      </c>
      <c r="I194">
        <v>9872.1097644285728</v>
      </c>
      <c r="J194">
        <v>169.59968371428658</v>
      </c>
    </row>
    <row r="195" spans="1:10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  <c r="F195" t="s">
        <v>358</v>
      </c>
      <c r="G195">
        <v>273</v>
      </c>
      <c r="H195">
        <v>10555.596627000001</v>
      </c>
      <c r="I195">
        <v>10042.177005857142</v>
      </c>
      <c r="J195">
        <v>170.0672414285691</v>
      </c>
    </row>
    <row r="196" spans="1:10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  <c r="F196" t="s">
        <v>359</v>
      </c>
      <c r="G196">
        <v>274</v>
      </c>
      <c r="H196">
        <v>10736.761488</v>
      </c>
      <c r="I196">
        <v>10210.374016285714</v>
      </c>
      <c r="J196">
        <v>168.19701042857196</v>
      </c>
    </row>
    <row r="197" spans="1:10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  <c r="F197" t="s">
        <v>360</v>
      </c>
      <c r="G197">
        <v>275</v>
      </c>
      <c r="H197">
        <v>10895.401069</v>
      </c>
      <c r="I197">
        <v>10373.991711571429</v>
      </c>
      <c r="J197">
        <v>163.61769528571494</v>
      </c>
    </row>
    <row r="198" spans="1:10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  <c r="F198" t="s">
        <v>361</v>
      </c>
      <c r="G198">
        <v>276</v>
      </c>
      <c r="H198">
        <v>11028.531252000001</v>
      </c>
      <c r="I198">
        <v>10532.603789142857</v>
      </c>
      <c r="J198">
        <v>158.61207757142802</v>
      </c>
    </row>
    <row r="199" spans="1:10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  <c r="F199" t="s">
        <v>362</v>
      </c>
      <c r="G199">
        <v>277</v>
      </c>
      <c r="H199">
        <v>11115.455731</v>
      </c>
      <c r="I199">
        <v>10687.22787442857</v>
      </c>
      <c r="J199">
        <v>154.62408528571359</v>
      </c>
    </row>
    <row r="200" spans="1:10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  <c r="F200" t="s">
        <v>363</v>
      </c>
      <c r="G200">
        <v>278</v>
      </c>
      <c r="H200">
        <v>11235.783083</v>
      </c>
      <c r="I200">
        <v>10844.684809428571</v>
      </c>
      <c r="J200">
        <v>157.45693500000016</v>
      </c>
    </row>
    <row r="201" spans="1:10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  <c r="F201" t="s">
        <v>364</v>
      </c>
      <c r="G201">
        <v>279</v>
      </c>
      <c r="H201">
        <v>11363.233813999999</v>
      </c>
      <c r="I201">
        <v>10990.109009142858</v>
      </c>
      <c r="J201">
        <v>145.42419971428717</v>
      </c>
    </row>
    <row r="202" spans="1:10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  <c r="F202" t="s">
        <v>365</v>
      </c>
      <c r="G202">
        <v>280</v>
      </c>
      <c r="H202">
        <v>11524.472465999999</v>
      </c>
      <c r="I202">
        <v>11128.519843285716</v>
      </c>
      <c r="J202">
        <v>138.41083414285822</v>
      </c>
    </row>
    <row r="203" spans="1:10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  <c r="F203" t="s">
        <v>366</v>
      </c>
      <c r="G203">
        <v>281</v>
      </c>
      <c r="H203">
        <v>11672.041929999999</v>
      </c>
      <c r="I203">
        <v>11262.131335</v>
      </c>
      <c r="J203">
        <v>133.61149171428406</v>
      </c>
    </row>
    <row r="204" spans="1:10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  <c r="F204" t="s">
        <v>367</v>
      </c>
      <c r="G204">
        <v>282</v>
      </c>
      <c r="H204">
        <v>11806.327255</v>
      </c>
      <c r="I204">
        <v>11392.263647285714</v>
      </c>
      <c r="J204">
        <v>130.13231228571385</v>
      </c>
    </row>
    <row r="205" spans="1:10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  <c r="F205" t="s">
        <v>368</v>
      </c>
      <c r="G205">
        <v>283</v>
      </c>
      <c r="H205">
        <v>11921.263942</v>
      </c>
      <c r="I205">
        <v>11519.796888714287</v>
      </c>
      <c r="J205">
        <v>127.53324142857309</v>
      </c>
    </row>
    <row r="206" spans="1:10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  <c r="F206" t="s">
        <v>369</v>
      </c>
      <c r="G206">
        <v>284</v>
      </c>
      <c r="H206">
        <v>11987.877164</v>
      </c>
      <c r="I206">
        <v>11644.428522000002</v>
      </c>
      <c r="J206">
        <v>124.631633285715</v>
      </c>
    </row>
    <row r="207" spans="1:10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  <c r="F207" t="s">
        <v>370</v>
      </c>
      <c r="G207">
        <v>285</v>
      </c>
      <c r="H207">
        <v>12049.388505999999</v>
      </c>
      <c r="I207">
        <v>11760.657868142856</v>
      </c>
      <c r="J207">
        <v>116.22934614285441</v>
      </c>
    </row>
    <row r="208" spans="1:10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  <c r="F208" t="s">
        <v>371</v>
      </c>
      <c r="G208">
        <v>286</v>
      </c>
      <c r="H208">
        <v>12164.806501999999</v>
      </c>
      <c r="I208">
        <v>11875.168252142857</v>
      </c>
      <c r="J208">
        <v>114.51038400000107</v>
      </c>
    </row>
    <row r="209" spans="1:10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  <c r="F209" t="s">
        <v>372</v>
      </c>
      <c r="G209">
        <v>287</v>
      </c>
      <c r="H209">
        <v>12278.876832</v>
      </c>
      <c r="I209">
        <v>11982.94030442857</v>
      </c>
      <c r="J209">
        <v>107.77205228571256</v>
      </c>
    </row>
    <row r="210" spans="1:10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  <c r="F210" t="s">
        <v>373</v>
      </c>
      <c r="G210">
        <v>288</v>
      </c>
      <c r="H210">
        <v>12389.866781000001</v>
      </c>
      <c r="I210">
        <v>12085.486711714286</v>
      </c>
      <c r="J210">
        <v>102.54640728571576</v>
      </c>
    </row>
    <row r="211" spans="1:10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  <c r="F211" t="s">
        <v>374</v>
      </c>
      <c r="G211">
        <v>289</v>
      </c>
      <c r="H211">
        <v>12473.999666</v>
      </c>
      <c r="I211">
        <v>12180.868484714287</v>
      </c>
      <c r="J211">
        <v>95.381773000000976</v>
      </c>
    </row>
    <row r="212" spans="1:10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  <c r="F212" t="s">
        <v>375</v>
      </c>
      <c r="G212">
        <v>290</v>
      </c>
      <c r="H212">
        <v>12560.731621000001</v>
      </c>
      <c r="I212">
        <v>12272.221010285715</v>
      </c>
      <c r="J212">
        <v>91.352525571428487</v>
      </c>
    </row>
    <row r="213" spans="1:10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  <c r="F213" t="s">
        <v>376</v>
      </c>
      <c r="G213">
        <v>291</v>
      </c>
      <c r="H213">
        <v>12617.237346</v>
      </c>
      <c r="I213">
        <v>12362.129607714285</v>
      </c>
      <c r="J213">
        <v>89.908597428569919</v>
      </c>
    </row>
    <row r="214" spans="1:10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  <c r="F214" t="s">
        <v>377</v>
      </c>
      <c r="G214">
        <v>292</v>
      </c>
      <c r="H214">
        <v>12667.774832999999</v>
      </c>
      <c r="I214">
        <v>12450.47051157143</v>
      </c>
      <c r="J214">
        <v>88.34090385714444</v>
      </c>
    </row>
    <row r="215" spans="1:10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  <c r="F215" t="s">
        <v>378</v>
      </c>
      <c r="G215">
        <v>293</v>
      </c>
      <c r="H215">
        <v>12747.960981</v>
      </c>
      <c r="I215">
        <v>12533.778294285714</v>
      </c>
      <c r="J215">
        <v>83.307782714284258</v>
      </c>
    </row>
    <row r="216" spans="1:10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  <c r="F216" t="s">
        <v>379</v>
      </c>
      <c r="G216">
        <v>294</v>
      </c>
      <c r="H216">
        <v>12837.965840000001</v>
      </c>
      <c r="I216">
        <v>12613.64815257143</v>
      </c>
      <c r="J216">
        <v>79.869858285715964</v>
      </c>
    </row>
    <row r="217" spans="1:10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  <c r="F217" t="s">
        <v>380</v>
      </c>
      <c r="G217">
        <v>295</v>
      </c>
      <c r="H217">
        <v>12921.713677</v>
      </c>
      <c r="I217">
        <v>12689.62628057143</v>
      </c>
      <c r="J217">
        <v>75.978128000000652</v>
      </c>
    </row>
    <row r="218" spans="1:10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  <c r="F218" t="s">
        <v>381</v>
      </c>
      <c r="G218">
        <v>296</v>
      </c>
      <c r="H218">
        <v>12981.107258</v>
      </c>
      <c r="I218">
        <v>12762.070222285713</v>
      </c>
      <c r="J218">
        <v>72.443941714282118</v>
      </c>
    </row>
    <row r="219" spans="1:10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  <c r="F219" t="s">
        <v>382</v>
      </c>
      <c r="G219">
        <v>297</v>
      </c>
      <c r="H219">
        <v>13006.327871</v>
      </c>
      <c r="I219">
        <v>12825.726829428571</v>
      </c>
      <c r="J219">
        <v>63.656607142858775</v>
      </c>
    </row>
    <row r="220" spans="1:10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  <c r="F220" t="s">
        <v>383</v>
      </c>
      <c r="G220">
        <v>298</v>
      </c>
      <c r="H220">
        <v>13039.249435</v>
      </c>
      <c r="I220">
        <v>12886.014270714286</v>
      </c>
      <c r="J220">
        <v>60.287441285714522</v>
      </c>
    </row>
    <row r="221" spans="1:10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  <c r="F221" t="s">
        <v>384</v>
      </c>
      <c r="G221">
        <v>299</v>
      </c>
      <c r="H221">
        <v>13084.973828</v>
      </c>
      <c r="I221">
        <v>12945.614127142859</v>
      </c>
      <c r="J221">
        <v>59.599856428572821</v>
      </c>
    </row>
    <row r="222" spans="1:10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  <c r="F222" t="s">
        <v>385</v>
      </c>
      <c r="G222">
        <v>300</v>
      </c>
      <c r="H222">
        <v>13185.567494999999</v>
      </c>
      <c r="I222">
        <v>13008.129343428571</v>
      </c>
      <c r="J222">
        <v>62.515216285712086</v>
      </c>
    </row>
    <row r="223" spans="1:10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  <c r="F223" t="s">
        <v>386</v>
      </c>
      <c r="G223">
        <v>301</v>
      </c>
      <c r="H223">
        <v>13276.246187000001</v>
      </c>
      <c r="I223">
        <v>13070.740821571428</v>
      </c>
      <c r="J223">
        <v>62.611478142856868</v>
      </c>
    </row>
    <row r="224" spans="1:10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  <c r="F224" t="s">
        <v>387</v>
      </c>
      <c r="G224">
        <v>302</v>
      </c>
      <c r="H224">
        <v>13365.962261000001</v>
      </c>
      <c r="I224">
        <v>13134.204905000001</v>
      </c>
      <c r="J224">
        <v>63.464083428572849</v>
      </c>
    </row>
    <row r="225" spans="1:10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  <c r="F225" t="s">
        <v>388</v>
      </c>
      <c r="G225">
        <v>303</v>
      </c>
      <c r="H225">
        <v>13423.430603999999</v>
      </c>
      <c r="I225">
        <v>13197.393954428569</v>
      </c>
      <c r="J225">
        <v>63.189049428568978</v>
      </c>
    </row>
    <row r="226" spans="1:10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10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10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10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10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10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10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10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10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10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10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10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10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10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10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topLeftCell="G1" zoomScale="106" zoomScaleNormal="55" workbookViewId="0">
      <selection activeCell="W6" sqref="W6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Input!H4</f>
        <v>277.42674299999999</v>
      </c>
      <c r="B3">
        <f>A3-$A$3</f>
        <v>0</v>
      </c>
      <c r="C3" s="4">
        <f>Input!J4</f>
        <v>0.63257814285708491</v>
      </c>
      <c r="D3">
        <f>C3-$C$3</f>
        <v>0</v>
      </c>
      <c r="E3">
        <f t="shared" ref="E3:E34" si="0">(_Ac/(1+EXP(-1*(B3-_Muc)/_sc)))</f>
        <v>8.5205498006248899</v>
      </c>
      <c r="F3">
        <f>(D3-E3)^2</f>
        <v>72.599768904928851</v>
      </c>
      <c r="G3">
        <f>(E3-$H$4)^2</f>
        <v>2.2534510919840246E-2</v>
      </c>
      <c r="H3" s="2" t="s">
        <v>11</v>
      </c>
      <c r="I3" s="16">
        <f>SUM(F3:F167)</f>
        <v>278187881.90117013</v>
      </c>
      <c r="J3">
        <f>1-(I3/I5)</f>
        <v>2.2280566622722153E-3</v>
      </c>
      <c r="L3" t="e">
        <f>Input!#REF!</f>
        <v>#REF!</v>
      </c>
      <c r="M3" t="e">
        <f>L3-$L$3</f>
        <v>#REF!</v>
      </c>
      <c r="N3" t="e">
        <f>_Ac*EXP(-1*(B3-_Muc)/_sc)*(1/_sc)*(1/(1+EXP(-1*(B3-_Muc)/_sc))^2)+$L$3</f>
        <v>#REF!</v>
      </c>
      <c r="O3" t="e">
        <f>(L3-N3)^2</f>
        <v>#REF!</v>
      </c>
      <c r="P3" t="e">
        <f>(N3-$Q$4)^2</f>
        <v>#REF!</v>
      </c>
      <c r="Q3" s="1" t="s">
        <v>11</v>
      </c>
      <c r="R3" s="16" t="e">
        <f>SUM(O3:O167)</f>
        <v>#REF!</v>
      </c>
      <c r="S3" s="5" t="e">
        <f>1-(R3/R5)</f>
        <v>#REF!</v>
      </c>
      <c r="V3">
        <f>COUNT(B3:B500)</f>
        <v>117</v>
      </c>
      <c r="X3">
        <v>1755.8990050936411</v>
      </c>
      <c r="Y3">
        <v>28.258861545861642</v>
      </c>
      <c r="Z3">
        <v>5.308432404550711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Input!H5</f>
        <v>278.38936200000001</v>
      </c>
      <c r="B4">
        <f t="shared" ref="B4:B67" si="1">A4-$A$3</f>
        <v>0.96261900000001788</v>
      </c>
      <c r="C4" s="4">
        <f>Input!J5</f>
        <v>0.7150882857142733</v>
      </c>
      <c r="D4">
        <f>C4-$C$3</f>
        <v>8.2510142857188384E-2</v>
      </c>
      <c r="E4">
        <f t="shared" si="0"/>
        <v>10.204759911528912</v>
      </c>
      <c r="F4">
        <f t="shared" ref="F4:F67" si="2">(D4-E4)^2</f>
        <v>102.45994037937476</v>
      </c>
      <c r="G4">
        <f t="shared" ref="G4:G67" si="3">(E4-$H$4)^2</f>
        <v>3.3647485843252318</v>
      </c>
      <c r="H4">
        <f>AVERAGE(D3:D167)</f>
        <v>8.3704348083028695</v>
      </c>
      <c r="I4" t="s">
        <v>5</v>
      </c>
      <c r="J4" t="s">
        <v>6</v>
      </c>
      <c r="L4" t="e">
        <f>Input!#REF!</f>
        <v>#REF!</v>
      </c>
      <c r="M4" t="e">
        <f t="shared" ref="M4:M67" si="4">L4-$L$3</f>
        <v>#REF!</v>
      </c>
      <c r="N4" t="e">
        <f t="shared" ref="N4:N34" si="5">_Ac*EXP(-1*(B4-_Muc)/_sc)*(1/_sc)*(1/(1+EXP(-1*(B4-_Muc)/_sc))^2)+$L$3</f>
        <v>#REF!</v>
      </c>
      <c r="O4" t="e">
        <f t="shared" ref="O4:O67" si="6">(L4-N4)^2</f>
        <v>#REF!</v>
      </c>
      <c r="P4" t="e">
        <f t="shared" ref="P4:P67" si="7">(N4-$Q$4)^2</f>
        <v>#REF!</v>
      </c>
      <c r="Q4" t="e">
        <f>AVERAGE(M3:M167)</f>
        <v>#REF!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Input!H6</f>
        <v>279.44824199999999</v>
      </c>
      <c r="B5">
        <f t="shared" si="1"/>
        <v>2.0214990000000057</v>
      </c>
      <c r="C5" s="4">
        <f>Input!J6</f>
        <v>0.72883985714287292</v>
      </c>
      <c r="D5">
        <f t="shared" ref="D5:D67" si="8">C5-$C$3</f>
        <v>9.6261714285788003E-2</v>
      </c>
      <c r="E5">
        <f t="shared" si="0"/>
        <v>12.441571844615526</v>
      </c>
      <c r="F5">
        <f t="shared" si="2"/>
        <v>152.40668221402206</v>
      </c>
      <c r="G5">
        <f t="shared" si="3"/>
        <v>16.574156768436598</v>
      </c>
      <c r="I5">
        <f>SUM(G3:G167)</f>
        <v>278809084.33903372</v>
      </c>
      <c r="J5" s="5">
        <f>1-((1-J3)*(V3-1)/(V3-1-1))</f>
        <v>-6.4482211058818351E-3</v>
      </c>
      <c r="L5" t="e">
        <f>Input!#REF!</f>
        <v>#REF!</v>
      </c>
      <c r="M5" t="e">
        <f t="shared" si="4"/>
        <v>#REF!</v>
      </c>
      <c r="N5" t="e">
        <f t="shared" si="5"/>
        <v>#REF!</v>
      </c>
      <c r="O5" t="e">
        <f t="shared" si="6"/>
        <v>#REF!</v>
      </c>
      <c r="P5" t="e">
        <f t="shared" si="7"/>
        <v>#REF!</v>
      </c>
      <c r="R5" t="e">
        <f>SUM(P3:P167)</f>
        <v>#REF!</v>
      </c>
      <c r="S5" s="5" t="e">
        <f>1-((1-S3)*(V3-1)/(V3-1-1))</f>
        <v>#REF!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Input!H7</f>
        <v>279.73702800000001</v>
      </c>
      <c r="B6">
        <f t="shared" si="1"/>
        <v>2.3102850000000217</v>
      </c>
      <c r="C6" s="4">
        <f>Input!J7</f>
        <v>0.72883999999999105</v>
      </c>
      <c r="D6">
        <f t="shared" si="8"/>
        <v>9.6261857142906138E-2</v>
      </c>
      <c r="E6">
        <f t="shared" si="0"/>
        <v>13.131957187917074</v>
      </c>
      <c r="F6">
        <f t="shared" si="2"/>
        <v>169.92935275676743</v>
      </c>
      <c r="G6">
        <f t="shared" si="3"/>
        <v>22.672095371566915</v>
      </c>
      <c r="L6" t="e">
        <f>Input!#REF!</f>
        <v>#REF!</v>
      </c>
      <c r="M6" t="e">
        <f t="shared" si="4"/>
        <v>#REF!</v>
      </c>
      <c r="N6" t="e">
        <f t="shared" si="5"/>
        <v>#REF!</v>
      </c>
      <c r="O6" t="e">
        <f t="shared" si="6"/>
        <v>#REF!</v>
      </c>
      <c r="P6" t="e">
        <f t="shared" si="7"/>
        <v>#REF!</v>
      </c>
      <c r="V6" s="19" t="s">
        <v>17</v>
      </c>
      <c r="W6" s="20" t="e">
        <f>SQRT((S5-J5)^2)</f>
        <v>#REF!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Input!H8</f>
        <v>280.02581400000003</v>
      </c>
      <c r="B7">
        <f t="shared" si="1"/>
        <v>2.5990710000000377</v>
      </c>
      <c r="C7" s="4">
        <f>Input!J8</f>
        <v>0.48130942857147829</v>
      </c>
      <c r="D7">
        <f t="shared" si="8"/>
        <v>-0.15126871428560662</v>
      </c>
      <c r="E7">
        <f t="shared" si="0"/>
        <v>13.860347595399345</v>
      </c>
      <c r="F7">
        <f t="shared" si="2"/>
        <v>196.32539160982935</v>
      </c>
      <c r="G7">
        <f t="shared" si="3"/>
        <v>30.139142409925391</v>
      </c>
      <c r="L7" t="e">
        <f>Input!#REF!</f>
        <v>#REF!</v>
      </c>
      <c r="M7" t="e">
        <f t="shared" si="4"/>
        <v>#REF!</v>
      </c>
      <c r="N7" t="e">
        <f t="shared" si="5"/>
        <v>#REF!</v>
      </c>
      <c r="O7" t="e">
        <f t="shared" si="6"/>
        <v>#REF!</v>
      </c>
      <c r="P7" t="e">
        <f t="shared" si="7"/>
        <v>#REF!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Input!H9</f>
        <v>280.603385</v>
      </c>
      <c r="B8">
        <f t="shared" si="1"/>
        <v>3.1766420000000153</v>
      </c>
      <c r="C8" s="4">
        <f>Input!J9</f>
        <v>0.53631628571429246</v>
      </c>
      <c r="D8">
        <f t="shared" si="8"/>
        <v>-9.6261857142792451E-2</v>
      </c>
      <c r="E8">
        <f t="shared" si="0"/>
        <v>15.439477921560311</v>
      </c>
      <c r="F8">
        <f t="shared" si="2"/>
        <v>241.35921047157794</v>
      </c>
      <c r="G8">
        <f t="shared" si="3"/>
        <v>49.971370537092461</v>
      </c>
      <c r="L8" t="e">
        <f>Input!#REF!</f>
        <v>#REF!</v>
      </c>
      <c r="M8" t="e">
        <f t="shared" si="4"/>
        <v>#REF!</v>
      </c>
      <c r="N8" t="e">
        <f t="shared" si="5"/>
        <v>#REF!</v>
      </c>
      <c r="O8" t="e">
        <f t="shared" si="6"/>
        <v>#REF!</v>
      </c>
      <c r="P8" t="e">
        <f t="shared" si="7"/>
        <v>#REF!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Input!H10</f>
        <v>280.79590899999999</v>
      </c>
      <c r="B9">
        <f t="shared" si="1"/>
        <v>3.369166000000007</v>
      </c>
      <c r="C9" s="4">
        <f>Input!J10</f>
        <v>0.53631628571429246</v>
      </c>
      <c r="D9">
        <f t="shared" si="8"/>
        <v>-9.6261857142792451E-2</v>
      </c>
      <c r="E9">
        <f t="shared" si="0"/>
        <v>16.004510882787148</v>
      </c>
      <c r="F9">
        <f t="shared" si="2"/>
        <v>259.2348828228711</v>
      </c>
      <c r="G9">
        <f t="shared" si="3"/>
        <v>58.27911751101329</v>
      </c>
      <c r="L9" t="e">
        <f>Input!#REF!</f>
        <v>#REF!</v>
      </c>
      <c r="M9" t="e">
        <f t="shared" si="4"/>
        <v>#REF!</v>
      </c>
      <c r="N9" t="e">
        <f t="shared" si="5"/>
        <v>#REF!</v>
      </c>
      <c r="O9" t="e">
        <f t="shared" si="6"/>
        <v>#REF!</v>
      </c>
      <c r="P9" t="e">
        <f t="shared" si="7"/>
        <v>#REF!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Input!H11</f>
        <v>280.89217100000002</v>
      </c>
      <c r="B10">
        <f t="shared" si="1"/>
        <v>3.4654280000000313</v>
      </c>
      <c r="C10" s="4">
        <f>Input!J11</f>
        <v>0.4950611428571392</v>
      </c>
      <c r="D10">
        <f t="shared" si="8"/>
        <v>-0.13751699999994571</v>
      </c>
      <c r="E10">
        <f t="shared" si="0"/>
        <v>16.29466290276002</v>
      </c>
      <c r="F10">
        <f t="shared" si="2"/>
        <v>270.01653635666855</v>
      </c>
      <c r="G10">
        <f t="shared" si="3"/>
        <v>62.793390892984007</v>
      </c>
      <c r="L10" t="e">
        <f>Input!#REF!</f>
        <v>#REF!</v>
      </c>
      <c r="M10" t="e">
        <f t="shared" si="4"/>
        <v>#REF!</v>
      </c>
      <c r="N10" t="e">
        <f t="shared" si="5"/>
        <v>#REF!</v>
      </c>
      <c r="O10" t="e">
        <f t="shared" si="6"/>
        <v>#REF!</v>
      </c>
      <c r="P10" t="e">
        <f t="shared" si="7"/>
        <v>#REF!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Input!H12</f>
        <v>282.72114599999998</v>
      </c>
      <c r="B11">
        <f t="shared" si="1"/>
        <v>5.2944029999999884</v>
      </c>
      <c r="C11" s="4">
        <f>Input!J12</f>
        <v>0.61882628571419218</v>
      </c>
      <c r="D11">
        <f t="shared" si="8"/>
        <v>-1.3751857142892732E-2</v>
      </c>
      <c r="E11">
        <f t="shared" si="0"/>
        <v>22.909899319926655</v>
      </c>
      <c r="F11">
        <f t="shared" si="2"/>
        <v>525.49378328796206</v>
      </c>
      <c r="G11">
        <f t="shared" si="3"/>
        <v>211.39602828476748</v>
      </c>
      <c r="L11" t="e">
        <f>Input!#REF!</f>
        <v>#REF!</v>
      </c>
      <c r="M11" t="e">
        <f t="shared" si="4"/>
        <v>#REF!</v>
      </c>
      <c r="N11" t="e">
        <f t="shared" si="5"/>
        <v>#REF!</v>
      </c>
      <c r="O11" t="e">
        <f t="shared" si="6"/>
        <v>#REF!</v>
      </c>
      <c r="P11" t="e">
        <f t="shared" si="7"/>
        <v>#REF!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Input!H13</f>
        <v>282.72114599999998</v>
      </c>
      <c r="B12">
        <f t="shared" si="1"/>
        <v>5.2944029999999884</v>
      </c>
      <c r="C12" s="4">
        <f>Input!J13</f>
        <v>0.46755771428576054</v>
      </c>
      <c r="D12">
        <f t="shared" si="8"/>
        <v>-0.16502042857132437</v>
      </c>
      <c r="E12">
        <f t="shared" si="0"/>
        <v>22.909899319926655</v>
      </c>
      <c r="F12">
        <f t="shared" si="2"/>
        <v>532.45192139962205</v>
      </c>
      <c r="G12">
        <f t="shared" si="3"/>
        <v>211.39602828476748</v>
      </c>
      <c r="L12" t="e">
        <f>Input!#REF!</f>
        <v>#REF!</v>
      </c>
      <c r="M12" t="e">
        <f t="shared" si="4"/>
        <v>#REF!</v>
      </c>
      <c r="N12" t="e">
        <f t="shared" si="5"/>
        <v>#REF!</v>
      </c>
      <c r="O12" t="e">
        <f t="shared" si="6"/>
        <v>#REF!</v>
      </c>
      <c r="P12" t="e">
        <f t="shared" si="7"/>
        <v>#REF!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Input!H14</f>
        <v>284.165074</v>
      </c>
      <c r="B13">
        <f t="shared" si="1"/>
        <v>6.7383310000000165</v>
      </c>
      <c r="C13" s="4">
        <f>Input!J14</f>
        <v>0.63257799999996678</v>
      </c>
      <c r="D13">
        <f t="shared" si="8"/>
        <v>-1.4285711813499802E-7</v>
      </c>
      <c r="E13">
        <f t="shared" si="0"/>
        <v>29.949281034644184</v>
      </c>
      <c r="F13">
        <f t="shared" si="2"/>
        <v>896.95944304903378</v>
      </c>
      <c r="G13">
        <f t="shared" si="3"/>
        <v>465.64660446008469</v>
      </c>
      <c r="L13" t="e">
        <f>Input!#REF!</f>
        <v>#REF!</v>
      </c>
      <c r="M13" t="e">
        <f t="shared" si="4"/>
        <v>#REF!</v>
      </c>
      <c r="N13" t="e">
        <f t="shared" si="5"/>
        <v>#REF!</v>
      </c>
      <c r="O13" t="e">
        <f t="shared" si="6"/>
        <v>#REF!</v>
      </c>
      <c r="P13" t="e">
        <f t="shared" si="7"/>
        <v>#REF!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Input!H15</f>
        <v>285.60900299999997</v>
      </c>
      <c r="B14">
        <f t="shared" si="1"/>
        <v>8.1822599999999852</v>
      </c>
      <c r="C14" s="4">
        <f>Input!J15</f>
        <v>0.79759842857146168</v>
      </c>
      <c r="D14">
        <f t="shared" si="8"/>
        <v>0.16502028571437677</v>
      </c>
      <c r="E14">
        <f t="shared" si="0"/>
        <v>39.102812534403341</v>
      </c>
      <c r="F14">
        <f t="shared" si="2"/>
        <v>1516.1516652020623</v>
      </c>
      <c r="G14">
        <f t="shared" si="3"/>
        <v>944.47904069971651</v>
      </c>
      <c r="L14" t="e">
        <f>Input!#REF!</f>
        <v>#REF!</v>
      </c>
      <c r="M14" t="e">
        <f t="shared" si="4"/>
        <v>#REF!</v>
      </c>
      <c r="N14" t="e">
        <f t="shared" si="5"/>
        <v>#REF!</v>
      </c>
      <c r="O14" t="e">
        <f t="shared" si="6"/>
        <v>#REF!</v>
      </c>
      <c r="P14" t="e">
        <f t="shared" si="7"/>
        <v>#REF!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Input!H16</f>
        <v>286.86040700000001</v>
      </c>
      <c r="B15">
        <f t="shared" si="1"/>
        <v>9.4336640000000216</v>
      </c>
      <c r="C15" s="4">
        <f>Input!J16</f>
        <v>0.89386028571431098</v>
      </c>
      <c r="D15">
        <f t="shared" si="8"/>
        <v>0.26128214285722606</v>
      </c>
      <c r="E15">
        <f t="shared" si="0"/>
        <v>49.206738157924107</v>
      </c>
      <c r="F15">
        <f t="shared" si="2"/>
        <v>2395.6576645228465</v>
      </c>
      <c r="G15">
        <f t="shared" si="3"/>
        <v>1667.603671262287</v>
      </c>
      <c r="L15" t="e">
        <f>Input!#REF!</f>
        <v>#REF!</v>
      </c>
      <c r="M15" t="e">
        <f t="shared" si="4"/>
        <v>#REF!</v>
      </c>
      <c r="N15" t="e">
        <f t="shared" si="5"/>
        <v>#REF!</v>
      </c>
      <c r="O15" t="e">
        <f t="shared" si="6"/>
        <v>#REF!</v>
      </c>
      <c r="P15" t="e">
        <f t="shared" si="7"/>
        <v>#REF!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Input!H17</f>
        <v>288.49685899999997</v>
      </c>
      <c r="B16">
        <f t="shared" si="1"/>
        <v>11.070115999999985</v>
      </c>
      <c r="C16" s="4">
        <f>Input!J17</f>
        <v>1.1001357142857273</v>
      </c>
      <c r="D16">
        <f t="shared" si="8"/>
        <v>0.4675575714286424</v>
      </c>
      <c r="E16">
        <f t="shared" si="0"/>
        <v>66.303113652098531</v>
      </c>
      <c r="F16">
        <f t="shared" si="2"/>
        <v>4334.3204444510302</v>
      </c>
      <c r="G16">
        <f t="shared" si="3"/>
        <v>3356.1952780183697</v>
      </c>
      <c r="L16" t="e">
        <f>Input!#REF!</f>
        <v>#REF!</v>
      </c>
      <c r="M16" t="e">
        <f t="shared" si="4"/>
        <v>#REF!</v>
      </c>
      <c r="N16" t="e">
        <f t="shared" si="5"/>
        <v>#REF!</v>
      </c>
      <c r="O16" t="e">
        <f t="shared" si="6"/>
        <v>#REF!</v>
      </c>
      <c r="P16" t="e">
        <f t="shared" si="7"/>
        <v>#REF!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Input!H18</f>
        <v>293.502477</v>
      </c>
      <c r="B17">
        <f t="shared" si="1"/>
        <v>16.075734000000011</v>
      </c>
      <c r="C17" s="4">
        <f>Input!J18</f>
        <v>1.801472285714226</v>
      </c>
      <c r="D17">
        <f t="shared" si="8"/>
        <v>1.1688941428571411</v>
      </c>
      <c r="E17">
        <f t="shared" si="0"/>
        <v>160.72374948219934</v>
      </c>
      <c r="F17">
        <f t="shared" si="2"/>
        <v>25457.751862358415</v>
      </c>
      <c r="G17">
        <f t="shared" si="3"/>
        <v>23211.532492123319</v>
      </c>
      <c r="L17" t="e">
        <f>Input!#REF!</f>
        <v>#REF!</v>
      </c>
      <c r="M17" t="e">
        <f t="shared" si="4"/>
        <v>#REF!</v>
      </c>
      <c r="N17" t="e">
        <f t="shared" si="5"/>
        <v>#REF!</v>
      </c>
      <c r="O17" t="e">
        <f t="shared" si="6"/>
        <v>#REF!</v>
      </c>
      <c r="P17" t="e">
        <f t="shared" si="7"/>
        <v>#REF!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Input!H19</f>
        <v>294.36883399999999</v>
      </c>
      <c r="B18">
        <f t="shared" si="1"/>
        <v>16.942091000000005</v>
      </c>
      <c r="C18" s="4">
        <f>Input!J19</f>
        <v>1.6639554285713984</v>
      </c>
      <c r="D18">
        <f t="shared" si="8"/>
        <v>1.0313772857143135</v>
      </c>
      <c r="E18">
        <f t="shared" si="0"/>
        <v>186.19498728226336</v>
      </c>
      <c r="F18">
        <f t="shared" si="2"/>
        <v>34285.562466954114</v>
      </c>
      <c r="G18">
        <f t="shared" si="3"/>
        <v>31621.57146256433</v>
      </c>
      <c r="L18" t="e">
        <f>Input!#REF!</f>
        <v>#REF!</v>
      </c>
      <c r="M18" t="e">
        <f t="shared" si="4"/>
        <v>#REF!</v>
      </c>
      <c r="N18" t="e">
        <f t="shared" si="5"/>
        <v>#REF!</v>
      </c>
      <c r="O18" t="e">
        <f t="shared" si="6"/>
        <v>#REF!</v>
      </c>
      <c r="P18" t="e">
        <f t="shared" si="7"/>
        <v>#REF!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Input!H20</f>
        <v>295.33145300000001</v>
      </c>
      <c r="B19">
        <f t="shared" si="1"/>
        <v>17.904710000000023</v>
      </c>
      <c r="C19" s="4">
        <f>Input!J20</f>
        <v>1.8014724285714578</v>
      </c>
      <c r="D19">
        <f t="shared" si="8"/>
        <v>1.1688942857143729</v>
      </c>
      <c r="E19">
        <f t="shared" si="0"/>
        <v>218.60545224433471</v>
      </c>
      <c r="F19">
        <f t="shared" si="2"/>
        <v>47278.656736892466</v>
      </c>
      <c r="G19">
        <f t="shared" si="3"/>
        <v>44198.76255632862</v>
      </c>
      <c r="L19" t="e">
        <f>Input!#REF!</f>
        <v>#REF!</v>
      </c>
      <c r="M19" t="e">
        <f t="shared" si="4"/>
        <v>#REF!</v>
      </c>
      <c r="N19" t="e">
        <f t="shared" si="5"/>
        <v>#REF!</v>
      </c>
      <c r="O19" t="e">
        <f t="shared" si="6"/>
        <v>#REF!</v>
      </c>
      <c r="P19" t="e">
        <f t="shared" si="7"/>
        <v>#REF!</v>
      </c>
    </row>
    <row r="20" spans="1:35" x14ac:dyDescent="0.25">
      <c r="A20">
        <f>Input!H21</f>
        <v>297.25668999999999</v>
      </c>
      <c r="B20">
        <f t="shared" si="1"/>
        <v>19.829947000000004</v>
      </c>
      <c r="C20" s="4">
        <f>Input!J21</f>
        <v>1.8702308571428716</v>
      </c>
      <c r="D20">
        <f t="shared" si="8"/>
        <v>1.2376527142857867</v>
      </c>
      <c r="E20">
        <f t="shared" si="0"/>
        <v>297.95625672905146</v>
      </c>
      <c r="F20">
        <f t="shared" si="2"/>
        <v>88041.929968471319</v>
      </c>
      <c r="G20">
        <f t="shared" si="3"/>
        <v>83859.948257515498</v>
      </c>
      <c r="L20" t="e">
        <f>Input!#REF!</f>
        <v>#REF!</v>
      </c>
      <c r="M20" t="e">
        <f t="shared" si="4"/>
        <v>#REF!</v>
      </c>
      <c r="N20" t="e">
        <f t="shared" si="5"/>
        <v>#REF!</v>
      </c>
      <c r="O20" t="e">
        <f t="shared" si="6"/>
        <v>#REF!</v>
      </c>
      <c r="P20" t="e">
        <f t="shared" si="7"/>
        <v>#REF!</v>
      </c>
    </row>
    <row r="21" spans="1:35" x14ac:dyDescent="0.25">
      <c r="A21">
        <f>Input!H22</f>
        <v>299.18192800000003</v>
      </c>
      <c r="B21">
        <f t="shared" si="1"/>
        <v>21.75518500000004</v>
      </c>
      <c r="C21" s="4">
        <f>Input!J22</f>
        <v>1.9389892857142854</v>
      </c>
      <c r="D21">
        <f t="shared" si="8"/>
        <v>1.3064111428572005</v>
      </c>
      <c r="E21">
        <f t="shared" si="0"/>
        <v>398.64130167760584</v>
      </c>
      <c r="F21">
        <f t="shared" si="2"/>
        <v>157875.01523626069</v>
      </c>
      <c r="G21">
        <f t="shared" si="3"/>
        <v>152311.34952691718</v>
      </c>
      <c r="L21" t="e">
        <f>Input!#REF!</f>
        <v>#REF!</v>
      </c>
      <c r="M21" t="e">
        <f t="shared" si="4"/>
        <v>#REF!</v>
      </c>
      <c r="N21" t="e">
        <f t="shared" si="5"/>
        <v>#REF!</v>
      </c>
      <c r="O21" t="e">
        <f t="shared" si="6"/>
        <v>#REF!</v>
      </c>
      <c r="P21" t="e">
        <f t="shared" si="7"/>
        <v>#REF!</v>
      </c>
    </row>
    <row r="22" spans="1:35" x14ac:dyDescent="0.25">
      <c r="A22">
        <f>Input!H23</f>
        <v>299.56697600000001</v>
      </c>
      <c r="B22">
        <f t="shared" si="1"/>
        <v>22.140233000000023</v>
      </c>
      <c r="C22" s="4">
        <f>Input!J23</f>
        <v>1.8152241428571187</v>
      </c>
      <c r="D22">
        <f t="shared" si="8"/>
        <v>1.1826460000000338</v>
      </c>
      <c r="E22">
        <f t="shared" si="0"/>
        <v>421.43342208404209</v>
      </c>
      <c r="F22">
        <f t="shared" si="2"/>
        <v>176610.71479923965</v>
      </c>
      <c r="G22">
        <f t="shared" si="3"/>
        <v>170621.03145715749</v>
      </c>
      <c r="L22" t="e">
        <f>Input!#REF!</f>
        <v>#REF!</v>
      </c>
      <c r="M22" t="e">
        <f t="shared" si="4"/>
        <v>#REF!</v>
      </c>
      <c r="N22" t="e">
        <f t="shared" si="5"/>
        <v>#REF!</v>
      </c>
      <c r="O22" t="e">
        <f t="shared" si="6"/>
        <v>#REF!</v>
      </c>
      <c r="P22" t="e">
        <f t="shared" si="7"/>
        <v>#REF!</v>
      </c>
    </row>
    <row r="23" spans="1:35" x14ac:dyDescent="0.25">
      <c r="A23">
        <f>Input!H24</f>
        <v>300.43333200000001</v>
      </c>
      <c r="B23">
        <f t="shared" si="1"/>
        <v>23.006589000000019</v>
      </c>
      <c r="C23" s="4">
        <f>Input!J24</f>
        <v>1.7052104285714336</v>
      </c>
      <c r="D23">
        <f t="shared" si="8"/>
        <v>1.0726322857143487</v>
      </c>
      <c r="E23">
        <f t="shared" si="0"/>
        <v>475.89521231022513</v>
      </c>
      <c r="F23">
        <f t="shared" si="2"/>
        <v>225456.48250113294</v>
      </c>
      <c r="G23">
        <f t="shared" si="3"/>
        <v>218579.41757822191</v>
      </c>
      <c r="L23" t="e">
        <f>Input!#REF!</f>
        <v>#REF!</v>
      </c>
      <c r="M23" t="e">
        <f t="shared" si="4"/>
        <v>#REF!</v>
      </c>
      <c r="N23" t="e">
        <f t="shared" si="5"/>
        <v>#REF!</v>
      </c>
      <c r="O23" t="e">
        <f t="shared" si="6"/>
        <v>#REF!</v>
      </c>
      <c r="P23" t="e">
        <f t="shared" si="7"/>
        <v>#REF!</v>
      </c>
    </row>
    <row r="24" spans="1:35" x14ac:dyDescent="0.25">
      <c r="A24">
        <f>Input!H25</f>
        <v>301.68473699999998</v>
      </c>
      <c r="B24">
        <f t="shared" si="1"/>
        <v>24.257993999999997</v>
      </c>
      <c r="C24" s="4">
        <f>Input!J25</f>
        <v>1.1688942857143161</v>
      </c>
      <c r="D24">
        <f t="shared" si="8"/>
        <v>0.53631614285723117</v>
      </c>
      <c r="E24">
        <f t="shared" si="0"/>
        <v>561.92216735946806</v>
      </c>
      <c r="F24">
        <f t="shared" si="2"/>
        <v>315154.07394619874</v>
      </c>
      <c r="G24">
        <f t="shared" si="3"/>
        <v>306419.52061039669</v>
      </c>
      <c r="L24" t="e">
        <f>Input!#REF!</f>
        <v>#REF!</v>
      </c>
      <c r="M24" t="e">
        <f t="shared" si="4"/>
        <v>#REF!</v>
      </c>
      <c r="N24" t="e">
        <f t="shared" si="5"/>
        <v>#REF!</v>
      </c>
      <c r="O24" t="e">
        <f t="shared" si="6"/>
        <v>#REF!</v>
      </c>
      <c r="P24" t="e">
        <f t="shared" si="7"/>
        <v>#REF!</v>
      </c>
    </row>
    <row r="25" spans="1:35" x14ac:dyDescent="0.25">
      <c r="A25">
        <f>Input!H26</f>
        <v>303.03240299999999</v>
      </c>
      <c r="B25">
        <f t="shared" si="1"/>
        <v>25.60566</v>
      </c>
      <c r="C25" s="4">
        <f>Input!J26</f>
        <v>1.2376527142857299</v>
      </c>
      <c r="D25">
        <f t="shared" si="8"/>
        <v>0.60507457142864496</v>
      </c>
      <c r="E25">
        <f t="shared" si="0"/>
        <v>663.00215931836351</v>
      </c>
      <c r="F25">
        <f t="shared" si="2"/>
        <v>438769.89788123802</v>
      </c>
      <c r="G25">
        <f t="shared" si="3"/>
        <v>428542.69473501592</v>
      </c>
      <c r="L25" t="e">
        <f>Input!#REF!</f>
        <v>#REF!</v>
      </c>
      <c r="M25" t="e">
        <f t="shared" si="4"/>
        <v>#REF!</v>
      </c>
      <c r="N25" t="e">
        <f t="shared" si="5"/>
        <v>#REF!</v>
      </c>
      <c r="O25" t="e">
        <f t="shared" si="6"/>
        <v>#REF!</v>
      </c>
      <c r="P25" t="e">
        <f t="shared" si="7"/>
        <v>#REF!</v>
      </c>
    </row>
    <row r="26" spans="1:35" x14ac:dyDescent="0.25">
      <c r="A26">
        <f>Input!H27</f>
        <v>308.32680699999997</v>
      </c>
      <c r="B26">
        <f t="shared" si="1"/>
        <v>30.900063999999986</v>
      </c>
      <c r="C26" s="4">
        <f>Input!J27</f>
        <v>1.856479142857097</v>
      </c>
      <c r="D26">
        <f t="shared" si="8"/>
        <v>1.2239010000000121</v>
      </c>
      <c r="E26">
        <f t="shared" si="0"/>
        <v>1091.9638135007906</v>
      </c>
      <c r="F26">
        <f t="shared" si="2"/>
        <v>1189713.5567222321</v>
      </c>
      <c r="G26">
        <f t="shared" si="3"/>
        <v>1174174.6103462011</v>
      </c>
      <c r="L26" t="e">
        <f>Input!#REF!</f>
        <v>#REF!</v>
      </c>
      <c r="M26" t="e">
        <f t="shared" si="4"/>
        <v>#REF!</v>
      </c>
      <c r="N26" t="e">
        <f t="shared" si="5"/>
        <v>#REF!</v>
      </c>
      <c r="O26" t="e">
        <f t="shared" si="6"/>
        <v>#REF!</v>
      </c>
      <c r="P26" t="e">
        <f t="shared" si="7"/>
        <v>#REF!</v>
      </c>
    </row>
    <row r="27" spans="1:35" x14ac:dyDescent="0.25">
      <c r="A27">
        <f>Input!H28</f>
        <v>310.637092</v>
      </c>
      <c r="B27">
        <f t="shared" si="1"/>
        <v>33.210349000000008</v>
      </c>
      <c r="C27" s="4">
        <f>Input!J28</f>
        <v>1.9114860000000817</v>
      </c>
      <c r="D27">
        <f t="shared" si="8"/>
        <v>1.2789078571429968</v>
      </c>
      <c r="E27">
        <f t="shared" si="0"/>
        <v>1260.0939972595179</v>
      </c>
      <c r="F27">
        <f t="shared" si="2"/>
        <v>1584615.4293071092</v>
      </c>
      <c r="G27">
        <f t="shared" si="3"/>
        <v>1566811.8767955608</v>
      </c>
      <c r="L27" t="e">
        <f>Input!#REF!</f>
        <v>#REF!</v>
      </c>
      <c r="M27" t="e">
        <f t="shared" si="4"/>
        <v>#REF!</v>
      </c>
      <c r="N27" t="e">
        <f t="shared" si="5"/>
        <v>#REF!</v>
      </c>
      <c r="O27" t="e">
        <f t="shared" si="6"/>
        <v>#REF!</v>
      </c>
      <c r="P27" t="e">
        <f t="shared" si="7"/>
        <v>#REF!</v>
      </c>
    </row>
    <row r="28" spans="1:35" x14ac:dyDescent="0.25">
      <c r="A28">
        <f>Input!H29</f>
        <v>311.59971100000001</v>
      </c>
      <c r="B28">
        <f t="shared" si="1"/>
        <v>34.172968000000026</v>
      </c>
      <c r="C28" s="4">
        <f>Input!J29</f>
        <v>1.7739689999999086</v>
      </c>
      <c r="D28">
        <f t="shared" si="8"/>
        <v>1.1413908571428237</v>
      </c>
      <c r="E28">
        <f t="shared" si="0"/>
        <v>1322.0024082972641</v>
      </c>
      <c r="F28">
        <f t="shared" si="2"/>
        <v>1744673.8273929523</v>
      </c>
      <c r="G28">
        <f t="shared" si="3"/>
        <v>1725628.9617725029</v>
      </c>
      <c r="L28" t="e">
        <f>Input!#REF!</f>
        <v>#REF!</v>
      </c>
      <c r="M28" t="e">
        <f t="shared" si="4"/>
        <v>#REF!</v>
      </c>
      <c r="N28" t="e">
        <f t="shared" si="5"/>
        <v>#REF!</v>
      </c>
      <c r="O28" t="e">
        <f t="shared" si="6"/>
        <v>#REF!</v>
      </c>
      <c r="P28" t="e">
        <f t="shared" si="7"/>
        <v>#REF!</v>
      </c>
    </row>
    <row r="29" spans="1:35" x14ac:dyDescent="0.25">
      <c r="A29">
        <f>Input!H30</f>
        <v>313.42868700000002</v>
      </c>
      <c r="B29">
        <f t="shared" si="1"/>
        <v>36.001944000000037</v>
      </c>
      <c r="C29" s="4">
        <f>Input!J30</f>
        <v>1.9802444285714955</v>
      </c>
      <c r="D29">
        <f t="shared" si="8"/>
        <v>1.3476662857144106</v>
      </c>
      <c r="E29">
        <f t="shared" si="0"/>
        <v>1424.6035442889697</v>
      </c>
      <c r="F29">
        <f t="shared" si="2"/>
        <v>2025657.294270817</v>
      </c>
      <c r="G29">
        <f t="shared" si="3"/>
        <v>2005716.2203892784</v>
      </c>
      <c r="L29" t="e">
        <f>Input!#REF!</f>
        <v>#REF!</v>
      </c>
      <c r="M29" t="e">
        <f t="shared" si="4"/>
        <v>#REF!</v>
      </c>
      <c r="N29" t="e">
        <f t="shared" si="5"/>
        <v>#REF!</v>
      </c>
      <c r="O29" t="e">
        <f t="shared" si="6"/>
        <v>#REF!</v>
      </c>
      <c r="P29" t="e">
        <f t="shared" si="7"/>
        <v>#REF!</v>
      </c>
    </row>
    <row r="30" spans="1:35" x14ac:dyDescent="0.25">
      <c r="A30">
        <f>Input!H31</f>
        <v>314.39130499999999</v>
      </c>
      <c r="B30">
        <f t="shared" si="1"/>
        <v>36.964562000000001</v>
      </c>
      <c r="C30" s="4">
        <f>Input!J31</f>
        <v>1.9939961428571564</v>
      </c>
      <c r="D30">
        <f t="shared" si="8"/>
        <v>1.3614180000000715</v>
      </c>
      <c r="E30">
        <f t="shared" si="0"/>
        <v>1470.6209711632923</v>
      </c>
      <c r="F30">
        <f t="shared" si="2"/>
        <v>2158723.6345615974</v>
      </c>
      <c r="G30">
        <f t="shared" si="3"/>
        <v>2138176.6310704541</v>
      </c>
      <c r="L30" t="e">
        <f>Input!#REF!</f>
        <v>#REF!</v>
      </c>
      <c r="M30" t="e">
        <f t="shared" si="4"/>
        <v>#REF!</v>
      </c>
      <c r="N30" t="e">
        <f t="shared" si="5"/>
        <v>#REF!</v>
      </c>
      <c r="O30" t="e">
        <f t="shared" si="6"/>
        <v>#REF!</v>
      </c>
      <c r="P30" t="e">
        <f t="shared" si="7"/>
        <v>#REF!</v>
      </c>
    </row>
    <row r="31" spans="1:35" x14ac:dyDescent="0.25">
      <c r="A31">
        <f>Input!H32</f>
        <v>316.41280499999999</v>
      </c>
      <c r="B31">
        <f t="shared" si="1"/>
        <v>38.986062000000004</v>
      </c>
      <c r="C31" s="4">
        <f>Input!J32</f>
        <v>2.1040097142856666</v>
      </c>
      <c r="D31">
        <f t="shared" si="8"/>
        <v>1.4714315714285817</v>
      </c>
      <c r="E31">
        <f t="shared" si="0"/>
        <v>1550.3923660237265</v>
      </c>
      <c r="F31">
        <f t="shared" si="2"/>
        <v>2399156.0611845795</v>
      </c>
      <c r="G31">
        <f t="shared" si="3"/>
        <v>2377831.6363493446</v>
      </c>
      <c r="L31" t="e">
        <f>Input!#REF!</f>
        <v>#REF!</v>
      </c>
      <c r="M31" t="e">
        <f t="shared" si="4"/>
        <v>#REF!</v>
      </c>
      <c r="N31" t="e">
        <f t="shared" si="5"/>
        <v>#REF!</v>
      </c>
      <c r="O31" t="e">
        <f t="shared" si="6"/>
        <v>#REF!</v>
      </c>
      <c r="P31" t="e">
        <f t="shared" si="7"/>
        <v>#REF!</v>
      </c>
    </row>
    <row r="32" spans="1:35" x14ac:dyDescent="0.25">
      <c r="A32">
        <f>Input!H33</f>
        <v>317.85673300000002</v>
      </c>
      <c r="B32">
        <f t="shared" si="1"/>
        <v>40.429990000000032</v>
      </c>
      <c r="C32" s="4">
        <f>Input!J33</f>
        <v>2.1177614285714412</v>
      </c>
      <c r="D32">
        <f t="shared" si="8"/>
        <v>1.4851832857143563</v>
      </c>
      <c r="E32">
        <f t="shared" si="0"/>
        <v>1594.8449073780903</v>
      </c>
      <c r="F32">
        <f t="shared" si="2"/>
        <v>2538795.2103597322</v>
      </c>
      <c r="G32">
        <f t="shared" si="3"/>
        <v>2516901.2521155849</v>
      </c>
      <c r="L32" t="e">
        <f>Input!#REF!</f>
        <v>#REF!</v>
      </c>
      <c r="M32" t="e">
        <f t="shared" si="4"/>
        <v>#REF!</v>
      </c>
      <c r="N32" t="e">
        <f t="shared" si="5"/>
        <v>#REF!</v>
      </c>
      <c r="O32" t="e">
        <f t="shared" si="6"/>
        <v>#REF!</v>
      </c>
      <c r="P32" t="e">
        <f t="shared" si="7"/>
        <v>#REF!</v>
      </c>
    </row>
    <row r="33" spans="1:16" x14ac:dyDescent="0.25">
      <c r="A33">
        <f>Input!H34</f>
        <v>318.62682799999999</v>
      </c>
      <c r="B33">
        <f t="shared" si="1"/>
        <v>41.200085000000001</v>
      </c>
      <c r="C33" s="4">
        <f>Input!J34</f>
        <v>1.4714315714285817</v>
      </c>
      <c r="D33">
        <f t="shared" si="8"/>
        <v>0.83885342857149681</v>
      </c>
      <c r="E33">
        <f t="shared" si="0"/>
        <v>1614.846318571404</v>
      </c>
      <c r="F33">
        <f t="shared" si="2"/>
        <v>2605020.097536792</v>
      </c>
      <c r="G33">
        <f t="shared" si="3"/>
        <v>2580764.7651124368</v>
      </c>
      <c r="L33" t="e">
        <f>Input!#REF!</f>
        <v>#REF!</v>
      </c>
      <c r="M33" t="e">
        <f t="shared" si="4"/>
        <v>#REF!</v>
      </c>
      <c r="N33" t="e">
        <f t="shared" si="5"/>
        <v>#REF!</v>
      </c>
      <c r="O33" t="e">
        <f t="shared" si="6"/>
        <v>#REF!</v>
      </c>
      <c r="P33" t="e">
        <f t="shared" si="7"/>
        <v>#REF!</v>
      </c>
    </row>
    <row r="34" spans="1:16" x14ac:dyDescent="0.25">
      <c r="A34">
        <f>Input!H35</f>
        <v>319.68570899999997</v>
      </c>
      <c r="B34">
        <f t="shared" si="1"/>
        <v>42.258965999999987</v>
      </c>
      <c r="C34" s="4">
        <f>Input!J35</f>
        <v>1.292659571428544</v>
      </c>
      <c r="D34">
        <f t="shared" si="8"/>
        <v>0.66008142857145913</v>
      </c>
      <c r="E34">
        <f t="shared" si="0"/>
        <v>1638.6505475535707</v>
      </c>
      <c r="F34">
        <f t="shared" si="2"/>
        <v>2683012.7671163925</v>
      </c>
      <c r="G34">
        <f t="shared" si="3"/>
        <v>2657813.2460127231</v>
      </c>
      <c r="L34" t="e">
        <f>Input!#REF!</f>
        <v>#REF!</v>
      </c>
      <c r="M34" t="e">
        <f t="shared" si="4"/>
        <v>#REF!</v>
      </c>
      <c r="N34" t="e">
        <f t="shared" si="5"/>
        <v>#REF!</v>
      </c>
      <c r="O34" t="e">
        <f t="shared" si="6"/>
        <v>#REF!</v>
      </c>
      <c r="P34" t="e">
        <f t="shared" si="7"/>
        <v>#REF!</v>
      </c>
    </row>
    <row r="35" spans="1:16" x14ac:dyDescent="0.25">
      <c r="A35">
        <f>Input!H36</f>
        <v>321.80347</v>
      </c>
      <c r="B35">
        <f t="shared" si="1"/>
        <v>44.376727000000017</v>
      </c>
      <c r="C35" s="4">
        <f>Input!J36</f>
        <v>1.457679857142864</v>
      </c>
      <c r="D35">
        <f t="shared" si="8"/>
        <v>0.82510171428577905</v>
      </c>
      <c r="E35">
        <f t="shared" ref="E35:E66" si="9">(_Ac/(1+EXP(-1*(B35-_Muc)/_sc)))</f>
        <v>1675.4547865275169</v>
      </c>
      <c r="F35">
        <f t="shared" si="2"/>
        <v>2804384.5812576618</v>
      </c>
      <c r="G35">
        <f t="shared" si="3"/>
        <v>2779170.2357470724</v>
      </c>
      <c r="L35" t="e">
        <f>Input!#REF!</f>
        <v>#REF!</v>
      </c>
      <c r="M35" t="e">
        <f t="shared" si="4"/>
        <v>#REF!</v>
      </c>
      <c r="N35" t="e">
        <f t="shared" ref="N35:N66" si="10">_Ac*EXP(-1*(B35-_Muc)/_sc)*(1/_sc)*(1/(1+EXP(-1*(B35-_Muc)/_sc))^2)+$L$3</f>
        <v>#REF!</v>
      </c>
      <c r="O35" t="e">
        <f t="shared" si="6"/>
        <v>#REF!</v>
      </c>
      <c r="P35" t="e">
        <f t="shared" si="7"/>
        <v>#REF!</v>
      </c>
    </row>
    <row r="36" spans="1:16" x14ac:dyDescent="0.25">
      <c r="A36">
        <f>Input!H37</f>
        <v>324.017493</v>
      </c>
      <c r="B36">
        <f t="shared" si="1"/>
        <v>46.590750000000014</v>
      </c>
      <c r="C36" s="4">
        <f>Input!J37</f>
        <v>1.51268657142856</v>
      </c>
      <c r="D36">
        <f t="shared" si="8"/>
        <v>0.88010842857147509</v>
      </c>
      <c r="E36">
        <f t="shared" si="9"/>
        <v>1702.0472735569861</v>
      </c>
      <c r="F36">
        <f t="shared" si="2"/>
        <v>2893969.7237110464</v>
      </c>
      <c r="G36">
        <f t="shared" si="3"/>
        <v>2868541.2341137328</v>
      </c>
      <c r="L36" t="e">
        <f>Input!#REF!</f>
        <v>#REF!</v>
      </c>
      <c r="M36" t="e">
        <f t="shared" si="4"/>
        <v>#REF!</v>
      </c>
      <c r="N36" t="e">
        <f t="shared" si="10"/>
        <v>#REF!</v>
      </c>
      <c r="O36" t="e">
        <f t="shared" si="6"/>
        <v>#REF!</v>
      </c>
      <c r="P36" t="e">
        <f t="shared" si="7"/>
        <v>#REF!</v>
      </c>
    </row>
    <row r="37" spans="1:16" x14ac:dyDescent="0.25">
      <c r="A37">
        <f>Input!H38</f>
        <v>324.98011200000002</v>
      </c>
      <c r="B37">
        <f t="shared" si="1"/>
        <v>47.553369000000032</v>
      </c>
      <c r="C37" s="4">
        <f>Input!J38</f>
        <v>1.512686714285735</v>
      </c>
      <c r="D37">
        <f t="shared" si="8"/>
        <v>0.88010857142865007</v>
      </c>
      <c r="E37">
        <f t="shared" si="9"/>
        <v>1710.7487390591814</v>
      </c>
      <c r="F37">
        <f t="shared" si="2"/>
        <v>2923650.7335260636</v>
      </c>
      <c r="G37">
        <f t="shared" si="3"/>
        <v>2898091.8907840964</v>
      </c>
      <c r="L37" t="e">
        <f>Input!#REF!</f>
        <v>#REF!</v>
      </c>
      <c r="M37" t="e">
        <f t="shared" si="4"/>
        <v>#REF!</v>
      </c>
      <c r="N37" t="e">
        <f t="shared" si="10"/>
        <v>#REF!</v>
      </c>
      <c r="O37" t="e">
        <f t="shared" si="6"/>
        <v>#REF!</v>
      </c>
      <c r="P37" t="e">
        <f t="shared" si="7"/>
        <v>#REF!</v>
      </c>
    </row>
    <row r="38" spans="1:16" x14ac:dyDescent="0.25">
      <c r="A38">
        <f>Input!H39</f>
        <v>326.32777900000002</v>
      </c>
      <c r="B38">
        <f t="shared" si="1"/>
        <v>48.901036000000033</v>
      </c>
      <c r="C38" s="4">
        <f>Input!J39</f>
        <v>1.4164248571428288</v>
      </c>
      <c r="D38">
        <f t="shared" si="8"/>
        <v>0.78384671428574393</v>
      </c>
      <c r="E38">
        <f t="shared" si="9"/>
        <v>1720.6687516272477</v>
      </c>
      <c r="F38">
        <f t="shared" si="2"/>
        <v>2958004.0861474681</v>
      </c>
      <c r="G38">
        <f t="shared" si="3"/>
        <v>2931965.5257809917</v>
      </c>
      <c r="L38" t="e">
        <f>Input!#REF!</f>
        <v>#REF!</v>
      </c>
      <c r="M38" t="e">
        <f t="shared" si="4"/>
        <v>#REF!</v>
      </c>
      <c r="N38" t="e">
        <f t="shared" si="10"/>
        <v>#REF!</v>
      </c>
      <c r="O38" t="e">
        <f t="shared" si="6"/>
        <v>#REF!</v>
      </c>
      <c r="P38" t="e">
        <f t="shared" si="7"/>
        <v>#REF!</v>
      </c>
    </row>
    <row r="39" spans="1:16" x14ac:dyDescent="0.25">
      <c r="A39">
        <f>Input!H40</f>
        <v>328.15675399999998</v>
      </c>
      <c r="B39">
        <f t="shared" si="1"/>
        <v>50.73001099999999</v>
      </c>
      <c r="C39" s="4">
        <f>Input!J40</f>
        <v>1.4714315714285817</v>
      </c>
      <c r="D39">
        <f t="shared" si="8"/>
        <v>0.83885342857149681</v>
      </c>
      <c r="E39">
        <f t="shared" si="9"/>
        <v>1730.789947693055</v>
      </c>
      <c r="F39">
        <f t="shared" si="2"/>
        <v>2992730.7885468835</v>
      </c>
      <c r="G39">
        <f t="shared" si="3"/>
        <v>2966728.9783661468</v>
      </c>
      <c r="L39" t="e">
        <f>Input!#REF!</f>
        <v>#REF!</v>
      </c>
      <c r="M39" t="e">
        <f t="shared" si="4"/>
        <v>#REF!</v>
      </c>
      <c r="N39" t="e">
        <f t="shared" si="10"/>
        <v>#REF!</v>
      </c>
      <c r="O39" t="e">
        <f t="shared" si="6"/>
        <v>#REF!</v>
      </c>
      <c r="P39" t="e">
        <f t="shared" si="7"/>
        <v>#REF!</v>
      </c>
    </row>
    <row r="40" spans="1:16" x14ac:dyDescent="0.25">
      <c r="A40">
        <f>Input!H41</f>
        <v>330.37077799999997</v>
      </c>
      <c r="B40">
        <f t="shared" si="1"/>
        <v>52.944034999999985</v>
      </c>
      <c r="C40" s="4">
        <f>Input!J41</f>
        <v>1.677707142857173</v>
      </c>
      <c r="D40">
        <f t="shared" si="8"/>
        <v>1.0451290000000881</v>
      </c>
      <c r="E40">
        <f t="shared" si="9"/>
        <v>1739.2717964230178</v>
      </c>
      <c r="F40">
        <f t="shared" si="2"/>
        <v>3021431.9473405303</v>
      </c>
      <c r="G40">
        <f t="shared" si="3"/>
        <v>2996019.5236396743</v>
      </c>
      <c r="L40" t="e">
        <f>Input!#REF!</f>
        <v>#REF!</v>
      </c>
      <c r="M40" t="e">
        <f t="shared" si="4"/>
        <v>#REF!</v>
      </c>
      <c r="N40" t="e">
        <f t="shared" si="10"/>
        <v>#REF!</v>
      </c>
      <c r="O40" t="e">
        <f t="shared" si="6"/>
        <v>#REF!</v>
      </c>
      <c r="P40" t="e">
        <f t="shared" si="7"/>
        <v>#REF!</v>
      </c>
    </row>
    <row r="41" spans="1:16" x14ac:dyDescent="0.25">
      <c r="A41">
        <f>Input!H42</f>
        <v>332.87358699999999</v>
      </c>
      <c r="B41">
        <f t="shared" si="1"/>
        <v>55.446843999999999</v>
      </c>
      <c r="C41" s="4">
        <f>Input!J42</f>
        <v>1.8839825714285894</v>
      </c>
      <c r="D41">
        <f t="shared" si="8"/>
        <v>1.2514044285715045</v>
      </c>
      <c r="E41">
        <f t="shared" si="9"/>
        <v>1745.4852397554791</v>
      </c>
      <c r="F41">
        <f t="shared" si="2"/>
        <v>3042351.6722992142</v>
      </c>
      <c r="G41">
        <f t="shared" si="3"/>
        <v>3017567.8455666662</v>
      </c>
      <c r="L41" t="e">
        <f>Input!#REF!</f>
        <v>#REF!</v>
      </c>
      <c r="M41" t="e">
        <f t="shared" si="4"/>
        <v>#REF!</v>
      </c>
      <c r="N41" t="e">
        <f t="shared" si="10"/>
        <v>#REF!</v>
      </c>
      <c r="O41" t="e">
        <f t="shared" si="6"/>
        <v>#REF!</v>
      </c>
      <c r="P41" t="e">
        <f t="shared" si="7"/>
        <v>#REF!</v>
      </c>
    </row>
    <row r="42" spans="1:16" x14ac:dyDescent="0.25">
      <c r="A42">
        <f>Input!H43</f>
        <v>335.56891899999999</v>
      </c>
      <c r="B42">
        <f t="shared" si="1"/>
        <v>58.142176000000006</v>
      </c>
      <c r="C42" s="4">
        <f>Input!J43</f>
        <v>1.9664927142856641</v>
      </c>
      <c r="D42">
        <f t="shared" si="8"/>
        <v>1.3339145714285792</v>
      </c>
      <c r="E42">
        <f t="shared" si="9"/>
        <v>1749.6166353713379</v>
      </c>
      <c r="F42">
        <f t="shared" si="2"/>
        <v>3056492.4718475337</v>
      </c>
      <c r="G42">
        <f t="shared" si="3"/>
        <v>3031938.3309752052</v>
      </c>
      <c r="L42" t="e">
        <f>Input!#REF!</f>
        <v>#REF!</v>
      </c>
      <c r="M42" t="e">
        <f t="shared" si="4"/>
        <v>#REF!</v>
      </c>
      <c r="N42" t="e">
        <f t="shared" si="10"/>
        <v>#REF!</v>
      </c>
      <c r="O42" t="e">
        <f t="shared" si="6"/>
        <v>#REF!</v>
      </c>
      <c r="P42" t="e">
        <f t="shared" si="7"/>
        <v>#REF!</v>
      </c>
    </row>
    <row r="43" spans="1:16" x14ac:dyDescent="0.25">
      <c r="A43">
        <f>Input!H44</f>
        <v>337.97546599999998</v>
      </c>
      <c r="B43">
        <f t="shared" si="1"/>
        <v>60.548722999999995</v>
      </c>
      <c r="C43" s="4">
        <f>Input!J44</f>
        <v>1.9939961428572133</v>
      </c>
      <c r="D43">
        <f t="shared" si="8"/>
        <v>1.3614180000001284</v>
      </c>
      <c r="E43">
        <f t="shared" si="9"/>
        <v>1751.901349663932</v>
      </c>
      <c r="F43">
        <f t="shared" si="2"/>
        <v>3064390.0523499632</v>
      </c>
      <c r="G43">
        <f t="shared" si="3"/>
        <v>3039900.051057307</v>
      </c>
      <c r="L43" t="e">
        <f>Input!#REF!</f>
        <v>#REF!</v>
      </c>
      <c r="M43" t="e">
        <f t="shared" si="4"/>
        <v>#REF!</v>
      </c>
      <c r="N43" t="e">
        <f t="shared" si="10"/>
        <v>#REF!</v>
      </c>
      <c r="O43" t="e">
        <f t="shared" si="6"/>
        <v>#REF!</v>
      </c>
      <c r="P43" t="e">
        <f t="shared" si="7"/>
        <v>#REF!</v>
      </c>
    </row>
    <row r="44" spans="1:16" x14ac:dyDescent="0.25">
      <c r="A44">
        <f>Input!H45</f>
        <v>338.74556100000001</v>
      </c>
      <c r="B44">
        <f t="shared" si="1"/>
        <v>61.318818000000022</v>
      </c>
      <c r="C44" s="4">
        <f>Input!J45</f>
        <v>1.9664927142856641</v>
      </c>
      <c r="D44">
        <f t="shared" si="8"/>
        <v>1.3339145714285792</v>
      </c>
      <c r="E44">
        <f t="shared" si="9"/>
        <v>1752.440123140598</v>
      </c>
      <c r="F44">
        <f t="shared" si="2"/>
        <v>3066372.9536894914</v>
      </c>
      <c r="G44">
        <f t="shared" si="3"/>
        <v>3041779.077759509</v>
      </c>
      <c r="L44" t="e">
        <f>Input!#REF!</f>
        <v>#REF!</v>
      </c>
      <c r="M44" t="e">
        <f t="shared" si="4"/>
        <v>#REF!</v>
      </c>
      <c r="N44" t="e">
        <f t="shared" si="10"/>
        <v>#REF!</v>
      </c>
      <c r="O44" t="e">
        <f t="shared" si="6"/>
        <v>#REF!</v>
      </c>
      <c r="P44" t="e">
        <f t="shared" si="7"/>
        <v>#REF!</v>
      </c>
    </row>
    <row r="45" spans="1:16" x14ac:dyDescent="0.25">
      <c r="A45">
        <f>Input!H46</f>
        <v>342.88482199999999</v>
      </c>
      <c r="B45">
        <f t="shared" si="1"/>
        <v>65.458078999999998</v>
      </c>
      <c r="C45" s="4">
        <f>Input!J46</f>
        <v>2.3652918571428359</v>
      </c>
      <c r="D45">
        <f t="shared" si="8"/>
        <v>1.7327137142857509</v>
      </c>
      <c r="E45">
        <f t="shared" si="9"/>
        <v>1754.3113461432433</v>
      </c>
      <c r="F45">
        <f t="shared" si="2"/>
        <v>3071531.8628465547</v>
      </c>
      <c r="G45">
        <f t="shared" si="3"/>
        <v>3048309.6658730824</v>
      </c>
      <c r="L45" t="e">
        <f>Input!#REF!</f>
        <v>#REF!</v>
      </c>
      <c r="M45" t="e">
        <f t="shared" si="4"/>
        <v>#REF!</v>
      </c>
      <c r="N45" t="e">
        <f t="shared" si="10"/>
        <v>#REF!</v>
      </c>
      <c r="O45" t="e">
        <f t="shared" si="6"/>
        <v>#REF!</v>
      </c>
      <c r="P45" t="e">
        <f t="shared" si="7"/>
        <v>#REF!</v>
      </c>
    </row>
    <row r="46" spans="1:16" x14ac:dyDescent="0.25">
      <c r="A46">
        <f>Input!H47</f>
        <v>345.48389300000002</v>
      </c>
      <c r="B46">
        <f t="shared" si="1"/>
        <v>68.057150000000036</v>
      </c>
      <c r="C46" s="4">
        <f>Input!J47</f>
        <v>2.4753055714285779</v>
      </c>
      <c r="D46">
        <f t="shared" si="8"/>
        <v>1.842727428571493</v>
      </c>
      <c r="E46">
        <f t="shared" si="9"/>
        <v>1754.925644918744</v>
      </c>
      <c r="F46">
        <f t="shared" si="2"/>
        <v>3073299.7155958544</v>
      </c>
      <c r="G46">
        <f t="shared" si="3"/>
        <v>3050455.101963927</v>
      </c>
      <c r="L46" t="e">
        <f>Input!#REF!</f>
        <v>#REF!</v>
      </c>
      <c r="M46" t="e">
        <f t="shared" si="4"/>
        <v>#REF!</v>
      </c>
      <c r="N46" t="e">
        <f t="shared" si="10"/>
        <v>#REF!</v>
      </c>
      <c r="O46" t="e">
        <f t="shared" si="6"/>
        <v>#REF!</v>
      </c>
      <c r="P46" t="e">
        <f t="shared" si="7"/>
        <v>#REF!</v>
      </c>
    </row>
    <row r="47" spans="1:16" x14ac:dyDescent="0.25">
      <c r="A47">
        <f>Input!H48</f>
        <v>348.66053499999998</v>
      </c>
      <c r="B47">
        <f t="shared" si="1"/>
        <v>71.233791999999994</v>
      </c>
      <c r="C47" s="4">
        <f>Input!J48</f>
        <v>2.6128224285714623</v>
      </c>
      <c r="D47">
        <f t="shared" si="8"/>
        <v>1.9802442857143774</v>
      </c>
      <c r="E47">
        <f t="shared" si="9"/>
        <v>1755.3638323843288</v>
      </c>
      <c r="F47">
        <f t="shared" si="2"/>
        <v>3074354.0070135714</v>
      </c>
      <c r="G47">
        <f t="shared" si="3"/>
        <v>3051985.9311742266</v>
      </c>
      <c r="L47" t="e">
        <f>Input!#REF!</f>
        <v>#REF!</v>
      </c>
      <c r="M47" t="e">
        <f t="shared" si="4"/>
        <v>#REF!</v>
      </c>
      <c r="N47" t="e">
        <f t="shared" si="10"/>
        <v>#REF!</v>
      </c>
      <c r="O47" t="e">
        <f t="shared" si="6"/>
        <v>#REF!</v>
      </c>
      <c r="P47" t="e">
        <f t="shared" si="7"/>
        <v>#REF!</v>
      </c>
    </row>
    <row r="48" spans="1:16" x14ac:dyDescent="0.25">
      <c r="A48">
        <f>Input!H49</f>
        <v>353.47362900000002</v>
      </c>
      <c r="B48">
        <f t="shared" si="1"/>
        <v>76.046886000000029</v>
      </c>
      <c r="C48" s="4">
        <f>Input!J49</f>
        <v>2.9428631428571066</v>
      </c>
      <c r="D48">
        <f t="shared" si="8"/>
        <v>2.3102850000000217</v>
      </c>
      <c r="E48">
        <f t="shared" si="9"/>
        <v>1755.6828312656594</v>
      </c>
      <c r="F48">
        <f t="shared" si="2"/>
        <v>3074315.2859981218</v>
      </c>
      <c r="G48">
        <f t="shared" si="3"/>
        <v>3053100.6108135502</v>
      </c>
      <c r="L48" t="e">
        <f>Input!#REF!</f>
        <v>#REF!</v>
      </c>
      <c r="M48" t="e">
        <f t="shared" si="4"/>
        <v>#REF!</v>
      </c>
      <c r="N48" t="e">
        <f t="shared" si="10"/>
        <v>#REF!</v>
      </c>
      <c r="O48" t="e">
        <f t="shared" si="6"/>
        <v>#REF!</v>
      </c>
      <c r="P48" t="e">
        <f t="shared" si="7"/>
        <v>#REF!</v>
      </c>
    </row>
    <row r="49" spans="1:16" x14ac:dyDescent="0.25">
      <c r="A49">
        <f>Input!H50</f>
        <v>359.24934200000001</v>
      </c>
      <c r="B49">
        <f t="shared" si="1"/>
        <v>81.822599000000025</v>
      </c>
      <c r="C49" s="4">
        <f>Input!J50</f>
        <v>3.3829175714286066</v>
      </c>
      <c r="D49">
        <f t="shared" si="8"/>
        <v>2.7503394285715217</v>
      </c>
      <c r="E49">
        <f t="shared" si="9"/>
        <v>1755.8261743341641</v>
      </c>
      <c r="F49">
        <f t="shared" si="2"/>
        <v>3073274.8829299402</v>
      </c>
      <c r="G49">
        <f t="shared" si="3"/>
        <v>3053601.5616018744</v>
      </c>
      <c r="L49" t="e">
        <f>Input!#REF!</f>
        <v>#REF!</v>
      </c>
      <c r="M49" t="e">
        <f t="shared" si="4"/>
        <v>#REF!</v>
      </c>
      <c r="N49" t="e">
        <f t="shared" si="10"/>
        <v>#REF!</v>
      </c>
      <c r="O49" t="e">
        <f t="shared" si="6"/>
        <v>#REF!</v>
      </c>
      <c r="P49" t="e">
        <f t="shared" si="7"/>
        <v>#REF!</v>
      </c>
    </row>
    <row r="50" spans="1:16" x14ac:dyDescent="0.25">
      <c r="A50">
        <f>Input!H51</f>
        <v>363.09981699999997</v>
      </c>
      <c r="B50">
        <f t="shared" si="1"/>
        <v>85.673073999999986</v>
      </c>
      <c r="C50" s="4">
        <f>Input!J51</f>
        <v>3.5891929999999661</v>
      </c>
      <c r="D50">
        <f t="shared" si="8"/>
        <v>2.9566148571428812</v>
      </c>
      <c r="E50">
        <f t="shared" si="9"/>
        <v>1755.8637429802395</v>
      </c>
      <c r="F50">
        <f t="shared" si="2"/>
        <v>3072683.3998247627</v>
      </c>
      <c r="G50">
        <f t="shared" si="3"/>
        <v>3053732.8621056993</v>
      </c>
      <c r="L50" t="e">
        <f>Input!#REF!</f>
        <v>#REF!</v>
      </c>
      <c r="M50" t="e">
        <f t="shared" si="4"/>
        <v>#REF!</v>
      </c>
      <c r="N50" t="e">
        <f t="shared" si="10"/>
        <v>#REF!</v>
      </c>
      <c r="O50" t="e">
        <f t="shared" si="6"/>
        <v>#REF!</v>
      </c>
      <c r="P50" t="e">
        <f t="shared" si="7"/>
        <v>#REF!</v>
      </c>
    </row>
    <row r="51" spans="1:16" x14ac:dyDescent="0.25">
      <c r="A51">
        <f>Input!H52</f>
        <v>366.08393599999999</v>
      </c>
      <c r="B51">
        <f t="shared" si="1"/>
        <v>88.657193000000007</v>
      </c>
      <c r="C51" s="4">
        <f>Input!J52</f>
        <v>3.9054821428571813</v>
      </c>
      <c r="D51">
        <f t="shared" si="8"/>
        <v>3.2729040000000964</v>
      </c>
      <c r="E51">
        <f t="shared" si="9"/>
        <v>1755.8789060785264</v>
      </c>
      <c r="F51">
        <f t="shared" si="2"/>
        <v>3071627.7985216752</v>
      </c>
      <c r="G51">
        <f t="shared" si="3"/>
        <v>3053785.8571611936</v>
      </c>
      <c r="L51" t="e">
        <f>Input!#REF!</f>
        <v>#REF!</v>
      </c>
      <c r="M51" t="e">
        <f t="shared" si="4"/>
        <v>#REF!</v>
      </c>
      <c r="N51" t="e">
        <f t="shared" si="10"/>
        <v>#REF!</v>
      </c>
      <c r="O51" t="e">
        <f t="shared" si="6"/>
        <v>#REF!</v>
      </c>
      <c r="P51" t="e">
        <f t="shared" si="7"/>
        <v>#REF!</v>
      </c>
    </row>
    <row r="52" spans="1:16" x14ac:dyDescent="0.25">
      <c r="A52">
        <f>Input!H53</f>
        <v>368.29795899999999</v>
      </c>
      <c r="B52">
        <f t="shared" si="1"/>
        <v>90.871216000000004</v>
      </c>
      <c r="C52" s="4">
        <f>Input!J53</f>
        <v>3.6304481428571194</v>
      </c>
      <c r="D52">
        <f t="shared" si="8"/>
        <v>2.9978700000000345</v>
      </c>
      <c r="E52">
        <f t="shared" si="9"/>
        <v>1755.8857603852407</v>
      </c>
      <c r="F52">
        <f t="shared" si="2"/>
        <v>3072615.956259219</v>
      </c>
      <c r="G52">
        <f t="shared" si="3"/>
        <v>3053809.8131262711</v>
      </c>
      <c r="L52" t="e">
        <f>Input!#REF!</f>
        <v>#REF!</v>
      </c>
      <c r="M52" t="e">
        <f t="shared" si="4"/>
        <v>#REF!</v>
      </c>
      <c r="N52" t="e">
        <f t="shared" si="10"/>
        <v>#REF!</v>
      </c>
      <c r="O52" t="e">
        <f t="shared" si="6"/>
        <v>#REF!</v>
      </c>
      <c r="P52" t="e">
        <f t="shared" si="7"/>
        <v>#REF!</v>
      </c>
    </row>
    <row r="53" spans="1:16" x14ac:dyDescent="0.25">
      <c r="A53">
        <f>Input!H54</f>
        <v>373.78488599999997</v>
      </c>
      <c r="B53">
        <f t="shared" si="1"/>
        <v>96.358142999999984</v>
      </c>
      <c r="C53" s="4">
        <f>Input!J54</f>
        <v>4.042998999999952</v>
      </c>
      <c r="D53">
        <f t="shared" si="8"/>
        <v>3.4104208571428671</v>
      </c>
      <c r="E53">
        <f t="shared" si="9"/>
        <v>1755.8942937259858</v>
      </c>
      <c r="F53">
        <f t="shared" si="2"/>
        <v>3071199.7246653782</v>
      </c>
      <c r="G53">
        <f t="shared" si="3"/>
        <v>3053839.6374865496</v>
      </c>
      <c r="L53" t="e">
        <f>Input!#REF!</f>
        <v>#REF!</v>
      </c>
      <c r="M53" t="e">
        <f t="shared" si="4"/>
        <v>#REF!</v>
      </c>
      <c r="N53" t="e">
        <f t="shared" si="10"/>
        <v>#REF!</v>
      </c>
      <c r="O53" t="e">
        <f t="shared" si="6"/>
        <v>#REF!</v>
      </c>
      <c r="P53" t="e">
        <f t="shared" si="7"/>
        <v>#REF!</v>
      </c>
    </row>
    <row r="54" spans="1:16" x14ac:dyDescent="0.25">
      <c r="A54">
        <f>Input!H55</f>
        <v>376.38395700000001</v>
      </c>
      <c r="B54">
        <f t="shared" si="1"/>
        <v>98.957214000000022</v>
      </c>
      <c r="C54" s="4">
        <f>Input!J55</f>
        <v>3.9604888571428774</v>
      </c>
      <c r="D54">
        <f t="shared" si="8"/>
        <v>3.3279107142857924</v>
      </c>
      <c r="E54">
        <f t="shared" si="9"/>
        <v>1755.8961176617024</v>
      </c>
      <c r="F54">
        <f t="shared" si="2"/>
        <v>3071495.3200028832</v>
      </c>
      <c r="G54">
        <f t="shared" si="3"/>
        <v>3053846.0122322403</v>
      </c>
      <c r="L54" t="e">
        <f>Input!#REF!</f>
        <v>#REF!</v>
      </c>
      <c r="M54" t="e">
        <f t="shared" si="4"/>
        <v>#REF!</v>
      </c>
      <c r="N54" t="e">
        <f t="shared" si="10"/>
        <v>#REF!</v>
      </c>
      <c r="O54" t="e">
        <f t="shared" si="6"/>
        <v>#REF!</v>
      </c>
      <c r="P54" t="e">
        <f t="shared" si="7"/>
        <v>#REF!</v>
      </c>
    </row>
    <row r="55" spans="1:16" x14ac:dyDescent="0.25">
      <c r="A55">
        <f>Input!H56</f>
        <v>379.17555199999998</v>
      </c>
      <c r="B55">
        <f t="shared" si="1"/>
        <v>101.74880899999999</v>
      </c>
      <c r="C55" s="4">
        <f>Input!J56</f>
        <v>3.6717032857143295</v>
      </c>
      <c r="D55">
        <f t="shared" si="8"/>
        <v>3.0391251428572446</v>
      </c>
      <c r="E55">
        <f t="shared" si="9"/>
        <v>1755.897298517983</v>
      </c>
      <c r="F55">
        <f t="shared" si="2"/>
        <v>3072511.7759679821</v>
      </c>
      <c r="G55">
        <f t="shared" si="3"/>
        <v>3053850.139386991</v>
      </c>
      <c r="L55" t="e">
        <f>Input!#REF!</f>
        <v>#REF!</v>
      </c>
      <c r="M55" t="e">
        <f t="shared" si="4"/>
        <v>#REF!</v>
      </c>
      <c r="N55" t="e">
        <f t="shared" si="10"/>
        <v>#REF!</v>
      </c>
      <c r="O55" t="e">
        <f t="shared" si="6"/>
        <v>#REF!</v>
      </c>
      <c r="P55" t="e">
        <f t="shared" si="7"/>
        <v>#REF!</v>
      </c>
    </row>
    <row r="56" spans="1:16" x14ac:dyDescent="0.25">
      <c r="A56">
        <f>Input!H57</f>
        <v>381.58209900000003</v>
      </c>
      <c r="B56">
        <f t="shared" si="1"/>
        <v>104.15535600000004</v>
      </c>
      <c r="C56" s="4">
        <f>Input!J57</f>
        <v>3.1903938571428512</v>
      </c>
      <c r="D56">
        <f t="shared" si="8"/>
        <v>2.5578157142857663</v>
      </c>
      <c r="E56">
        <f t="shared" si="9"/>
        <v>1755.8979205655148</v>
      </c>
      <c r="F56">
        <f t="shared" si="2"/>
        <v>3074201.5232797195</v>
      </c>
      <c r="G56">
        <f t="shared" si="3"/>
        <v>3053852.3134769225</v>
      </c>
      <c r="L56" t="e">
        <f>Input!#REF!</f>
        <v>#REF!</v>
      </c>
      <c r="M56" t="e">
        <f t="shared" si="4"/>
        <v>#REF!</v>
      </c>
      <c r="N56" t="e">
        <f t="shared" si="10"/>
        <v>#REF!</v>
      </c>
      <c r="O56" t="e">
        <f t="shared" si="6"/>
        <v>#REF!</v>
      </c>
      <c r="P56" t="e">
        <f t="shared" si="7"/>
        <v>#REF!</v>
      </c>
    </row>
    <row r="57" spans="1:16" x14ac:dyDescent="0.25">
      <c r="A57">
        <f>Input!H58</f>
        <v>383.41107399999999</v>
      </c>
      <c r="B57">
        <f t="shared" si="1"/>
        <v>105.984331</v>
      </c>
      <c r="C57" s="4">
        <f>Input!J58</f>
        <v>2.9016081428571283</v>
      </c>
      <c r="D57">
        <f t="shared" si="8"/>
        <v>2.2690300000000434</v>
      </c>
      <c r="E57">
        <f t="shared" si="9"/>
        <v>1755.8982366563241</v>
      </c>
      <c r="F57">
        <f t="shared" si="2"/>
        <v>3075215.3944380889</v>
      </c>
      <c r="G57">
        <f t="shared" si="3"/>
        <v>3053853.4182317769</v>
      </c>
      <c r="L57" t="e">
        <f>Input!#REF!</f>
        <v>#REF!</v>
      </c>
      <c r="M57" t="e">
        <f t="shared" si="4"/>
        <v>#REF!</v>
      </c>
      <c r="N57" t="e">
        <f t="shared" si="10"/>
        <v>#REF!</v>
      </c>
      <c r="O57" t="e">
        <f t="shared" si="6"/>
        <v>#REF!</v>
      </c>
      <c r="P57" t="e">
        <f t="shared" si="7"/>
        <v>#REF!</v>
      </c>
    </row>
    <row r="58" spans="1:16" x14ac:dyDescent="0.25">
      <c r="A58">
        <f>Input!H59</f>
        <v>385.72136</v>
      </c>
      <c r="B58">
        <f t="shared" si="1"/>
        <v>108.29461700000002</v>
      </c>
      <c r="C58" s="4">
        <f>Input!J59</f>
        <v>2.805346285714279</v>
      </c>
      <c r="D58">
        <f t="shared" si="8"/>
        <v>2.1727681428571941</v>
      </c>
      <c r="E58">
        <f t="shared" si="9"/>
        <v>1755.8985078159728</v>
      </c>
      <c r="F58">
        <f t="shared" si="2"/>
        <v>3075553.9699920164</v>
      </c>
      <c r="G58">
        <f t="shared" si="3"/>
        <v>3053854.3659499004</v>
      </c>
      <c r="L58" t="e">
        <f>Input!#REF!</f>
        <v>#REF!</v>
      </c>
      <c r="M58" t="e">
        <f t="shared" si="4"/>
        <v>#REF!</v>
      </c>
      <c r="N58" t="e">
        <f t="shared" si="10"/>
        <v>#REF!</v>
      </c>
      <c r="O58" t="e">
        <f t="shared" si="6"/>
        <v>#REF!</v>
      </c>
      <c r="P58" t="e">
        <f t="shared" si="7"/>
        <v>#REF!</v>
      </c>
    </row>
    <row r="59" spans="1:16" x14ac:dyDescent="0.25">
      <c r="A59">
        <f>Input!H60</f>
        <v>386.20266900000001</v>
      </c>
      <c r="B59">
        <f t="shared" si="1"/>
        <v>108.77592600000003</v>
      </c>
      <c r="C59" s="4">
        <f>Input!J60</f>
        <v>2.5578157142857094</v>
      </c>
      <c r="D59">
        <f t="shared" si="8"/>
        <v>1.9252375714286245</v>
      </c>
      <c r="E59">
        <f t="shared" si="9"/>
        <v>1755.8985509198972</v>
      </c>
      <c r="F59">
        <f t="shared" si="2"/>
        <v>3076422.383938605</v>
      </c>
      <c r="G59">
        <f t="shared" si="3"/>
        <v>3053854.5166005376</v>
      </c>
      <c r="L59" t="e">
        <f>Input!#REF!</f>
        <v>#REF!</v>
      </c>
      <c r="M59" t="e">
        <f t="shared" si="4"/>
        <v>#REF!</v>
      </c>
      <c r="N59" t="e">
        <f t="shared" si="10"/>
        <v>#REF!</v>
      </c>
      <c r="O59" t="e">
        <f t="shared" si="6"/>
        <v>#REF!</v>
      </c>
      <c r="P59" t="e">
        <f t="shared" si="7"/>
        <v>#REF!</v>
      </c>
    </row>
    <row r="60" spans="1:16" x14ac:dyDescent="0.25">
      <c r="A60">
        <f>Input!H61</f>
        <v>389.66809699999999</v>
      </c>
      <c r="B60">
        <f t="shared" si="1"/>
        <v>112.241354</v>
      </c>
      <c r="C60" s="4">
        <f>Input!J61</f>
        <v>2.2690301428571615</v>
      </c>
      <c r="D60">
        <f t="shared" si="8"/>
        <v>1.6364520000000766</v>
      </c>
      <c r="E60">
        <f t="shared" si="9"/>
        <v>1755.8987686607884</v>
      </c>
      <c r="F60">
        <f t="shared" si="2"/>
        <v>3077436.2756560757</v>
      </c>
      <c r="G60">
        <f t="shared" si="3"/>
        <v>3053855.277617244</v>
      </c>
      <c r="L60" t="e">
        <f>Input!#REF!</f>
        <v>#REF!</v>
      </c>
      <c r="M60" t="e">
        <f t="shared" si="4"/>
        <v>#REF!</v>
      </c>
      <c r="N60" t="e">
        <f t="shared" si="10"/>
        <v>#REF!</v>
      </c>
      <c r="O60" t="e">
        <f t="shared" si="6"/>
        <v>#REF!</v>
      </c>
      <c r="P60" t="e">
        <f t="shared" si="7"/>
        <v>#REF!</v>
      </c>
    </row>
    <row r="61" spans="1:16" x14ac:dyDescent="0.25">
      <c r="A61">
        <f>Input!H62</f>
        <v>392.45969100000002</v>
      </c>
      <c r="B61">
        <f t="shared" si="1"/>
        <v>115.03294800000003</v>
      </c>
      <c r="C61" s="4">
        <f>Input!J62</f>
        <v>2.2965334285714221</v>
      </c>
      <c r="D61">
        <f t="shared" si="8"/>
        <v>1.6639552857143372</v>
      </c>
      <c r="E61">
        <f t="shared" si="9"/>
        <v>1755.8988653534198</v>
      </c>
      <c r="F61">
        <f t="shared" si="2"/>
        <v>3077340.1197002507</v>
      </c>
      <c r="G61">
        <f t="shared" si="3"/>
        <v>3053855.6155634793</v>
      </c>
      <c r="L61" t="e">
        <f>Input!#REF!</f>
        <v>#REF!</v>
      </c>
      <c r="M61" t="e">
        <f t="shared" si="4"/>
        <v>#REF!</v>
      </c>
      <c r="N61" t="e">
        <f t="shared" si="10"/>
        <v>#REF!</v>
      </c>
      <c r="O61" t="e">
        <f t="shared" si="6"/>
        <v>#REF!</v>
      </c>
      <c r="P61" t="e">
        <f t="shared" si="7"/>
        <v>#REF!</v>
      </c>
    </row>
    <row r="62" spans="1:16" x14ac:dyDescent="0.25">
      <c r="A62">
        <f>Input!H63</f>
        <v>395.63633299999998</v>
      </c>
      <c r="B62">
        <f t="shared" si="1"/>
        <v>118.20958999999999</v>
      </c>
      <c r="C62" s="4">
        <f>Input!J63</f>
        <v>2.3515401428571749</v>
      </c>
      <c r="D62">
        <f t="shared" si="8"/>
        <v>1.71896200000009</v>
      </c>
      <c r="E62">
        <f t="shared" si="9"/>
        <v>1755.8989282808755</v>
      </c>
      <c r="F62">
        <f t="shared" si="2"/>
        <v>3077147.3541011726</v>
      </c>
      <c r="G62">
        <f t="shared" si="3"/>
        <v>3053855.8354985192</v>
      </c>
      <c r="L62" t="e">
        <f>Input!#REF!</f>
        <v>#REF!</v>
      </c>
      <c r="M62" t="e">
        <f t="shared" si="4"/>
        <v>#REF!</v>
      </c>
      <c r="N62" t="e">
        <f t="shared" si="10"/>
        <v>#REF!</v>
      </c>
      <c r="O62" t="e">
        <f t="shared" si="6"/>
        <v>#REF!</v>
      </c>
      <c r="P62" t="e">
        <f t="shared" si="7"/>
        <v>#REF!</v>
      </c>
    </row>
    <row r="63" spans="1:16" x14ac:dyDescent="0.25">
      <c r="A63">
        <f>Input!H64</f>
        <v>398.04288000000003</v>
      </c>
      <c r="B63">
        <f t="shared" si="1"/>
        <v>120.61613700000004</v>
      </c>
      <c r="C63" s="4">
        <f>Input!J64</f>
        <v>2.3515401428571181</v>
      </c>
      <c r="D63">
        <f t="shared" si="8"/>
        <v>1.7189620000000332</v>
      </c>
      <c r="E63">
        <f t="shared" si="9"/>
        <v>1755.8989562791767</v>
      </c>
      <c r="F63">
        <f t="shared" si="2"/>
        <v>3077147.4523292924</v>
      </c>
      <c r="G63">
        <f t="shared" si="3"/>
        <v>3053855.933354178</v>
      </c>
      <c r="L63" t="e">
        <f>Input!#REF!</f>
        <v>#REF!</v>
      </c>
      <c r="M63" t="e">
        <f t="shared" si="4"/>
        <v>#REF!</v>
      </c>
      <c r="N63" t="e">
        <f t="shared" si="10"/>
        <v>#REF!</v>
      </c>
      <c r="O63" t="e">
        <f t="shared" si="6"/>
        <v>#REF!</v>
      </c>
      <c r="P63" t="e">
        <f t="shared" si="7"/>
        <v>#REF!</v>
      </c>
    </row>
    <row r="64" spans="1:16" x14ac:dyDescent="0.25">
      <c r="A64">
        <f>Input!H65</f>
        <v>401.02699899999999</v>
      </c>
      <c r="B64">
        <f t="shared" si="1"/>
        <v>123.600256</v>
      </c>
      <c r="C64" s="4">
        <f>Input!J65</f>
        <v>2.5165607142857311</v>
      </c>
      <c r="D64">
        <f t="shared" si="8"/>
        <v>1.8839825714286462</v>
      </c>
      <c r="E64">
        <f t="shared" si="9"/>
        <v>1755.8989772701755</v>
      </c>
      <c r="F64">
        <f t="shared" si="2"/>
        <v>3076568.6016280446</v>
      </c>
      <c r="G64">
        <f t="shared" si="3"/>
        <v>3053856.0067189168</v>
      </c>
      <c r="L64" t="e">
        <f>Input!#REF!</f>
        <v>#REF!</v>
      </c>
      <c r="M64" t="e">
        <f t="shared" si="4"/>
        <v>#REF!</v>
      </c>
      <c r="N64" t="e">
        <f t="shared" si="10"/>
        <v>#REF!</v>
      </c>
      <c r="O64" t="e">
        <f t="shared" si="6"/>
        <v>#REF!</v>
      </c>
      <c r="P64" t="e">
        <f t="shared" si="7"/>
        <v>#REF!</v>
      </c>
    </row>
    <row r="65" spans="1:16" x14ac:dyDescent="0.25">
      <c r="A65">
        <f>Input!H66</f>
        <v>403.62607000000003</v>
      </c>
      <c r="B65">
        <f t="shared" si="1"/>
        <v>126.19932700000004</v>
      </c>
      <c r="C65" s="4">
        <f>Input!J66</f>
        <v>2.5578157142857663</v>
      </c>
      <c r="D65">
        <f t="shared" si="8"/>
        <v>1.9252375714286813</v>
      </c>
      <c r="E65">
        <f t="shared" si="9"/>
        <v>1755.8989880416327</v>
      </c>
      <c r="F65">
        <f t="shared" si="2"/>
        <v>3076423.9173385138</v>
      </c>
      <c r="G65">
        <f t="shared" si="3"/>
        <v>3053856.0443657748</v>
      </c>
      <c r="L65" t="e">
        <f>Input!#REF!</f>
        <v>#REF!</v>
      </c>
      <c r="M65" t="e">
        <f t="shared" si="4"/>
        <v>#REF!</v>
      </c>
      <c r="N65" t="e">
        <f t="shared" si="10"/>
        <v>#REF!</v>
      </c>
      <c r="O65" t="e">
        <f t="shared" si="6"/>
        <v>#REF!</v>
      </c>
      <c r="P65" t="e">
        <f t="shared" si="7"/>
        <v>#REF!</v>
      </c>
    </row>
    <row r="66" spans="1:16" x14ac:dyDescent="0.25">
      <c r="A66">
        <f>Input!H67</f>
        <v>406.89897400000001</v>
      </c>
      <c r="B66">
        <f t="shared" si="1"/>
        <v>129.47223100000002</v>
      </c>
      <c r="C66" s="4">
        <f>Input!J67</f>
        <v>2.9566149999999425</v>
      </c>
      <c r="D66">
        <f t="shared" si="8"/>
        <v>2.3240368571428576</v>
      </c>
      <c r="E66">
        <f t="shared" si="9"/>
        <v>1755.8989958888892</v>
      </c>
      <c r="F66">
        <f t="shared" si="2"/>
        <v>3075025.1369431913</v>
      </c>
      <c r="G66">
        <f t="shared" si="3"/>
        <v>3053856.0717923846</v>
      </c>
      <c r="L66" t="e">
        <f>Input!#REF!</f>
        <v>#REF!</v>
      </c>
      <c r="M66" t="e">
        <f t="shared" si="4"/>
        <v>#REF!</v>
      </c>
      <c r="N66" t="e">
        <f t="shared" si="10"/>
        <v>#REF!</v>
      </c>
      <c r="O66" t="e">
        <f t="shared" si="6"/>
        <v>#REF!</v>
      </c>
      <c r="P66" t="e">
        <f t="shared" si="7"/>
        <v>#REF!</v>
      </c>
    </row>
    <row r="67" spans="1:16" x14ac:dyDescent="0.25">
      <c r="A67">
        <f>Input!H68</f>
        <v>411.90459099999998</v>
      </c>
      <c r="B67">
        <f t="shared" si="1"/>
        <v>134.47784799999999</v>
      </c>
      <c r="C67" s="4">
        <f>Input!J68</f>
        <v>3.1766420000000153</v>
      </c>
      <c r="D67">
        <f t="shared" si="8"/>
        <v>2.5440638571429304</v>
      </c>
      <c r="E67">
        <f t="shared" ref="E67:E83" si="11">(_Ac/(1+EXP(-1*(B67-_Muc)/_sc)))</f>
        <v>1755.899001508621</v>
      </c>
      <c r="F67">
        <f t="shared" si="2"/>
        <v>3074253.5373868188</v>
      </c>
      <c r="G67">
        <f t="shared" si="3"/>
        <v>3053856.0914336685</v>
      </c>
      <c r="L67" t="e">
        <f>Input!#REF!</f>
        <v>#REF!</v>
      </c>
      <c r="M67" t="e">
        <f t="shared" si="4"/>
        <v>#REF!</v>
      </c>
      <c r="N67" t="e">
        <f t="shared" ref="N67:N83" si="12">_Ac*EXP(-1*(B67-_Muc)/_sc)*(1/_sc)*(1/(1+EXP(-1*(B67-_Muc)/_sc))^2)+$L$3</f>
        <v>#REF!</v>
      </c>
      <c r="O67" t="e">
        <f t="shared" si="6"/>
        <v>#REF!</v>
      </c>
      <c r="P67" t="e">
        <f t="shared" si="7"/>
        <v>#REF!</v>
      </c>
    </row>
    <row r="68" spans="1:16" x14ac:dyDescent="0.25">
      <c r="A68">
        <f>Input!H69</f>
        <v>417.39151900000002</v>
      </c>
      <c r="B68">
        <f t="shared" ref="B68:B84" si="13">A68-$A$3</f>
        <v>139.96477600000003</v>
      </c>
      <c r="C68" s="4">
        <f>Input!J69</f>
        <v>3.5616897142857056</v>
      </c>
      <c r="D68">
        <f t="shared" ref="D68:D83" si="14">C68-$C$3</f>
        <v>2.9291115714286207</v>
      </c>
      <c r="E68">
        <f t="shared" si="11"/>
        <v>1755.8990038183949</v>
      </c>
      <c r="F68">
        <f t="shared" ref="F68:F83" si="15">(D68-E68)^2</f>
        <v>3072903.4431243408</v>
      </c>
      <c r="G68">
        <f t="shared" ref="G68:G83" si="16">(E68-$H$4)^2</f>
        <v>3053856.0995064601</v>
      </c>
      <c r="L68" t="e">
        <f>Input!#REF!</f>
        <v>#REF!</v>
      </c>
      <c r="M68" t="e">
        <f t="shared" ref="M68:M83" si="17">L68-$L$3</f>
        <v>#REF!</v>
      </c>
      <c r="N68" t="e">
        <f t="shared" si="12"/>
        <v>#REF!</v>
      </c>
      <c r="O68" t="e">
        <f t="shared" ref="O68:O83" si="18">(L68-N68)^2</f>
        <v>#REF!</v>
      </c>
      <c r="P68" t="e">
        <f t="shared" ref="P68:P83" si="19">(N68-$Q$4)^2</f>
        <v>#REF!</v>
      </c>
    </row>
    <row r="69" spans="1:16" x14ac:dyDescent="0.25">
      <c r="A69">
        <f>Input!H70</f>
        <v>423.64854100000002</v>
      </c>
      <c r="B69">
        <f t="shared" si="13"/>
        <v>146.22179800000004</v>
      </c>
      <c r="C69" s="4">
        <f>Input!J70</f>
        <v>4.0017439999999738</v>
      </c>
      <c r="D69">
        <f t="shared" si="14"/>
        <v>3.3691658571428889</v>
      </c>
      <c r="E69">
        <f t="shared" si="11"/>
        <v>1755.8990047012735</v>
      </c>
      <c r="F69">
        <f t="shared" si="15"/>
        <v>3071360.8360390342</v>
      </c>
      <c r="G69">
        <f t="shared" si="16"/>
        <v>3053856.1025921712</v>
      </c>
      <c r="L69" t="e">
        <f>Input!#REF!</f>
        <v>#REF!</v>
      </c>
      <c r="M69" t="e">
        <f t="shared" si="17"/>
        <v>#REF!</v>
      </c>
      <c r="N69" t="e">
        <f t="shared" si="12"/>
        <v>#REF!</v>
      </c>
      <c r="O69" t="e">
        <f t="shared" si="18"/>
        <v>#REF!</v>
      </c>
      <c r="P69" t="e">
        <f t="shared" si="19"/>
        <v>#REF!</v>
      </c>
    </row>
    <row r="70" spans="1:16" x14ac:dyDescent="0.25">
      <c r="A70">
        <f>Input!H71</f>
        <v>430.96444400000001</v>
      </c>
      <c r="B70">
        <f t="shared" si="13"/>
        <v>153.53770100000003</v>
      </c>
      <c r="C70" s="4">
        <f>Input!J71</f>
        <v>4.7030805714285862</v>
      </c>
      <c r="D70">
        <f t="shared" si="14"/>
        <v>4.0705024285715012</v>
      </c>
      <c r="E70">
        <f t="shared" si="11"/>
        <v>1755.8990049947488</v>
      </c>
      <c r="F70">
        <f t="shared" si="15"/>
        <v>3068903.1024032552</v>
      </c>
      <c r="G70">
        <f t="shared" si="16"/>
        <v>3053856.1036178842</v>
      </c>
      <c r="L70" t="e">
        <f>Input!#REF!</f>
        <v>#REF!</v>
      </c>
      <c r="M70" t="e">
        <f t="shared" si="17"/>
        <v>#REF!</v>
      </c>
      <c r="N70" t="e">
        <f t="shared" si="12"/>
        <v>#REF!</v>
      </c>
      <c r="O70" t="e">
        <f t="shared" si="18"/>
        <v>#REF!</v>
      </c>
      <c r="P70" t="e">
        <f t="shared" si="19"/>
        <v>#REF!</v>
      </c>
    </row>
    <row r="71" spans="1:16" x14ac:dyDescent="0.25">
      <c r="A71">
        <f>Input!H72</f>
        <v>441.55325099999999</v>
      </c>
      <c r="B71">
        <f t="shared" si="13"/>
        <v>164.126508</v>
      </c>
      <c r="C71" s="4">
        <f>Input!J72</f>
        <v>5.7894645714285389</v>
      </c>
      <c r="D71">
        <f t="shared" si="14"/>
        <v>5.156886428571454</v>
      </c>
      <c r="E71">
        <f t="shared" si="11"/>
        <v>1755.8990050801865</v>
      </c>
      <c r="F71">
        <f t="shared" si="15"/>
        <v>3065097.9660207462</v>
      </c>
      <c r="G71">
        <f t="shared" si="16"/>
        <v>3053856.1039164937</v>
      </c>
      <c r="L71" t="e">
        <f>Input!#REF!</f>
        <v>#REF!</v>
      </c>
      <c r="M71" t="e">
        <f t="shared" si="17"/>
        <v>#REF!</v>
      </c>
      <c r="N71" t="e">
        <f t="shared" si="12"/>
        <v>#REF!</v>
      </c>
      <c r="O71" t="e">
        <f t="shared" si="18"/>
        <v>#REF!</v>
      </c>
      <c r="P71" t="e">
        <f t="shared" si="19"/>
        <v>#REF!</v>
      </c>
    </row>
    <row r="72" spans="1:16" x14ac:dyDescent="0.25">
      <c r="A72">
        <f>Input!H73</f>
        <v>448.77289200000001</v>
      </c>
      <c r="B72">
        <f t="shared" si="13"/>
        <v>171.34614900000003</v>
      </c>
      <c r="C72" s="4">
        <f>Input!J73</f>
        <v>6.449545999999998</v>
      </c>
      <c r="D72">
        <f t="shared" si="14"/>
        <v>5.8169678571429131</v>
      </c>
      <c r="E72">
        <f t="shared" si="11"/>
        <v>1755.899005090188</v>
      </c>
      <c r="F72">
        <f t="shared" si="15"/>
        <v>3062787.1370457648</v>
      </c>
      <c r="G72">
        <f t="shared" si="16"/>
        <v>3053856.1039514495</v>
      </c>
      <c r="L72" t="e">
        <f>Input!#REF!</f>
        <v>#REF!</v>
      </c>
      <c r="M72" t="e">
        <f t="shared" si="17"/>
        <v>#REF!</v>
      </c>
      <c r="N72" t="e">
        <f t="shared" si="12"/>
        <v>#REF!</v>
      </c>
      <c r="O72" t="e">
        <f t="shared" si="18"/>
        <v>#REF!</v>
      </c>
      <c r="P72" t="e">
        <f t="shared" si="19"/>
        <v>#REF!</v>
      </c>
    </row>
    <row r="73" spans="1:16" x14ac:dyDescent="0.25">
      <c r="A73">
        <f>Input!H74</f>
        <v>455.99253299999998</v>
      </c>
      <c r="B73">
        <f t="shared" si="13"/>
        <v>178.56578999999999</v>
      </c>
      <c r="C73" s="4">
        <f>Input!J74</f>
        <v>7.013365571428551</v>
      </c>
      <c r="D73">
        <f t="shared" si="14"/>
        <v>6.3807874285714661</v>
      </c>
      <c r="E73">
        <f t="shared" si="11"/>
        <v>1755.8990050927548</v>
      </c>
      <c r="F73">
        <f t="shared" si="15"/>
        <v>3060813.9939388609</v>
      </c>
      <c r="G73">
        <f t="shared" si="16"/>
        <v>3053856.1039604205</v>
      </c>
      <c r="L73" t="e">
        <f>Input!#REF!</f>
        <v>#REF!</v>
      </c>
      <c r="M73" t="e">
        <f t="shared" si="17"/>
        <v>#REF!</v>
      </c>
      <c r="N73" t="e">
        <f t="shared" si="12"/>
        <v>#REF!</v>
      </c>
      <c r="O73" t="e">
        <f t="shared" si="18"/>
        <v>#REF!</v>
      </c>
      <c r="P73" t="e">
        <f t="shared" si="19"/>
        <v>#REF!</v>
      </c>
    </row>
    <row r="74" spans="1:16" x14ac:dyDescent="0.25">
      <c r="A74">
        <f>Input!H75</f>
        <v>467.35143499999998</v>
      </c>
      <c r="B74">
        <f t="shared" si="13"/>
        <v>189.92469199999999</v>
      </c>
      <c r="C74" s="4">
        <f>Input!J75</f>
        <v>7.9209777142858115</v>
      </c>
      <c r="D74">
        <f t="shared" si="14"/>
        <v>7.2883995714287266</v>
      </c>
      <c r="E74">
        <f t="shared" si="11"/>
        <v>1755.8990050935365</v>
      </c>
      <c r="F74">
        <f t="shared" si="15"/>
        <v>3057639.0497443923</v>
      </c>
      <c r="G74">
        <f t="shared" si="16"/>
        <v>3053856.1039631525</v>
      </c>
      <c r="L74" t="e">
        <f>Input!#REF!</f>
        <v>#REF!</v>
      </c>
      <c r="M74" t="e">
        <f t="shared" si="17"/>
        <v>#REF!</v>
      </c>
      <c r="N74" t="e">
        <f t="shared" si="12"/>
        <v>#REF!</v>
      </c>
      <c r="O74" t="e">
        <f t="shared" si="18"/>
        <v>#REF!</v>
      </c>
      <c r="P74" t="e">
        <f t="shared" si="19"/>
        <v>#REF!</v>
      </c>
    </row>
    <row r="75" spans="1:16" x14ac:dyDescent="0.25">
      <c r="A75">
        <f>Input!H76</f>
        <v>478.80659900000001</v>
      </c>
      <c r="B75">
        <f t="shared" si="13"/>
        <v>201.37985600000002</v>
      </c>
      <c r="C75" s="4">
        <f>Input!J76</f>
        <v>8.7735828571427987</v>
      </c>
      <c r="D75">
        <f t="shared" si="14"/>
        <v>8.1410047142857138</v>
      </c>
      <c r="E75">
        <f t="shared" si="11"/>
        <v>1755.8990050936291</v>
      </c>
      <c r="F75">
        <f t="shared" si="15"/>
        <v>3054658.0278900005</v>
      </c>
      <c r="G75">
        <f t="shared" si="16"/>
        <v>3053856.1039634761</v>
      </c>
      <c r="L75" t="e">
        <f>Input!#REF!</f>
        <v>#REF!</v>
      </c>
      <c r="M75" t="e">
        <f t="shared" si="17"/>
        <v>#REF!</v>
      </c>
      <c r="N75" t="e">
        <f t="shared" si="12"/>
        <v>#REF!</v>
      </c>
      <c r="O75" t="e">
        <f t="shared" si="18"/>
        <v>#REF!</v>
      </c>
      <c r="P75" t="e">
        <f t="shared" si="19"/>
        <v>#REF!</v>
      </c>
    </row>
    <row r="76" spans="1:16" x14ac:dyDescent="0.25">
      <c r="A76">
        <f>Input!H77</f>
        <v>493.14961899999997</v>
      </c>
      <c r="B76">
        <f t="shared" si="13"/>
        <v>215.72287599999999</v>
      </c>
      <c r="C76" s="4">
        <f>Input!J77</f>
        <v>9.9287254285713971</v>
      </c>
      <c r="D76">
        <f t="shared" si="14"/>
        <v>9.2961472857143121</v>
      </c>
      <c r="E76">
        <f t="shared" si="11"/>
        <v>1755.8990050936404</v>
      </c>
      <c r="F76">
        <f t="shared" si="15"/>
        <v>3050621.5429028142</v>
      </c>
      <c r="G76">
        <f t="shared" si="16"/>
        <v>3053856.1039635157</v>
      </c>
      <c r="L76" t="e">
        <f>Input!#REF!</f>
        <v>#REF!</v>
      </c>
      <c r="M76" t="e">
        <f t="shared" si="17"/>
        <v>#REF!</v>
      </c>
      <c r="N76" t="e">
        <f t="shared" si="12"/>
        <v>#REF!</v>
      </c>
      <c r="O76" t="e">
        <f t="shared" si="18"/>
        <v>#REF!</v>
      </c>
      <c r="P76" t="e">
        <f t="shared" si="19"/>
        <v>#REF!</v>
      </c>
    </row>
    <row r="77" spans="1:16" x14ac:dyDescent="0.25">
      <c r="A77">
        <f>Input!H78</f>
        <v>507.300116</v>
      </c>
      <c r="B77">
        <f t="shared" si="13"/>
        <v>229.87337300000002</v>
      </c>
      <c r="C77" s="4">
        <f>Input!J78</f>
        <v>10.905095999999958</v>
      </c>
      <c r="D77">
        <f t="shared" si="14"/>
        <v>10.272517857142873</v>
      </c>
      <c r="E77">
        <f t="shared" si="11"/>
        <v>1755.8990050936411</v>
      </c>
      <c r="F77">
        <f t="shared" si="15"/>
        <v>3047211.832941636</v>
      </c>
      <c r="G77">
        <f t="shared" si="16"/>
        <v>3053856.103963518</v>
      </c>
      <c r="L77" t="e">
        <f>Input!#REF!</f>
        <v>#REF!</v>
      </c>
      <c r="M77" t="e">
        <f t="shared" si="17"/>
        <v>#REF!</v>
      </c>
      <c r="N77" t="e">
        <f t="shared" si="12"/>
        <v>#REF!</v>
      </c>
      <c r="O77" t="e">
        <f t="shared" si="18"/>
        <v>#REF!</v>
      </c>
      <c r="P77" t="e">
        <f t="shared" si="19"/>
        <v>#REF!</v>
      </c>
    </row>
    <row r="78" spans="1:16" x14ac:dyDescent="0.25">
      <c r="A78">
        <f>Input!H79</f>
        <v>521.83565999999996</v>
      </c>
      <c r="B78">
        <f t="shared" si="13"/>
        <v>244.40891699999997</v>
      </c>
      <c r="C78" s="4">
        <f>Input!J79</f>
        <v>11.468915571428568</v>
      </c>
      <c r="D78">
        <f t="shared" si="14"/>
        <v>10.836337428571483</v>
      </c>
      <c r="E78">
        <f t="shared" si="11"/>
        <v>1755.8990050936411</v>
      </c>
      <c r="F78">
        <f t="shared" si="15"/>
        <v>3045243.714078329</v>
      </c>
      <c r="G78">
        <f t="shared" si="16"/>
        <v>3053856.103963518</v>
      </c>
      <c r="L78" t="e">
        <f>Input!#REF!</f>
        <v>#REF!</v>
      </c>
      <c r="M78" t="e">
        <f t="shared" si="17"/>
        <v>#REF!</v>
      </c>
      <c r="N78" t="e">
        <f t="shared" si="12"/>
        <v>#REF!</v>
      </c>
      <c r="O78" t="e">
        <f t="shared" si="18"/>
        <v>#REF!</v>
      </c>
      <c r="P78" t="e">
        <f t="shared" si="19"/>
        <v>#REF!</v>
      </c>
    </row>
    <row r="79" spans="1:16" x14ac:dyDescent="0.25">
      <c r="A79">
        <f>Input!H80</f>
        <v>541.28056000000004</v>
      </c>
      <c r="B79">
        <f t="shared" si="13"/>
        <v>263.85381700000005</v>
      </c>
      <c r="C79" s="4">
        <f>Input!J80</f>
        <v>13.215381142857211</v>
      </c>
      <c r="D79">
        <f t="shared" si="14"/>
        <v>12.582803000000126</v>
      </c>
      <c r="E79">
        <f t="shared" si="11"/>
        <v>1755.8990050936411</v>
      </c>
      <c r="F79">
        <f t="shared" si="15"/>
        <v>3039151.3804821968</v>
      </c>
      <c r="G79">
        <f t="shared" si="16"/>
        <v>3053856.103963518</v>
      </c>
      <c r="L79" t="e">
        <f>Input!#REF!</f>
        <v>#REF!</v>
      </c>
      <c r="M79" t="e">
        <f t="shared" si="17"/>
        <v>#REF!</v>
      </c>
      <c r="N79" t="e">
        <f t="shared" si="12"/>
        <v>#REF!</v>
      </c>
      <c r="O79" t="e">
        <f t="shared" si="18"/>
        <v>#REF!</v>
      </c>
      <c r="P79" t="e">
        <f t="shared" si="19"/>
        <v>#REF!</v>
      </c>
    </row>
    <row r="80" spans="1:16" x14ac:dyDescent="0.25">
      <c r="A80">
        <f>Input!H81</f>
        <v>553.40955699999995</v>
      </c>
      <c r="B80">
        <f t="shared" si="13"/>
        <v>275.98281399999996</v>
      </c>
      <c r="C80" s="4">
        <f>Input!J81</f>
        <v>13.91671771428571</v>
      </c>
      <c r="D80">
        <f t="shared" si="14"/>
        <v>13.284139571428625</v>
      </c>
      <c r="E80">
        <f t="shared" si="11"/>
        <v>1755.8990050936411</v>
      </c>
      <c r="F80">
        <f t="shared" si="15"/>
        <v>3036706.5695389989</v>
      </c>
      <c r="G80">
        <f t="shared" si="16"/>
        <v>3053856.103963518</v>
      </c>
      <c r="L80" t="e">
        <f>Input!#REF!</f>
        <v>#REF!</v>
      </c>
      <c r="M80" t="e">
        <f t="shared" si="17"/>
        <v>#REF!</v>
      </c>
      <c r="N80" t="e">
        <f t="shared" si="12"/>
        <v>#REF!</v>
      </c>
      <c r="O80" t="e">
        <f t="shared" si="18"/>
        <v>#REF!</v>
      </c>
      <c r="P80" t="e">
        <f t="shared" si="19"/>
        <v>#REF!</v>
      </c>
    </row>
    <row r="81" spans="1:16" x14ac:dyDescent="0.25">
      <c r="A81">
        <f>Input!H82</f>
        <v>571.98810000000003</v>
      </c>
      <c r="B81">
        <f t="shared" si="13"/>
        <v>294.56135700000004</v>
      </c>
      <c r="C81" s="4">
        <f>Input!J82</f>
        <v>14.948095000000023</v>
      </c>
      <c r="D81">
        <f t="shared" si="14"/>
        <v>14.315516857142939</v>
      </c>
      <c r="E81">
        <f t="shared" si="11"/>
        <v>1755.8990050936411</v>
      </c>
      <c r="F81">
        <f t="shared" si="15"/>
        <v>3033113.0464980085</v>
      </c>
      <c r="G81">
        <f t="shared" si="16"/>
        <v>3053856.103963518</v>
      </c>
      <c r="L81" t="e">
        <f>Input!#REF!</f>
        <v>#REF!</v>
      </c>
      <c r="M81" t="e">
        <f t="shared" si="17"/>
        <v>#REF!</v>
      </c>
      <c r="N81" t="e">
        <f t="shared" si="12"/>
        <v>#REF!</v>
      </c>
      <c r="O81" t="e">
        <f t="shared" si="18"/>
        <v>#REF!</v>
      </c>
      <c r="P81" t="e">
        <f t="shared" si="19"/>
        <v>#REF!</v>
      </c>
    </row>
    <row r="82" spans="1:16" x14ac:dyDescent="0.25">
      <c r="A82">
        <f>Input!H83</f>
        <v>594.60964300000001</v>
      </c>
      <c r="B82">
        <f t="shared" si="13"/>
        <v>317.18290000000002</v>
      </c>
      <c r="C82" s="4">
        <f>Input!J83</f>
        <v>16.543292000000065</v>
      </c>
      <c r="D82">
        <f t="shared" si="14"/>
        <v>15.91071385714298</v>
      </c>
      <c r="E82">
        <f t="shared" si="11"/>
        <v>1755.8990050936411</v>
      </c>
      <c r="F82">
        <f t="shared" si="15"/>
        <v>3027559.2536401083</v>
      </c>
      <c r="G82">
        <f t="shared" si="16"/>
        <v>3053856.103963518</v>
      </c>
      <c r="L82" t="e">
        <f>Input!#REF!</f>
        <v>#REF!</v>
      </c>
      <c r="M82" t="e">
        <f t="shared" si="17"/>
        <v>#REF!</v>
      </c>
      <c r="N82" t="e">
        <f t="shared" si="12"/>
        <v>#REF!</v>
      </c>
      <c r="O82" t="e">
        <f t="shared" si="18"/>
        <v>#REF!</v>
      </c>
      <c r="P82" t="e">
        <f t="shared" si="19"/>
        <v>#REF!</v>
      </c>
    </row>
    <row r="83" spans="1:16" x14ac:dyDescent="0.25">
      <c r="A83">
        <f>Input!H84</f>
        <v>614.24706700000002</v>
      </c>
      <c r="B83">
        <f t="shared" si="13"/>
        <v>336.82032400000003</v>
      </c>
      <c r="C83" s="4">
        <f>Input!J84</f>
        <v>17.299635428571492</v>
      </c>
      <c r="D83">
        <f t="shared" si="14"/>
        <v>16.667057285714407</v>
      </c>
      <c r="E83">
        <f t="shared" si="11"/>
        <v>1755.8990050936411</v>
      </c>
      <c r="F83">
        <f t="shared" si="15"/>
        <v>3024927.7682757545</v>
      </c>
      <c r="G83">
        <f t="shared" si="16"/>
        <v>3053856.103963518</v>
      </c>
      <c r="L83" t="e">
        <f>Input!#REF!</f>
        <v>#REF!</v>
      </c>
      <c r="M83" t="e">
        <f t="shared" si="17"/>
        <v>#REF!</v>
      </c>
      <c r="N83" t="e">
        <f t="shared" si="12"/>
        <v>#REF!</v>
      </c>
      <c r="O83" t="e">
        <f t="shared" si="18"/>
        <v>#REF!</v>
      </c>
      <c r="P83" t="e">
        <f t="shared" si="19"/>
        <v>#REF!</v>
      </c>
    </row>
    <row r="84" spans="1:16" x14ac:dyDescent="0.25">
      <c r="A84">
        <f>Input!H85</f>
        <v>638.40879900000004</v>
      </c>
      <c r="B84">
        <f t="shared" si="13"/>
        <v>360.98205600000006</v>
      </c>
      <c r="C84" s="4">
        <f>Input!J85</f>
        <v>18.729811857142749</v>
      </c>
      <c r="D84">
        <f t="shared" ref="D84" si="20">C84-$C$3</f>
        <v>18.097233714285665</v>
      </c>
      <c r="E84">
        <f t="shared" ref="E84" si="21">(_Ac/(1+EXP(-1*(B84-_Muc)/_sc)))</f>
        <v>1755.8990050936411</v>
      </c>
      <c r="F84">
        <f t="shared" ref="F84" si="22">(D84-E84)^2</f>
        <v>3019954.9966092254</v>
      </c>
      <c r="G84">
        <f t="shared" ref="G84" si="23">(E84-$H$4)^2</f>
        <v>3053856.103963518</v>
      </c>
      <c r="L84" t="e">
        <f>Input!#REF!</f>
        <v>#REF!</v>
      </c>
      <c r="M84" t="e">
        <f t="shared" ref="M84" si="24">L84-$L$3</f>
        <v>#REF!</v>
      </c>
      <c r="N84" t="e">
        <f t="shared" ref="N84" si="25">_Ac*EXP(-1*(B84-_Muc)/_sc)*(1/_sc)*(1/(1+EXP(-1*(B84-_Muc)/_sc))^2)+$L$3</f>
        <v>#REF!</v>
      </c>
      <c r="O84" t="e">
        <f t="shared" ref="O84" si="26">(L84-N84)^2</f>
        <v>#REF!</v>
      </c>
      <c r="P84" t="e">
        <f t="shared" ref="P84" si="27">(N84-$Q$4)^2</f>
        <v>#REF!</v>
      </c>
    </row>
    <row r="85" spans="1:16" x14ac:dyDescent="0.25">
      <c r="A85">
        <f>Input!H86</f>
        <v>660.16398400000003</v>
      </c>
      <c r="B85">
        <f t="shared" ref="B85:B119" si="28">A85-$A$3</f>
        <v>382.73724100000004</v>
      </c>
      <c r="C85" s="4">
        <f>Input!J86</f>
        <v>19.76118914285712</v>
      </c>
      <c r="D85">
        <f t="shared" ref="D85:D119" si="29">C85-$C$3</f>
        <v>19.128611000000035</v>
      </c>
      <c r="E85">
        <f t="shared" ref="E85:E119" si="30">(_Ac/(1+EXP(-1*(B85-_Muc)/_sc)))</f>
        <v>1755.8990050936411</v>
      </c>
      <c r="F85">
        <f t="shared" ref="F85:F119" si="31">(D85-E85)^2</f>
        <v>3016371.4018001813</v>
      </c>
      <c r="G85">
        <f t="shared" ref="G85:G119" si="32">(E85-$H$4)^2</f>
        <v>3053856.103963518</v>
      </c>
      <c r="L85" t="e">
        <f>Input!#REF!</f>
        <v>#REF!</v>
      </c>
      <c r="M85" t="e">
        <f t="shared" ref="M85:M119" si="33">L85-$L$3</f>
        <v>#REF!</v>
      </c>
      <c r="N85" t="e">
        <f t="shared" ref="N85:N119" si="34">_Ac*EXP(-1*(B85-_Muc)/_sc)*(1/_sc)*(1/(1+EXP(-1*(B85-_Muc)/_sc))^2)+$L$3</f>
        <v>#REF!</v>
      </c>
      <c r="O85" t="e">
        <f t="shared" ref="O85:O119" si="35">(L85-N85)^2</f>
        <v>#REF!</v>
      </c>
      <c r="P85" t="e">
        <f t="shared" ref="P85:P119" si="36">(N85-$Q$4)^2</f>
        <v>#REF!</v>
      </c>
    </row>
    <row r="86" spans="1:16" x14ac:dyDescent="0.25">
      <c r="A86">
        <f>Input!H87</f>
        <v>681.05281200000002</v>
      </c>
      <c r="B86">
        <f t="shared" si="28"/>
        <v>403.62606900000003</v>
      </c>
      <c r="C86" s="4">
        <f>Input!J87</f>
        <v>19.967464571428536</v>
      </c>
      <c r="D86">
        <f t="shared" si="29"/>
        <v>19.334886428571451</v>
      </c>
      <c r="E86">
        <f t="shared" si="30"/>
        <v>1755.8990050936411</v>
      </c>
      <c r="F86">
        <f t="shared" si="31"/>
        <v>3015654.93823499</v>
      </c>
      <c r="G86">
        <f t="shared" si="32"/>
        <v>3053856.103963518</v>
      </c>
      <c r="L86" t="e">
        <f>Input!#REF!</f>
        <v>#REF!</v>
      </c>
      <c r="M86" t="e">
        <f t="shared" si="33"/>
        <v>#REF!</v>
      </c>
      <c r="N86" t="e">
        <f t="shared" si="34"/>
        <v>#REF!</v>
      </c>
      <c r="O86" t="e">
        <f t="shared" si="35"/>
        <v>#REF!</v>
      </c>
      <c r="P86" t="e">
        <f t="shared" si="36"/>
        <v>#REF!</v>
      </c>
    </row>
    <row r="87" spans="1:16" x14ac:dyDescent="0.25">
      <c r="A87">
        <f>Input!H88</f>
        <v>695.20330899999999</v>
      </c>
      <c r="B87">
        <f t="shared" si="28"/>
        <v>417.776566</v>
      </c>
      <c r="C87" s="4">
        <f>Input!J88</f>
        <v>20.256250285714373</v>
      </c>
      <c r="D87">
        <f t="shared" si="29"/>
        <v>19.623672142857288</v>
      </c>
      <c r="E87">
        <f t="shared" si="30"/>
        <v>1755.8990050936411</v>
      </c>
      <c r="F87">
        <f t="shared" si="31"/>
        <v>3014652.0318133556</v>
      </c>
      <c r="G87">
        <f t="shared" si="32"/>
        <v>3053856.103963518</v>
      </c>
      <c r="L87" t="e">
        <f>Input!#REF!</f>
        <v>#REF!</v>
      </c>
      <c r="M87" t="e">
        <f t="shared" si="33"/>
        <v>#REF!</v>
      </c>
      <c r="N87" t="e">
        <f t="shared" si="34"/>
        <v>#REF!</v>
      </c>
      <c r="O87" t="e">
        <f t="shared" si="35"/>
        <v>#REF!</v>
      </c>
      <c r="P87" t="e">
        <f t="shared" si="36"/>
        <v>#REF!</v>
      </c>
    </row>
    <row r="88" spans="1:16" x14ac:dyDescent="0.25">
      <c r="A88">
        <f>Input!H89</f>
        <v>719.26877899999999</v>
      </c>
      <c r="B88">
        <f t="shared" si="28"/>
        <v>441.84203600000001</v>
      </c>
      <c r="C88" s="4">
        <f>Input!J89</f>
        <v>21.040096999999946</v>
      </c>
      <c r="D88">
        <f t="shared" si="29"/>
        <v>20.407518857142861</v>
      </c>
      <c r="E88">
        <f t="shared" si="30"/>
        <v>1755.8990050936411</v>
      </c>
      <c r="F88">
        <f t="shared" si="31"/>
        <v>3011930.6987993699</v>
      </c>
      <c r="G88">
        <f t="shared" si="32"/>
        <v>3053856.103963518</v>
      </c>
      <c r="L88" t="e">
        <f>Input!#REF!</f>
        <v>#REF!</v>
      </c>
      <c r="M88" t="e">
        <f t="shared" si="33"/>
        <v>#REF!</v>
      </c>
      <c r="N88" t="e">
        <f t="shared" si="34"/>
        <v>#REF!</v>
      </c>
      <c r="O88" t="e">
        <f t="shared" si="35"/>
        <v>#REF!</v>
      </c>
      <c r="P88" t="e">
        <f t="shared" si="36"/>
        <v>#REF!</v>
      </c>
    </row>
    <row r="89" spans="1:16" x14ac:dyDescent="0.25">
      <c r="A89">
        <f>Input!H90</f>
        <v>739.67629799999997</v>
      </c>
      <c r="B89">
        <f t="shared" si="28"/>
        <v>462.24955499999999</v>
      </c>
      <c r="C89" s="4">
        <f>Input!J90</f>
        <v>20.723807857142901</v>
      </c>
      <c r="D89">
        <f t="shared" si="29"/>
        <v>20.091229714285816</v>
      </c>
      <c r="E89">
        <f t="shared" si="30"/>
        <v>1755.8990050936411</v>
      </c>
      <c r="F89">
        <f t="shared" si="31"/>
        <v>3013028.6330674263</v>
      </c>
      <c r="G89">
        <f t="shared" si="32"/>
        <v>3053856.103963518</v>
      </c>
      <c r="L89" t="e">
        <f>Input!#REF!</f>
        <v>#REF!</v>
      </c>
      <c r="M89" t="e">
        <f t="shared" si="33"/>
        <v>#REF!</v>
      </c>
      <c r="N89" t="e">
        <f t="shared" si="34"/>
        <v>#REF!</v>
      </c>
      <c r="O89" t="e">
        <f t="shared" si="35"/>
        <v>#REF!</v>
      </c>
      <c r="P89" t="e">
        <f t="shared" si="36"/>
        <v>#REF!</v>
      </c>
    </row>
    <row r="90" spans="1:16" x14ac:dyDescent="0.25">
      <c r="A90">
        <f>Input!H91</f>
        <v>763.74176899999998</v>
      </c>
      <c r="B90">
        <f t="shared" si="28"/>
        <v>486.31502599999999</v>
      </c>
      <c r="C90" s="4">
        <f>Input!J91</f>
        <v>21.356386000000043</v>
      </c>
      <c r="D90">
        <f t="shared" si="29"/>
        <v>20.723807857142958</v>
      </c>
      <c r="E90">
        <f t="shared" si="30"/>
        <v>1755.8990050936411</v>
      </c>
      <c r="F90">
        <f t="shared" si="31"/>
        <v>3010832.9651047206</v>
      </c>
      <c r="G90">
        <f t="shared" si="32"/>
        <v>3053856.103963518</v>
      </c>
      <c r="L90" t="e">
        <f>Input!#REF!</f>
        <v>#REF!</v>
      </c>
      <c r="M90" t="e">
        <f t="shared" si="33"/>
        <v>#REF!</v>
      </c>
      <c r="N90" t="e">
        <f t="shared" si="34"/>
        <v>#REF!</v>
      </c>
      <c r="O90" t="e">
        <f t="shared" si="35"/>
        <v>#REF!</v>
      </c>
      <c r="P90" t="e">
        <f t="shared" si="36"/>
        <v>#REF!</v>
      </c>
    </row>
    <row r="91" spans="1:16" x14ac:dyDescent="0.25">
      <c r="A91">
        <f>Input!H92</f>
        <v>783.37919199999999</v>
      </c>
      <c r="B91">
        <f t="shared" si="28"/>
        <v>505.952449</v>
      </c>
      <c r="C91" s="4">
        <f>Input!J92</f>
        <v>20.71005614285707</v>
      </c>
      <c r="D91">
        <f t="shared" si="29"/>
        <v>20.077477999999985</v>
      </c>
      <c r="E91">
        <f t="shared" si="30"/>
        <v>1755.8990050936411</v>
      </c>
      <c r="F91">
        <f t="shared" si="31"/>
        <v>3013076.3739217003</v>
      </c>
      <c r="G91">
        <f t="shared" si="32"/>
        <v>3053856.103963518</v>
      </c>
      <c r="L91" t="e">
        <f>Input!#REF!</f>
        <v>#REF!</v>
      </c>
      <c r="M91" t="e">
        <f t="shared" si="33"/>
        <v>#REF!</v>
      </c>
      <c r="N91" t="e">
        <f t="shared" si="34"/>
        <v>#REF!</v>
      </c>
      <c r="O91" t="e">
        <f t="shared" si="35"/>
        <v>#REF!</v>
      </c>
      <c r="P91" t="e">
        <f t="shared" si="36"/>
        <v>#REF!</v>
      </c>
    </row>
    <row r="92" spans="1:16" x14ac:dyDescent="0.25">
      <c r="A92">
        <f>Input!H93</f>
        <v>806.77083000000005</v>
      </c>
      <c r="B92">
        <f t="shared" si="28"/>
        <v>529.34408700000006</v>
      </c>
      <c r="C92" s="4">
        <f>Input!J93</f>
        <v>20.94383514285721</v>
      </c>
      <c r="D92">
        <f t="shared" si="29"/>
        <v>20.311257000000126</v>
      </c>
      <c r="E92">
        <f t="shared" si="30"/>
        <v>1755.8990050936411</v>
      </c>
      <c r="F92">
        <f t="shared" si="31"/>
        <v>3012264.8313327562</v>
      </c>
      <c r="G92">
        <f t="shared" si="32"/>
        <v>3053856.103963518</v>
      </c>
      <c r="L92" t="e">
        <f>Input!#REF!</f>
        <v>#REF!</v>
      </c>
      <c r="M92" t="e">
        <f t="shared" si="33"/>
        <v>#REF!</v>
      </c>
      <c r="N92" t="e">
        <f t="shared" si="34"/>
        <v>#REF!</v>
      </c>
      <c r="O92" t="e">
        <f t="shared" si="35"/>
        <v>#REF!</v>
      </c>
      <c r="P92" t="e">
        <f t="shared" si="36"/>
        <v>#REF!</v>
      </c>
    </row>
    <row r="93" spans="1:16" x14ac:dyDescent="0.25">
      <c r="A93">
        <f>Input!H94</f>
        <v>834.01294199999995</v>
      </c>
      <c r="B93">
        <f t="shared" si="28"/>
        <v>556.58619899999997</v>
      </c>
      <c r="C93" s="4">
        <f>Input!J94</f>
        <v>21.851447142857069</v>
      </c>
      <c r="D93">
        <f t="shared" si="29"/>
        <v>21.218868999999984</v>
      </c>
      <c r="E93">
        <f t="shared" si="30"/>
        <v>1755.8990050936411</v>
      </c>
      <c r="F93">
        <f t="shared" si="31"/>
        <v>3009115.174557853</v>
      </c>
      <c r="G93">
        <f t="shared" si="32"/>
        <v>3053856.103963518</v>
      </c>
      <c r="L93" t="e">
        <f>Input!#REF!</f>
        <v>#REF!</v>
      </c>
      <c r="M93" t="e">
        <f t="shared" si="33"/>
        <v>#REF!</v>
      </c>
      <c r="N93" t="e">
        <f t="shared" si="34"/>
        <v>#REF!</v>
      </c>
      <c r="O93" t="e">
        <f t="shared" si="35"/>
        <v>#REF!</v>
      </c>
      <c r="P93" t="e">
        <f t="shared" si="36"/>
        <v>#REF!</v>
      </c>
    </row>
    <row r="94" spans="1:16" x14ac:dyDescent="0.25">
      <c r="A94">
        <f>Input!H95</f>
        <v>848.93353400000001</v>
      </c>
      <c r="B94">
        <f t="shared" si="28"/>
        <v>571.50679100000002</v>
      </c>
      <c r="C94" s="4">
        <f>Input!J95</f>
        <v>21.961460714285636</v>
      </c>
      <c r="D94">
        <f t="shared" si="29"/>
        <v>21.328882571428551</v>
      </c>
      <c r="E94">
        <f t="shared" si="30"/>
        <v>1755.8990050936411</v>
      </c>
      <c r="F94">
        <f t="shared" si="31"/>
        <v>3008733.5099467235</v>
      </c>
      <c r="G94">
        <f t="shared" si="32"/>
        <v>3053856.103963518</v>
      </c>
      <c r="L94" t="e">
        <f>Input!#REF!</f>
        <v>#REF!</v>
      </c>
      <c r="M94" t="e">
        <f t="shared" si="33"/>
        <v>#REF!</v>
      </c>
      <c r="N94" t="e">
        <f t="shared" si="34"/>
        <v>#REF!</v>
      </c>
      <c r="O94" t="e">
        <f t="shared" si="35"/>
        <v>#REF!</v>
      </c>
      <c r="P94" t="e">
        <f t="shared" si="36"/>
        <v>#REF!</v>
      </c>
    </row>
    <row r="95" spans="1:16" x14ac:dyDescent="0.25">
      <c r="A95">
        <f>Input!H96</f>
        <v>865.10553000000004</v>
      </c>
      <c r="B95">
        <f t="shared" si="28"/>
        <v>587.67878700000006</v>
      </c>
      <c r="C95" s="4">
        <f>Input!J96</f>
        <v>20.83382157142853</v>
      </c>
      <c r="D95">
        <f t="shared" si="29"/>
        <v>20.201243428571445</v>
      </c>
      <c r="E95">
        <f t="shared" si="30"/>
        <v>1755.8990050936411</v>
      </c>
      <c r="F95">
        <f t="shared" si="31"/>
        <v>3012646.7198491334</v>
      </c>
      <c r="G95">
        <f t="shared" si="32"/>
        <v>3053856.103963518</v>
      </c>
      <c r="L95" t="e">
        <f>Input!#REF!</f>
        <v>#REF!</v>
      </c>
      <c r="M95" t="e">
        <f t="shared" si="33"/>
        <v>#REF!</v>
      </c>
      <c r="N95" t="e">
        <f t="shared" si="34"/>
        <v>#REF!</v>
      </c>
      <c r="O95" t="e">
        <f t="shared" si="35"/>
        <v>#REF!</v>
      </c>
      <c r="P95" t="e">
        <f t="shared" si="36"/>
        <v>#REF!</v>
      </c>
    </row>
    <row r="96" spans="1:16" x14ac:dyDescent="0.25">
      <c r="A96">
        <f>Input!H97</f>
        <v>893.31026099999997</v>
      </c>
      <c r="B96">
        <f t="shared" si="28"/>
        <v>615.88351799999998</v>
      </c>
      <c r="C96" s="4">
        <f>Input!J97</f>
        <v>21.947709000000032</v>
      </c>
      <c r="D96">
        <f t="shared" si="29"/>
        <v>21.315130857142947</v>
      </c>
      <c r="E96">
        <f t="shared" si="30"/>
        <v>1755.8990050936411</v>
      </c>
      <c r="F96">
        <f t="shared" si="31"/>
        <v>3008781.2167612994</v>
      </c>
      <c r="G96">
        <f t="shared" si="32"/>
        <v>3053856.103963518</v>
      </c>
      <c r="L96" t="e">
        <f>Input!#REF!</f>
        <v>#REF!</v>
      </c>
      <c r="M96" t="e">
        <f t="shared" si="33"/>
        <v>#REF!</v>
      </c>
      <c r="N96" t="e">
        <f t="shared" si="34"/>
        <v>#REF!</v>
      </c>
      <c r="O96" t="e">
        <f t="shared" si="35"/>
        <v>#REF!</v>
      </c>
      <c r="P96" t="e">
        <f t="shared" si="36"/>
        <v>#REF!</v>
      </c>
    </row>
    <row r="97" spans="1:16" x14ac:dyDescent="0.25">
      <c r="A97">
        <f>Input!H98</f>
        <v>917.471994</v>
      </c>
      <c r="B97">
        <f t="shared" si="28"/>
        <v>640.04525100000001</v>
      </c>
      <c r="C97" s="4">
        <f>Input!J98</f>
        <v>21.961460714285749</v>
      </c>
      <c r="D97">
        <f t="shared" si="29"/>
        <v>21.328882571428665</v>
      </c>
      <c r="E97">
        <f t="shared" si="30"/>
        <v>1755.8990050936411</v>
      </c>
      <c r="F97">
        <f t="shared" si="31"/>
        <v>3008733.509946723</v>
      </c>
      <c r="G97">
        <f t="shared" si="32"/>
        <v>3053856.103963518</v>
      </c>
      <c r="L97" t="e">
        <f>Input!#REF!</f>
        <v>#REF!</v>
      </c>
      <c r="M97" t="e">
        <f t="shared" si="33"/>
        <v>#REF!</v>
      </c>
      <c r="N97" t="e">
        <f t="shared" si="34"/>
        <v>#REF!</v>
      </c>
      <c r="O97" t="e">
        <f t="shared" si="35"/>
        <v>#REF!</v>
      </c>
      <c r="P97" t="e">
        <f t="shared" si="36"/>
        <v>#REF!</v>
      </c>
    </row>
    <row r="98" spans="1:16" x14ac:dyDescent="0.25">
      <c r="A98">
        <f>Input!H99</f>
        <v>943.36644000000001</v>
      </c>
      <c r="B98">
        <f t="shared" si="28"/>
        <v>665.93969700000002</v>
      </c>
      <c r="C98" s="4">
        <f>Input!J99</f>
        <v>22.855321142857065</v>
      </c>
      <c r="D98">
        <f t="shared" si="29"/>
        <v>22.22274299999998</v>
      </c>
      <c r="E98">
        <f t="shared" si="30"/>
        <v>1755.8990050936411</v>
      </c>
      <c r="F98">
        <f t="shared" si="31"/>
        <v>3005633.3817469794</v>
      </c>
      <c r="G98">
        <f t="shared" si="32"/>
        <v>3053856.103963518</v>
      </c>
      <c r="L98" t="e">
        <f>Input!#REF!</f>
        <v>#REF!</v>
      </c>
      <c r="M98" t="e">
        <f t="shared" si="33"/>
        <v>#REF!</v>
      </c>
      <c r="N98" t="e">
        <f t="shared" si="34"/>
        <v>#REF!</v>
      </c>
      <c r="O98" t="e">
        <f t="shared" si="35"/>
        <v>#REF!</v>
      </c>
      <c r="P98" t="e">
        <f t="shared" si="36"/>
        <v>#REF!</v>
      </c>
    </row>
    <row r="99" spans="1:16" x14ac:dyDescent="0.25">
      <c r="A99">
        <f>Input!H100</f>
        <v>960.40479300000004</v>
      </c>
      <c r="B99">
        <f t="shared" si="28"/>
        <v>682.97805000000005</v>
      </c>
      <c r="C99" s="4">
        <f>Input!J100</f>
        <v>21.947709000000032</v>
      </c>
      <c r="D99">
        <f t="shared" si="29"/>
        <v>21.315130857142947</v>
      </c>
      <c r="E99">
        <f t="shared" si="30"/>
        <v>1755.8990050936411</v>
      </c>
      <c r="F99">
        <f t="shared" si="31"/>
        <v>3008781.2167612994</v>
      </c>
      <c r="G99">
        <f t="shared" si="32"/>
        <v>3053856.103963518</v>
      </c>
      <c r="L99" t="e">
        <f>Input!#REF!</f>
        <v>#REF!</v>
      </c>
      <c r="M99" t="e">
        <f t="shared" si="33"/>
        <v>#REF!</v>
      </c>
      <c r="N99" t="e">
        <f t="shared" si="34"/>
        <v>#REF!</v>
      </c>
      <c r="O99" t="e">
        <f t="shared" si="35"/>
        <v>#REF!</v>
      </c>
      <c r="P99" t="e">
        <f t="shared" si="36"/>
        <v>#REF!</v>
      </c>
    </row>
    <row r="100" spans="1:16" x14ac:dyDescent="0.25">
      <c r="A100">
        <f>Input!H101</f>
        <v>975.51790800000003</v>
      </c>
      <c r="B100">
        <f t="shared" si="28"/>
        <v>698.09116500000005</v>
      </c>
      <c r="C100" s="4">
        <f>Input!J101</f>
        <v>20.214995142857219</v>
      </c>
      <c r="D100">
        <f t="shared" si="29"/>
        <v>19.582417000000135</v>
      </c>
      <c r="E100">
        <f t="shared" si="30"/>
        <v>1755.8990050936411</v>
      </c>
      <c r="F100">
        <f t="shared" si="31"/>
        <v>3014795.2940891427</v>
      </c>
      <c r="G100">
        <f t="shared" si="32"/>
        <v>3053856.103963518</v>
      </c>
      <c r="L100" t="e">
        <f>Input!#REF!</f>
        <v>#REF!</v>
      </c>
      <c r="M100" t="e">
        <f t="shared" si="33"/>
        <v>#REF!</v>
      </c>
      <c r="N100" t="e">
        <f t="shared" si="34"/>
        <v>#REF!</v>
      </c>
      <c r="O100" t="e">
        <f t="shared" si="35"/>
        <v>#REF!</v>
      </c>
      <c r="P100" t="e">
        <f t="shared" si="36"/>
        <v>#REF!</v>
      </c>
    </row>
    <row r="101" spans="1:16" x14ac:dyDescent="0.25">
      <c r="A101">
        <f>Input!H102</f>
        <v>993.13383299999998</v>
      </c>
      <c r="B101">
        <f t="shared" si="28"/>
        <v>715.70708999999999</v>
      </c>
      <c r="C101" s="4">
        <f>Input!J102</f>
        <v>20.600042714285564</v>
      </c>
      <c r="D101">
        <f t="shared" si="29"/>
        <v>19.967464571428479</v>
      </c>
      <c r="E101">
        <f t="shared" si="30"/>
        <v>1755.8990050936411</v>
      </c>
      <c r="F101">
        <f t="shared" si="31"/>
        <v>3013458.3133798223</v>
      </c>
      <c r="G101">
        <f t="shared" si="32"/>
        <v>3053856.103963518</v>
      </c>
      <c r="L101" t="e">
        <f>Input!#REF!</f>
        <v>#REF!</v>
      </c>
      <c r="M101" t="e">
        <f t="shared" si="33"/>
        <v>#REF!</v>
      </c>
      <c r="N101" t="e">
        <f t="shared" si="34"/>
        <v>#REF!</v>
      </c>
      <c r="O101" t="e">
        <f t="shared" si="35"/>
        <v>#REF!</v>
      </c>
      <c r="P101" t="e">
        <f t="shared" si="36"/>
        <v>#REF!</v>
      </c>
    </row>
    <row r="102" spans="1:16" x14ac:dyDescent="0.25">
      <c r="A102">
        <f>Input!H103</f>
        <v>1013.060042</v>
      </c>
      <c r="B102">
        <f t="shared" si="28"/>
        <v>735.63329899999997</v>
      </c>
      <c r="C102" s="4">
        <f>Input!J103</f>
        <v>21.136358857143023</v>
      </c>
      <c r="D102">
        <f t="shared" si="29"/>
        <v>20.503780714285938</v>
      </c>
      <c r="E102">
        <f t="shared" si="30"/>
        <v>1755.8990050936411</v>
      </c>
      <c r="F102">
        <f t="shared" si="31"/>
        <v>3011596.5847986722</v>
      </c>
      <c r="G102">
        <f t="shared" si="32"/>
        <v>3053856.103963518</v>
      </c>
      <c r="L102" t="e">
        <f>Input!#REF!</f>
        <v>#REF!</v>
      </c>
      <c r="M102" t="e">
        <f t="shared" si="33"/>
        <v>#REF!</v>
      </c>
      <c r="N102" t="e">
        <f t="shared" si="34"/>
        <v>#REF!</v>
      </c>
      <c r="O102" t="e">
        <f t="shared" si="35"/>
        <v>#REF!</v>
      </c>
      <c r="P102" t="e">
        <f t="shared" si="36"/>
        <v>#REF!</v>
      </c>
    </row>
    <row r="103" spans="1:16" x14ac:dyDescent="0.25">
      <c r="A103">
        <f>Input!H104</f>
        <v>1035.4890600000001</v>
      </c>
      <c r="B103">
        <f t="shared" si="28"/>
        <v>758.06231700000012</v>
      </c>
      <c r="C103" s="4">
        <f>Input!J104</f>
        <v>20.311256999999955</v>
      </c>
      <c r="D103">
        <f t="shared" si="29"/>
        <v>19.67867885714287</v>
      </c>
      <c r="E103">
        <f t="shared" si="30"/>
        <v>1755.8990050936411</v>
      </c>
      <c r="F103">
        <f t="shared" si="31"/>
        <v>3014461.0212367726</v>
      </c>
      <c r="G103">
        <f t="shared" si="32"/>
        <v>3053856.103963518</v>
      </c>
      <c r="L103" t="e">
        <f>Input!#REF!</f>
        <v>#REF!</v>
      </c>
      <c r="M103" t="e">
        <f t="shared" si="33"/>
        <v>#REF!</v>
      </c>
      <c r="N103" t="e">
        <f t="shared" si="34"/>
        <v>#REF!</v>
      </c>
      <c r="O103" t="e">
        <f t="shared" si="35"/>
        <v>#REF!</v>
      </c>
      <c r="P103" t="e">
        <f t="shared" si="36"/>
        <v>#REF!</v>
      </c>
    </row>
    <row r="104" spans="1:16" x14ac:dyDescent="0.25">
      <c r="A104">
        <f>Input!H105</f>
        <v>1058.6881739999999</v>
      </c>
      <c r="B104">
        <f t="shared" si="28"/>
        <v>781.2614309999999</v>
      </c>
      <c r="C104" s="4">
        <f>Input!J105</f>
        <v>20.173740000000066</v>
      </c>
      <c r="D104">
        <f t="shared" si="29"/>
        <v>19.541161857142981</v>
      </c>
      <c r="E104">
        <f t="shared" si="30"/>
        <v>1755.8990050936411</v>
      </c>
      <c r="F104">
        <f t="shared" si="31"/>
        <v>3014938.5597689035</v>
      </c>
      <c r="G104">
        <f t="shared" si="32"/>
        <v>3053856.103963518</v>
      </c>
      <c r="L104" t="e">
        <f>Input!#REF!</f>
        <v>#REF!</v>
      </c>
      <c r="M104" t="e">
        <f t="shared" si="33"/>
        <v>#REF!</v>
      </c>
      <c r="N104" t="e">
        <f t="shared" si="34"/>
        <v>#REF!</v>
      </c>
      <c r="O104" t="e">
        <f t="shared" si="35"/>
        <v>#REF!</v>
      </c>
      <c r="P104" t="e">
        <f t="shared" si="36"/>
        <v>#REF!</v>
      </c>
    </row>
    <row r="105" spans="1:16" x14ac:dyDescent="0.25">
      <c r="A105">
        <f>Input!H106</f>
        <v>1078.1330740000001</v>
      </c>
      <c r="B105">
        <f t="shared" si="28"/>
        <v>800.70633100000009</v>
      </c>
      <c r="C105" s="4">
        <f>Input!J106</f>
        <v>19.252376285714377</v>
      </c>
      <c r="D105">
        <f t="shared" si="29"/>
        <v>18.619798142857292</v>
      </c>
      <c r="E105">
        <f t="shared" si="30"/>
        <v>1755.8990050936411</v>
      </c>
      <c r="F105">
        <f t="shared" si="31"/>
        <v>3018139.0429035444</v>
      </c>
      <c r="G105">
        <f t="shared" si="32"/>
        <v>3053856.103963518</v>
      </c>
      <c r="L105" t="e">
        <f>Input!#REF!</f>
        <v>#REF!</v>
      </c>
      <c r="M105" t="e">
        <f t="shared" si="33"/>
        <v>#REF!</v>
      </c>
      <c r="N105" t="e">
        <f t="shared" si="34"/>
        <v>#REF!</v>
      </c>
      <c r="O105" t="e">
        <f t="shared" si="35"/>
        <v>#REF!</v>
      </c>
      <c r="P105" t="e">
        <f t="shared" si="36"/>
        <v>#REF!</v>
      </c>
    </row>
    <row r="106" spans="1:16" x14ac:dyDescent="0.25">
      <c r="A106">
        <f>Input!H107</f>
        <v>1096.0377840000001</v>
      </c>
      <c r="B106">
        <f t="shared" si="28"/>
        <v>818.61104100000011</v>
      </c>
      <c r="C106" s="4">
        <f>Input!J107</f>
        <v>19.376141571428548</v>
      </c>
      <c r="D106">
        <f t="shared" si="29"/>
        <v>18.743563428571463</v>
      </c>
      <c r="E106">
        <f t="shared" si="30"/>
        <v>1755.8990050936411</v>
      </c>
      <c r="F106">
        <f t="shared" si="31"/>
        <v>3017709.0285065635</v>
      </c>
      <c r="G106">
        <f t="shared" si="32"/>
        <v>3053856.103963518</v>
      </c>
      <c r="L106" t="e">
        <f>Input!#REF!</f>
        <v>#REF!</v>
      </c>
      <c r="M106" t="e">
        <f t="shared" si="33"/>
        <v>#REF!</v>
      </c>
      <c r="N106" t="e">
        <f t="shared" si="34"/>
        <v>#REF!</v>
      </c>
      <c r="O106" t="e">
        <f t="shared" si="35"/>
        <v>#REF!</v>
      </c>
      <c r="P106" t="e">
        <f t="shared" si="36"/>
        <v>#REF!</v>
      </c>
    </row>
    <row r="107" spans="1:16" x14ac:dyDescent="0.25">
      <c r="A107">
        <f>Input!H108</f>
        <v>1109.3219240000001</v>
      </c>
      <c r="B107">
        <f t="shared" si="28"/>
        <v>831.89518100000009</v>
      </c>
      <c r="C107" s="4">
        <f>Input!J108</f>
        <v>19.114859428571435</v>
      </c>
      <c r="D107">
        <f t="shared" si="29"/>
        <v>18.48228128571435</v>
      </c>
      <c r="E107">
        <f t="shared" si="30"/>
        <v>1755.8990050936411</v>
      </c>
      <c r="F107">
        <f t="shared" si="31"/>
        <v>3018616.8721674695</v>
      </c>
      <c r="G107">
        <f t="shared" si="32"/>
        <v>3053856.103963518</v>
      </c>
      <c r="L107" t="e">
        <f>Input!#REF!</f>
        <v>#REF!</v>
      </c>
      <c r="M107" t="e">
        <f t="shared" si="33"/>
        <v>#REF!</v>
      </c>
      <c r="N107" t="e">
        <f t="shared" si="34"/>
        <v>#REF!</v>
      </c>
      <c r="O107" t="e">
        <f t="shared" si="35"/>
        <v>#REF!</v>
      </c>
      <c r="P107" t="e">
        <f t="shared" si="36"/>
        <v>#REF!</v>
      </c>
    </row>
    <row r="108" spans="1:16" x14ac:dyDescent="0.25">
      <c r="A108">
        <f>Input!H109</f>
        <v>1122.702325</v>
      </c>
      <c r="B108">
        <f t="shared" si="28"/>
        <v>845.27558199999999</v>
      </c>
      <c r="C108" s="4">
        <f>Input!J109</f>
        <v>18.509784571428554</v>
      </c>
      <c r="D108">
        <f t="shared" si="29"/>
        <v>17.877206428571469</v>
      </c>
      <c r="E108">
        <f t="shared" si="30"/>
        <v>1755.8990050936411</v>
      </c>
      <c r="F108">
        <f t="shared" si="31"/>
        <v>3020719.7726349635</v>
      </c>
      <c r="G108">
        <f t="shared" si="32"/>
        <v>3053856.103963518</v>
      </c>
      <c r="L108" t="e">
        <f>Input!#REF!</f>
        <v>#REF!</v>
      </c>
      <c r="M108" t="e">
        <f t="shared" si="33"/>
        <v>#REF!</v>
      </c>
      <c r="N108" t="e">
        <f t="shared" si="34"/>
        <v>#REF!</v>
      </c>
      <c r="O108" t="e">
        <f t="shared" si="35"/>
        <v>#REF!</v>
      </c>
      <c r="P108" t="e">
        <f t="shared" si="36"/>
        <v>#REF!</v>
      </c>
    </row>
    <row r="109" spans="1:16" x14ac:dyDescent="0.25">
      <c r="A109">
        <f>Input!H110</f>
        <v>1138.970583</v>
      </c>
      <c r="B109">
        <f t="shared" si="28"/>
        <v>861.54384000000005</v>
      </c>
      <c r="C109" s="4">
        <f>Input!J110</f>
        <v>17.987220142857041</v>
      </c>
      <c r="D109">
        <f t="shared" si="29"/>
        <v>17.354641999999956</v>
      </c>
      <c r="E109">
        <f t="shared" si="30"/>
        <v>1755.8990050936411</v>
      </c>
      <c r="F109">
        <f t="shared" si="31"/>
        <v>3022536.5024446743</v>
      </c>
      <c r="G109">
        <f t="shared" si="32"/>
        <v>3053856.103963518</v>
      </c>
      <c r="L109" t="e">
        <f>Input!#REF!</f>
        <v>#REF!</v>
      </c>
      <c r="M109" t="e">
        <f t="shared" si="33"/>
        <v>#REF!</v>
      </c>
      <c r="N109" t="e">
        <f t="shared" si="34"/>
        <v>#REF!</v>
      </c>
      <c r="O109" t="e">
        <f t="shared" si="35"/>
        <v>#REF!</v>
      </c>
      <c r="P109" t="e">
        <f t="shared" si="36"/>
        <v>#REF!</v>
      </c>
    </row>
    <row r="110" spans="1:16" x14ac:dyDescent="0.25">
      <c r="A110">
        <f>Input!H111</f>
        <v>1162.8435300000001</v>
      </c>
      <c r="B110">
        <f t="shared" si="28"/>
        <v>885.41678700000011</v>
      </c>
      <c r="C110" s="4">
        <f>Input!J111</f>
        <v>18.193495714285746</v>
      </c>
      <c r="D110">
        <f t="shared" si="29"/>
        <v>17.560917571428661</v>
      </c>
      <c r="E110">
        <f t="shared" si="30"/>
        <v>1755.8990050936411</v>
      </c>
      <c r="F110">
        <f t="shared" si="31"/>
        <v>3021819.3065303829</v>
      </c>
      <c r="G110">
        <f t="shared" si="32"/>
        <v>3053856.103963518</v>
      </c>
      <c r="L110" t="e">
        <f>Input!#REF!</f>
        <v>#REF!</v>
      </c>
      <c r="M110" t="e">
        <f t="shared" si="33"/>
        <v>#REF!</v>
      </c>
      <c r="N110" t="e">
        <f t="shared" si="34"/>
        <v>#REF!</v>
      </c>
      <c r="O110" t="e">
        <f t="shared" si="35"/>
        <v>#REF!</v>
      </c>
      <c r="P110" t="e">
        <f t="shared" si="36"/>
        <v>#REF!</v>
      </c>
    </row>
    <row r="111" spans="1:16" x14ac:dyDescent="0.25">
      <c r="A111">
        <f>Input!H112</f>
        <v>1198.6529499999999</v>
      </c>
      <c r="B111">
        <f t="shared" si="28"/>
        <v>921.22620699999993</v>
      </c>
      <c r="C111" s="4">
        <f>Input!J112</f>
        <v>19.994967999999972</v>
      </c>
      <c r="D111">
        <f t="shared" si="29"/>
        <v>19.362389857142887</v>
      </c>
      <c r="E111">
        <f t="shared" si="30"/>
        <v>1755.8990050936411</v>
      </c>
      <c r="F111">
        <f t="shared" si="31"/>
        <v>3015559.4160570335</v>
      </c>
      <c r="G111">
        <f t="shared" si="32"/>
        <v>3053856.103963518</v>
      </c>
      <c r="L111" t="e">
        <f>Input!#REF!</f>
        <v>#REF!</v>
      </c>
      <c r="M111" t="e">
        <f t="shared" si="33"/>
        <v>#REF!</v>
      </c>
      <c r="N111" t="e">
        <f t="shared" si="34"/>
        <v>#REF!</v>
      </c>
      <c r="O111" t="e">
        <f t="shared" si="35"/>
        <v>#REF!</v>
      </c>
      <c r="P111" t="e">
        <f t="shared" si="36"/>
        <v>#REF!</v>
      </c>
    </row>
    <row r="112" spans="1:16" x14ac:dyDescent="0.25">
      <c r="A112">
        <f>Input!H113</f>
        <v>1225.7988</v>
      </c>
      <c r="B112">
        <f t="shared" si="28"/>
        <v>948.37205700000004</v>
      </c>
      <c r="C112" s="4">
        <f>Input!J113</f>
        <v>21.09510371428587</v>
      </c>
      <c r="D112">
        <f t="shared" si="29"/>
        <v>20.462525571428785</v>
      </c>
      <c r="E112">
        <f t="shared" si="30"/>
        <v>1755.8990050936411</v>
      </c>
      <c r="F112">
        <f t="shared" si="31"/>
        <v>3011739.7744564498</v>
      </c>
      <c r="G112">
        <f t="shared" si="32"/>
        <v>3053856.103963518</v>
      </c>
      <c r="L112" t="e">
        <f>Input!#REF!</f>
        <v>#REF!</v>
      </c>
      <c r="M112" t="e">
        <f t="shared" si="33"/>
        <v>#REF!</v>
      </c>
      <c r="N112" t="e">
        <f t="shared" si="34"/>
        <v>#REF!</v>
      </c>
      <c r="O112" t="e">
        <f t="shared" si="35"/>
        <v>#REF!</v>
      </c>
      <c r="P112" t="e">
        <f t="shared" si="36"/>
        <v>#REF!</v>
      </c>
    </row>
    <row r="113" spans="1:16" x14ac:dyDescent="0.25">
      <c r="A113">
        <f>Input!H114</f>
        <v>1254.8698890000001</v>
      </c>
      <c r="B113">
        <f t="shared" si="28"/>
        <v>977.44314600000007</v>
      </c>
      <c r="C113" s="4">
        <f>Input!J114</f>
        <v>22.690300714285513</v>
      </c>
      <c r="D113">
        <f t="shared" si="29"/>
        <v>22.057722571428428</v>
      </c>
      <c r="E113">
        <f t="shared" si="30"/>
        <v>1755.8990050936411</v>
      </c>
      <c r="F113">
        <f t="shared" si="31"/>
        <v>3006205.5929782712</v>
      </c>
      <c r="G113">
        <f t="shared" si="32"/>
        <v>3053856.103963518</v>
      </c>
      <c r="L113" t="e">
        <f>Input!#REF!</f>
        <v>#REF!</v>
      </c>
      <c r="M113" t="e">
        <f t="shared" si="33"/>
        <v>#REF!</v>
      </c>
      <c r="N113" t="e">
        <f t="shared" si="34"/>
        <v>#REF!</v>
      </c>
      <c r="O113" t="e">
        <f t="shared" si="35"/>
        <v>#REF!</v>
      </c>
      <c r="P113" t="e">
        <f t="shared" si="36"/>
        <v>#REF!</v>
      </c>
    </row>
    <row r="114" spans="1:16" x14ac:dyDescent="0.25">
      <c r="A114">
        <f>Input!H115</f>
        <v>1274.507312</v>
      </c>
      <c r="B114">
        <f t="shared" si="28"/>
        <v>997.08056899999997</v>
      </c>
      <c r="C114" s="4">
        <f>Input!J115</f>
        <v>23.597912571428651</v>
      </c>
      <c r="D114">
        <f t="shared" si="29"/>
        <v>22.965334428571566</v>
      </c>
      <c r="E114">
        <f t="shared" si="30"/>
        <v>1755.8990050936411</v>
      </c>
      <c r="F114">
        <f t="shared" si="31"/>
        <v>3003059.1069247117</v>
      </c>
      <c r="G114">
        <f t="shared" si="32"/>
        <v>3053856.103963518</v>
      </c>
      <c r="L114" t="e">
        <f>Input!#REF!</f>
        <v>#REF!</v>
      </c>
      <c r="M114" t="e">
        <f t="shared" si="33"/>
        <v>#REF!</v>
      </c>
      <c r="N114" t="e">
        <f t="shared" si="34"/>
        <v>#REF!</v>
      </c>
      <c r="O114" t="e">
        <f t="shared" si="35"/>
        <v>#REF!</v>
      </c>
      <c r="P114" t="e">
        <f t="shared" si="36"/>
        <v>#REF!</v>
      </c>
    </row>
    <row r="115" spans="1:16" x14ac:dyDescent="0.25">
      <c r="A115">
        <f>Input!H116</f>
        <v>1291.8344509999999</v>
      </c>
      <c r="B115">
        <f t="shared" si="28"/>
        <v>1014.407708</v>
      </c>
      <c r="C115" s="4">
        <f>Input!J116</f>
        <v>24.161732285714379</v>
      </c>
      <c r="D115">
        <f t="shared" si="29"/>
        <v>23.529154142857294</v>
      </c>
      <c r="E115">
        <f t="shared" si="30"/>
        <v>1755.8990050936411</v>
      </c>
      <c r="F115">
        <f t="shared" si="31"/>
        <v>3001105.3004832407</v>
      </c>
      <c r="G115">
        <f t="shared" si="32"/>
        <v>3053856.103963518</v>
      </c>
      <c r="L115" t="e">
        <f>Input!#REF!</f>
        <v>#REF!</v>
      </c>
      <c r="M115" t="e">
        <f t="shared" si="33"/>
        <v>#REF!</v>
      </c>
      <c r="N115" t="e">
        <f t="shared" si="34"/>
        <v>#REF!</v>
      </c>
      <c r="O115" t="e">
        <f t="shared" si="35"/>
        <v>#REF!</v>
      </c>
      <c r="P115" t="e">
        <f t="shared" si="36"/>
        <v>#REF!</v>
      </c>
    </row>
    <row r="116" spans="1:16" x14ac:dyDescent="0.25">
      <c r="A116">
        <f>Input!H117</f>
        <v>1321.6756339999999</v>
      </c>
      <c r="B116">
        <f t="shared" si="28"/>
        <v>1044.248891</v>
      </c>
      <c r="C116" s="4">
        <f>Input!J117</f>
        <v>26.100721571428494</v>
      </c>
      <c r="D116">
        <f t="shared" si="29"/>
        <v>25.468143428571409</v>
      </c>
      <c r="E116">
        <f t="shared" si="30"/>
        <v>1755.8990050936411</v>
      </c>
      <c r="F116">
        <f t="shared" si="31"/>
        <v>2994390.9670029152</v>
      </c>
      <c r="G116">
        <f t="shared" si="32"/>
        <v>3053856.103963518</v>
      </c>
      <c r="L116" t="e">
        <f>Input!#REF!</f>
        <v>#REF!</v>
      </c>
      <c r="M116" t="e">
        <f t="shared" si="33"/>
        <v>#REF!</v>
      </c>
      <c r="N116" t="e">
        <f t="shared" si="34"/>
        <v>#REF!</v>
      </c>
      <c r="O116" t="e">
        <f t="shared" si="35"/>
        <v>#REF!</v>
      </c>
      <c r="P116" t="e">
        <f t="shared" si="36"/>
        <v>#REF!</v>
      </c>
    </row>
    <row r="117" spans="1:16" x14ac:dyDescent="0.25">
      <c r="A117">
        <f>Input!H118</f>
        <v>1351.6130800000001</v>
      </c>
      <c r="B117">
        <f t="shared" si="28"/>
        <v>1074.1863370000001</v>
      </c>
      <c r="C117" s="4">
        <f>Input!J118</f>
        <v>26.967078571428601</v>
      </c>
      <c r="D117">
        <f t="shared" si="29"/>
        <v>26.334500428571516</v>
      </c>
      <c r="E117">
        <f t="shared" si="30"/>
        <v>1755.8990050936411</v>
      </c>
      <c r="F117">
        <f t="shared" si="31"/>
        <v>2991393.3757973271</v>
      </c>
      <c r="G117">
        <f t="shared" si="32"/>
        <v>3053856.103963518</v>
      </c>
      <c r="L117" t="e">
        <f>Input!#REF!</f>
        <v>#REF!</v>
      </c>
      <c r="M117" t="e">
        <f t="shared" si="33"/>
        <v>#REF!</v>
      </c>
      <c r="N117" t="e">
        <f t="shared" si="34"/>
        <v>#REF!</v>
      </c>
      <c r="O117" t="e">
        <f t="shared" si="35"/>
        <v>#REF!</v>
      </c>
      <c r="P117" t="e">
        <f t="shared" si="36"/>
        <v>#REF!</v>
      </c>
    </row>
    <row r="118" spans="1:16" x14ac:dyDescent="0.25">
      <c r="A118">
        <f>Input!H119</f>
        <v>1386.1710949999999</v>
      </c>
      <c r="B118">
        <f t="shared" si="28"/>
        <v>1108.7443519999999</v>
      </c>
      <c r="C118" s="4">
        <f>Input!J119</f>
        <v>26.788306428571332</v>
      </c>
      <c r="D118">
        <f t="shared" si="29"/>
        <v>26.155728285714247</v>
      </c>
      <c r="E118">
        <f t="shared" si="30"/>
        <v>1755.8990050936411</v>
      </c>
      <c r="F118">
        <f t="shared" si="31"/>
        <v>2992011.8036622242</v>
      </c>
      <c r="G118">
        <f t="shared" si="32"/>
        <v>3053856.103963518</v>
      </c>
      <c r="L118" t="e">
        <f>Input!#REF!</f>
        <v>#REF!</v>
      </c>
      <c r="M118" t="e">
        <f t="shared" si="33"/>
        <v>#REF!</v>
      </c>
      <c r="N118" t="e">
        <f t="shared" si="34"/>
        <v>#REF!</v>
      </c>
      <c r="O118" t="e">
        <f t="shared" si="35"/>
        <v>#REF!</v>
      </c>
      <c r="P118" t="e">
        <f t="shared" si="36"/>
        <v>#REF!</v>
      </c>
    </row>
    <row r="119" spans="1:16" x14ac:dyDescent="0.25">
      <c r="A119">
        <f>Input!H120</f>
        <v>1418.707611</v>
      </c>
      <c r="B119">
        <f t="shared" si="28"/>
        <v>1141.2808680000001</v>
      </c>
      <c r="C119" s="4">
        <f>Input!J120</f>
        <v>27.558401571428476</v>
      </c>
      <c r="D119">
        <f t="shared" si="29"/>
        <v>26.925823428571391</v>
      </c>
      <c r="E119">
        <f t="shared" si="30"/>
        <v>1755.8990050936411</v>
      </c>
      <c r="F119">
        <f t="shared" si="31"/>
        <v>2989348.2629170339</v>
      </c>
      <c r="G119">
        <f t="shared" si="32"/>
        <v>3053856.103963518</v>
      </c>
      <c r="L119" t="e">
        <f>Input!#REF!</f>
        <v>#REF!</v>
      </c>
      <c r="M119" t="e">
        <f t="shared" si="33"/>
        <v>#REF!</v>
      </c>
      <c r="N119" t="e">
        <f t="shared" si="34"/>
        <v>#REF!</v>
      </c>
      <c r="O119" t="e">
        <f t="shared" si="35"/>
        <v>#REF!</v>
      </c>
      <c r="P119" t="e">
        <f t="shared" si="36"/>
        <v>#REF!</v>
      </c>
    </row>
    <row r="120" spans="1:16" x14ac:dyDescent="0.25">
      <c r="C120" s="4"/>
    </row>
    <row r="121" spans="1:16" x14ac:dyDescent="0.25">
      <c r="C121" s="4"/>
    </row>
    <row r="122" spans="1:16" x14ac:dyDescent="0.25">
      <c r="C122" s="4"/>
    </row>
    <row r="123" spans="1:16" x14ac:dyDescent="0.25">
      <c r="C123" s="4"/>
    </row>
    <row r="124" spans="1:16" x14ac:dyDescent="0.25">
      <c r="C124" s="4"/>
    </row>
    <row r="125" spans="1:16" x14ac:dyDescent="0.25">
      <c r="C125" s="4"/>
    </row>
    <row r="126" spans="1:16" x14ac:dyDescent="0.25">
      <c r="C126" s="4"/>
    </row>
    <row r="127" spans="1:16" x14ac:dyDescent="0.25">
      <c r="C127" s="4"/>
    </row>
    <row r="128" spans="1:16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9" priority="1" operator="greaterThan">
      <formula>0.05</formula>
    </cfRule>
    <cfRule type="cellIs" dxfId="18" priority="2" operator="between">
      <formula>0.05</formula>
      <formula>0.025</formula>
    </cfRule>
    <cfRule type="cellIs" dxfId="17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="77" zoomScaleNormal="77" workbookViewId="0">
      <selection activeCell="N3" sqref="N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Input!H4</f>
        <v>277.42674299999999</v>
      </c>
      <c r="B3">
        <f>A3-$A$3</f>
        <v>0</v>
      </c>
      <c r="C3" s="3"/>
      <c r="D3" s="3"/>
      <c r="E3" s="15">
        <f>Input!J4</f>
        <v>0.63257814285708491</v>
      </c>
      <c r="F3" s="3"/>
      <c r="G3" s="3"/>
      <c r="H3" s="3"/>
      <c r="I3" s="3"/>
      <c r="J3" s="2" t="s">
        <v>11</v>
      </c>
      <c r="K3" s="23">
        <f>SUM(H4:H161)</f>
        <v>55618211.288047768</v>
      </c>
      <c r="L3">
        <f>1-(K3/K5)</f>
        <v>2.0967192406164958E-3</v>
      </c>
      <c r="N3" s="15" t="e">
        <f>Input!#REF!</f>
        <v>#REF!</v>
      </c>
      <c r="O3" s="3"/>
      <c r="P3" s="3">
        <v>0</v>
      </c>
      <c r="Q3" s="3">
        <v>0</v>
      </c>
      <c r="R3" s="3">
        <v>0</v>
      </c>
      <c r="S3" s="2" t="s">
        <v>11</v>
      </c>
      <c r="T3" s="23" t="e">
        <f>SUM(Q4:Q167)</f>
        <v>#REF!</v>
      </c>
      <c r="U3" t="e">
        <f>1-(T3/T5)</f>
        <v>#REF!</v>
      </c>
      <c r="W3">
        <f>COUNT(B4:B500)</f>
        <v>81</v>
      </c>
      <c r="Y3">
        <v>14337.812562701776</v>
      </c>
      <c r="Z3">
        <v>3.3830991519723859</v>
      </c>
      <c r="AA3">
        <v>0.34943795330988736</v>
      </c>
    </row>
    <row r="4" spans="1:27" ht="14.45" x14ac:dyDescent="0.3">
      <c r="A4">
        <f>Input!H5</f>
        <v>278.38936200000001</v>
      </c>
      <c r="B4">
        <f t="shared" ref="B4:B67" si="0">A4-$A$3</f>
        <v>0.96261900000001788</v>
      </c>
      <c r="C4">
        <f>LN(B4)</f>
        <v>-3.8097584098888124E-2</v>
      </c>
      <c r="D4">
        <f>((C4-$Z$3)/$AA$3)</f>
        <v>-9.7905699814962563</v>
      </c>
      <c r="E4" s="4">
        <f>Input!J5</f>
        <v>0.7150882857142733</v>
      </c>
      <c r="F4">
        <f>E4-$E$4</f>
        <v>0</v>
      </c>
      <c r="G4">
        <f>P4</f>
        <v>3.1812898956867563E-18</v>
      </c>
      <c r="H4">
        <f>(F4-G4)^2</f>
        <v>1.0120605400398653E-35</v>
      </c>
      <c r="I4">
        <f>(G4-$J$4)^2</f>
        <v>8.9892605178733298</v>
      </c>
      <c r="J4">
        <f>AVERAGE(F3:F161)</f>
        <v>2.9982095520282317</v>
      </c>
      <c r="K4" t="s">
        <v>5</v>
      </c>
      <c r="L4" t="s">
        <v>6</v>
      </c>
      <c r="N4" s="4" t="e">
        <f>Input!#REF!</f>
        <v>#REF!</v>
      </c>
      <c r="O4" t="e">
        <f>N4-$N$4</f>
        <v>#REF!</v>
      </c>
      <c r="P4">
        <f>$Y$3*((1/B4*$AA$3)*(1/SQRT(2*PI()))*EXP(-1*D4*D4/2))</f>
        <v>3.1812898956867563E-18</v>
      </c>
      <c r="Q4" t="e">
        <f>(O4-P4)^2</f>
        <v>#REF!</v>
      </c>
      <c r="R4" t="e">
        <f>(O4-S4)^2</f>
        <v>#REF!</v>
      </c>
      <c r="S4" t="e">
        <f>AVERAGE(O3:O167)</f>
        <v>#REF!</v>
      </c>
      <c r="T4" t="s">
        <v>5</v>
      </c>
      <c r="U4" t="s">
        <v>6</v>
      </c>
    </row>
    <row r="5" spans="1:27" ht="14.45" x14ac:dyDescent="0.3">
      <c r="A5">
        <f>Input!H6</f>
        <v>279.44824199999999</v>
      </c>
      <c r="B5">
        <f t="shared" si="0"/>
        <v>2.0214990000000057</v>
      </c>
      <c r="C5">
        <f t="shared" ref="C5:C68" si="1">LN(B5)</f>
        <v>0.70383931541640232</v>
      </c>
      <c r="D5">
        <f t="shared" ref="D5:D68" si="2">((C5-$Z$3)/$AA$3)</f>
        <v>-7.6673406857439197</v>
      </c>
      <c r="E5" s="4">
        <f>Input!J6</f>
        <v>0.72883985714287292</v>
      </c>
      <c r="F5">
        <f t="shared" ref="F5:F68" si="3">E5-$E$4</f>
        <v>1.3751571428599618E-2</v>
      </c>
      <c r="G5">
        <f>G4+P5</f>
        <v>1.6959495713743789E-10</v>
      </c>
      <c r="H5">
        <f t="shared" ref="H5:H68" si="4">(F5-G5)^2</f>
        <v>1.8910571209148301E-4</v>
      </c>
      <c r="I5">
        <f t="shared" ref="I5:I68" si="5">(G5-$J$4)^2</f>
        <v>8.9892605168563673</v>
      </c>
      <c r="K5">
        <f>SUM(I4:I161)</f>
        <v>55735072.086067773</v>
      </c>
      <c r="L5">
        <f>1-((1-L3)*(W3-1)/(W3-1-1))</f>
        <v>-1.0534967857603661E-2</v>
      </c>
      <c r="N5" s="4" t="e">
        <f>Input!#REF!</f>
        <v>#REF!</v>
      </c>
      <c r="O5" t="e">
        <f t="shared" ref="O5:O68" si="6">N5-$N$4</f>
        <v>#REF!</v>
      </c>
      <c r="P5">
        <f t="shared" ref="P5:P68" si="7">$Y$3*((1/B5*$AA$3)*(1/SQRT(2*PI()))*EXP(-1*D5*D5/2))</f>
        <v>1.6959495395614799E-10</v>
      </c>
      <c r="Q5" t="e">
        <f t="shared" ref="Q5:Q68" si="8">(O5-P5)^2</f>
        <v>#REF!</v>
      </c>
      <c r="R5" t="e">
        <f t="shared" ref="R5:R68" si="9">(O5-S5)^2</f>
        <v>#REF!</v>
      </c>
      <c r="T5" t="e">
        <f>SUM(R4:R167)</f>
        <v>#REF!</v>
      </c>
      <c r="U5" t="e">
        <f>1-((1-U3)*(Y3-1)/(Y3-1-1))</f>
        <v>#REF!</v>
      </c>
    </row>
    <row r="6" spans="1:27" ht="14.45" x14ac:dyDescent="0.3">
      <c r="A6">
        <f>Input!H7</f>
        <v>279.73702800000001</v>
      </c>
      <c r="B6">
        <f t="shared" si="0"/>
        <v>2.3102850000000217</v>
      </c>
      <c r="C6">
        <f t="shared" si="1"/>
        <v>0.83737089354681848</v>
      </c>
      <c r="D6">
        <f t="shared" si="2"/>
        <v>-7.2852082445892004</v>
      </c>
      <c r="E6" s="4">
        <f>Input!J7</f>
        <v>0.72883999999999105</v>
      </c>
      <c r="F6">
        <f t="shared" si="3"/>
        <v>1.3751714285717753E-2</v>
      </c>
      <c r="G6">
        <f t="shared" ref="G6:G69" si="10">G5+P6</f>
        <v>2.7528574321727411E-9</v>
      </c>
      <c r="H6">
        <f t="shared" si="4"/>
        <v>1.8910957008300358E-4</v>
      </c>
      <c r="I6">
        <f t="shared" si="5"/>
        <v>8.9892605013660418</v>
      </c>
      <c r="N6" s="4" t="e">
        <f>Input!#REF!</f>
        <v>#REF!</v>
      </c>
      <c r="O6" t="e">
        <f t="shared" si="6"/>
        <v>#REF!</v>
      </c>
      <c r="P6">
        <f t="shared" si="7"/>
        <v>2.5832624750353032E-9</v>
      </c>
      <c r="Q6" t="e">
        <f t="shared" si="8"/>
        <v>#REF!</v>
      </c>
      <c r="R6" t="e">
        <f t="shared" si="9"/>
        <v>#REF!</v>
      </c>
    </row>
    <row r="7" spans="1:27" ht="14.45" x14ac:dyDescent="0.3">
      <c r="A7">
        <f>Input!H8</f>
        <v>280.02581400000003</v>
      </c>
      <c r="B7">
        <f t="shared" si="0"/>
        <v>2.5990710000000377</v>
      </c>
      <c r="C7">
        <f t="shared" si="1"/>
        <v>0.95515407348553993</v>
      </c>
      <c r="D7">
        <f t="shared" si="2"/>
        <v>-6.9481435988543119</v>
      </c>
      <c r="E7" s="4">
        <f>Input!J8</f>
        <v>0.48130942857147829</v>
      </c>
      <c r="F7">
        <f t="shared" si="3"/>
        <v>-0.233778857142795</v>
      </c>
      <c r="G7">
        <f t="shared" si="10"/>
        <v>2.803377320285895E-8</v>
      </c>
      <c r="H7">
        <f t="shared" si="4"/>
        <v>5.4652567154399055E-2</v>
      </c>
      <c r="I7">
        <f t="shared" si="5"/>
        <v>8.9892603497710777</v>
      </c>
      <c r="N7" s="4" t="e">
        <f>Input!#REF!</f>
        <v>#REF!</v>
      </c>
      <c r="O7" t="e">
        <f t="shared" si="6"/>
        <v>#REF!</v>
      </c>
      <c r="P7">
        <f t="shared" si="7"/>
        <v>2.5280915770686208E-8</v>
      </c>
      <c r="Q7" t="e">
        <f t="shared" si="8"/>
        <v>#REF!</v>
      </c>
      <c r="R7" t="e">
        <f t="shared" si="9"/>
        <v>#REF!</v>
      </c>
      <c r="T7" s="17"/>
      <c r="U7" s="18"/>
    </row>
    <row r="8" spans="1:27" x14ac:dyDescent="0.25">
      <c r="A8">
        <f>Input!H9</f>
        <v>280.603385</v>
      </c>
      <c r="B8">
        <f t="shared" si="0"/>
        <v>3.1766420000000153</v>
      </c>
      <c r="C8">
        <f t="shared" si="1"/>
        <v>1.1558246640150778</v>
      </c>
      <c r="D8">
        <f t="shared" si="2"/>
        <v>-6.3738768695858399</v>
      </c>
      <c r="E8" s="4">
        <f>Input!J9</f>
        <v>0.53631628571429246</v>
      </c>
      <c r="F8">
        <f t="shared" si="3"/>
        <v>-0.17877199999998084</v>
      </c>
      <c r="G8">
        <f t="shared" si="10"/>
        <v>9.7624355257147712E-7</v>
      </c>
      <c r="H8">
        <f t="shared" si="4"/>
        <v>3.1959777034970965E-2</v>
      </c>
      <c r="I8">
        <f t="shared" si="5"/>
        <v>8.9892546639087936</v>
      </c>
      <c r="N8" s="4" t="e">
        <f>Input!#REF!</f>
        <v>#REF!</v>
      </c>
      <c r="O8" t="e">
        <f t="shared" si="6"/>
        <v>#REF!</v>
      </c>
      <c r="P8">
        <f t="shared" si="7"/>
        <v>9.4820977936861814E-7</v>
      </c>
      <c r="Q8" t="e">
        <f t="shared" si="8"/>
        <v>#REF!</v>
      </c>
      <c r="R8" t="e">
        <f t="shared" si="9"/>
        <v>#REF!</v>
      </c>
      <c r="T8" s="19" t="s">
        <v>28</v>
      </c>
      <c r="U8" s="24" t="e">
        <f>SQRT((U5-L5)^2)</f>
        <v>#REF!</v>
      </c>
    </row>
    <row r="9" spans="1:27" x14ac:dyDescent="0.25">
      <c r="A9">
        <f>Input!H10</f>
        <v>280.79590899999999</v>
      </c>
      <c r="B9">
        <f t="shared" si="0"/>
        <v>3.369166000000007</v>
      </c>
      <c r="C9">
        <f t="shared" si="1"/>
        <v>1.2146652359917951</v>
      </c>
      <c r="D9">
        <f t="shared" si="2"/>
        <v>-6.2054905468656623</v>
      </c>
      <c r="E9" s="4">
        <f>Input!J10</f>
        <v>0.53631628571429246</v>
      </c>
      <c r="F9">
        <f t="shared" si="3"/>
        <v>-0.17877199999998084</v>
      </c>
      <c r="G9">
        <f t="shared" si="10"/>
        <v>3.5544052478787889E-6</v>
      </c>
      <c r="H9">
        <f t="shared" si="4"/>
        <v>3.1960698852896895E-2</v>
      </c>
      <c r="I9">
        <f t="shared" si="5"/>
        <v>8.9892392041824323</v>
      </c>
      <c r="N9" s="4" t="e">
        <f>Input!#REF!</f>
        <v>#REF!</v>
      </c>
      <c r="O9" t="e">
        <f t="shared" si="6"/>
        <v>#REF!</v>
      </c>
      <c r="P9">
        <f t="shared" si="7"/>
        <v>2.5781616953073118E-6</v>
      </c>
      <c r="Q9" t="e">
        <f t="shared" si="8"/>
        <v>#REF!</v>
      </c>
      <c r="R9" t="e">
        <f t="shared" si="9"/>
        <v>#REF!</v>
      </c>
      <c r="T9" s="21"/>
      <c r="U9" s="22"/>
    </row>
    <row r="10" spans="1:27" x14ac:dyDescent="0.25">
      <c r="A10">
        <f>Input!H11</f>
        <v>280.89217100000002</v>
      </c>
      <c r="B10">
        <f t="shared" si="0"/>
        <v>3.4654280000000313</v>
      </c>
      <c r="C10">
        <f t="shared" si="1"/>
        <v>1.2428361459373154</v>
      </c>
      <c r="D10">
        <f t="shared" si="2"/>
        <v>-6.1248727728697796</v>
      </c>
      <c r="E10" s="4">
        <f>Input!J11</f>
        <v>0.4950611428571392</v>
      </c>
      <c r="F10">
        <f t="shared" si="3"/>
        <v>-0.22002714285713409</v>
      </c>
      <c r="G10">
        <f t="shared" si="10"/>
        <v>7.6747174410169733E-6</v>
      </c>
      <c r="H10">
        <f t="shared" si="4"/>
        <v>4.8415320945076543E-2</v>
      </c>
      <c r="I10">
        <f t="shared" si="5"/>
        <v>8.9892144971099484</v>
      </c>
      <c r="N10" s="4" t="e">
        <f>Input!#REF!</f>
        <v>#REF!</v>
      </c>
      <c r="O10" t="e">
        <f t="shared" si="6"/>
        <v>#REF!</v>
      </c>
      <c r="P10">
        <f t="shared" si="7"/>
        <v>4.1203121931381839E-6</v>
      </c>
      <c r="Q10" t="e">
        <f t="shared" si="8"/>
        <v>#REF!</v>
      </c>
      <c r="R10" t="e">
        <f t="shared" si="9"/>
        <v>#REF!</v>
      </c>
    </row>
    <row r="11" spans="1:27" x14ac:dyDescent="0.25">
      <c r="A11">
        <f>Input!H12</f>
        <v>282.72114599999998</v>
      </c>
      <c r="B11">
        <f t="shared" si="0"/>
        <v>5.2944029999999884</v>
      </c>
      <c r="C11">
        <f t="shared" si="1"/>
        <v>1.6666502248214941</v>
      </c>
      <c r="D11">
        <f t="shared" si="2"/>
        <v>-4.9120277602722693</v>
      </c>
      <c r="E11" s="4">
        <f>Input!J12</f>
        <v>0.61882628571419218</v>
      </c>
      <c r="F11">
        <f t="shared" si="3"/>
        <v>-9.6262000000081116E-2</v>
      </c>
      <c r="G11">
        <f t="shared" si="10"/>
        <v>2.1834487118497607E-3</v>
      </c>
      <c r="H11">
        <f t="shared" si="4"/>
        <v>9.6915063720934141E-3</v>
      </c>
      <c r="I11">
        <f t="shared" si="5"/>
        <v>8.9761724117531418</v>
      </c>
      <c r="N11" s="4" t="e">
        <f>Input!#REF!</f>
        <v>#REF!</v>
      </c>
      <c r="O11" t="e">
        <f t="shared" si="6"/>
        <v>#REF!</v>
      </c>
      <c r="P11">
        <f t="shared" si="7"/>
        <v>2.1757739944087439E-3</v>
      </c>
      <c r="Q11" t="e">
        <f t="shared" si="8"/>
        <v>#REF!</v>
      </c>
      <c r="R11" t="e">
        <f t="shared" si="9"/>
        <v>#REF!</v>
      </c>
    </row>
    <row r="12" spans="1:27" x14ac:dyDescent="0.25">
      <c r="A12">
        <f>Input!H13</f>
        <v>282.72114599999998</v>
      </c>
      <c r="B12">
        <f t="shared" si="0"/>
        <v>5.2944029999999884</v>
      </c>
      <c r="C12">
        <f t="shared" si="1"/>
        <v>1.6666502248214941</v>
      </c>
      <c r="D12">
        <f t="shared" si="2"/>
        <v>-4.9120277602722693</v>
      </c>
      <c r="E12" s="4">
        <f>Input!J13</f>
        <v>0.46755771428576054</v>
      </c>
      <c r="F12">
        <f t="shared" si="3"/>
        <v>-0.24753057142851276</v>
      </c>
      <c r="G12">
        <f t="shared" si="10"/>
        <v>4.3592227062585042E-3</v>
      </c>
      <c r="H12">
        <f t="shared" si="4"/>
        <v>6.344846838925744E-2</v>
      </c>
      <c r="I12">
        <f t="shared" si="5"/>
        <v>8.9631397943812878</v>
      </c>
      <c r="N12" s="4" t="e">
        <f>Input!#REF!</f>
        <v>#REF!</v>
      </c>
      <c r="O12" t="e">
        <f t="shared" si="6"/>
        <v>#REF!</v>
      </c>
      <c r="P12">
        <f t="shared" si="7"/>
        <v>2.1757739944087439E-3</v>
      </c>
      <c r="Q12" t="e">
        <f t="shared" si="8"/>
        <v>#REF!</v>
      </c>
      <c r="R12" t="e">
        <f t="shared" si="9"/>
        <v>#REF!</v>
      </c>
    </row>
    <row r="13" spans="1:27" x14ac:dyDescent="0.25">
      <c r="A13">
        <f>Input!H14</f>
        <v>284.165074</v>
      </c>
      <c r="B13">
        <f t="shared" si="0"/>
        <v>6.7383310000000165</v>
      </c>
      <c r="C13">
        <f t="shared" si="1"/>
        <v>1.9078122681470504</v>
      </c>
      <c r="D13">
        <f t="shared" si="2"/>
        <v>-4.2218850867553774</v>
      </c>
      <c r="E13" s="4">
        <f>Input!J14</f>
        <v>0.63257799999996678</v>
      </c>
      <c r="F13">
        <f t="shared" si="3"/>
        <v>-8.2510285714306519E-2</v>
      </c>
      <c r="G13">
        <f t="shared" si="10"/>
        <v>4.4327014850265169E-2</v>
      </c>
      <c r="H13">
        <f t="shared" si="4"/>
        <v>1.6087700814507496E-2</v>
      </c>
      <c r="I13">
        <f t="shared" si="5"/>
        <v>8.7254220434449419</v>
      </c>
      <c r="N13" s="4" t="e">
        <f>Input!#REF!</f>
        <v>#REF!</v>
      </c>
      <c r="O13" t="e">
        <f t="shared" si="6"/>
        <v>#REF!</v>
      </c>
      <c r="P13">
        <f t="shared" si="7"/>
        <v>3.9967792144006663E-2</v>
      </c>
      <c r="Q13" t="e">
        <f t="shared" si="8"/>
        <v>#REF!</v>
      </c>
      <c r="R13" t="e">
        <f t="shared" si="9"/>
        <v>#REF!</v>
      </c>
    </row>
    <row r="14" spans="1:27" x14ac:dyDescent="0.25">
      <c r="A14">
        <f>Input!H15</f>
        <v>285.60900299999997</v>
      </c>
      <c r="B14">
        <f t="shared" si="0"/>
        <v>8.1822599999999852</v>
      </c>
      <c r="C14">
        <f t="shared" si="1"/>
        <v>2.101968396073945</v>
      </c>
      <c r="D14">
        <f t="shared" si="2"/>
        <v>-3.6662610450969328</v>
      </c>
      <c r="E14" s="4">
        <f>Input!J15</f>
        <v>0.79759842857146168</v>
      </c>
      <c r="F14">
        <f t="shared" si="3"/>
        <v>8.2510142857188384E-2</v>
      </c>
      <c r="G14">
        <f t="shared" si="10"/>
        <v>0.33884486793336083</v>
      </c>
      <c r="H14">
        <f t="shared" si="4"/>
        <v>6.5707491279876906E-2</v>
      </c>
      <c r="I14">
        <f t="shared" si="5"/>
        <v>7.0722205230110129</v>
      </c>
      <c r="N14" s="4" t="e">
        <f>Input!#REF!</f>
        <v>#REF!</v>
      </c>
      <c r="O14" t="e">
        <f t="shared" si="6"/>
        <v>#REF!</v>
      </c>
      <c r="P14">
        <f t="shared" si="7"/>
        <v>0.29451785308309564</v>
      </c>
      <c r="Q14" t="e">
        <f t="shared" si="8"/>
        <v>#REF!</v>
      </c>
      <c r="R14" t="e">
        <f t="shared" si="9"/>
        <v>#REF!</v>
      </c>
    </row>
    <row r="15" spans="1:27" x14ac:dyDescent="0.25">
      <c r="A15">
        <f>Input!H16</f>
        <v>286.86040700000001</v>
      </c>
      <c r="B15">
        <f t="shared" si="0"/>
        <v>9.4336640000000216</v>
      </c>
      <c r="C15">
        <f t="shared" si="1"/>
        <v>2.2442845683702761</v>
      </c>
      <c r="D15">
        <f t="shared" si="2"/>
        <v>-3.2589893937256154</v>
      </c>
      <c r="E15" s="4">
        <f>Input!J16</f>
        <v>0.89386028571431098</v>
      </c>
      <c r="F15">
        <f t="shared" si="3"/>
        <v>0.17877200000003768</v>
      </c>
      <c r="G15">
        <f t="shared" si="10"/>
        <v>1.3853930079733714</v>
      </c>
      <c r="H15">
        <f t="shared" si="4"/>
        <v>1.4559342568825839</v>
      </c>
      <c r="I15">
        <f t="shared" si="5"/>
        <v>2.6011772047770632</v>
      </c>
      <c r="N15" s="4" t="e">
        <f>Input!#REF!</f>
        <v>#REF!</v>
      </c>
      <c r="O15" t="e">
        <f t="shared" si="6"/>
        <v>#REF!</v>
      </c>
      <c r="P15">
        <f t="shared" si="7"/>
        <v>1.0465481400400105</v>
      </c>
      <c r="Q15" t="e">
        <f t="shared" si="8"/>
        <v>#REF!</v>
      </c>
      <c r="R15" t="e">
        <f t="shared" si="9"/>
        <v>#REF!</v>
      </c>
    </row>
    <row r="16" spans="1:27" x14ac:dyDescent="0.25">
      <c r="A16">
        <f>Input!H17</f>
        <v>288.49685899999997</v>
      </c>
      <c r="B16">
        <f t="shared" si="0"/>
        <v>11.070115999999985</v>
      </c>
      <c r="C16">
        <f t="shared" si="1"/>
        <v>2.4042492254370966</v>
      </c>
      <c r="D16">
        <f t="shared" si="2"/>
        <v>-2.8012123962597415</v>
      </c>
      <c r="E16" s="4">
        <f>Input!J17</f>
        <v>1.1001357142857273</v>
      </c>
      <c r="F16">
        <f t="shared" si="3"/>
        <v>0.38504742857145402</v>
      </c>
      <c r="G16">
        <f t="shared" si="10"/>
        <v>4.955669692658498</v>
      </c>
      <c r="H16">
        <f t="shared" si="4"/>
        <v>20.890587880968177</v>
      </c>
      <c r="I16">
        <f t="shared" si="5"/>
        <v>3.8316502021562617</v>
      </c>
      <c r="N16" s="4" t="e">
        <f>Input!#REF!</f>
        <v>#REF!</v>
      </c>
      <c r="O16" t="e">
        <f t="shared" si="6"/>
        <v>#REF!</v>
      </c>
      <c r="P16">
        <f t="shared" si="7"/>
        <v>3.570276684685127</v>
      </c>
      <c r="Q16" t="e">
        <f t="shared" si="8"/>
        <v>#REF!</v>
      </c>
      <c r="R16" t="e">
        <f t="shared" si="9"/>
        <v>#REF!</v>
      </c>
    </row>
    <row r="17" spans="1:18" x14ac:dyDescent="0.25">
      <c r="A17">
        <f>Input!H18</f>
        <v>293.502477</v>
      </c>
      <c r="B17">
        <f t="shared" si="0"/>
        <v>16.075734000000011</v>
      </c>
      <c r="C17">
        <f t="shared" si="1"/>
        <v>2.7773109300454837</v>
      </c>
      <c r="D17">
        <f t="shared" si="2"/>
        <v>-1.7336074006525535</v>
      </c>
      <c r="E17" s="4">
        <f>Input!J18</f>
        <v>1.801472285714226</v>
      </c>
      <c r="F17">
        <f t="shared" si="3"/>
        <v>1.0863839999999527</v>
      </c>
      <c r="G17">
        <f t="shared" si="10"/>
        <v>32.623753107253755</v>
      </c>
      <c r="H17">
        <f t="shared" si="4"/>
        <v>994.60565020716649</v>
      </c>
      <c r="I17">
        <f t="shared" si="5"/>
        <v>877.67283094256447</v>
      </c>
      <c r="N17" s="4" t="e">
        <f>Input!#REF!</f>
        <v>#REF!</v>
      </c>
      <c r="O17" t="e">
        <f t="shared" si="6"/>
        <v>#REF!</v>
      </c>
      <c r="P17">
        <f t="shared" si="7"/>
        <v>27.668083414595255</v>
      </c>
      <c r="Q17" t="e">
        <f t="shared" si="8"/>
        <v>#REF!</v>
      </c>
      <c r="R17" t="e">
        <f t="shared" si="9"/>
        <v>#REF!</v>
      </c>
    </row>
    <row r="18" spans="1:18" x14ac:dyDescent="0.25">
      <c r="A18">
        <f>Input!H19</f>
        <v>294.36883399999999</v>
      </c>
      <c r="B18">
        <f t="shared" si="0"/>
        <v>16.942091000000005</v>
      </c>
      <c r="C18">
        <f t="shared" si="1"/>
        <v>2.8298011172616087</v>
      </c>
      <c r="D18">
        <f t="shared" si="2"/>
        <v>-1.5833942176856313</v>
      </c>
      <c r="E18" s="4">
        <f>Input!J19</f>
        <v>1.6639554285713984</v>
      </c>
      <c r="F18">
        <f t="shared" si="3"/>
        <v>0.94886714285712515</v>
      </c>
      <c r="G18">
        <f t="shared" si="10"/>
        <v>66.304219055834807</v>
      </c>
      <c r="H18">
        <f t="shared" si="4"/>
        <v>4271.3220236691559</v>
      </c>
      <c r="I18">
        <f t="shared" si="5"/>
        <v>4007.6508392960486</v>
      </c>
      <c r="N18" s="4" t="e">
        <f>Input!#REF!</f>
        <v>#REF!</v>
      </c>
      <c r="O18" t="e">
        <f t="shared" si="6"/>
        <v>#REF!</v>
      </c>
      <c r="P18">
        <f t="shared" si="7"/>
        <v>33.680465948581052</v>
      </c>
      <c r="Q18" t="e">
        <f t="shared" si="8"/>
        <v>#REF!</v>
      </c>
      <c r="R18" t="e">
        <f t="shared" si="9"/>
        <v>#REF!</v>
      </c>
    </row>
    <row r="19" spans="1:18" x14ac:dyDescent="0.25">
      <c r="A19">
        <f>Input!H20</f>
        <v>295.33145300000001</v>
      </c>
      <c r="B19">
        <f t="shared" si="0"/>
        <v>17.904710000000023</v>
      </c>
      <c r="C19">
        <f t="shared" si="1"/>
        <v>2.8850638067261007</v>
      </c>
      <c r="D19">
        <f t="shared" si="2"/>
        <v>-1.4252468586450857</v>
      </c>
      <c r="E19" s="4">
        <f>Input!J20</f>
        <v>1.8014724285714578</v>
      </c>
      <c r="F19">
        <f t="shared" si="3"/>
        <v>1.0863841428571845</v>
      </c>
      <c r="G19">
        <f t="shared" si="10"/>
        <v>106.7337165545031</v>
      </c>
      <c r="H19">
        <f t="shared" si="4"/>
        <v>11161.35884569681</v>
      </c>
      <c r="I19">
        <f t="shared" si="5"/>
        <v>10761.055413060514</v>
      </c>
      <c r="N19" s="4" t="e">
        <f>Input!#REF!</f>
        <v>#REF!</v>
      </c>
      <c r="O19" t="e">
        <f t="shared" si="6"/>
        <v>#REF!</v>
      </c>
      <c r="P19">
        <f t="shared" si="7"/>
        <v>40.429497498668304</v>
      </c>
      <c r="Q19" t="e">
        <f t="shared" si="8"/>
        <v>#REF!</v>
      </c>
      <c r="R19" t="e">
        <f t="shared" si="9"/>
        <v>#REF!</v>
      </c>
    </row>
    <row r="20" spans="1:18" x14ac:dyDescent="0.25">
      <c r="A20">
        <f>Input!H21</f>
        <v>297.25668999999999</v>
      </c>
      <c r="B20">
        <f t="shared" si="0"/>
        <v>19.829947000000004</v>
      </c>
      <c r="C20">
        <f t="shared" si="1"/>
        <v>2.9871932698100294</v>
      </c>
      <c r="D20">
        <f t="shared" si="2"/>
        <v>-1.1329790551150023</v>
      </c>
      <c r="E20" s="4">
        <f>Input!J21</f>
        <v>1.8702308571428716</v>
      </c>
      <c r="F20">
        <f t="shared" si="3"/>
        <v>1.1551425714285983</v>
      </c>
      <c r="G20">
        <f t="shared" si="10"/>
        <v>159.7857781644222</v>
      </c>
      <c r="H20">
        <f t="shared" si="4"/>
        <v>25163.678548637126</v>
      </c>
      <c r="I20">
        <f t="shared" si="5"/>
        <v>24582.341671386141</v>
      </c>
      <c r="N20" s="4" t="e">
        <f>Input!#REF!</f>
        <v>#REF!</v>
      </c>
      <c r="O20" t="e">
        <f t="shared" si="6"/>
        <v>#REF!</v>
      </c>
      <c r="P20">
        <f t="shared" si="7"/>
        <v>53.052061609919086</v>
      </c>
      <c r="Q20" t="e">
        <f t="shared" si="8"/>
        <v>#REF!</v>
      </c>
      <c r="R20" t="e">
        <f t="shared" si="9"/>
        <v>#REF!</v>
      </c>
    </row>
    <row r="21" spans="1:18" x14ac:dyDescent="0.25">
      <c r="A21">
        <f>Input!H22</f>
        <v>299.18192800000003</v>
      </c>
      <c r="B21">
        <f t="shared" si="0"/>
        <v>21.75518500000004</v>
      </c>
      <c r="C21">
        <f t="shared" si="1"/>
        <v>3.0798521199287201</v>
      </c>
      <c r="D21">
        <f t="shared" si="2"/>
        <v>-0.86781366812419847</v>
      </c>
      <c r="E21" s="4">
        <f>Input!J22</f>
        <v>1.9389892857142854</v>
      </c>
      <c r="F21">
        <f t="shared" si="3"/>
        <v>1.2239010000000121</v>
      </c>
      <c r="G21">
        <f t="shared" si="10"/>
        <v>222.83308609955159</v>
      </c>
      <c r="H21">
        <f t="shared" si="4"/>
        <v>49110.630920487318</v>
      </c>
      <c r="I21">
        <f t="shared" si="5"/>
        <v>48327.372946664829</v>
      </c>
      <c r="N21" s="4" t="e">
        <f>Input!#REF!</f>
        <v>#REF!</v>
      </c>
      <c r="O21" t="e">
        <f t="shared" si="6"/>
        <v>#REF!</v>
      </c>
      <c r="P21">
        <f t="shared" si="7"/>
        <v>63.047307935129396</v>
      </c>
      <c r="Q21" t="e">
        <f t="shared" si="8"/>
        <v>#REF!</v>
      </c>
      <c r="R21" t="e">
        <f t="shared" si="9"/>
        <v>#REF!</v>
      </c>
    </row>
    <row r="22" spans="1:18" x14ac:dyDescent="0.25">
      <c r="A22">
        <f>Input!H23</f>
        <v>299.56697600000001</v>
      </c>
      <c r="B22">
        <f t="shared" si="0"/>
        <v>22.140233000000023</v>
      </c>
      <c r="C22">
        <f t="shared" si="1"/>
        <v>3.0973964511636884</v>
      </c>
      <c r="D22">
        <f t="shared" si="2"/>
        <v>-0.81760638219893511</v>
      </c>
      <c r="E22" s="4">
        <f>Input!J23</f>
        <v>1.8152241428571187</v>
      </c>
      <c r="F22">
        <f t="shared" si="3"/>
        <v>1.1001358571428455</v>
      </c>
      <c r="G22">
        <f t="shared" si="10"/>
        <v>287.4613098894809</v>
      </c>
      <c r="H22">
        <f t="shared" si="4"/>
        <v>82002.721993179002</v>
      </c>
      <c r="I22">
        <f t="shared" si="5"/>
        <v>80919.255453595659</v>
      </c>
      <c r="N22" s="4" t="e">
        <f>Input!#REF!</f>
        <v>#REF!</v>
      </c>
      <c r="O22" t="e">
        <f t="shared" si="6"/>
        <v>#REF!</v>
      </c>
      <c r="P22">
        <f t="shared" si="7"/>
        <v>64.628223789929294</v>
      </c>
      <c r="Q22" t="e">
        <f t="shared" si="8"/>
        <v>#REF!</v>
      </c>
      <c r="R22" t="e">
        <f t="shared" si="9"/>
        <v>#REF!</v>
      </c>
    </row>
    <row r="23" spans="1:18" x14ac:dyDescent="0.25">
      <c r="A23">
        <f>Input!H24</f>
        <v>300.43333200000001</v>
      </c>
      <c r="B23">
        <f t="shared" si="0"/>
        <v>23.006589000000019</v>
      </c>
      <c r="C23">
        <f t="shared" si="1"/>
        <v>3.1357806531629584</v>
      </c>
      <c r="D23">
        <f t="shared" si="2"/>
        <v>-0.70776083841728932</v>
      </c>
      <c r="E23" s="4">
        <f>Input!J24</f>
        <v>1.7052104285714336</v>
      </c>
      <c r="F23">
        <f t="shared" si="3"/>
        <v>0.99012214285716027</v>
      </c>
      <c r="G23">
        <f t="shared" si="10"/>
        <v>355.09081879396484</v>
      </c>
      <c r="H23">
        <f t="shared" si="4"/>
        <v>125387.30336879978</v>
      </c>
      <c r="I23">
        <f t="shared" si="5"/>
        <v>123969.20548279506</v>
      </c>
      <c r="N23" s="4" t="e">
        <f>Input!#REF!</f>
        <v>#REF!</v>
      </c>
      <c r="O23" t="e">
        <f t="shared" si="6"/>
        <v>#REF!</v>
      </c>
      <c r="P23">
        <f t="shared" si="7"/>
        <v>67.629508904483927</v>
      </c>
      <c r="Q23" t="e">
        <f t="shared" si="8"/>
        <v>#REF!</v>
      </c>
      <c r="R23" t="e">
        <f t="shared" si="9"/>
        <v>#REF!</v>
      </c>
    </row>
    <row r="24" spans="1:18" x14ac:dyDescent="0.25">
      <c r="A24">
        <f>Input!H25</f>
        <v>301.68473699999998</v>
      </c>
      <c r="B24">
        <f t="shared" si="0"/>
        <v>24.257993999999997</v>
      </c>
      <c r="C24">
        <f t="shared" si="1"/>
        <v>3.1887462125455746</v>
      </c>
      <c r="D24">
        <f t="shared" si="2"/>
        <v>-0.55618726468002144</v>
      </c>
      <c r="E24" s="4">
        <f>Input!J25</f>
        <v>1.1688942857143161</v>
      </c>
      <c r="F24">
        <f t="shared" si="3"/>
        <v>0.45380600000004279</v>
      </c>
      <c r="G24">
        <f t="shared" si="10"/>
        <v>425.67947228624604</v>
      </c>
      <c r="H24">
        <f t="shared" si="4"/>
        <v>180816.86726858185</v>
      </c>
      <c r="I24">
        <f t="shared" si="5"/>
        <v>178659.44986659285</v>
      </c>
      <c r="N24" s="4" t="e">
        <f>Input!#REF!</f>
        <v>#REF!</v>
      </c>
      <c r="O24" t="e">
        <f t="shared" si="6"/>
        <v>#REF!</v>
      </c>
      <c r="P24">
        <f t="shared" si="7"/>
        <v>70.588653492281182</v>
      </c>
      <c r="Q24" t="e">
        <f t="shared" si="8"/>
        <v>#REF!</v>
      </c>
      <c r="R24" t="e">
        <f t="shared" si="9"/>
        <v>#REF!</v>
      </c>
    </row>
    <row r="25" spans="1:18" x14ac:dyDescent="0.25">
      <c r="A25">
        <f>Input!H26</f>
        <v>303.03240299999999</v>
      </c>
      <c r="B25">
        <f t="shared" si="0"/>
        <v>25.60566</v>
      </c>
      <c r="C25">
        <f t="shared" si="1"/>
        <v>3.2428134207978956</v>
      </c>
      <c r="D25">
        <f t="shared" si="2"/>
        <v>-0.40146106009865096</v>
      </c>
      <c r="E25" s="4">
        <f>Input!J26</f>
        <v>1.2376527142857299</v>
      </c>
      <c r="F25">
        <f t="shared" si="3"/>
        <v>0.52256442857145657</v>
      </c>
      <c r="G25">
        <f t="shared" si="10"/>
        <v>497.69551093593054</v>
      </c>
      <c r="H25">
        <f t="shared" si="4"/>
        <v>247180.93873880935</v>
      </c>
      <c r="I25">
        <f t="shared" si="5"/>
        <v>244725.41999651547</v>
      </c>
      <c r="N25" s="4" t="e">
        <f>Input!#REF!</f>
        <v>#REF!</v>
      </c>
      <c r="O25" t="e">
        <f t="shared" si="6"/>
        <v>#REF!</v>
      </c>
      <c r="P25">
        <f t="shared" si="7"/>
        <v>72.016038649684532</v>
      </c>
      <c r="Q25" t="e">
        <f t="shared" si="8"/>
        <v>#REF!</v>
      </c>
      <c r="R25" t="e">
        <f t="shared" si="9"/>
        <v>#REF!</v>
      </c>
    </row>
    <row r="26" spans="1:18" x14ac:dyDescent="0.25">
      <c r="A26">
        <f>Input!H27</f>
        <v>308.32680699999997</v>
      </c>
      <c r="B26">
        <f t="shared" si="0"/>
        <v>30.900063999999986</v>
      </c>
      <c r="C26">
        <f t="shared" si="1"/>
        <v>3.4307582550989655</v>
      </c>
      <c r="D26">
        <f t="shared" si="2"/>
        <v>0.13638788424425877</v>
      </c>
      <c r="E26" s="4">
        <f>Input!J27</f>
        <v>1.856479142857097</v>
      </c>
      <c r="F26">
        <f t="shared" si="3"/>
        <v>1.1413908571428237</v>
      </c>
      <c r="G26">
        <f t="shared" si="10"/>
        <v>561.78168726874537</v>
      </c>
      <c r="H26">
        <f t="shared" si="4"/>
        <v>314317.54196048959</v>
      </c>
      <c r="I26">
        <f t="shared" si="5"/>
        <v>312238.97496918892</v>
      </c>
      <c r="N26" s="4" t="e">
        <f>Input!#REF!</f>
        <v>#REF!</v>
      </c>
      <c r="O26" t="e">
        <f t="shared" si="6"/>
        <v>#REF!</v>
      </c>
      <c r="P26">
        <f t="shared" si="7"/>
        <v>64.086176332814844</v>
      </c>
      <c r="Q26" t="e">
        <f t="shared" si="8"/>
        <v>#REF!</v>
      </c>
      <c r="R26" t="e">
        <f t="shared" si="9"/>
        <v>#REF!</v>
      </c>
    </row>
    <row r="27" spans="1:18" x14ac:dyDescent="0.25">
      <c r="A27">
        <f>Input!H28</f>
        <v>310.637092</v>
      </c>
      <c r="B27">
        <f t="shared" si="0"/>
        <v>33.210349000000008</v>
      </c>
      <c r="C27">
        <f t="shared" si="1"/>
        <v>3.5028615442163042</v>
      </c>
      <c r="D27">
        <f t="shared" si="2"/>
        <v>0.34272863353715649</v>
      </c>
      <c r="E27" s="4">
        <f>Input!J28</f>
        <v>1.9114860000000817</v>
      </c>
      <c r="F27">
        <f t="shared" si="3"/>
        <v>1.1963977142858084</v>
      </c>
      <c r="G27">
        <f t="shared" si="10"/>
        <v>618.53390661833441</v>
      </c>
      <c r="H27">
        <f t="shared" si="4"/>
        <v>381105.59989985632</v>
      </c>
      <c r="I27">
        <f t="shared" si="5"/>
        <v>378884.19436290342</v>
      </c>
      <c r="N27" s="4" t="e">
        <f>Input!#REF!</f>
        <v>#REF!</v>
      </c>
      <c r="O27" t="e">
        <f t="shared" si="6"/>
        <v>#REF!</v>
      </c>
      <c r="P27">
        <f t="shared" si="7"/>
        <v>56.752219349588991</v>
      </c>
      <c r="Q27" t="e">
        <f t="shared" si="8"/>
        <v>#REF!</v>
      </c>
      <c r="R27" t="e">
        <f t="shared" si="9"/>
        <v>#REF!</v>
      </c>
    </row>
    <row r="28" spans="1:18" x14ac:dyDescent="0.25">
      <c r="A28">
        <f>Input!H29</f>
        <v>311.59971100000001</v>
      </c>
      <c r="B28">
        <f t="shared" si="0"/>
        <v>34.172968000000026</v>
      </c>
      <c r="C28">
        <f t="shared" si="1"/>
        <v>3.5314349221736601</v>
      </c>
      <c r="D28">
        <f t="shared" si="2"/>
        <v>0.42449816568644899</v>
      </c>
      <c r="E28" s="4">
        <f>Input!J29</f>
        <v>1.7739689999999086</v>
      </c>
      <c r="F28">
        <f t="shared" si="3"/>
        <v>1.0588807142856353</v>
      </c>
      <c r="G28">
        <f t="shared" si="10"/>
        <v>671.98427325653756</v>
      </c>
      <c r="H28">
        <f t="shared" si="4"/>
        <v>450140.88235797489</v>
      </c>
      <c r="I28">
        <f t="shared" si="5"/>
        <v>447542.35343085381</v>
      </c>
      <c r="N28" s="4" t="e">
        <f>Input!#REF!</f>
        <v>#REF!</v>
      </c>
      <c r="O28" t="e">
        <f t="shared" si="6"/>
        <v>#REF!</v>
      </c>
      <c r="P28">
        <f t="shared" si="7"/>
        <v>53.450366638203171</v>
      </c>
      <c r="Q28" t="e">
        <f t="shared" si="8"/>
        <v>#REF!</v>
      </c>
      <c r="R28" t="e">
        <f t="shared" si="9"/>
        <v>#REF!</v>
      </c>
    </row>
    <row r="29" spans="1:18" x14ac:dyDescent="0.25">
      <c r="A29">
        <f>Input!H30</f>
        <v>313.42868700000002</v>
      </c>
      <c r="B29">
        <f t="shared" si="0"/>
        <v>36.001944000000037</v>
      </c>
      <c r="C29">
        <f t="shared" si="1"/>
        <v>3.5835729369981637</v>
      </c>
      <c r="D29">
        <f t="shared" si="2"/>
        <v>0.57370352340632669</v>
      </c>
      <c r="E29" s="4">
        <f>Input!J30</f>
        <v>1.9802444285714955</v>
      </c>
      <c r="F29">
        <f t="shared" si="3"/>
        <v>1.2651561428572222</v>
      </c>
      <c r="G29">
        <f t="shared" si="10"/>
        <v>719.07833719434791</v>
      </c>
      <c r="H29">
        <f t="shared" si="4"/>
        <v>515255.76289126015</v>
      </c>
      <c r="I29">
        <f t="shared" si="5"/>
        <v>512770.7492042408</v>
      </c>
      <c r="N29" s="4" t="e">
        <f>Input!#REF!</f>
        <v>#REF!</v>
      </c>
      <c r="O29" t="e">
        <f t="shared" si="6"/>
        <v>#REF!</v>
      </c>
      <c r="P29">
        <f t="shared" si="7"/>
        <v>47.094063937810319</v>
      </c>
      <c r="Q29" t="e">
        <f t="shared" si="8"/>
        <v>#REF!</v>
      </c>
      <c r="R29" t="e">
        <f t="shared" si="9"/>
        <v>#REF!</v>
      </c>
    </row>
    <row r="30" spans="1:18" x14ac:dyDescent="0.25">
      <c r="A30">
        <f>Input!H31</f>
        <v>314.39130499999999</v>
      </c>
      <c r="B30">
        <f t="shared" si="0"/>
        <v>36.964562000000001</v>
      </c>
      <c r="C30">
        <f t="shared" si="1"/>
        <v>3.6099596698924676</v>
      </c>
      <c r="D30">
        <f t="shared" si="2"/>
        <v>0.64921544947036169</v>
      </c>
      <c r="E30" s="4">
        <f>Input!J31</f>
        <v>1.9939961428571564</v>
      </c>
      <c r="F30">
        <f t="shared" si="3"/>
        <v>1.2789078571428831</v>
      </c>
      <c r="G30">
        <f t="shared" si="10"/>
        <v>762.87631929720283</v>
      </c>
      <c r="H30">
        <f t="shared" si="4"/>
        <v>580030.61711219989</v>
      </c>
      <c r="I30">
        <f t="shared" si="5"/>
        <v>577414.74166989955</v>
      </c>
      <c r="N30" s="4" t="e">
        <f>Input!#REF!</f>
        <v>#REF!</v>
      </c>
      <c r="O30" t="e">
        <f t="shared" si="6"/>
        <v>#REF!</v>
      </c>
      <c r="P30">
        <f t="shared" si="7"/>
        <v>43.797982102854874</v>
      </c>
      <c r="Q30" t="e">
        <f t="shared" si="8"/>
        <v>#REF!</v>
      </c>
      <c r="R30" t="e">
        <f t="shared" si="9"/>
        <v>#REF!</v>
      </c>
    </row>
    <row r="31" spans="1:18" x14ac:dyDescent="0.25">
      <c r="A31">
        <f>Input!H32</f>
        <v>316.41280499999999</v>
      </c>
      <c r="B31">
        <f t="shared" si="0"/>
        <v>38.986062000000004</v>
      </c>
      <c r="C31">
        <f t="shared" si="1"/>
        <v>3.6632041976371608</v>
      </c>
      <c r="D31">
        <f t="shared" si="2"/>
        <v>0.80158735767426248</v>
      </c>
      <c r="E31" s="4">
        <f>Input!J32</f>
        <v>2.1040097142856666</v>
      </c>
      <c r="F31">
        <f t="shared" si="3"/>
        <v>1.3889214285713933</v>
      </c>
      <c r="G31">
        <f t="shared" si="10"/>
        <v>800.05786004958577</v>
      </c>
      <c r="H31">
        <f t="shared" si="4"/>
        <v>637872.07351801766</v>
      </c>
      <c r="I31">
        <f t="shared" si="5"/>
        <v>635304.08645128855</v>
      </c>
      <c r="N31" s="4" t="e">
        <f>Input!#REF!</f>
        <v>#REF!</v>
      </c>
      <c r="O31" t="e">
        <f t="shared" si="6"/>
        <v>#REF!</v>
      </c>
      <c r="P31">
        <f t="shared" si="7"/>
        <v>37.181540752382993</v>
      </c>
      <c r="Q31" t="e">
        <f t="shared" si="8"/>
        <v>#REF!</v>
      </c>
      <c r="R31" t="e">
        <f t="shared" si="9"/>
        <v>#REF!</v>
      </c>
    </row>
    <row r="32" spans="1:18" x14ac:dyDescent="0.25">
      <c r="A32">
        <f>Input!H33</f>
        <v>317.85673300000002</v>
      </c>
      <c r="B32">
        <f t="shared" si="0"/>
        <v>40.429990000000032</v>
      </c>
      <c r="C32">
        <f t="shared" si="1"/>
        <v>3.6995718363115664</v>
      </c>
      <c r="D32">
        <f t="shared" si="2"/>
        <v>0.90566202480738345</v>
      </c>
      <c r="E32" s="4">
        <f>Input!J33</f>
        <v>2.1177614285714412</v>
      </c>
      <c r="F32">
        <f t="shared" si="3"/>
        <v>1.4026731428571679</v>
      </c>
      <c r="G32">
        <f t="shared" si="10"/>
        <v>832.86361899287056</v>
      </c>
      <c r="H32">
        <f t="shared" si="4"/>
        <v>691327.30447379884</v>
      </c>
      <c r="I32">
        <f t="shared" si="5"/>
        <v>688676.59778641688</v>
      </c>
      <c r="N32" s="4" t="e">
        <f>Input!#REF!</f>
        <v>#REF!</v>
      </c>
      <c r="O32" t="e">
        <f t="shared" si="6"/>
        <v>#REF!</v>
      </c>
      <c r="P32">
        <f t="shared" si="7"/>
        <v>32.805758943284751</v>
      </c>
      <c r="Q32" t="e">
        <f t="shared" si="8"/>
        <v>#REF!</v>
      </c>
      <c r="R32" t="e">
        <f t="shared" si="9"/>
        <v>#REF!</v>
      </c>
    </row>
    <row r="33" spans="1:18" x14ac:dyDescent="0.25">
      <c r="A33">
        <f>Input!H34</f>
        <v>318.62682799999999</v>
      </c>
      <c r="B33">
        <f t="shared" si="0"/>
        <v>41.200085000000001</v>
      </c>
      <c r="C33">
        <f t="shared" si="1"/>
        <v>3.7184403194601487</v>
      </c>
      <c r="D33">
        <f t="shared" si="2"/>
        <v>0.95965868707563307</v>
      </c>
      <c r="E33" s="4">
        <f>Input!J34</f>
        <v>1.4714315714285817</v>
      </c>
      <c r="F33">
        <f t="shared" si="3"/>
        <v>0.75634328571430842</v>
      </c>
      <c r="G33">
        <f t="shared" si="10"/>
        <v>863.47509734343703</v>
      </c>
      <c r="H33">
        <f t="shared" si="4"/>
        <v>744283.64860290941</v>
      </c>
      <c r="I33">
        <f t="shared" si="5"/>
        <v>740420.47442318872</v>
      </c>
      <c r="N33" s="4" t="e">
        <f>Input!#REF!</f>
        <v>#REF!</v>
      </c>
      <c r="O33" t="e">
        <f t="shared" si="6"/>
        <v>#REF!</v>
      </c>
      <c r="P33">
        <f t="shared" si="7"/>
        <v>30.611478350566482</v>
      </c>
      <c r="Q33" t="e">
        <f t="shared" si="8"/>
        <v>#REF!</v>
      </c>
      <c r="R33" t="e">
        <f t="shared" si="9"/>
        <v>#REF!</v>
      </c>
    </row>
    <row r="34" spans="1:18" x14ac:dyDescent="0.25">
      <c r="A34">
        <f>Input!H35</f>
        <v>319.68570899999997</v>
      </c>
      <c r="B34">
        <f t="shared" si="0"/>
        <v>42.258965999999987</v>
      </c>
      <c r="C34">
        <f t="shared" si="1"/>
        <v>3.7438165443069367</v>
      </c>
      <c r="D34">
        <f t="shared" si="2"/>
        <v>1.032278803483778</v>
      </c>
      <c r="E34" s="4">
        <f>Input!J35</f>
        <v>1.292659571428544</v>
      </c>
      <c r="F34">
        <f t="shared" si="3"/>
        <v>0.57757128571427074</v>
      </c>
      <c r="G34">
        <f t="shared" si="10"/>
        <v>891.23718834456827</v>
      </c>
      <c r="H34">
        <f t="shared" si="4"/>
        <v>793274.55345942441</v>
      </c>
      <c r="I34">
        <f t="shared" si="5"/>
        <v>788968.48344641435</v>
      </c>
      <c r="N34" s="4" t="e">
        <f>Input!#REF!</f>
        <v>#REF!</v>
      </c>
      <c r="O34" t="e">
        <f t="shared" si="6"/>
        <v>#REF!</v>
      </c>
      <c r="P34">
        <f t="shared" si="7"/>
        <v>27.762091001131264</v>
      </c>
      <c r="Q34" t="e">
        <f t="shared" si="8"/>
        <v>#REF!</v>
      </c>
      <c r="R34" t="e">
        <f t="shared" si="9"/>
        <v>#REF!</v>
      </c>
    </row>
    <row r="35" spans="1:18" x14ac:dyDescent="0.25">
      <c r="A35">
        <f>Input!H36</f>
        <v>321.80347</v>
      </c>
      <c r="B35">
        <f t="shared" si="0"/>
        <v>44.376727000000017</v>
      </c>
      <c r="C35">
        <f t="shared" si="1"/>
        <v>3.7927151653481417</v>
      </c>
      <c r="D35">
        <f t="shared" si="2"/>
        <v>1.1722138637084494</v>
      </c>
      <c r="E35" s="4">
        <f>Input!J36</f>
        <v>1.457679857142864</v>
      </c>
      <c r="F35">
        <f t="shared" si="3"/>
        <v>0.74259157142859067</v>
      </c>
      <c r="G35">
        <f t="shared" si="10"/>
        <v>913.89557213997614</v>
      </c>
      <c r="H35">
        <f t="shared" si="4"/>
        <v>833848.36592122202</v>
      </c>
      <c r="I35">
        <f t="shared" si="5"/>
        <v>829734.00516967941</v>
      </c>
      <c r="N35" s="4" t="e">
        <f>Input!#REF!</f>
        <v>#REF!</v>
      </c>
      <c r="O35" t="e">
        <f t="shared" si="6"/>
        <v>#REF!</v>
      </c>
      <c r="P35">
        <f t="shared" si="7"/>
        <v>22.658383795407822</v>
      </c>
      <c r="Q35" t="e">
        <f t="shared" si="8"/>
        <v>#REF!</v>
      </c>
      <c r="R35" t="e">
        <f t="shared" si="9"/>
        <v>#REF!</v>
      </c>
    </row>
    <row r="36" spans="1:18" x14ac:dyDescent="0.25">
      <c r="A36">
        <f>Input!H37</f>
        <v>324.017493</v>
      </c>
      <c r="B36">
        <f t="shared" si="0"/>
        <v>46.590750000000014</v>
      </c>
      <c r="C36">
        <f t="shared" si="1"/>
        <v>3.8414020235742168</v>
      </c>
      <c r="D36">
        <f t="shared" si="2"/>
        <v>1.3115429141590706</v>
      </c>
      <c r="E36" s="4">
        <f>Input!J37</f>
        <v>1.51268657142856</v>
      </c>
      <c r="F36">
        <f t="shared" si="3"/>
        <v>0.7975982857142867</v>
      </c>
      <c r="G36">
        <f t="shared" si="10"/>
        <v>932.04816366023044</v>
      </c>
      <c r="H36">
        <f t="shared" si="4"/>
        <v>867227.61551035591</v>
      </c>
      <c r="I36">
        <f t="shared" si="5"/>
        <v>863133.81722845265</v>
      </c>
      <c r="N36" s="4" t="e">
        <f>Input!#REF!</f>
        <v>#REF!</v>
      </c>
      <c r="O36" t="e">
        <f t="shared" si="6"/>
        <v>#REF!</v>
      </c>
      <c r="P36">
        <f t="shared" si="7"/>
        <v>18.15259152025434</v>
      </c>
      <c r="Q36" t="e">
        <f t="shared" si="8"/>
        <v>#REF!</v>
      </c>
      <c r="R36" t="e">
        <f t="shared" si="9"/>
        <v>#REF!</v>
      </c>
    </row>
    <row r="37" spans="1:18" x14ac:dyDescent="0.25">
      <c r="A37">
        <f>Input!H38</f>
        <v>324.98011200000002</v>
      </c>
      <c r="B37">
        <f t="shared" si="0"/>
        <v>47.553369000000032</v>
      </c>
      <c r="C37">
        <f t="shared" si="1"/>
        <v>3.8618526382165501</v>
      </c>
      <c r="D37">
        <f t="shared" si="2"/>
        <v>1.3700672228342574</v>
      </c>
      <c r="E37" s="4">
        <f>Input!J38</f>
        <v>1.512686714285735</v>
      </c>
      <c r="F37">
        <f t="shared" si="3"/>
        <v>0.79759842857146168</v>
      </c>
      <c r="G37">
        <f t="shared" si="10"/>
        <v>948.49105143593772</v>
      </c>
      <c r="H37">
        <f t="shared" si="4"/>
        <v>898122.88087302528</v>
      </c>
      <c r="I37">
        <f t="shared" si="5"/>
        <v>893956.7140537115</v>
      </c>
      <c r="N37" s="4" t="e">
        <f>Input!#REF!</f>
        <v>#REF!</v>
      </c>
      <c r="O37" t="e">
        <f t="shared" si="6"/>
        <v>#REF!</v>
      </c>
      <c r="P37">
        <f t="shared" si="7"/>
        <v>16.442887775707295</v>
      </c>
      <c r="Q37" t="e">
        <f t="shared" si="8"/>
        <v>#REF!</v>
      </c>
      <c r="R37" t="e">
        <f t="shared" si="9"/>
        <v>#REF!</v>
      </c>
    </row>
    <row r="38" spans="1:18" x14ac:dyDescent="0.25">
      <c r="A38">
        <f>Input!H39</f>
        <v>326.32777900000002</v>
      </c>
      <c r="B38">
        <f t="shared" si="0"/>
        <v>48.901036000000033</v>
      </c>
      <c r="C38">
        <f t="shared" si="1"/>
        <v>3.8897985823504744</v>
      </c>
      <c r="D38">
        <f t="shared" si="2"/>
        <v>1.450041203534463</v>
      </c>
      <c r="E38" s="4">
        <f>Input!J39</f>
        <v>1.4164248571428288</v>
      </c>
      <c r="F38">
        <f t="shared" si="3"/>
        <v>0.70133657142855554</v>
      </c>
      <c r="G38">
        <f t="shared" si="10"/>
        <v>962.77561434178051</v>
      </c>
      <c r="H38">
        <f t="shared" si="4"/>
        <v>925586.91594734439</v>
      </c>
      <c r="I38">
        <f t="shared" si="5"/>
        <v>921172.66674495197</v>
      </c>
      <c r="N38" s="4" t="e">
        <f>Input!#REF!</f>
        <v>#REF!</v>
      </c>
      <c r="O38" t="e">
        <f t="shared" si="6"/>
        <v>#REF!</v>
      </c>
      <c r="P38">
        <f t="shared" si="7"/>
        <v>14.284562905842805</v>
      </c>
      <c r="Q38" t="e">
        <f t="shared" si="8"/>
        <v>#REF!</v>
      </c>
      <c r="R38" t="e">
        <f t="shared" si="9"/>
        <v>#REF!</v>
      </c>
    </row>
    <row r="39" spans="1:18" x14ac:dyDescent="0.25">
      <c r="A39">
        <f>Input!H40</f>
        <v>328.15675399999998</v>
      </c>
      <c r="B39">
        <f t="shared" si="0"/>
        <v>50.73001099999999</v>
      </c>
      <c r="C39">
        <f t="shared" si="1"/>
        <v>3.9265176684127954</v>
      </c>
      <c r="D39">
        <f t="shared" si="2"/>
        <v>1.5551216211437027</v>
      </c>
      <c r="E39" s="4">
        <f>Input!J40</f>
        <v>1.4714315714285817</v>
      </c>
      <c r="F39">
        <f t="shared" si="3"/>
        <v>0.75634328571430842</v>
      </c>
      <c r="G39">
        <f t="shared" si="10"/>
        <v>974.53402127851462</v>
      </c>
      <c r="H39">
        <f t="shared" si="4"/>
        <v>948242.96615704999</v>
      </c>
      <c r="I39">
        <f t="shared" si="5"/>
        <v>943881.83346704277</v>
      </c>
      <c r="N39" s="4" t="e">
        <f>Input!#REF!</f>
        <v>#REF!</v>
      </c>
      <c r="O39" t="e">
        <f t="shared" si="6"/>
        <v>#REF!</v>
      </c>
      <c r="P39">
        <f t="shared" si="7"/>
        <v>11.758406936734104</v>
      </c>
      <c r="Q39" t="e">
        <f t="shared" si="8"/>
        <v>#REF!</v>
      </c>
      <c r="R39" t="e">
        <f t="shared" si="9"/>
        <v>#REF!</v>
      </c>
    </row>
    <row r="40" spans="1:18" x14ac:dyDescent="0.25">
      <c r="A40">
        <f>Input!H41</f>
        <v>330.37077799999997</v>
      </c>
      <c r="B40">
        <f t="shared" si="0"/>
        <v>52.944034999999985</v>
      </c>
      <c r="C40">
        <f t="shared" si="1"/>
        <v>3.9692354122548914</v>
      </c>
      <c r="D40">
        <f t="shared" si="2"/>
        <v>1.6773686279083435</v>
      </c>
      <c r="E40" s="4">
        <f>Input!J41</f>
        <v>1.677707142857173</v>
      </c>
      <c r="F40">
        <f t="shared" si="3"/>
        <v>0.96261885714289974</v>
      </c>
      <c r="G40">
        <f t="shared" si="10"/>
        <v>983.78074777129871</v>
      </c>
      <c r="H40">
        <f t="shared" si="4"/>
        <v>965931.47452232207</v>
      </c>
      <c r="I40">
        <f t="shared" si="5"/>
        <v>961934.38727583468</v>
      </c>
      <c r="N40" s="4" t="e">
        <f>Input!#REF!</f>
        <v>#REF!</v>
      </c>
      <c r="O40" t="e">
        <f t="shared" si="6"/>
        <v>#REF!</v>
      </c>
      <c r="P40">
        <f t="shared" si="7"/>
        <v>9.2467264927841004</v>
      </c>
      <c r="Q40" t="e">
        <f t="shared" si="8"/>
        <v>#REF!</v>
      </c>
      <c r="R40" t="e">
        <f t="shared" si="9"/>
        <v>#REF!</v>
      </c>
    </row>
    <row r="41" spans="1:18" x14ac:dyDescent="0.25">
      <c r="A41">
        <f>Input!H42</f>
        <v>332.87358699999999</v>
      </c>
      <c r="B41">
        <f t="shared" si="0"/>
        <v>55.446843999999999</v>
      </c>
      <c r="C41">
        <f t="shared" si="1"/>
        <v>4.0154247960359237</v>
      </c>
      <c r="D41">
        <f t="shared" si="2"/>
        <v>1.8095505599037807</v>
      </c>
      <c r="E41" s="4">
        <f>Input!J42</f>
        <v>1.8839825714285894</v>
      </c>
      <c r="F41">
        <f t="shared" si="3"/>
        <v>1.1688942857143161</v>
      </c>
      <c r="G41">
        <f t="shared" si="10"/>
        <v>990.79277152728707</v>
      </c>
      <c r="H41">
        <f t="shared" si="4"/>
        <v>979355.41840664332</v>
      </c>
      <c r="I41">
        <f t="shared" si="5"/>
        <v>975738.09666789346</v>
      </c>
      <c r="N41" s="4" t="e">
        <f>Input!#REF!</f>
        <v>#REF!</v>
      </c>
      <c r="O41" t="e">
        <f t="shared" si="6"/>
        <v>#REF!</v>
      </c>
      <c r="P41">
        <f t="shared" si="7"/>
        <v>7.0120237559883902</v>
      </c>
      <c r="Q41" t="e">
        <f t="shared" si="8"/>
        <v>#REF!</v>
      </c>
      <c r="R41" t="e">
        <f t="shared" si="9"/>
        <v>#REF!</v>
      </c>
    </row>
    <row r="42" spans="1:18" x14ac:dyDescent="0.25">
      <c r="A42">
        <f>Input!H43</f>
        <v>335.56891899999999</v>
      </c>
      <c r="B42">
        <f t="shared" si="0"/>
        <v>58.142176000000006</v>
      </c>
      <c r="C42">
        <f t="shared" si="1"/>
        <v>4.0628913213309454</v>
      </c>
      <c r="D42">
        <f t="shared" si="2"/>
        <v>1.9453873367776642</v>
      </c>
      <c r="E42" s="4">
        <f>Input!J43</f>
        <v>1.9664927142856641</v>
      </c>
      <c r="F42">
        <f t="shared" si="3"/>
        <v>1.2514044285713908</v>
      </c>
      <c r="G42">
        <f t="shared" si="10"/>
        <v>995.97445759517086</v>
      </c>
      <c r="H42">
        <f t="shared" si="4"/>
        <v>989473.95250108151</v>
      </c>
      <c r="I42">
        <f t="shared" si="5"/>
        <v>986001.82917783665</v>
      </c>
      <c r="N42" s="4" t="e">
        <f>Input!#REF!</f>
        <v>#REF!</v>
      </c>
      <c r="O42" t="e">
        <f t="shared" si="6"/>
        <v>#REF!</v>
      </c>
      <c r="P42">
        <f t="shared" si="7"/>
        <v>5.1816860678838097</v>
      </c>
      <c r="Q42" t="e">
        <f t="shared" si="8"/>
        <v>#REF!</v>
      </c>
      <c r="R42" t="e">
        <f t="shared" si="9"/>
        <v>#REF!</v>
      </c>
    </row>
    <row r="43" spans="1:18" x14ac:dyDescent="0.25">
      <c r="A43">
        <f>Input!H44</f>
        <v>337.97546599999998</v>
      </c>
      <c r="B43">
        <f t="shared" si="0"/>
        <v>60.548722999999995</v>
      </c>
      <c r="C43">
        <f t="shared" si="1"/>
        <v>4.1034483797684462</v>
      </c>
      <c r="D43">
        <f t="shared" si="2"/>
        <v>2.0614510272078053</v>
      </c>
      <c r="E43" s="4">
        <f>Input!J44</f>
        <v>1.9939961428572133</v>
      </c>
      <c r="F43">
        <f t="shared" si="3"/>
        <v>1.27890785714294</v>
      </c>
      <c r="G43">
        <f t="shared" si="10"/>
        <v>999.91788094612832</v>
      </c>
      <c r="H43">
        <f t="shared" si="4"/>
        <v>997279.79857222328</v>
      </c>
      <c r="I43">
        <f t="shared" si="5"/>
        <v>993848.83121252048</v>
      </c>
      <c r="N43" s="4" t="e">
        <f>Input!#REF!</f>
        <v>#REF!</v>
      </c>
      <c r="O43" t="e">
        <f t="shared" si="6"/>
        <v>#REF!</v>
      </c>
      <c r="P43">
        <f t="shared" si="7"/>
        <v>3.9434233509574748</v>
      </c>
      <c r="Q43" t="e">
        <f t="shared" si="8"/>
        <v>#REF!</v>
      </c>
      <c r="R43" t="e">
        <f t="shared" si="9"/>
        <v>#REF!</v>
      </c>
    </row>
    <row r="44" spans="1:18" x14ac:dyDescent="0.25">
      <c r="A44">
        <f>Input!H45</f>
        <v>338.74556100000001</v>
      </c>
      <c r="B44">
        <f t="shared" si="0"/>
        <v>61.318818000000022</v>
      </c>
      <c r="C44">
        <f t="shared" si="1"/>
        <v>4.116086777888281</v>
      </c>
      <c r="D44">
        <f t="shared" si="2"/>
        <v>2.0976188160816909</v>
      </c>
      <c r="E44" s="4">
        <f>Input!J45</f>
        <v>1.9664927142856641</v>
      </c>
      <c r="F44">
        <f t="shared" si="3"/>
        <v>1.2514044285713908</v>
      </c>
      <c r="G44">
        <f t="shared" si="10"/>
        <v>1003.5296534087997</v>
      </c>
      <c r="H44">
        <f t="shared" si="4"/>
        <v>1004561.6883788726</v>
      </c>
      <c r="I44">
        <f t="shared" si="5"/>
        <v>1001063.1701461158</v>
      </c>
      <c r="N44" s="4" t="e">
        <f>Input!#REF!</f>
        <v>#REF!</v>
      </c>
      <c r="O44" t="e">
        <f t="shared" si="6"/>
        <v>#REF!</v>
      </c>
      <c r="P44">
        <f t="shared" si="7"/>
        <v>3.6117724626713912</v>
      </c>
      <c r="Q44" t="e">
        <f t="shared" si="8"/>
        <v>#REF!</v>
      </c>
      <c r="R44" t="e">
        <f t="shared" si="9"/>
        <v>#REF!</v>
      </c>
    </row>
    <row r="45" spans="1:18" x14ac:dyDescent="0.25">
      <c r="A45">
        <f>Input!H46</f>
        <v>342.88482199999999</v>
      </c>
      <c r="B45">
        <f t="shared" si="0"/>
        <v>65.458078999999998</v>
      </c>
      <c r="C45">
        <f t="shared" si="1"/>
        <v>4.1814099224768304</v>
      </c>
      <c r="D45">
        <f t="shared" si="2"/>
        <v>2.2845565656014744</v>
      </c>
      <c r="E45" s="4">
        <f>Input!J46</f>
        <v>2.3652918571428359</v>
      </c>
      <c r="F45">
        <f t="shared" si="3"/>
        <v>1.6502035714285626</v>
      </c>
      <c r="G45">
        <f t="shared" si="10"/>
        <v>1005.7759400973457</v>
      </c>
      <c r="H45">
        <f t="shared" si="4"/>
        <v>1008268.4947537155</v>
      </c>
      <c r="I45">
        <f t="shared" si="5"/>
        <v>1005563.1768776174</v>
      </c>
      <c r="N45" s="4" t="e">
        <f>Input!#REF!</f>
        <v>#REF!</v>
      </c>
      <c r="O45" t="e">
        <f t="shared" si="6"/>
        <v>#REF!</v>
      </c>
      <c r="P45">
        <f t="shared" si="7"/>
        <v>2.24628668854603</v>
      </c>
      <c r="Q45" t="e">
        <f t="shared" si="8"/>
        <v>#REF!</v>
      </c>
      <c r="R45" t="e">
        <f t="shared" si="9"/>
        <v>#REF!</v>
      </c>
    </row>
    <row r="46" spans="1:18" x14ac:dyDescent="0.25">
      <c r="A46">
        <f>Input!H47</f>
        <v>345.48389300000002</v>
      </c>
      <c r="B46">
        <f t="shared" si="0"/>
        <v>68.057150000000036</v>
      </c>
      <c r="C46">
        <f t="shared" si="1"/>
        <v>4.2203477933796467</v>
      </c>
      <c r="D46">
        <f t="shared" si="2"/>
        <v>2.395986564930384</v>
      </c>
      <c r="E46" s="4">
        <f>Input!J47</f>
        <v>2.4753055714285779</v>
      </c>
      <c r="F46">
        <f t="shared" si="3"/>
        <v>1.7602172857143046</v>
      </c>
      <c r="G46">
        <f t="shared" si="10"/>
        <v>1007.4405056538739</v>
      </c>
      <c r="H46">
        <f t="shared" si="4"/>
        <v>1011392.8424122647</v>
      </c>
      <c r="I46">
        <f t="shared" si="5"/>
        <v>1008904.3261983477</v>
      </c>
      <c r="N46" s="4" t="e">
        <f>Input!#REF!</f>
        <v>#REF!</v>
      </c>
      <c r="O46" t="e">
        <f t="shared" si="6"/>
        <v>#REF!</v>
      </c>
      <c r="P46">
        <f t="shared" si="7"/>
        <v>1.6645655565281443</v>
      </c>
      <c r="Q46" t="e">
        <f t="shared" si="8"/>
        <v>#REF!</v>
      </c>
      <c r="R46" t="e">
        <f t="shared" si="9"/>
        <v>#REF!</v>
      </c>
    </row>
    <row r="47" spans="1:18" x14ac:dyDescent="0.25">
      <c r="A47">
        <f>Input!H48</f>
        <v>348.66053499999998</v>
      </c>
      <c r="B47">
        <f t="shared" si="0"/>
        <v>71.233791999999994</v>
      </c>
      <c r="C47">
        <f t="shared" si="1"/>
        <v>4.2659673125693462</v>
      </c>
      <c r="D47">
        <f t="shared" si="2"/>
        <v>2.5265376935573403</v>
      </c>
      <c r="E47" s="4">
        <f>Input!J48</f>
        <v>2.6128224285714623</v>
      </c>
      <c r="F47">
        <f t="shared" si="3"/>
        <v>1.897734142857189</v>
      </c>
      <c r="G47">
        <f t="shared" si="10"/>
        <v>1008.5938018435106</v>
      </c>
      <c r="H47">
        <f t="shared" si="4"/>
        <v>1013436.9727239585</v>
      </c>
      <c r="I47">
        <f t="shared" si="5"/>
        <v>1011222.4952360572</v>
      </c>
      <c r="N47" s="4" t="e">
        <f>Input!#REF!</f>
        <v>#REF!</v>
      </c>
      <c r="O47" t="e">
        <f t="shared" si="6"/>
        <v>#REF!</v>
      </c>
      <c r="P47">
        <f t="shared" si="7"/>
        <v>1.1532961896367411</v>
      </c>
      <c r="Q47" t="e">
        <f t="shared" si="8"/>
        <v>#REF!</v>
      </c>
      <c r="R47" t="e">
        <f t="shared" si="9"/>
        <v>#REF!</v>
      </c>
    </row>
    <row r="48" spans="1:18" x14ac:dyDescent="0.25">
      <c r="A48">
        <f>Input!H49</f>
        <v>353.47362900000002</v>
      </c>
      <c r="B48">
        <f t="shared" si="0"/>
        <v>76.046886000000029</v>
      </c>
      <c r="C48">
        <f t="shared" si="1"/>
        <v>4.331350071121399</v>
      </c>
      <c r="D48">
        <f t="shared" si="2"/>
        <v>2.713646042644053</v>
      </c>
      <c r="E48" s="4">
        <f>Input!J49</f>
        <v>2.9428631428571066</v>
      </c>
      <c r="F48">
        <f t="shared" si="3"/>
        <v>2.2277748571428333</v>
      </c>
      <c r="G48">
        <f t="shared" si="10"/>
        <v>1009.2554643062562</v>
      </c>
      <c r="H48">
        <f t="shared" si="4"/>
        <v>1014104.7673172198</v>
      </c>
      <c r="I48">
        <f t="shared" si="5"/>
        <v>1012553.6627455151</v>
      </c>
      <c r="N48" s="4" t="e">
        <f>Input!#REF!</f>
        <v>#REF!</v>
      </c>
      <c r="O48" t="e">
        <f t="shared" si="6"/>
        <v>#REF!</v>
      </c>
      <c r="P48">
        <f t="shared" si="7"/>
        <v>0.66166246274558693</v>
      </c>
      <c r="Q48" t="e">
        <f t="shared" si="8"/>
        <v>#REF!</v>
      </c>
      <c r="R48" t="e">
        <f t="shared" si="9"/>
        <v>#REF!</v>
      </c>
    </row>
    <row r="49" spans="1:18" x14ac:dyDescent="0.25">
      <c r="A49">
        <f>Input!H50</f>
        <v>359.24934200000001</v>
      </c>
      <c r="B49">
        <f t="shared" si="0"/>
        <v>81.822599000000025</v>
      </c>
      <c r="C49">
        <f t="shared" si="1"/>
        <v>4.4045534768464307</v>
      </c>
      <c r="D49">
        <f t="shared" si="2"/>
        <v>2.9231350378480561</v>
      </c>
      <c r="E49" s="4">
        <f>Input!J50</f>
        <v>3.3829175714286066</v>
      </c>
      <c r="F49">
        <f t="shared" si="3"/>
        <v>2.6678292857143333</v>
      </c>
      <c r="G49">
        <f t="shared" si="10"/>
        <v>1009.5962079248281</v>
      </c>
      <c r="H49">
        <f t="shared" si="4"/>
        <v>1013904.7597087945</v>
      </c>
      <c r="I49">
        <f t="shared" si="5"/>
        <v>1013239.5303281273</v>
      </c>
      <c r="N49" s="4" t="e">
        <f>Input!#REF!</f>
        <v>#REF!</v>
      </c>
      <c r="O49" t="e">
        <f t="shared" si="6"/>
        <v>#REF!</v>
      </c>
      <c r="P49">
        <f t="shared" si="7"/>
        <v>0.34074361857198876</v>
      </c>
      <c r="Q49" t="e">
        <f t="shared" si="8"/>
        <v>#REF!</v>
      </c>
      <c r="R49" t="e">
        <f t="shared" si="9"/>
        <v>#REF!</v>
      </c>
    </row>
    <row r="50" spans="1:18" x14ac:dyDescent="0.25">
      <c r="A50">
        <f>Input!H51</f>
        <v>363.09981699999997</v>
      </c>
      <c r="B50">
        <f t="shared" si="0"/>
        <v>85.673073999999986</v>
      </c>
      <c r="C50">
        <f t="shared" si="1"/>
        <v>4.4505385872045142</v>
      </c>
      <c r="D50">
        <f t="shared" si="2"/>
        <v>3.0547323927504388</v>
      </c>
      <c r="E50" s="4">
        <f>Input!J51</f>
        <v>3.5891929999999661</v>
      </c>
      <c r="F50">
        <f t="shared" si="3"/>
        <v>2.8741047142856928</v>
      </c>
      <c r="G50">
        <f t="shared" si="10"/>
        <v>1009.8158083095459</v>
      </c>
      <c r="H50">
        <f t="shared" si="4"/>
        <v>1013931.5944393248</v>
      </c>
      <c r="I50">
        <f t="shared" si="5"/>
        <v>1013681.6771678538</v>
      </c>
      <c r="N50" s="4" t="e">
        <f>Input!#REF!</f>
        <v>#REF!</v>
      </c>
      <c r="O50" t="e">
        <f t="shared" si="6"/>
        <v>#REF!</v>
      </c>
      <c r="P50">
        <f t="shared" si="7"/>
        <v>0.21960038471776219</v>
      </c>
      <c r="Q50" t="e">
        <f t="shared" si="8"/>
        <v>#REF!</v>
      </c>
      <c r="R50" t="e">
        <f t="shared" si="9"/>
        <v>#REF!</v>
      </c>
    </row>
    <row r="51" spans="1:18" x14ac:dyDescent="0.25">
      <c r="A51">
        <f>Input!H52</f>
        <v>366.08393599999999</v>
      </c>
      <c r="B51">
        <f t="shared" si="0"/>
        <v>88.657193000000007</v>
      </c>
      <c r="C51">
        <f t="shared" si="1"/>
        <v>4.4847771685405018</v>
      </c>
      <c r="D51">
        <f t="shared" si="2"/>
        <v>3.1527142547997058</v>
      </c>
      <c r="E51" s="4">
        <f>Input!J52</f>
        <v>3.9054821428571813</v>
      </c>
      <c r="F51">
        <f t="shared" si="3"/>
        <v>3.190393857142908</v>
      </c>
      <c r="G51">
        <f t="shared" si="10"/>
        <v>1009.9723719052323</v>
      </c>
      <c r="H51">
        <f t="shared" si="4"/>
        <v>1013609.9513224235</v>
      </c>
      <c r="I51">
        <f t="shared" si="5"/>
        <v>1013996.9636469369</v>
      </c>
      <c r="N51" s="4" t="e">
        <f>Input!#REF!</f>
        <v>#REF!</v>
      </c>
      <c r="O51" t="e">
        <f t="shared" si="6"/>
        <v>#REF!</v>
      </c>
      <c r="P51">
        <f t="shared" si="7"/>
        <v>0.15656359568642286</v>
      </c>
      <c r="Q51" t="e">
        <f t="shared" si="8"/>
        <v>#REF!</v>
      </c>
      <c r="R51" t="e">
        <f t="shared" si="9"/>
        <v>#REF!</v>
      </c>
    </row>
    <row r="52" spans="1:18" x14ac:dyDescent="0.25">
      <c r="A52">
        <f>Input!H53</f>
        <v>368.29795899999999</v>
      </c>
      <c r="B52">
        <f t="shared" si="0"/>
        <v>90.871216000000004</v>
      </c>
      <c r="C52">
        <f t="shared" si="1"/>
        <v>4.5094432953718755</v>
      </c>
      <c r="D52">
        <f t="shared" si="2"/>
        <v>3.2233022564684868</v>
      </c>
      <c r="E52" s="4">
        <f>Input!J53</f>
        <v>3.6304481428571194</v>
      </c>
      <c r="F52">
        <f t="shared" si="3"/>
        <v>2.9153598571428461</v>
      </c>
      <c r="G52">
        <f t="shared" si="10"/>
        <v>1010.0943401876501</v>
      </c>
      <c r="H52">
        <f t="shared" si="4"/>
        <v>1014409.4984196004</v>
      </c>
      <c r="I52">
        <f t="shared" si="5"/>
        <v>1014242.6163412415</v>
      </c>
      <c r="N52" s="4" t="e">
        <f>Input!#REF!</f>
        <v>#REF!</v>
      </c>
      <c r="O52" t="e">
        <f t="shared" si="6"/>
        <v>#REF!</v>
      </c>
      <c r="P52">
        <f t="shared" si="7"/>
        <v>0.12196828241783234</v>
      </c>
      <c r="Q52" t="e">
        <f t="shared" si="8"/>
        <v>#REF!</v>
      </c>
      <c r="R52" t="e">
        <f t="shared" si="9"/>
        <v>#REF!</v>
      </c>
    </row>
    <row r="53" spans="1:18" x14ac:dyDescent="0.25">
      <c r="A53">
        <f>Input!H54</f>
        <v>373.78488599999997</v>
      </c>
      <c r="B53">
        <f t="shared" si="0"/>
        <v>96.358142999999984</v>
      </c>
      <c r="C53">
        <f t="shared" si="1"/>
        <v>4.5680719060790302</v>
      </c>
      <c r="D53">
        <f t="shared" si="2"/>
        <v>3.3910820014899494</v>
      </c>
      <c r="E53" s="4">
        <f>Input!J54</f>
        <v>4.042998999999952</v>
      </c>
      <c r="F53">
        <f t="shared" si="3"/>
        <v>3.3279107142856788</v>
      </c>
      <c r="G53">
        <f t="shared" si="10"/>
        <v>1010.1603796559547</v>
      </c>
      <c r="H53">
        <f t="shared" si="4"/>
        <v>1013711.620515177</v>
      </c>
      <c r="I53">
        <f t="shared" si="5"/>
        <v>1014375.6368884505</v>
      </c>
      <c r="N53" s="4" t="e">
        <f>Input!#REF!</f>
        <v>#REF!</v>
      </c>
      <c r="O53" t="e">
        <f t="shared" si="6"/>
        <v>#REF!</v>
      </c>
      <c r="P53">
        <f t="shared" si="7"/>
        <v>6.6039468304501109E-2</v>
      </c>
      <c r="Q53" t="e">
        <f t="shared" si="8"/>
        <v>#REF!</v>
      </c>
      <c r="R53" t="e">
        <f t="shared" si="9"/>
        <v>#REF!</v>
      </c>
    </row>
    <row r="54" spans="1:18" x14ac:dyDescent="0.25">
      <c r="A54">
        <f>Input!H55</f>
        <v>376.38395700000001</v>
      </c>
      <c r="B54">
        <f t="shared" si="0"/>
        <v>98.957214000000022</v>
      </c>
      <c r="C54">
        <f t="shared" si="1"/>
        <v>4.5946875748989298</v>
      </c>
      <c r="D54">
        <f t="shared" si="2"/>
        <v>3.4672490822772399</v>
      </c>
      <c r="E54" s="4">
        <f>Input!J55</f>
        <v>3.9604888571428774</v>
      </c>
      <c r="F54">
        <f t="shared" si="3"/>
        <v>3.2454005714286041</v>
      </c>
      <c r="G54">
        <f t="shared" si="10"/>
        <v>1010.2099031592149</v>
      </c>
      <c r="H54">
        <f t="shared" si="4"/>
        <v>1013977.5094718679</v>
      </c>
      <c r="I54">
        <f t="shared" si="5"/>
        <v>1014475.3957390573</v>
      </c>
      <c r="N54" s="4" t="e">
        <f>Input!#REF!</f>
        <v>#REF!</v>
      </c>
      <c r="O54" t="e">
        <f t="shared" si="6"/>
        <v>#REF!</v>
      </c>
      <c r="P54">
        <f t="shared" si="7"/>
        <v>4.9523503260259276E-2</v>
      </c>
      <c r="Q54" t="e">
        <f t="shared" si="8"/>
        <v>#REF!</v>
      </c>
      <c r="R54" t="e">
        <f t="shared" si="9"/>
        <v>#REF!</v>
      </c>
    </row>
    <row r="55" spans="1:18" x14ac:dyDescent="0.25">
      <c r="A55">
        <f>Input!H56</f>
        <v>379.17555199999998</v>
      </c>
      <c r="B55">
        <f t="shared" si="0"/>
        <v>101.74880899999999</v>
      </c>
      <c r="C55">
        <f t="shared" si="1"/>
        <v>4.6225071190944931</v>
      </c>
      <c r="D55">
        <f t="shared" si="2"/>
        <v>3.546861339423482</v>
      </c>
      <c r="E55" s="4">
        <f>Input!J56</f>
        <v>3.6717032857143295</v>
      </c>
      <c r="F55">
        <f t="shared" si="3"/>
        <v>2.9566150000000562</v>
      </c>
      <c r="G55">
        <f t="shared" si="10"/>
        <v>1010.2463342752191</v>
      </c>
      <c r="H55">
        <f t="shared" si="4"/>
        <v>1014632.5785575495</v>
      </c>
      <c r="I55">
        <f t="shared" si="5"/>
        <v>1014548.7847583846</v>
      </c>
      <c r="N55" s="4" t="e">
        <f>Input!#REF!</f>
        <v>#REF!</v>
      </c>
      <c r="O55" t="e">
        <f t="shared" si="6"/>
        <v>#REF!</v>
      </c>
      <c r="P55">
        <f t="shared" si="7"/>
        <v>3.6431116004121897E-2</v>
      </c>
      <c r="Q55" t="e">
        <f t="shared" si="8"/>
        <v>#REF!</v>
      </c>
      <c r="R55" t="e">
        <f t="shared" si="9"/>
        <v>#REF!</v>
      </c>
    </row>
    <row r="56" spans="1:18" x14ac:dyDescent="0.25">
      <c r="A56">
        <f>Input!H57</f>
        <v>381.58209900000003</v>
      </c>
      <c r="B56">
        <f t="shared" si="0"/>
        <v>104.15535600000004</v>
      </c>
      <c r="C56">
        <f t="shared" si="1"/>
        <v>4.6458835922128516</v>
      </c>
      <c r="D56">
        <f t="shared" si="2"/>
        <v>3.6137586895737326</v>
      </c>
      <c r="E56" s="4">
        <f>Input!J57</f>
        <v>3.1903938571428512</v>
      </c>
      <c r="F56">
        <f t="shared" si="3"/>
        <v>2.4753055714285779</v>
      </c>
      <c r="G56">
        <f t="shared" si="10"/>
        <v>1010.2743434889804</v>
      </c>
      <c r="H56">
        <f t="shared" si="4"/>
        <v>1015658.9008275432</v>
      </c>
      <c r="I56">
        <f t="shared" si="5"/>
        <v>1014605.2099989728</v>
      </c>
      <c r="N56" s="4" t="e">
        <f>Input!#REF!</f>
        <v>#REF!</v>
      </c>
      <c r="O56" t="e">
        <f t="shared" si="6"/>
        <v>#REF!</v>
      </c>
      <c r="P56">
        <f t="shared" si="7"/>
        <v>2.8009213761384294E-2</v>
      </c>
      <c r="Q56" t="e">
        <f t="shared" si="8"/>
        <v>#REF!</v>
      </c>
      <c r="R56" t="e">
        <f t="shared" si="9"/>
        <v>#REF!</v>
      </c>
    </row>
    <row r="57" spans="1:18" x14ac:dyDescent="0.25">
      <c r="A57">
        <f>Input!H58</f>
        <v>383.41107399999999</v>
      </c>
      <c r="B57">
        <f t="shared" si="0"/>
        <v>105.984331</v>
      </c>
      <c r="C57">
        <f t="shared" si="1"/>
        <v>4.6632912624307856</v>
      </c>
      <c r="D57">
        <f t="shared" si="2"/>
        <v>3.6635748874224436</v>
      </c>
      <c r="E57" s="4">
        <f>Input!J58</f>
        <v>2.9016081428571283</v>
      </c>
      <c r="F57">
        <f t="shared" si="3"/>
        <v>2.186519857142855</v>
      </c>
      <c r="G57">
        <f t="shared" si="10"/>
        <v>1010.2973059626552</v>
      </c>
      <c r="H57">
        <f t="shared" si="4"/>
        <v>1016287.3570622739</v>
      </c>
      <c r="I57">
        <f t="shared" si="5"/>
        <v>1014651.4696296655</v>
      </c>
      <c r="N57" s="4" t="e">
        <f>Input!#REF!</f>
        <v>#REF!</v>
      </c>
      <c r="O57" t="e">
        <f t="shared" si="6"/>
        <v>#REF!</v>
      </c>
      <c r="P57">
        <f t="shared" si="7"/>
        <v>2.2962473674701254E-2</v>
      </c>
      <c r="Q57" t="e">
        <f t="shared" si="8"/>
        <v>#REF!</v>
      </c>
      <c r="R57" t="e">
        <f t="shared" si="9"/>
        <v>#REF!</v>
      </c>
    </row>
    <row r="58" spans="1:18" x14ac:dyDescent="0.25">
      <c r="A58">
        <f>Input!H59</f>
        <v>385.72136</v>
      </c>
      <c r="B58">
        <f t="shared" si="0"/>
        <v>108.29461700000002</v>
      </c>
      <c r="C58">
        <f t="shared" si="1"/>
        <v>4.6848554482471654</v>
      </c>
      <c r="D58">
        <f t="shared" si="2"/>
        <v>3.7252859454575629</v>
      </c>
      <c r="E58" s="4">
        <f>Input!J59</f>
        <v>2.805346285714279</v>
      </c>
      <c r="F58">
        <f t="shared" si="3"/>
        <v>2.0902580000000057</v>
      </c>
      <c r="G58">
        <f t="shared" si="10"/>
        <v>1010.3151971794119</v>
      </c>
      <c r="H58">
        <f t="shared" si="4"/>
        <v>1016517.5279833288</v>
      </c>
      <c r="I58">
        <f t="shared" si="5"/>
        <v>1014687.5135627066</v>
      </c>
      <c r="N58" s="4" t="e">
        <f>Input!#REF!</f>
        <v>#REF!</v>
      </c>
      <c r="O58" t="e">
        <f t="shared" si="6"/>
        <v>#REF!</v>
      </c>
      <c r="P58">
        <f t="shared" si="7"/>
        <v>1.7891216756744117E-2</v>
      </c>
      <c r="Q58" t="e">
        <f t="shared" si="8"/>
        <v>#REF!</v>
      </c>
      <c r="R58" t="e">
        <f t="shared" si="9"/>
        <v>#REF!</v>
      </c>
    </row>
    <row r="59" spans="1:18" x14ac:dyDescent="0.25">
      <c r="A59">
        <f>Input!H60</f>
        <v>386.20266900000001</v>
      </c>
      <c r="B59">
        <f t="shared" si="0"/>
        <v>108.77592600000003</v>
      </c>
      <c r="C59">
        <f t="shared" si="1"/>
        <v>4.6892900415560295</v>
      </c>
      <c r="D59">
        <f t="shared" si="2"/>
        <v>3.7379765912985756</v>
      </c>
      <c r="E59" s="4">
        <f>Input!J60</f>
        <v>2.5578157142857094</v>
      </c>
      <c r="F59">
        <f t="shared" si="3"/>
        <v>1.8427274285714361</v>
      </c>
      <c r="G59">
        <f t="shared" si="10"/>
        <v>1010.3321853712389</v>
      </c>
      <c r="H59">
        <f t="shared" si="4"/>
        <v>1017050.9867814954</v>
      </c>
      <c r="I59">
        <f t="shared" si="5"/>
        <v>1014721.7388397381</v>
      </c>
      <c r="N59" s="4" t="e">
        <f>Input!#REF!</f>
        <v>#REF!</v>
      </c>
      <c r="O59" t="e">
        <f t="shared" si="6"/>
        <v>#REF!</v>
      </c>
      <c r="P59">
        <f t="shared" si="7"/>
        <v>1.6988191826946403E-2</v>
      </c>
      <c r="Q59" t="e">
        <f t="shared" si="8"/>
        <v>#REF!</v>
      </c>
      <c r="R59" t="e">
        <f t="shared" si="9"/>
        <v>#REF!</v>
      </c>
    </row>
    <row r="60" spans="1:18" x14ac:dyDescent="0.25">
      <c r="A60">
        <f>Input!H61</f>
        <v>389.66809699999999</v>
      </c>
      <c r="B60">
        <f t="shared" si="0"/>
        <v>112.241354</v>
      </c>
      <c r="C60">
        <f t="shared" si="1"/>
        <v>4.7206514991569382</v>
      </c>
      <c r="D60">
        <f t="shared" si="2"/>
        <v>3.8277248779510469</v>
      </c>
      <c r="E60" s="4">
        <f>Input!J61</f>
        <v>2.2690301428571615</v>
      </c>
      <c r="F60">
        <f t="shared" si="3"/>
        <v>1.5539418571428882</v>
      </c>
      <c r="G60">
        <f t="shared" si="10"/>
        <v>1010.3439095430173</v>
      </c>
      <c r="H60">
        <f t="shared" si="4"/>
        <v>1017657.1989036676</v>
      </c>
      <c r="I60">
        <f t="shared" si="5"/>
        <v>1014745.3592903357</v>
      </c>
      <c r="N60" s="4" t="e">
        <f>Input!#REF!</f>
        <v>#REF!</v>
      </c>
      <c r="O60" t="e">
        <f t="shared" si="6"/>
        <v>#REF!</v>
      </c>
      <c r="P60">
        <f t="shared" si="7"/>
        <v>1.1724171778397473E-2</v>
      </c>
      <c r="Q60" t="e">
        <f t="shared" si="8"/>
        <v>#REF!</v>
      </c>
      <c r="R60" t="e">
        <f t="shared" si="9"/>
        <v>#REF!</v>
      </c>
    </row>
    <row r="61" spans="1:18" x14ac:dyDescent="0.25">
      <c r="A61">
        <f>Input!H62</f>
        <v>392.45969100000002</v>
      </c>
      <c r="B61">
        <f t="shared" si="0"/>
        <v>115.03294800000003</v>
      </c>
      <c r="C61">
        <f t="shared" si="1"/>
        <v>4.7452185916765437</v>
      </c>
      <c r="D61">
        <f t="shared" si="2"/>
        <v>3.8980294693295887</v>
      </c>
      <c r="E61" s="4">
        <f>Input!J62</f>
        <v>2.2965334285714221</v>
      </c>
      <c r="F61">
        <f t="shared" si="3"/>
        <v>1.5814451428571488</v>
      </c>
      <c r="G61">
        <f t="shared" si="10"/>
        <v>1010.3526285694219</v>
      </c>
      <c r="H61">
        <f t="shared" si="4"/>
        <v>1017619.3005118318</v>
      </c>
      <c r="I61">
        <f t="shared" si="5"/>
        <v>1014762.9255138707</v>
      </c>
      <c r="N61" s="4" t="e">
        <f>Input!#REF!</f>
        <v>#REF!</v>
      </c>
      <c r="O61" t="e">
        <f t="shared" si="6"/>
        <v>#REF!</v>
      </c>
      <c r="P61">
        <f t="shared" si="7"/>
        <v>8.7190264046331113E-3</v>
      </c>
      <c r="Q61" t="e">
        <f t="shared" si="8"/>
        <v>#REF!</v>
      </c>
      <c r="R61" t="e">
        <f t="shared" si="9"/>
        <v>#REF!</v>
      </c>
    </row>
    <row r="62" spans="1:18" x14ac:dyDescent="0.25">
      <c r="A62">
        <f>Input!H63</f>
        <v>395.63633299999998</v>
      </c>
      <c r="B62">
        <f t="shared" si="0"/>
        <v>118.20958999999999</v>
      </c>
      <c r="C62">
        <f t="shared" si="1"/>
        <v>4.7724592353525823</v>
      </c>
      <c r="D62">
        <f t="shared" si="2"/>
        <v>3.9759850646449069</v>
      </c>
      <c r="E62" s="4">
        <f>Input!J63</f>
        <v>2.3515401428571749</v>
      </c>
      <c r="F62">
        <f t="shared" si="3"/>
        <v>1.6364518571429016</v>
      </c>
      <c r="G62">
        <f t="shared" si="10"/>
        <v>1010.3588709099201</v>
      </c>
      <c r="H62">
        <f t="shared" si="4"/>
        <v>1017520.9186996868</v>
      </c>
      <c r="I62">
        <f t="shared" si="5"/>
        <v>1014775.5020514093</v>
      </c>
      <c r="N62" s="4" t="e">
        <f>Input!#REF!</f>
        <v>#REF!</v>
      </c>
      <c r="O62" t="e">
        <f t="shared" si="6"/>
        <v>#REF!</v>
      </c>
      <c r="P62">
        <f t="shared" si="7"/>
        <v>6.2423404982727693E-3</v>
      </c>
      <c r="Q62" t="e">
        <f t="shared" si="8"/>
        <v>#REF!</v>
      </c>
      <c r="R62" t="e">
        <f t="shared" si="9"/>
        <v>#REF!</v>
      </c>
    </row>
    <row r="63" spans="1:18" x14ac:dyDescent="0.25">
      <c r="A63">
        <f>Input!H64</f>
        <v>398.04288000000003</v>
      </c>
      <c r="B63">
        <f t="shared" si="0"/>
        <v>120.61613700000004</v>
      </c>
      <c r="C63">
        <f t="shared" si="1"/>
        <v>4.7926130813120142</v>
      </c>
      <c r="D63">
        <f t="shared" si="2"/>
        <v>4.0336600989923044</v>
      </c>
      <c r="E63" s="4">
        <f>Input!J64</f>
        <v>2.3515401428571181</v>
      </c>
      <c r="F63">
        <f t="shared" si="3"/>
        <v>1.6364518571428448</v>
      </c>
      <c r="G63">
        <f t="shared" si="10"/>
        <v>1010.3637269488277</v>
      </c>
      <c r="H63">
        <f t="shared" si="4"/>
        <v>1017530.7155138955</v>
      </c>
      <c r="I63">
        <f t="shared" si="5"/>
        <v>1014785.2856401214</v>
      </c>
      <c r="N63" s="4" t="e">
        <f>Input!#REF!</f>
        <v>#REF!</v>
      </c>
      <c r="O63" t="e">
        <f t="shared" si="6"/>
        <v>#REF!</v>
      </c>
      <c r="P63">
        <f t="shared" si="7"/>
        <v>4.8560389075429419E-3</v>
      </c>
      <c r="Q63" t="e">
        <f t="shared" si="8"/>
        <v>#REF!</v>
      </c>
      <c r="R63" t="e">
        <f t="shared" si="9"/>
        <v>#REF!</v>
      </c>
    </row>
    <row r="64" spans="1:18" x14ac:dyDescent="0.25">
      <c r="A64">
        <f>Input!H65</f>
        <v>401.02699899999999</v>
      </c>
      <c r="B64">
        <f t="shared" si="0"/>
        <v>123.600256</v>
      </c>
      <c r="C64">
        <f t="shared" si="1"/>
        <v>4.8170526162188567</v>
      </c>
      <c r="D64">
        <f t="shared" si="2"/>
        <v>4.1035996538556221</v>
      </c>
      <c r="E64" s="4">
        <f>Input!J65</f>
        <v>2.5165607142857311</v>
      </c>
      <c r="F64">
        <f t="shared" si="3"/>
        <v>1.8014724285714578</v>
      </c>
      <c r="G64">
        <f t="shared" si="10"/>
        <v>1010.3672921674215</v>
      </c>
      <c r="H64">
        <f t="shared" si="4"/>
        <v>1017205.0127454984</v>
      </c>
      <c r="I64">
        <f t="shared" si="5"/>
        <v>1014792.468609379</v>
      </c>
      <c r="N64" s="4" t="e">
        <f>Input!#REF!</f>
        <v>#REF!</v>
      </c>
      <c r="O64" t="e">
        <f t="shared" si="6"/>
        <v>#REF!</v>
      </c>
      <c r="P64">
        <f t="shared" si="7"/>
        <v>3.5652185937960191E-3</v>
      </c>
      <c r="Q64" t="e">
        <f t="shared" si="8"/>
        <v>#REF!</v>
      </c>
      <c r="R64" t="e">
        <f t="shared" si="9"/>
        <v>#REF!</v>
      </c>
    </row>
    <row r="65" spans="1:18" x14ac:dyDescent="0.25">
      <c r="A65">
        <f>Input!H66</f>
        <v>403.62607000000003</v>
      </c>
      <c r="B65">
        <f t="shared" si="0"/>
        <v>126.19932700000004</v>
      </c>
      <c r="C65">
        <f t="shared" si="1"/>
        <v>4.8378626172878221</v>
      </c>
      <c r="D65">
        <f t="shared" si="2"/>
        <v>4.1631524324586682</v>
      </c>
      <c r="E65" s="4">
        <f>Input!J66</f>
        <v>2.5578157142857663</v>
      </c>
      <c r="F65">
        <f t="shared" si="3"/>
        <v>1.842727428571493</v>
      </c>
      <c r="G65">
        <f t="shared" si="10"/>
        <v>1010.3700220574865</v>
      </c>
      <c r="H65">
        <f t="shared" si="4"/>
        <v>1017127.3040115184</v>
      </c>
      <c r="I65">
        <f t="shared" si="5"/>
        <v>1014797.9686305322</v>
      </c>
      <c r="N65" s="4" t="e">
        <f>Input!#REF!</f>
        <v>#REF!</v>
      </c>
      <c r="O65" t="e">
        <f t="shared" si="6"/>
        <v>#REF!</v>
      </c>
      <c r="P65">
        <f t="shared" si="7"/>
        <v>2.7298900650376363E-3</v>
      </c>
      <c r="Q65" t="e">
        <f t="shared" si="8"/>
        <v>#REF!</v>
      </c>
      <c r="R65" t="e">
        <f t="shared" si="9"/>
        <v>#REF!</v>
      </c>
    </row>
    <row r="66" spans="1:18" x14ac:dyDescent="0.25">
      <c r="A66">
        <f>Input!H67</f>
        <v>406.89897400000001</v>
      </c>
      <c r="B66">
        <f t="shared" si="0"/>
        <v>129.47223100000002</v>
      </c>
      <c r="C66">
        <f t="shared" si="1"/>
        <v>4.8634664257132387</v>
      </c>
      <c r="D66">
        <f t="shared" si="2"/>
        <v>4.2364238335268594</v>
      </c>
      <c r="E66" s="4">
        <f>Input!J67</f>
        <v>2.9566149999999425</v>
      </c>
      <c r="F66">
        <f t="shared" si="3"/>
        <v>2.2415267142856692</v>
      </c>
      <c r="G66">
        <f t="shared" si="10"/>
        <v>1010.371978119294</v>
      </c>
      <c r="H66">
        <f t="shared" si="4"/>
        <v>1016327.0070500659</v>
      </c>
      <c r="I66">
        <f t="shared" si="5"/>
        <v>1014801.9095974151</v>
      </c>
      <c r="N66" s="4" t="e">
        <f>Input!#REF!</f>
        <v>#REF!</v>
      </c>
      <c r="O66" t="e">
        <f t="shared" si="6"/>
        <v>#REF!</v>
      </c>
      <c r="P66">
        <f t="shared" si="7"/>
        <v>1.9560618075194222E-3</v>
      </c>
      <c r="Q66" t="e">
        <f t="shared" si="8"/>
        <v>#REF!</v>
      </c>
      <c r="R66" t="e">
        <f t="shared" si="9"/>
        <v>#REF!</v>
      </c>
    </row>
    <row r="67" spans="1:18" x14ac:dyDescent="0.25">
      <c r="A67">
        <f>Input!H68</f>
        <v>411.90459099999998</v>
      </c>
      <c r="B67">
        <f t="shared" si="0"/>
        <v>134.47784799999999</v>
      </c>
      <c r="C67">
        <f t="shared" si="1"/>
        <v>4.9013994865927843</v>
      </c>
      <c r="D67">
        <f t="shared" si="2"/>
        <v>4.3449783294545128</v>
      </c>
      <c r="E67" s="4">
        <f>Input!J68</f>
        <v>3.1766420000000153</v>
      </c>
      <c r="F67">
        <f t="shared" si="3"/>
        <v>2.461553714285742</v>
      </c>
      <c r="G67">
        <f t="shared" si="10"/>
        <v>1010.3731601397394</v>
      </c>
      <c r="H67">
        <f t="shared" si="4"/>
        <v>1015885.8063671386</v>
      </c>
      <c r="I67">
        <f t="shared" si="5"/>
        <v>1014804.2910715935</v>
      </c>
      <c r="N67" s="4" t="e">
        <f>Input!#REF!</f>
        <v>#REF!</v>
      </c>
      <c r="O67" t="e">
        <f t="shared" si="6"/>
        <v>#REF!</v>
      </c>
      <c r="P67">
        <f t="shared" si="7"/>
        <v>1.1820204453594101E-3</v>
      </c>
      <c r="Q67" t="e">
        <f t="shared" si="8"/>
        <v>#REF!</v>
      </c>
      <c r="R67" t="e">
        <f t="shared" si="9"/>
        <v>#REF!</v>
      </c>
    </row>
    <row r="68" spans="1:18" x14ac:dyDescent="0.25">
      <c r="A68">
        <f>Input!H69</f>
        <v>417.39151900000002</v>
      </c>
      <c r="B68">
        <f t="shared" ref="B68:B84" si="11">A68-$A$3</f>
        <v>139.96477600000003</v>
      </c>
      <c r="C68">
        <f t="shared" si="1"/>
        <v>4.9413907909527142</v>
      </c>
      <c r="D68">
        <f t="shared" si="2"/>
        <v>4.459422979731138</v>
      </c>
      <c r="E68" s="4">
        <f>Input!J69</f>
        <v>3.5616897142857056</v>
      </c>
      <c r="F68">
        <f t="shared" si="3"/>
        <v>2.8466014285714323</v>
      </c>
      <c r="G68">
        <f t="shared" si="10"/>
        <v>1010.3738463477995</v>
      </c>
      <c r="H68">
        <f t="shared" si="4"/>
        <v>1015111.1492545301</v>
      </c>
      <c r="I68">
        <f t="shared" si="5"/>
        <v>1014805.6736096856</v>
      </c>
      <c r="N68" s="4" t="e">
        <f>Input!#REF!</f>
        <v>#REF!</v>
      </c>
      <c r="O68" t="e">
        <f t="shared" si="6"/>
        <v>#REF!</v>
      </c>
      <c r="P68">
        <f t="shared" si="7"/>
        <v>6.8620806010323001E-4</v>
      </c>
      <c r="Q68" t="e">
        <f t="shared" si="8"/>
        <v>#REF!</v>
      </c>
      <c r="R68" t="e">
        <f t="shared" si="9"/>
        <v>#REF!</v>
      </c>
    </row>
    <row r="69" spans="1:18" x14ac:dyDescent="0.25">
      <c r="A69">
        <f>Input!H70</f>
        <v>423.64854100000002</v>
      </c>
      <c r="B69">
        <f t="shared" si="11"/>
        <v>146.22179800000004</v>
      </c>
      <c r="C69">
        <f t="shared" ref="C69:C84" si="12">LN(B69)</f>
        <v>4.9851246333290291</v>
      </c>
      <c r="D69">
        <f t="shared" ref="D69:D84" si="13">((C69-$Z$3)/$AA$3)</f>
        <v>4.5845777946619908</v>
      </c>
      <c r="E69" s="4">
        <f>Input!J70</f>
        <v>4.0017439999999738</v>
      </c>
      <c r="F69">
        <f t="shared" ref="F69:F84" si="14">E69-$E$4</f>
        <v>3.2866557142857005</v>
      </c>
      <c r="G69">
        <f t="shared" si="10"/>
        <v>1010.3742193173986</v>
      </c>
      <c r="H69">
        <f t="shared" ref="H69:H84" si="15">(F69-G69)^2</f>
        <v>1014225.3607640538</v>
      </c>
      <c r="I69">
        <f t="shared" ref="I69:I84" si="16">(G69-$J$4)^2</f>
        <v>1014806.4250507995</v>
      </c>
      <c r="N69" s="4" t="e">
        <f>Input!#REF!</f>
        <v>#REF!</v>
      </c>
      <c r="O69" t="e">
        <f t="shared" ref="O69:O84" si="17">N69-$N$4</f>
        <v>#REF!</v>
      </c>
      <c r="P69">
        <f t="shared" ref="P69:P84" si="18">$Y$3*((1/B69*$AA$3)*(1/SQRT(2*PI()))*EXP(-1*D69*D69/2))</f>
        <v>3.7296959903678005E-4</v>
      </c>
      <c r="Q69" t="e">
        <f t="shared" ref="Q69:Q84" si="19">(O69-P69)^2</f>
        <v>#REF!</v>
      </c>
      <c r="R69" t="e">
        <f t="shared" ref="R69:R84" si="20">(O69-S69)^2</f>
        <v>#REF!</v>
      </c>
    </row>
    <row r="70" spans="1:18" x14ac:dyDescent="0.25">
      <c r="A70">
        <f>Input!H71</f>
        <v>430.96444400000001</v>
      </c>
      <c r="B70">
        <f t="shared" si="11"/>
        <v>153.53770100000003</v>
      </c>
      <c r="C70">
        <f t="shared" si="12"/>
        <v>5.0339461459907913</v>
      </c>
      <c r="D70">
        <f t="shared" si="13"/>
        <v>4.7242921908783249</v>
      </c>
      <c r="E70" s="4">
        <f>Input!J71</f>
        <v>4.7030805714285862</v>
      </c>
      <c r="F70">
        <f t="shared" si="14"/>
        <v>3.9879922857143129</v>
      </c>
      <c r="G70">
        <f t="shared" ref="G70:G84" si="21">G69+P70</f>
        <v>1010.3744046929593</v>
      </c>
      <c r="H70">
        <f t="shared" si="15"/>
        <v>1012813.6110779253</v>
      </c>
      <c r="I70">
        <f t="shared" si="16"/>
        <v>1014806.7985366192</v>
      </c>
      <c r="N70" s="4" t="e">
        <f>Input!#REF!</f>
        <v>#REF!</v>
      </c>
      <c r="O70" t="e">
        <f t="shared" si="17"/>
        <v>#REF!</v>
      </c>
      <c r="P70">
        <f t="shared" si="18"/>
        <v>1.8537556067428886E-4</v>
      </c>
      <c r="Q70" t="e">
        <f t="shared" si="19"/>
        <v>#REF!</v>
      </c>
      <c r="R70" t="e">
        <f t="shared" si="20"/>
        <v>#REF!</v>
      </c>
    </row>
    <row r="71" spans="1:18" x14ac:dyDescent="0.25">
      <c r="A71">
        <f>Input!H72</f>
        <v>441.55325099999999</v>
      </c>
      <c r="B71">
        <f t="shared" si="11"/>
        <v>164.126508</v>
      </c>
      <c r="C71">
        <f t="shared" si="12"/>
        <v>5.1006375206995616</v>
      </c>
      <c r="D71">
        <f t="shared" si="13"/>
        <v>4.915145457036358</v>
      </c>
      <c r="E71" s="4">
        <f>Input!J72</f>
        <v>5.7894645714285389</v>
      </c>
      <c r="F71">
        <f t="shared" si="14"/>
        <v>5.0743762857142656</v>
      </c>
      <c r="G71">
        <f t="shared" si="21"/>
        <v>1010.374473812216</v>
      </c>
      <c r="H71">
        <f t="shared" si="15"/>
        <v>1010628.286086794</v>
      </c>
      <c r="I71">
        <f t="shared" si="16"/>
        <v>1014806.9377948117</v>
      </c>
      <c r="N71" s="4" t="e">
        <f>Input!#REF!</f>
        <v>#REF!</v>
      </c>
      <c r="O71" t="e">
        <f t="shared" si="17"/>
        <v>#REF!</v>
      </c>
      <c r="P71">
        <f t="shared" si="18"/>
        <v>6.9119256706479262E-5</v>
      </c>
      <c r="Q71" t="e">
        <f t="shared" si="19"/>
        <v>#REF!</v>
      </c>
      <c r="R71" t="e">
        <f t="shared" si="20"/>
        <v>#REF!</v>
      </c>
    </row>
    <row r="72" spans="1:18" x14ac:dyDescent="0.25">
      <c r="A72">
        <f>Input!H73</f>
        <v>448.77289200000001</v>
      </c>
      <c r="B72">
        <f t="shared" si="11"/>
        <v>171.34614900000003</v>
      </c>
      <c r="C72">
        <f t="shared" si="12"/>
        <v>5.1436857736005992</v>
      </c>
      <c r="D72">
        <f t="shared" si="13"/>
        <v>5.0383382942576249</v>
      </c>
      <c r="E72" s="4">
        <f>Input!J73</f>
        <v>6.449545999999998</v>
      </c>
      <c r="F72">
        <f t="shared" si="14"/>
        <v>5.7344577142857247</v>
      </c>
      <c r="G72">
        <f t="shared" si="21"/>
        <v>1010.3745096745004</v>
      </c>
      <c r="H72">
        <f t="shared" si="15"/>
        <v>1009301.6340026227</v>
      </c>
      <c r="I72">
        <f t="shared" si="16"/>
        <v>1014807.010048441</v>
      </c>
      <c r="N72" s="4" t="e">
        <f>Input!#REF!</f>
        <v>#REF!</v>
      </c>
      <c r="O72" t="e">
        <f t="shared" si="17"/>
        <v>#REF!</v>
      </c>
      <c r="P72">
        <f t="shared" si="18"/>
        <v>3.5862284279921262E-5</v>
      </c>
      <c r="Q72" t="e">
        <f t="shared" si="19"/>
        <v>#REF!</v>
      </c>
      <c r="R72" t="e">
        <f t="shared" si="20"/>
        <v>#REF!</v>
      </c>
    </row>
    <row r="73" spans="1:18" x14ac:dyDescent="0.25">
      <c r="A73">
        <f>Input!H74</f>
        <v>455.99253299999998</v>
      </c>
      <c r="B73">
        <f t="shared" si="11"/>
        <v>178.56578999999999</v>
      </c>
      <c r="C73">
        <f t="shared" si="12"/>
        <v>5.1849571047425007</v>
      </c>
      <c r="D73">
        <f t="shared" si="13"/>
        <v>5.1564460462947981</v>
      </c>
      <c r="E73" s="4">
        <f>Input!J74</f>
        <v>7.013365571428551</v>
      </c>
      <c r="F73">
        <f t="shared" si="14"/>
        <v>6.2982772857142777</v>
      </c>
      <c r="G73">
        <f t="shared" si="21"/>
        <v>1010.3745285218689</v>
      </c>
      <c r="H73">
        <f t="shared" si="15"/>
        <v>1008169.1182964494</v>
      </c>
      <c r="I73">
        <f t="shared" si="16"/>
        <v>1014807.0480212262</v>
      </c>
      <c r="N73" s="4" t="e">
        <f>Input!#REF!</f>
        <v>#REF!</v>
      </c>
      <c r="O73" t="e">
        <f t="shared" si="17"/>
        <v>#REF!</v>
      </c>
      <c r="P73">
        <f t="shared" si="18"/>
        <v>1.8847368545958025E-5</v>
      </c>
      <c r="Q73" t="e">
        <f t="shared" si="19"/>
        <v>#REF!</v>
      </c>
      <c r="R73" t="e">
        <f t="shared" si="20"/>
        <v>#REF!</v>
      </c>
    </row>
    <row r="74" spans="1:18" x14ac:dyDescent="0.25">
      <c r="A74">
        <f>Input!H75</f>
        <v>467.35143499999998</v>
      </c>
      <c r="B74">
        <f t="shared" si="11"/>
        <v>189.92469199999999</v>
      </c>
      <c r="C74">
        <f t="shared" si="12"/>
        <v>5.2466276356951971</v>
      </c>
      <c r="D74">
        <f t="shared" si="13"/>
        <v>5.3329309712107982</v>
      </c>
      <c r="E74" s="4">
        <f>Input!J75</f>
        <v>7.9209777142858115</v>
      </c>
      <c r="F74">
        <f t="shared" si="14"/>
        <v>7.2058894285715382</v>
      </c>
      <c r="G74">
        <f t="shared" si="21"/>
        <v>1010.3745355441936</v>
      </c>
      <c r="H74">
        <f t="shared" si="15"/>
        <v>1006347.3325494502</v>
      </c>
      <c r="I74">
        <f t="shared" si="16"/>
        <v>1014807.0621694734</v>
      </c>
      <c r="N74" s="4" t="e">
        <f>Input!#REF!</f>
        <v>#REF!</v>
      </c>
      <c r="O74" t="e">
        <f t="shared" si="17"/>
        <v>#REF!</v>
      </c>
      <c r="P74">
        <f t="shared" si="18"/>
        <v>7.022324691382689E-6</v>
      </c>
      <c r="Q74" t="e">
        <f t="shared" si="19"/>
        <v>#REF!</v>
      </c>
      <c r="R74" t="e">
        <f t="shared" si="20"/>
        <v>#REF!</v>
      </c>
    </row>
    <row r="75" spans="1:18" x14ac:dyDescent="0.25">
      <c r="A75">
        <f>Input!H76</f>
        <v>478.80659900000001</v>
      </c>
      <c r="B75">
        <f t="shared" si="11"/>
        <v>201.37985600000002</v>
      </c>
      <c r="C75">
        <f t="shared" si="12"/>
        <v>5.3051929554211688</v>
      </c>
      <c r="D75">
        <f t="shared" si="13"/>
        <v>5.5005295940027397</v>
      </c>
      <c r="E75" s="4">
        <f>Input!J76</f>
        <v>8.7735828571427987</v>
      </c>
      <c r="F75">
        <f t="shared" si="14"/>
        <v>8.0584945714285254</v>
      </c>
      <c r="G75">
        <f t="shared" si="21"/>
        <v>1010.3745382158335</v>
      </c>
      <c r="H75">
        <f t="shared" si="15"/>
        <v>1004637.4513469728</v>
      </c>
      <c r="I75">
        <f t="shared" si="16"/>
        <v>1014807.0675521669</v>
      </c>
      <c r="N75" s="4" t="e">
        <f>Input!#REF!</f>
        <v>#REF!</v>
      </c>
      <c r="O75" t="e">
        <f t="shared" si="17"/>
        <v>#REF!</v>
      </c>
      <c r="P75">
        <f t="shared" si="18"/>
        <v>2.6716398521317756E-6</v>
      </c>
      <c r="Q75" t="e">
        <f t="shared" si="19"/>
        <v>#REF!</v>
      </c>
      <c r="R75" t="e">
        <f t="shared" si="20"/>
        <v>#REF!</v>
      </c>
    </row>
    <row r="76" spans="1:18" x14ac:dyDescent="0.25">
      <c r="A76">
        <f>Input!H77</f>
        <v>493.14961899999997</v>
      </c>
      <c r="B76">
        <f t="shared" si="11"/>
        <v>215.72287599999999</v>
      </c>
      <c r="C76">
        <f t="shared" si="12"/>
        <v>5.3739946024773175</v>
      </c>
      <c r="D76">
        <f t="shared" si="13"/>
        <v>5.6974219075149302</v>
      </c>
      <c r="E76" s="4">
        <f>Input!J77</f>
        <v>9.9287254285713971</v>
      </c>
      <c r="F76">
        <f t="shared" si="14"/>
        <v>9.2136371428571238</v>
      </c>
      <c r="G76">
        <f t="shared" si="21"/>
        <v>1010.3745390440303</v>
      </c>
      <c r="H76">
        <f t="shared" si="15"/>
        <v>1002323.1514955704</v>
      </c>
      <c r="I76">
        <f t="shared" si="16"/>
        <v>1014807.0692207786</v>
      </c>
      <c r="N76" s="4" t="e">
        <f>Input!#REF!</f>
        <v>#REF!</v>
      </c>
      <c r="O76" t="e">
        <f t="shared" si="17"/>
        <v>#REF!</v>
      </c>
      <c r="P76">
        <f t="shared" si="18"/>
        <v>8.2819679707528767E-7</v>
      </c>
      <c r="Q76" t="e">
        <f t="shared" si="19"/>
        <v>#REF!</v>
      </c>
      <c r="R76" t="e">
        <f t="shared" si="20"/>
        <v>#REF!</v>
      </c>
    </row>
    <row r="77" spans="1:18" x14ac:dyDescent="0.25">
      <c r="A77">
        <f>Input!H78</f>
        <v>507.300116</v>
      </c>
      <c r="B77">
        <f t="shared" si="11"/>
        <v>229.87337300000002</v>
      </c>
      <c r="C77">
        <f t="shared" si="12"/>
        <v>5.4375286051397858</v>
      </c>
      <c r="D77">
        <f t="shared" si="13"/>
        <v>5.8792396009299477</v>
      </c>
      <c r="E77" s="4">
        <f>Input!J78</f>
        <v>10.905095999999958</v>
      </c>
      <c r="F77">
        <f t="shared" si="14"/>
        <v>10.190007714285684</v>
      </c>
      <c r="G77">
        <f t="shared" si="21"/>
        <v>1010.3745393153495</v>
      </c>
      <c r="H77">
        <f t="shared" si="15"/>
        <v>1000369.0972540394</v>
      </c>
      <c r="I77">
        <f t="shared" si="16"/>
        <v>1014807.0697674197</v>
      </c>
      <c r="N77" s="4" t="e">
        <f>Input!#REF!</f>
        <v>#REF!</v>
      </c>
      <c r="O77" t="e">
        <f t="shared" si="17"/>
        <v>#REF!</v>
      </c>
      <c r="P77">
        <f t="shared" si="18"/>
        <v>2.7131916394913504E-7</v>
      </c>
      <c r="Q77" t="e">
        <f t="shared" si="19"/>
        <v>#REF!</v>
      </c>
      <c r="R77" t="e">
        <f t="shared" si="20"/>
        <v>#REF!</v>
      </c>
    </row>
    <row r="78" spans="1:18" x14ac:dyDescent="0.25">
      <c r="A78">
        <f>Input!H79</f>
        <v>521.83565999999996</v>
      </c>
      <c r="B78">
        <f t="shared" si="11"/>
        <v>244.40891699999997</v>
      </c>
      <c r="C78">
        <f t="shared" si="12"/>
        <v>5.4988427119019176</v>
      </c>
      <c r="D78">
        <f t="shared" si="13"/>
        <v>6.0547045330627132</v>
      </c>
      <c r="E78" s="4">
        <f>Input!J79</f>
        <v>11.468915571428568</v>
      </c>
      <c r="F78">
        <f t="shared" si="14"/>
        <v>10.753827285714294</v>
      </c>
      <c r="G78">
        <f t="shared" si="21"/>
        <v>1010.3745394049165</v>
      </c>
      <c r="H78">
        <f t="shared" si="15"/>
        <v>999241.56809770083</v>
      </c>
      <c r="I78">
        <f t="shared" si="16"/>
        <v>1014807.0699478751</v>
      </c>
      <c r="N78" s="4" t="e">
        <f>Input!#REF!</f>
        <v>#REF!</v>
      </c>
      <c r="O78" t="e">
        <f t="shared" si="17"/>
        <v>#REF!</v>
      </c>
      <c r="P78">
        <f t="shared" si="18"/>
        <v>8.9567040354275511E-8</v>
      </c>
      <c r="Q78" t="e">
        <f t="shared" si="19"/>
        <v>#REF!</v>
      </c>
      <c r="R78" t="e">
        <f t="shared" si="20"/>
        <v>#REF!</v>
      </c>
    </row>
    <row r="79" spans="1:18" x14ac:dyDescent="0.25">
      <c r="A79">
        <f>Input!H80</f>
        <v>541.28056000000004</v>
      </c>
      <c r="B79">
        <f t="shared" si="11"/>
        <v>263.85381700000005</v>
      </c>
      <c r="C79">
        <f t="shared" si="12"/>
        <v>5.5753952263000031</v>
      </c>
      <c r="D79">
        <f t="shared" si="13"/>
        <v>6.2737778010720335</v>
      </c>
      <c r="E79" s="4">
        <f>Input!J80</f>
        <v>13.215381142857211</v>
      </c>
      <c r="F79">
        <f t="shared" si="14"/>
        <v>12.500292857142938</v>
      </c>
      <c r="G79">
        <f t="shared" si="21"/>
        <v>1010.3745394264157</v>
      </c>
      <c r="H79">
        <f t="shared" si="15"/>
        <v>995753.01196619391</v>
      </c>
      <c r="I79">
        <f t="shared" si="16"/>
        <v>1014807.0699911907</v>
      </c>
      <c r="N79" s="4" t="e">
        <f>Input!#REF!</f>
        <v>#REF!</v>
      </c>
      <c r="O79" t="e">
        <f t="shared" si="17"/>
        <v>#REF!</v>
      </c>
      <c r="P79">
        <f t="shared" si="18"/>
        <v>2.1499172100791906E-8</v>
      </c>
      <c r="Q79" t="e">
        <f t="shared" si="19"/>
        <v>#REF!</v>
      </c>
      <c r="R79" t="e">
        <f t="shared" si="20"/>
        <v>#REF!</v>
      </c>
    </row>
    <row r="80" spans="1:18" x14ac:dyDescent="0.25">
      <c r="A80">
        <f>Input!H81</f>
        <v>553.40955699999995</v>
      </c>
      <c r="B80">
        <f t="shared" si="11"/>
        <v>275.98281399999996</v>
      </c>
      <c r="C80">
        <f t="shared" si="12"/>
        <v>5.6203385956624681</v>
      </c>
      <c r="D80">
        <f t="shared" si="13"/>
        <v>6.4023939657924371</v>
      </c>
      <c r="E80" s="4">
        <f>Input!J81</f>
        <v>13.91671771428571</v>
      </c>
      <c r="F80">
        <f t="shared" si="14"/>
        <v>13.201629428571437</v>
      </c>
      <c r="G80">
        <f t="shared" si="21"/>
        <v>1010.3745394355122</v>
      </c>
      <c r="H80">
        <f t="shared" si="15"/>
        <v>994353.81245171046</v>
      </c>
      <c r="I80">
        <f t="shared" si="16"/>
        <v>1014807.0700095179</v>
      </c>
      <c r="N80" s="4" t="e">
        <f>Input!#REF!</f>
        <v>#REF!</v>
      </c>
      <c r="O80" t="e">
        <f t="shared" si="17"/>
        <v>#REF!</v>
      </c>
      <c r="P80">
        <f t="shared" si="18"/>
        <v>9.0965094234287504E-9</v>
      </c>
      <c r="Q80" t="e">
        <f t="shared" si="19"/>
        <v>#REF!</v>
      </c>
      <c r="R80" t="e">
        <f t="shared" si="20"/>
        <v>#REF!</v>
      </c>
    </row>
    <row r="81" spans="1:18" x14ac:dyDescent="0.25">
      <c r="A81">
        <f>Input!H82</f>
        <v>571.98810000000003</v>
      </c>
      <c r="B81">
        <f t="shared" si="11"/>
        <v>294.56135700000004</v>
      </c>
      <c r="C81">
        <f t="shared" si="12"/>
        <v>5.6854873243454218</v>
      </c>
      <c r="D81">
        <f t="shared" si="13"/>
        <v>6.5888325826223006</v>
      </c>
      <c r="E81" s="4">
        <f>Input!J82</f>
        <v>14.948095000000023</v>
      </c>
      <c r="F81">
        <f t="shared" si="14"/>
        <v>14.23300671428575</v>
      </c>
      <c r="G81">
        <f t="shared" si="21"/>
        <v>1010.3745394380511</v>
      </c>
      <c r="H81">
        <f t="shared" si="15"/>
        <v>992297.95321725239</v>
      </c>
      <c r="I81">
        <f t="shared" si="16"/>
        <v>1014807.0700146331</v>
      </c>
      <c r="N81" s="4" t="e">
        <f>Input!#REF!</f>
        <v>#REF!</v>
      </c>
      <c r="O81" t="e">
        <f t="shared" si="17"/>
        <v>#REF!</v>
      </c>
      <c r="P81">
        <f t="shared" si="18"/>
        <v>2.5388440451503897E-9</v>
      </c>
      <c r="Q81" t="e">
        <f t="shared" si="19"/>
        <v>#REF!</v>
      </c>
      <c r="R81" t="e">
        <f t="shared" si="20"/>
        <v>#REF!</v>
      </c>
    </row>
    <row r="82" spans="1:18" x14ac:dyDescent="0.25">
      <c r="A82">
        <f>Input!H83</f>
        <v>594.60964300000001</v>
      </c>
      <c r="B82">
        <f t="shared" si="11"/>
        <v>317.18290000000002</v>
      </c>
      <c r="C82">
        <f t="shared" si="12"/>
        <v>5.7594785791019909</v>
      </c>
      <c r="D82">
        <f t="shared" si="13"/>
        <v>6.8005761956320541</v>
      </c>
      <c r="E82" s="4">
        <f>Input!J83</f>
        <v>16.543292000000065</v>
      </c>
      <c r="F82">
        <f t="shared" si="14"/>
        <v>15.828203714285792</v>
      </c>
      <c r="G82">
        <f t="shared" si="21"/>
        <v>1010.3745394386224</v>
      </c>
      <c r="H82">
        <f t="shared" si="15"/>
        <v>989122.41390270484</v>
      </c>
      <c r="I82">
        <f t="shared" si="16"/>
        <v>1014807.0700157841</v>
      </c>
      <c r="N82" s="4" t="e">
        <f>Input!#REF!</f>
        <v>#REF!</v>
      </c>
      <c r="O82" t="e">
        <f t="shared" si="17"/>
        <v>#REF!</v>
      </c>
      <c r="P82">
        <f t="shared" si="18"/>
        <v>5.712985947268286E-10</v>
      </c>
      <c r="Q82" t="e">
        <f t="shared" si="19"/>
        <v>#REF!</v>
      </c>
      <c r="R82" t="e">
        <f t="shared" si="20"/>
        <v>#REF!</v>
      </c>
    </row>
    <row r="83" spans="1:18" x14ac:dyDescent="0.25">
      <c r="A83">
        <f>Input!H84</f>
        <v>614.24706700000002</v>
      </c>
      <c r="B83">
        <f t="shared" si="11"/>
        <v>336.82032400000003</v>
      </c>
      <c r="C83">
        <f t="shared" si="12"/>
        <v>5.8195496249655729</v>
      </c>
      <c r="D83">
        <f t="shared" si="13"/>
        <v>6.9724838126913546</v>
      </c>
      <c r="E83" s="4">
        <f>Input!J84</f>
        <v>17.299635428571492</v>
      </c>
      <c r="F83">
        <f t="shared" si="14"/>
        <v>16.584547142857218</v>
      </c>
      <c r="G83">
        <f t="shared" si="21"/>
        <v>1010.3745394387871</v>
      </c>
      <c r="H83">
        <f t="shared" si="15"/>
        <v>987618.54878754437</v>
      </c>
      <c r="I83">
        <f t="shared" si="16"/>
        <v>1014807.070016116</v>
      </c>
      <c r="N83" s="4" t="e">
        <f>Input!#REF!</f>
        <v>#REF!</v>
      </c>
      <c r="O83" t="e">
        <f t="shared" si="17"/>
        <v>#REF!</v>
      </c>
      <c r="P83">
        <f t="shared" si="18"/>
        <v>1.6467832033148729E-10</v>
      </c>
      <c r="Q83" t="e">
        <f t="shared" si="19"/>
        <v>#REF!</v>
      </c>
      <c r="R83" t="e">
        <f t="shared" si="20"/>
        <v>#REF!</v>
      </c>
    </row>
    <row r="84" spans="1:18" x14ac:dyDescent="0.25">
      <c r="A84">
        <f>Input!H85</f>
        <v>638.40879900000004</v>
      </c>
      <c r="B84">
        <f t="shared" si="11"/>
        <v>360.98205600000006</v>
      </c>
      <c r="C84">
        <f t="shared" si="12"/>
        <v>5.888828250726287</v>
      </c>
      <c r="D84">
        <f t="shared" si="13"/>
        <v>7.170741114465546</v>
      </c>
      <c r="E84" s="4">
        <f>Input!J85</f>
        <v>18.729811857142749</v>
      </c>
      <c r="F84">
        <f t="shared" si="14"/>
        <v>18.014723571428476</v>
      </c>
      <c r="G84">
        <f t="shared" si="21"/>
        <v>1010.374539438825</v>
      </c>
      <c r="H84">
        <f t="shared" si="15"/>
        <v>984778.00414837303</v>
      </c>
      <c r="I84">
        <f t="shared" si="16"/>
        <v>1014807.0700161923</v>
      </c>
      <c r="N84" s="4" t="e">
        <f>Input!#REF!</f>
        <v>#REF!</v>
      </c>
      <c r="O84" t="e">
        <f t="shared" si="17"/>
        <v>#REF!</v>
      </c>
      <c r="P84">
        <f t="shared" si="18"/>
        <v>3.7815405226538347E-11</v>
      </c>
      <c r="Q84" t="e">
        <f t="shared" si="19"/>
        <v>#REF!</v>
      </c>
      <c r="R84" t="e">
        <f t="shared" si="20"/>
        <v>#REF!</v>
      </c>
    </row>
  </sheetData>
  <mergeCells count="2">
    <mergeCell ref="C1:L1"/>
    <mergeCell ref="N1:U1"/>
  </mergeCells>
  <conditionalFormatting sqref="U8">
    <cfRule type="cellIs" dxfId="16" priority="1" operator="between">
      <formula>0.05</formula>
      <formula>0.025</formula>
    </cfRule>
    <cfRule type="cellIs" dxfId="15" priority="2" operator="lessThan">
      <formula>0.025</formula>
    </cfRule>
    <cfRule type="cellIs" dxfId="14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Input!H4</f>
        <v>277.42674299999999</v>
      </c>
      <c r="B3">
        <f>A3-$A$3</f>
        <v>0</v>
      </c>
      <c r="C3" s="4">
        <f t="shared" ref="C3:C34" si="0">((B3-$Y$3)/$Z$3)</f>
        <v>-2.8237511203216275</v>
      </c>
      <c r="D3" s="4">
        <f>Input!J4</f>
        <v>0.63257814285708491</v>
      </c>
      <c r="E3">
        <f>D3-$D$3</f>
        <v>0</v>
      </c>
      <c r="F3">
        <f>O3</f>
        <v>0</v>
      </c>
      <c r="G3">
        <f>(E3-F3)^2</f>
        <v>0</v>
      </c>
      <c r="H3">
        <f>(F3-$I$4)^2</f>
        <v>9.2607615725911216</v>
      </c>
      <c r="I3" s="2" t="s">
        <v>11</v>
      </c>
      <c r="J3" s="23">
        <f>SUM(G3:G161)</f>
        <v>67589655.760994822</v>
      </c>
      <c r="K3">
        <f>1-(J3/J5)</f>
        <v>2.1626653280157893E-3</v>
      </c>
      <c r="M3" s="4" t="e">
        <f>Input!#REF!</f>
        <v>#REF!</v>
      </c>
      <c r="N3" t="e">
        <f>M3-$M$3</f>
        <v>#REF!</v>
      </c>
      <c r="O3" s="4">
        <v>0</v>
      </c>
      <c r="P3" t="e">
        <f>(N3-O3)^2</f>
        <v>#REF!</v>
      </c>
      <c r="Q3" t="e">
        <f>(N3-$R$4)^2</f>
        <v>#REF!</v>
      </c>
      <c r="R3" s="2" t="s">
        <v>11</v>
      </c>
      <c r="S3" s="23" t="e">
        <f>SUM(P4:P167)</f>
        <v>#REF!</v>
      </c>
      <c r="T3" t="e">
        <f>1-(S3/S5)</f>
        <v>#REF!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Input!H5</f>
        <v>278.38936200000001</v>
      </c>
      <c r="B4">
        <f t="shared" ref="B4:B67" si="1">A4-$A$3</f>
        <v>0.96261900000001788</v>
      </c>
      <c r="C4">
        <f t="shared" si="0"/>
        <v>-2.7457796626214086</v>
      </c>
      <c r="D4" s="4">
        <f>Input!J5</f>
        <v>0.7150882857142733</v>
      </c>
      <c r="E4">
        <f t="shared" ref="E4:E67" si="2">D4-$D$3</f>
        <v>8.2510142857188384E-2</v>
      </c>
      <c r="F4">
        <f>O4</f>
        <v>1.4609098469403303</v>
      </c>
      <c r="G4">
        <f>(E4-F4)^2</f>
        <v>1.8999857442164934</v>
      </c>
      <c r="H4">
        <f t="shared" ref="H4:H67" si="3">(F4-$I$4)^2</f>
        <v>2.5034837200244202</v>
      </c>
      <c r="I4">
        <f>AVERAGE(E3:E161)</f>
        <v>3.0431499425087685</v>
      </c>
      <c r="J4" t="s">
        <v>5</v>
      </c>
      <c r="K4" t="s">
        <v>6</v>
      </c>
      <c r="M4" s="4" t="e">
        <f>Input!#REF!</f>
        <v>#REF!</v>
      </c>
      <c r="N4" t="e">
        <f>M4-$M$3</f>
        <v>#REF!</v>
      </c>
      <c r="O4">
        <f>$X$3*((1/$Z$3)*(1/SQRT(2*PI()))*EXP(-1*C4*C4/2))</f>
        <v>1.4609098469403303</v>
      </c>
      <c r="P4" t="e">
        <f>(N4-O4)^2</f>
        <v>#REF!</v>
      </c>
      <c r="Q4" t="e">
        <f t="shared" ref="Q4:Q67" si="4">(N4-$R$4)^2</f>
        <v>#REF!</v>
      </c>
      <c r="R4" t="e">
        <f>AVERAGE(N3:N167)</f>
        <v>#REF!</v>
      </c>
      <c r="S4" t="s">
        <v>5</v>
      </c>
      <c r="T4" t="s">
        <v>6</v>
      </c>
    </row>
    <row r="5" spans="1:26" ht="14.45" x14ac:dyDescent="0.3">
      <c r="A5">
        <f>Input!H6</f>
        <v>279.44824199999999</v>
      </c>
      <c r="B5">
        <f t="shared" si="1"/>
        <v>2.0214990000000057</v>
      </c>
      <c r="C5">
        <f t="shared" si="0"/>
        <v>-2.6600111320505335</v>
      </c>
      <c r="D5" s="4">
        <f>Input!J6</f>
        <v>0.72883985714287292</v>
      </c>
      <c r="E5">
        <f t="shared" si="2"/>
        <v>9.6261714285788003E-2</v>
      </c>
      <c r="F5">
        <f>F4+O5</f>
        <v>3.3029666793036454</v>
      </c>
      <c r="G5">
        <f t="shared" ref="G5:G68" si="5">(E5-F5)^2</f>
        <v>10.282956732670177</v>
      </c>
      <c r="H5">
        <f t="shared" si="3"/>
        <v>6.7504736718738356E-2</v>
      </c>
      <c r="J5">
        <f>SUM(H3:H161)</f>
        <v>67736146.376216069</v>
      </c>
      <c r="K5">
        <f>1-((1-K3)*(V3-1)/(V3-1-1))</f>
        <v>-1.0468187009604168E-2</v>
      </c>
      <c r="M5" s="4" t="e">
        <f>Input!#REF!</f>
        <v>#REF!</v>
      </c>
      <c r="N5" t="e">
        <f t="shared" ref="N5:N68" si="6">M5-$M$3</f>
        <v>#REF!</v>
      </c>
      <c r="O5">
        <f t="shared" ref="O5:O68" si="7">$X$3*((1/$Z$3)*(1/SQRT(2*PI()))*EXP(-1*C5*C5/2))</f>
        <v>1.8420568323633151</v>
      </c>
      <c r="P5" t="e">
        <f t="shared" ref="P5:P68" si="8">(N5-O5)^2</f>
        <v>#REF!</v>
      </c>
      <c r="Q5" t="e">
        <f t="shared" si="4"/>
        <v>#REF!</v>
      </c>
      <c r="S5" t="e">
        <f>SUM(Q4:Q167)</f>
        <v>#REF!</v>
      </c>
      <c r="T5" t="e">
        <f>1-((1-T3)*(X3-1)/(X3-1-1))</f>
        <v>#REF!</v>
      </c>
    </row>
    <row r="6" spans="1:26" ht="14.45" x14ac:dyDescent="0.3">
      <c r="A6">
        <f>Input!H7</f>
        <v>279.73702800000001</v>
      </c>
      <c r="B6">
        <f t="shared" si="1"/>
        <v>2.3102850000000217</v>
      </c>
      <c r="C6">
        <f t="shared" si="0"/>
        <v>-2.6366196704406795</v>
      </c>
      <c r="D6" s="4">
        <f>Input!J7</f>
        <v>0.72883999999999105</v>
      </c>
      <c r="E6">
        <f t="shared" si="2"/>
        <v>9.6261857142906138E-2</v>
      </c>
      <c r="F6">
        <f t="shared" ref="F6:F69" si="9">F5+O6</f>
        <v>5.2627438120869909</v>
      </c>
      <c r="G6">
        <f t="shared" si="5"/>
        <v>26.692535790762854</v>
      </c>
      <c r="H6">
        <f t="shared" si="3"/>
        <v>4.9265969458692274</v>
      </c>
      <c r="M6" s="4" t="e">
        <f>Input!#REF!</f>
        <v>#REF!</v>
      </c>
      <c r="N6" t="e">
        <f t="shared" si="6"/>
        <v>#REF!</v>
      </c>
      <c r="O6">
        <f t="shared" si="7"/>
        <v>1.9597771327833453</v>
      </c>
      <c r="P6" t="e">
        <f t="shared" si="8"/>
        <v>#REF!</v>
      </c>
      <c r="Q6" t="e">
        <f t="shared" si="4"/>
        <v>#REF!</v>
      </c>
    </row>
    <row r="7" spans="1:26" ht="14.45" x14ac:dyDescent="0.3">
      <c r="A7">
        <f>Input!H8</f>
        <v>280.02581400000003</v>
      </c>
      <c r="B7">
        <f t="shared" si="1"/>
        <v>2.5990710000000377</v>
      </c>
      <c r="C7">
        <f t="shared" si="0"/>
        <v>-2.6132282088308254</v>
      </c>
      <c r="D7" s="4">
        <f>Input!J8</f>
        <v>0.48130942857147829</v>
      </c>
      <c r="E7">
        <f t="shared" si="2"/>
        <v>-0.15126871428560662</v>
      </c>
      <c r="F7">
        <f t="shared" si="9"/>
        <v>7.3466238660950003</v>
      </c>
      <c r="G7">
        <f t="shared" si="5"/>
        <v>56.218393146926559</v>
      </c>
      <c r="H7">
        <f t="shared" si="3"/>
        <v>18.519887810986678</v>
      </c>
      <c r="M7" s="4" t="e">
        <f>Input!#REF!</f>
        <v>#REF!</v>
      </c>
      <c r="N7" t="e">
        <f t="shared" si="6"/>
        <v>#REF!</v>
      </c>
      <c r="O7">
        <f t="shared" si="7"/>
        <v>2.0838800540080094</v>
      </c>
      <c r="P7" t="e">
        <f t="shared" si="8"/>
        <v>#REF!</v>
      </c>
      <c r="Q7" t="e">
        <f t="shared" si="4"/>
        <v>#REF!</v>
      </c>
      <c r="S7" s="17"/>
      <c r="T7" s="18"/>
    </row>
    <row r="8" spans="1:26" x14ac:dyDescent="0.25">
      <c r="A8">
        <f>Input!H9</f>
        <v>280.603385</v>
      </c>
      <c r="B8">
        <f t="shared" si="1"/>
        <v>3.1766420000000153</v>
      </c>
      <c r="C8">
        <f t="shared" si="0"/>
        <v>-2.5664453666104134</v>
      </c>
      <c r="D8" s="4">
        <f>Input!J9</f>
        <v>0.53631628571429246</v>
      </c>
      <c r="E8">
        <f t="shared" si="2"/>
        <v>-9.6261857142792451E-2</v>
      </c>
      <c r="F8">
        <f t="shared" si="9"/>
        <v>9.6989189720695812</v>
      </c>
      <c r="G8">
        <f t="shared" si="5"/>
        <v>95.9455674769696</v>
      </c>
      <c r="H8">
        <f t="shared" si="3"/>
        <v>44.299261374860883</v>
      </c>
      <c r="M8" s="4" t="e">
        <f>Input!#REF!</f>
        <v>#REF!</v>
      </c>
      <c r="N8" t="e">
        <f t="shared" si="6"/>
        <v>#REF!</v>
      </c>
      <c r="O8">
        <f t="shared" si="7"/>
        <v>2.3522951059745809</v>
      </c>
      <c r="P8" t="e">
        <f t="shared" si="8"/>
        <v>#REF!</v>
      </c>
      <c r="Q8" t="e">
        <f t="shared" si="4"/>
        <v>#REF!</v>
      </c>
      <c r="S8" s="19" t="s">
        <v>28</v>
      </c>
      <c r="T8" s="24" t="e">
        <f>SQRT((T5-K5)^2)</f>
        <v>#REF!</v>
      </c>
    </row>
    <row r="9" spans="1:26" x14ac:dyDescent="0.25">
      <c r="A9">
        <f>Input!H10</f>
        <v>280.79590899999999</v>
      </c>
      <c r="B9">
        <f t="shared" si="1"/>
        <v>3.369166000000007</v>
      </c>
      <c r="C9">
        <f t="shared" si="0"/>
        <v>-2.5508510588705122</v>
      </c>
      <c r="D9" s="4">
        <f>Input!J10</f>
        <v>0.53631628571429246</v>
      </c>
      <c r="E9">
        <f t="shared" si="2"/>
        <v>-9.6261857142792451E-2</v>
      </c>
      <c r="F9">
        <f t="shared" si="9"/>
        <v>12.146969096289673</v>
      </c>
      <c r="G9">
        <f t="shared" si="5"/>
        <v>149.89670417908684</v>
      </c>
      <c r="H9">
        <f t="shared" si="3"/>
        <v>82.879523184748052</v>
      </c>
      <c r="M9" s="4" t="e">
        <f>Input!#REF!</f>
        <v>#REF!</v>
      </c>
      <c r="N9" t="e">
        <f t="shared" si="6"/>
        <v>#REF!</v>
      </c>
      <c r="O9">
        <f t="shared" si="7"/>
        <v>2.4480501242200918</v>
      </c>
      <c r="P9" t="e">
        <f t="shared" si="8"/>
        <v>#REF!</v>
      </c>
      <c r="Q9" t="e">
        <f t="shared" si="4"/>
        <v>#REF!</v>
      </c>
      <c r="S9" s="21"/>
      <c r="T9" s="22"/>
    </row>
    <row r="10" spans="1:26" x14ac:dyDescent="0.25">
      <c r="A10">
        <f>Input!H11</f>
        <v>280.89217100000002</v>
      </c>
      <c r="B10">
        <f t="shared" si="1"/>
        <v>3.4654280000000313</v>
      </c>
      <c r="C10">
        <f t="shared" si="0"/>
        <v>-2.5430539050005594</v>
      </c>
      <c r="D10" s="4">
        <f>Input!J11</f>
        <v>0.4950611428571392</v>
      </c>
      <c r="E10">
        <f t="shared" si="2"/>
        <v>-0.13751699999994571</v>
      </c>
      <c r="F10">
        <f t="shared" si="9"/>
        <v>14.64412094128912</v>
      </c>
      <c r="G10">
        <f t="shared" si="5"/>
        <v>218.49682022735647</v>
      </c>
      <c r="H10">
        <f t="shared" si="3"/>
        <v>134.58252811454278</v>
      </c>
      <c r="M10" s="4" t="e">
        <f>Input!#REF!</f>
        <v>#REF!</v>
      </c>
      <c r="N10" t="e">
        <f t="shared" si="6"/>
        <v>#REF!</v>
      </c>
      <c r="O10">
        <f t="shared" si="7"/>
        <v>2.4971518449994474</v>
      </c>
      <c r="P10" t="e">
        <f t="shared" si="8"/>
        <v>#REF!</v>
      </c>
      <c r="Q10" t="e">
        <f t="shared" si="4"/>
        <v>#REF!</v>
      </c>
    </row>
    <row r="11" spans="1:26" x14ac:dyDescent="0.25">
      <c r="A11">
        <f>Input!H12</f>
        <v>282.72114599999998</v>
      </c>
      <c r="B11">
        <f t="shared" si="1"/>
        <v>5.2944029999999884</v>
      </c>
      <c r="C11">
        <f t="shared" si="0"/>
        <v>-2.3949082244693711</v>
      </c>
      <c r="D11" s="4">
        <f>Input!J12</f>
        <v>0.61882628571419218</v>
      </c>
      <c r="E11">
        <f t="shared" si="2"/>
        <v>-1.3751857142892732E-2</v>
      </c>
      <c r="F11">
        <f t="shared" si="9"/>
        <v>18.24407001969745</v>
      </c>
      <c r="G11">
        <f t="shared" si="5"/>
        <v>333.34805968642979</v>
      </c>
      <c r="H11">
        <f t="shared" si="3"/>
        <v>231.06797119307791</v>
      </c>
      <c r="M11" s="4" t="e">
        <f>Input!#REF!</f>
        <v>#REF!</v>
      </c>
      <c r="N11" t="e">
        <f t="shared" si="6"/>
        <v>#REF!</v>
      </c>
      <c r="O11">
        <f t="shared" si="7"/>
        <v>3.5999490784083306</v>
      </c>
      <c r="P11" t="e">
        <f t="shared" si="8"/>
        <v>#REF!</v>
      </c>
      <c r="Q11" t="e">
        <f t="shared" si="4"/>
        <v>#REF!</v>
      </c>
    </row>
    <row r="12" spans="1:26" x14ac:dyDescent="0.25">
      <c r="A12">
        <f>Input!H13</f>
        <v>282.72114599999998</v>
      </c>
      <c r="B12">
        <f t="shared" si="1"/>
        <v>5.2944029999999884</v>
      </c>
      <c r="C12">
        <f t="shared" si="0"/>
        <v>-2.3949082244693711</v>
      </c>
      <c r="D12" s="4">
        <f>Input!J13</f>
        <v>0.46755771428576054</v>
      </c>
      <c r="E12">
        <f t="shared" si="2"/>
        <v>-0.16502042857132437</v>
      </c>
      <c r="F12">
        <f t="shared" si="9"/>
        <v>21.844019098105779</v>
      </c>
      <c r="G12">
        <f t="shared" si="5"/>
        <v>484.39782088683506</v>
      </c>
      <c r="H12">
        <f t="shared" si="3"/>
        <v>353.472681005879</v>
      </c>
      <c r="M12" s="4" t="e">
        <f>Input!#REF!</f>
        <v>#REF!</v>
      </c>
      <c r="N12" t="e">
        <f t="shared" si="6"/>
        <v>#REF!</v>
      </c>
      <c r="O12">
        <f t="shared" si="7"/>
        <v>3.5999490784083306</v>
      </c>
      <c r="P12" t="e">
        <f t="shared" si="8"/>
        <v>#REF!</v>
      </c>
      <c r="Q12" t="e">
        <f t="shared" si="4"/>
        <v>#REF!</v>
      </c>
    </row>
    <row r="13" spans="1:26" x14ac:dyDescent="0.25">
      <c r="A13">
        <f>Input!H14</f>
        <v>284.165074</v>
      </c>
      <c r="B13">
        <f t="shared" si="1"/>
        <v>6.7383310000000165</v>
      </c>
      <c r="C13">
        <f t="shared" si="0"/>
        <v>-2.2779510784186887</v>
      </c>
      <c r="D13" s="4">
        <f>Input!J14</f>
        <v>0.63257799999996678</v>
      </c>
      <c r="E13">
        <f t="shared" si="2"/>
        <v>-1.4285711813499802E-7</v>
      </c>
      <c r="F13">
        <f t="shared" si="9"/>
        <v>26.575233170326282</v>
      </c>
      <c r="G13">
        <f t="shared" si="5"/>
        <v>706.24302565013272</v>
      </c>
      <c r="H13">
        <f t="shared" si="3"/>
        <v>553.75894104093027</v>
      </c>
      <c r="M13" s="4" t="e">
        <f>Input!#REF!</f>
        <v>#REF!</v>
      </c>
      <c r="N13" t="e">
        <f t="shared" si="6"/>
        <v>#REF!</v>
      </c>
      <c r="O13">
        <f t="shared" si="7"/>
        <v>4.7312140722205029</v>
      </c>
      <c r="P13" t="e">
        <f t="shared" si="8"/>
        <v>#REF!</v>
      </c>
      <c r="Q13" t="e">
        <f t="shared" si="4"/>
        <v>#REF!</v>
      </c>
    </row>
    <row r="14" spans="1:26" x14ac:dyDescent="0.25">
      <c r="A14">
        <f>Input!H15</f>
        <v>285.60900299999997</v>
      </c>
      <c r="B14">
        <f t="shared" si="1"/>
        <v>8.1822599999999852</v>
      </c>
      <c r="C14">
        <f t="shared" si="0"/>
        <v>-2.160993851368719</v>
      </c>
      <c r="D14" s="4">
        <f>Input!J15</f>
        <v>0.79759842857146168</v>
      </c>
      <c r="E14">
        <f t="shared" si="2"/>
        <v>0.16502028571437677</v>
      </c>
      <c r="F14">
        <f t="shared" si="9"/>
        <v>32.70873096210471</v>
      </c>
      <c r="G14">
        <f t="shared" si="5"/>
        <v>1059.093104588602</v>
      </c>
      <c r="H14">
        <f t="shared" si="3"/>
        <v>880.04669723021095</v>
      </c>
      <c r="M14" s="4" t="e">
        <f>Input!#REF!</f>
        <v>#REF!</v>
      </c>
      <c r="N14" t="e">
        <f t="shared" si="6"/>
        <v>#REF!</v>
      </c>
      <c r="O14">
        <f t="shared" si="7"/>
        <v>6.1334977917784297</v>
      </c>
      <c r="P14" t="e">
        <f t="shared" si="8"/>
        <v>#REF!</v>
      </c>
      <c r="Q14" t="e">
        <f t="shared" si="4"/>
        <v>#REF!</v>
      </c>
    </row>
    <row r="15" spans="1:26" x14ac:dyDescent="0.25">
      <c r="A15">
        <f>Input!H16</f>
        <v>286.86040700000001</v>
      </c>
      <c r="B15">
        <f t="shared" si="1"/>
        <v>9.4336640000000216</v>
      </c>
      <c r="C15">
        <f t="shared" si="0"/>
        <v>-2.0596310130579383</v>
      </c>
      <c r="D15" s="4">
        <f>Input!J16</f>
        <v>0.89386028571431098</v>
      </c>
      <c r="E15">
        <f t="shared" si="2"/>
        <v>0.26128214285722606</v>
      </c>
      <c r="F15">
        <f t="shared" si="9"/>
        <v>40.305115742413356</v>
      </c>
      <c r="G15">
        <f t="shared" si="5"/>
        <v>1603.5086093489406</v>
      </c>
      <c r="H15">
        <f t="shared" si="3"/>
        <v>1388.4540952732591</v>
      </c>
      <c r="M15" s="4" t="e">
        <f>Input!#REF!</f>
        <v>#REF!</v>
      </c>
      <c r="N15" t="e">
        <f t="shared" si="6"/>
        <v>#REF!</v>
      </c>
      <c r="O15">
        <f t="shared" si="7"/>
        <v>7.5963847803086439</v>
      </c>
      <c r="P15" t="e">
        <f t="shared" si="8"/>
        <v>#REF!</v>
      </c>
      <c r="Q15" t="e">
        <f t="shared" si="4"/>
        <v>#REF!</v>
      </c>
    </row>
    <row r="16" spans="1:26" x14ac:dyDescent="0.25">
      <c r="A16">
        <f>Input!H17</f>
        <v>288.49685899999997</v>
      </c>
      <c r="B16">
        <f t="shared" si="1"/>
        <v>11.070115999999985</v>
      </c>
      <c r="C16">
        <f t="shared" si="0"/>
        <v>-1.9270795592673593</v>
      </c>
      <c r="D16" s="4">
        <f>Input!J17</f>
        <v>1.1001357142857273</v>
      </c>
      <c r="E16">
        <f t="shared" si="2"/>
        <v>0.4675575714286424</v>
      </c>
      <c r="F16">
        <f t="shared" si="9"/>
        <v>50.198780100215806</v>
      </c>
      <c r="G16">
        <f t="shared" si="5"/>
        <v>2473.194494207748</v>
      </c>
      <c r="H16">
        <f t="shared" si="3"/>
        <v>2223.6534555704493</v>
      </c>
      <c r="M16" s="4" t="e">
        <f>Input!#REF!</f>
        <v>#REF!</v>
      </c>
      <c r="N16" t="e">
        <f t="shared" si="6"/>
        <v>#REF!</v>
      </c>
      <c r="O16">
        <f t="shared" si="7"/>
        <v>9.8936643578024519</v>
      </c>
      <c r="P16" t="e">
        <f t="shared" si="8"/>
        <v>#REF!</v>
      </c>
      <c r="Q16" t="e">
        <f t="shared" si="4"/>
        <v>#REF!</v>
      </c>
    </row>
    <row r="17" spans="1:17" x14ac:dyDescent="0.25">
      <c r="A17">
        <f>Input!H18</f>
        <v>293.502477</v>
      </c>
      <c r="B17">
        <f t="shared" si="1"/>
        <v>16.075734000000011</v>
      </c>
      <c r="C17">
        <f t="shared" si="0"/>
        <v>-1.5216280440256602</v>
      </c>
      <c r="D17" s="4">
        <f>Input!J18</f>
        <v>1.801472285714226</v>
      </c>
      <c r="E17">
        <f t="shared" si="2"/>
        <v>1.1688941428571411</v>
      </c>
      <c r="F17">
        <f t="shared" si="9"/>
        <v>70.105083794130039</v>
      </c>
      <c r="G17">
        <f t="shared" si="5"/>
        <v>4752.1982436362641</v>
      </c>
      <c r="H17">
        <f t="shared" si="3"/>
        <v>4497.3029719192273</v>
      </c>
      <c r="M17" s="4" t="e">
        <f>Input!#REF!</f>
        <v>#REF!</v>
      </c>
      <c r="N17" t="e">
        <f t="shared" si="6"/>
        <v>#REF!</v>
      </c>
      <c r="O17">
        <f t="shared" si="7"/>
        <v>19.906303693914229</v>
      </c>
      <c r="P17" t="e">
        <f t="shared" si="8"/>
        <v>#REF!</v>
      </c>
      <c r="Q17" t="e">
        <f t="shared" si="4"/>
        <v>#REF!</v>
      </c>
    </row>
    <row r="18" spans="1:17" x14ac:dyDescent="0.25">
      <c r="A18">
        <f>Input!H19</f>
        <v>294.36883399999999</v>
      </c>
      <c r="B18">
        <f t="shared" si="1"/>
        <v>16.942091000000005</v>
      </c>
      <c r="C18">
        <f t="shared" si="0"/>
        <v>-1.4514537401953944</v>
      </c>
      <c r="D18" s="4">
        <f>Input!J19</f>
        <v>1.6639554285713984</v>
      </c>
      <c r="E18">
        <f t="shared" si="2"/>
        <v>1.0313772857143135</v>
      </c>
      <c r="F18">
        <f t="shared" si="9"/>
        <v>92.20012983451636</v>
      </c>
      <c r="G18">
        <f t="shared" si="5"/>
        <v>8311.741441304699</v>
      </c>
      <c r="H18">
        <f t="shared" si="3"/>
        <v>7948.9670634638469</v>
      </c>
      <c r="M18" s="4" t="e">
        <f>Input!#REF!</f>
        <v>#REF!</v>
      </c>
      <c r="N18" t="e">
        <f t="shared" si="6"/>
        <v>#REF!</v>
      </c>
      <c r="O18">
        <f t="shared" si="7"/>
        <v>22.095046040386325</v>
      </c>
      <c r="P18" t="e">
        <f t="shared" si="8"/>
        <v>#REF!</v>
      </c>
      <c r="Q18" t="e">
        <f t="shared" si="4"/>
        <v>#REF!</v>
      </c>
    </row>
    <row r="19" spans="1:17" x14ac:dyDescent="0.25">
      <c r="A19">
        <f>Input!H20</f>
        <v>295.33145300000001</v>
      </c>
      <c r="B19">
        <f t="shared" si="1"/>
        <v>17.904710000000023</v>
      </c>
      <c r="C19">
        <f t="shared" si="0"/>
        <v>-1.3734822824951756</v>
      </c>
      <c r="D19" s="4">
        <f>Input!J20</f>
        <v>1.8014724285714578</v>
      </c>
      <c r="E19">
        <f t="shared" si="2"/>
        <v>1.1688942857143729</v>
      </c>
      <c r="F19">
        <f t="shared" si="9"/>
        <v>116.86760576836512</v>
      </c>
      <c r="G19">
        <f t="shared" si="5"/>
        <v>13386.191838745661</v>
      </c>
      <c r="H19">
        <f t="shared" si="3"/>
        <v>12956.006744052325</v>
      </c>
      <c r="M19" s="4" t="e">
        <f>Input!#REF!</f>
        <v>#REF!</v>
      </c>
      <c r="N19" t="e">
        <f t="shared" si="6"/>
        <v>#REF!</v>
      </c>
      <c r="O19">
        <f t="shared" si="7"/>
        <v>24.66747593384876</v>
      </c>
      <c r="P19" t="e">
        <f t="shared" si="8"/>
        <v>#REF!</v>
      </c>
      <c r="Q19" t="e">
        <f t="shared" si="4"/>
        <v>#REF!</v>
      </c>
    </row>
    <row r="20" spans="1:17" x14ac:dyDescent="0.25">
      <c r="A20">
        <f>Input!H21</f>
        <v>297.25668999999999</v>
      </c>
      <c r="B20">
        <f t="shared" si="1"/>
        <v>19.829947000000004</v>
      </c>
      <c r="C20">
        <f t="shared" si="0"/>
        <v>-1.2175394480940345</v>
      </c>
      <c r="D20" s="4">
        <f>Input!J21</f>
        <v>1.8702308571428716</v>
      </c>
      <c r="E20">
        <f t="shared" si="2"/>
        <v>1.2376527142857867</v>
      </c>
      <c r="F20">
        <f t="shared" si="9"/>
        <v>147.05762100645921</v>
      </c>
      <c r="G20">
        <f t="shared" si="5"/>
        <v>21263.463152730463</v>
      </c>
      <c r="H20">
        <f t="shared" si="3"/>
        <v>20740.167875829422</v>
      </c>
      <c r="M20" s="4" t="e">
        <f>Input!#REF!</f>
        <v>#REF!</v>
      </c>
      <c r="N20" t="e">
        <f t="shared" si="6"/>
        <v>#REF!</v>
      </c>
      <c r="O20">
        <f t="shared" si="7"/>
        <v>30.190015238094091</v>
      </c>
      <c r="P20" t="e">
        <f t="shared" si="8"/>
        <v>#REF!</v>
      </c>
      <c r="Q20" t="e">
        <f t="shared" si="4"/>
        <v>#REF!</v>
      </c>
    </row>
    <row r="21" spans="1:17" x14ac:dyDescent="0.25">
      <c r="A21">
        <f>Input!H22</f>
        <v>299.18192800000003</v>
      </c>
      <c r="B21">
        <f t="shared" si="1"/>
        <v>21.75518500000004</v>
      </c>
      <c r="C21">
        <f t="shared" si="0"/>
        <v>-1.0615965326935968</v>
      </c>
      <c r="D21" s="4">
        <f>Input!J22</f>
        <v>1.9389892857142854</v>
      </c>
      <c r="E21">
        <f t="shared" si="2"/>
        <v>1.3064111428572005</v>
      </c>
      <c r="F21">
        <f t="shared" si="9"/>
        <v>183.11886817763164</v>
      </c>
      <c r="G21">
        <f t="shared" si="5"/>
        <v>33055.769533021703</v>
      </c>
      <c r="H21">
        <f t="shared" si="3"/>
        <v>32427.264297895366</v>
      </c>
      <c r="M21" s="4" t="e">
        <f>Input!#REF!</f>
        <v>#REF!</v>
      </c>
      <c r="N21" t="e">
        <f t="shared" si="6"/>
        <v>#REF!</v>
      </c>
      <c r="O21">
        <f t="shared" si="7"/>
        <v>36.061247171172433</v>
      </c>
      <c r="P21" t="e">
        <f t="shared" si="8"/>
        <v>#REF!</v>
      </c>
      <c r="Q21" t="e">
        <f t="shared" si="4"/>
        <v>#REF!</v>
      </c>
    </row>
    <row r="22" spans="1:17" x14ac:dyDescent="0.25">
      <c r="A22">
        <f>Input!H23</f>
        <v>299.56697600000001</v>
      </c>
      <c r="B22">
        <f t="shared" si="1"/>
        <v>22.140233000000023</v>
      </c>
      <c r="C22">
        <f t="shared" si="0"/>
        <v>-1.0304079172137941</v>
      </c>
      <c r="D22" s="4">
        <f>Input!J23</f>
        <v>1.8152241428571187</v>
      </c>
      <c r="E22">
        <f t="shared" si="2"/>
        <v>1.1826460000000338</v>
      </c>
      <c r="F22">
        <f t="shared" si="9"/>
        <v>220.37595452934346</v>
      </c>
      <c r="G22">
        <f t="shared" si="5"/>
        <v>48045.706504039939</v>
      </c>
      <c r="H22">
        <f t="shared" si="3"/>
        <v>47233.547949579275</v>
      </c>
      <c r="M22" s="4" t="e">
        <f>Input!#REF!</f>
        <v>#REF!</v>
      </c>
      <c r="N22" t="e">
        <f t="shared" si="6"/>
        <v>#REF!</v>
      </c>
      <c r="O22">
        <f t="shared" si="7"/>
        <v>37.257086351711827</v>
      </c>
      <c r="P22" t="e">
        <f t="shared" si="8"/>
        <v>#REF!</v>
      </c>
      <c r="Q22" t="e">
        <f t="shared" si="4"/>
        <v>#REF!</v>
      </c>
    </row>
    <row r="23" spans="1:17" x14ac:dyDescent="0.25">
      <c r="A23">
        <f>Input!H24</f>
        <v>300.43333200000001</v>
      </c>
      <c r="B23">
        <f t="shared" si="1"/>
        <v>23.006589000000019</v>
      </c>
      <c r="C23">
        <f t="shared" si="0"/>
        <v>-0.96023369438282036</v>
      </c>
      <c r="D23" s="4">
        <f>Input!J24</f>
        <v>1.7052104285714336</v>
      </c>
      <c r="E23">
        <f t="shared" si="2"/>
        <v>1.0726322857143487</v>
      </c>
      <c r="F23">
        <f t="shared" si="9"/>
        <v>260.32832587849737</v>
      </c>
      <c r="G23">
        <f t="shared" si="5"/>
        <v>67213.514660274988</v>
      </c>
      <c r="H23">
        <f t="shared" si="3"/>
        <v>66195.661756412606</v>
      </c>
      <c r="M23" s="4" t="e">
        <f>Input!#REF!</f>
        <v>#REF!</v>
      </c>
      <c r="N23" t="e">
        <f t="shared" si="6"/>
        <v>#REF!</v>
      </c>
      <c r="O23">
        <f t="shared" si="7"/>
        <v>39.952371349153928</v>
      </c>
      <c r="P23" t="e">
        <f t="shared" si="8"/>
        <v>#REF!</v>
      </c>
      <c r="Q23" t="e">
        <f t="shared" si="4"/>
        <v>#REF!</v>
      </c>
    </row>
    <row r="24" spans="1:17" x14ac:dyDescent="0.25">
      <c r="A24">
        <f>Input!H25</f>
        <v>301.68473699999998</v>
      </c>
      <c r="B24">
        <f t="shared" si="1"/>
        <v>24.257993999999997</v>
      </c>
      <c r="C24">
        <f t="shared" si="0"/>
        <v>-0.85887077507275189</v>
      </c>
      <c r="D24" s="4">
        <f>Input!J25</f>
        <v>1.1688942857143161</v>
      </c>
      <c r="E24">
        <f t="shared" si="2"/>
        <v>0.53631614285723117</v>
      </c>
      <c r="F24">
        <f t="shared" si="9"/>
        <v>304.13923697510626</v>
      </c>
      <c r="G24">
        <f t="shared" si="5"/>
        <v>92174.733537872875</v>
      </c>
      <c r="H24">
        <f t="shared" si="3"/>
        <v>90658.85362634153</v>
      </c>
      <c r="M24" s="4" t="e">
        <f>Input!#REF!</f>
        <v>#REF!</v>
      </c>
      <c r="N24" t="e">
        <f t="shared" si="6"/>
        <v>#REF!</v>
      </c>
      <c r="O24">
        <f t="shared" si="7"/>
        <v>43.810911096608883</v>
      </c>
      <c r="P24" t="e">
        <f t="shared" si="8"/>
        <v>#REF!</v>
      </c>
      <c r="Q24" t="e">
        <f t="shared" si="4"/>
        <v>#REF!</v>
      </c>
    </row>
    <row r="25" spans="1:17" x14ac:dyDescent="0.25">
      <c r="A25">
        <f>Input!H26</f>
        <v>303.03240299999999</v>
      </c>
      <c r="B25">
        <f t="shared" si="1"/>
        <v>25.60566</v>
      </c>
      <c r="C25">
        <f t="shared" si="0"/>
        <v>-0.74971078289202253</v>
      </c>
      <c r="D25" s="4">
        <f>Input!J26</f>
        <v>1.2376527142857299</v>
      </c>
      <c r="E25">
        <f t="shared" si="2"/>
        <v>0.60507457142864496</v>
      </c>
      <c r="F25">
        <f t="shared" si="9"/>
        <v>351.97049088400001</v>
      </c>
      <c r="G25">
        <f t="shared" si="5"/>
        <v>123457.6557805066</v>
      </c>
      <c r="H25">
        <f t="shared" si="3"/>
        <v>121750.28925649967</v>
      </c>
      <c r="M25" s="4" t="e">
        <f>Input!#REF!</f>
        <v>#REF!</v>
      </c>
      <c r="N25" t="e">
        <f t="shared" si="6"/>
        <v>#REF!</v>
      </c>
      <c r="O25">
        <f t="shared" si="7"/>
        <v>47.831253908893729</v>
      </c>
      <c r="P25" t="e">
        <f t="shared" si="8"/>
        <v>#REF!</v>
      </c>
      <c r="Q25" t="e">
        <f t="shared" si="4"/>
        <v>#REF!</v>
      </c>
    </row>
    <row r="26" spans="1:17" x14ac:dyDescent="0.25">
      <c r="A26">
        <f>Input!H27</f>
        <v>308.32680699999997</v>
      </c>
      <c r="B26">
        <f t="shared" si="1"/>
        <v>30.900063999999986</v>
      </c>
      <c r="C26">
        <f t="shared" si="0"/>
        <v>-0.32086780604047405</v>
      </c>
      <c r="D26" s="4">
        <f>Input!J27</f>
        <v>1.856479142857097</v>
      </c>
      <c r="E26">
        <f t="shared" si="2"/>
        <v>1.2239010000000121</v>
      </c>
      <c r="F26">
        <f t="shared" si="9"/>
        <v>412.14412758338193</v>
      </c>
      <c r="G26">
        <f t="shared" si="5"/>
        <v>168855.43261533792</v>
      </c>
      <c r="H26">
        <f t="shared" si="3"/>
        <v>167363.60990671822</v>
      </c>
      <c r="M26" s="4" t="e">
        <f>Input!#REF!</f>
        <v>#REF!</v>
      </c>
      <c r="N26" t="e">
        <f t="shared" si="6"/>
        <v>#REF!</v>
      </c>
      <c r="O26">
        <f t="shared" si="7"/>
        <v>60.17363669938193</v>
      </c>
      <c r="P26" t="e">
        <f t="shared" si="8"/>
        <v>#REF!</v>
      </c>
      <c r="Q26" t="e">
        <f t="shared" si="4"/>
        <v>#REF!</v>
      </c>
    </row>
    <row r="27" spans="1:17" x14ac:dyDescent="0.25">
      <c r="A27">
        <f>Input!H28</f>
        <v>310.637092</v>
      </c>
      <c r="B27">
        <f t="shared" si="1"/>
        <v>33.210349000000008</v>
      </c>
      <c r="C27">
        <f t="shared" si="0"/>
        <v>-0.13373635615952584</v>
      </c>
      <c r="D27" s="4">
        <f>Input!J28</f>
        <v>1.9114860000000817</v>
      </c>
      <c r="E27">
        <f t="shared" si="2"/>
        <v>1.2789078571429968</v>
      </c>
      <c r="F27">
        <f t="shared" si="9"/>
        <v>474.9324869451612</v>
      </c>
      <c r="G27">
        <f t="shared" si="5"/>
        <v>224347.71298288953</v>
      </c>
      <c r="H27">
        <f t="shared" si="3"/>
        <v>222679.54637680287</v>
      </c>
      <c r="M27" s="4" t="e">
        <f>Input!#REF!</f>
        <v>#REF!</v>
      </c>
      <c r="N27" t="e">
        <f t="shared" si="6"/>
        <v>#REF!</v>
      </c>
      <c r="O27">
        <f t="shared" si="7"/>
        <v>62.78835936177925</v>
      </c>
      <c r="P27" t="e">
        <f t="shared" si="8"/>
        <v>#REF!</v>
      </c>
      <c r="Q27" t="e">
        <f t="shared" si="4"/>
        <v>#REF!</v>
      </c>
    </row>
    <row r="28" spans="1:17" x14ac:dyDescent="0.25">
      <c r="A28">
        <f>Input!H29</f>
        <v>311.59971100000001</v>
      </c>
      <c r="B28">
        <f t="shared" si="1"/>
        <v>34.172968000000026</v>
      </c>
      <c r="C28">
        <f t="shared" si="0"/>
        <v>-5.5764898459306968E-2</v>
      </c>
      <c r="D28" s="4">
        <f>Input!J29</f>
        <v>1.7739689999999086</v>
      </c>
      <c r="E28">
        <f t="shared" si="2"/>
        <v>1.1413908571428237</v>
      </c>
      <c r="F28">
        <f t="shared" si="9"/>
        <v>538.18643467373226</v>
      </c>
      <c r="G28">
        <f t="shared" si="5"/>
        <v>288417.3790879625</v>
      </c>
      <c r="H28">
        <f t="shared" si="3"/>
        <v>286378.33519292338</v>
      </c>
      <c r="M28" s="4" t="e">
        <f>Input!#REF!</f>
        <v>#REF!</v>
      </c>
      <c r="N28" t="e">
        <f t="shared" si="6"/>
        <v>#REF!</v>
      </c>
      <c r="O28">
        <f t="shared" si="7"/>
        <v>63.253947728571013</v>
      </c>
      <c r="P28" t="e">
        <f t="shared" si="8"/>
        <v>#REF!</v>
      </c>
      <c r="Q28" t="e">
        <f t="shared" si="4"/>
        <v>#REF!</v>
      </c>
    </row>
    <row r="29" spans="1:17" x14ac:dyDescent="0.25">
      <c r="A29">
        <f>Input!H30</f>
        <v>313.42868700000002</v>
      </c>
      <c r="B29">
        <f t="shared" si="1"/>
        <v>36.001944000000037</v>
      </c>
      <c r="C29">
        <f t="shared" si="0"/>
        <v>9.2380863071177821E-2</v>
      </c>
      <c r="D29" s="4">
        <f>Input!J30</f>
        <v>1.9802444285714955</v>
      </c>
      <c r="E29">
        <f t="shared" si="2"/>
        <v>1.3476662857144106</v>
      </c>
      <c r="F29">
        <f t="shared" si="9"/>
        <v>601.26905433109823</v>
      </c>
      <c r="G29">
        <f t="shared" si="5"/>
        <v>359905.67183429992</v>
      </c>
      <c r="H29">
        <f t="shared" si="3"/>
        <v>357874.23268154578</v>
      </c>
      <c r="M29" s="4" t="e">
        <f>Input!#REF!</f>
        <v>#REF!</v>
      </c>
      <c r="N29" t="e">
        <f t="shared" si="6"/>
        <v>#REF!</v>
      </c>
      <c r="O29">
        <f t="shared" si="7"/>
        <v>63.082619657365996</v>
      </c>
      <c r="P29" t="e">
        <f t="shared" si="8"/>
        <v>#REF!</v>
      </c>
      <c r="Q29" t="e">
        <f t="shared" si="4"/>
        <v>#REF!</v>
      </c>
    </row>
    <row r="30" spans="1:17" x14ac:dyDescent="0.25">
      <c r="A30">
        <f>Input!H31</f>
        <v>314.39130499999999</v>
      </c>
      <c r="B30">
        <f t="shared" si="1"/>
        <v>36.964562000000001</v>
      </c>
      <c r="C30">
        <f t="shared" si="0"/>
        <v>0.17035223977210004</v>
      </c>
      <c r="D30" s="4">
        <f>Input!J31</f>
        <v>1.9939961428571564</v>
      </c>
      <c r="E30">
        <f t="shared" si="2"/>
        <v>1.3614180000000715</v>
      </c>
      <c r="F30">
        <f t="shared" si="9"/>
        <v>663.70882729005837</v>
      </c>
      <c r="G30">
        <f t="shared" si="5"/>
        <v>438704.09059325198</v>
      </c>
      <c r="H30">
        <f t="shared" si="3"/>
        <v>436479.13722509652</v>
      </c>
      <c r="M30" s="4" t="e">
        <f>Input!#REF!</f>
        <v>#REF!</v>
      </c>
      <c r="N30" t="e">
        <f t="shared" si="6"/>
        <v>#REF!</v>
      </c>
      <c r="O30">
        <f t="shared" si="7"/>
        <v>62.439772958960184</v>
      </c>
      <c r="P30" t="e">
        <f t="shared" si="8"/>
        <v>#REF!</v>
      </c>
      <c r="Q30" t="e">
        <f t="shared" si="4"/>
        <v>#REF!</v>
      </c>
    </row>
    <row r="31" spans="1:17" x14ac:dyDescent="0.25">
      <c r="A31">
        <f>Input!H32</f>
        <v>316.41280499999999</v>
      </c>
      <c r="B31">
        <f t="shared" si="1"/>
        <v>38.986062000000004</v>
      </c>
      <c r="C31">
        <f t="shared" si="0"/>
        <v>0.3340923090424861</v>
      </c>
      <c r="D31" s="4">
        <f>Input!J32</f>
        <v>2.1040097142856666</v>
      </c>
      <c r="E31">
        <f t="shared" si="2"/>
        <v>1.4714315714285817</v>
      </c>
      <c r="F31">
        <f t="shared" si="9"/>
        <v>723.62242982947248</v>
      </c>
      <c r="G31">
        <f t="shared" si="5"/>
        <v>521502.06428508938</v>
      </c>
      <c r="H31">
        <f t="shared" si="3"/>
        <v>519234.4986024152</v>
      </c>
      <c r="M31" s="4" t="e">
        <f>Input!#REF!</f>
        <v>#REF!</v>
      </c>
      <c r="N31" t="e">
        <f t="shared" si="6"/>
        <v>#REF!</v>
      </c>
      <c r="O31">
        <f t="shared" si="7"/>
        <v>59.913602539414079</v>
      </c>
      <c r="P31" t="e">
        <f t="shared" si="8"/>
        <v>#REF!</v>
      </c>
      <c r="Q31" t="e">
        <f t="shared" si="4"/>
        <v>#REF!</v>
      </c>
    </row>
    <row r="32" spans="1:17" x14ac:dyDescent="0.25">
      <c r="A32">
        <f>Input!H33</f>
        <v>317.85673300000002</v>
      </c>
      <c r="B32">
        <f t="shared" si="1"/>
        <v>40.429990000000032</v>
      </c>
      <c r="C32">
        <f t="shared" si="0"/>
        <v>0.45104945509316835</v>
      </c>
      <c r="D32" s="4">
        <f>Input!J33</f>
        <v>2.1177614285714412</v>
      </c>
      <c r="E32">
        <f t="shared" si="2"/>
        <v>1.4851832857143563</v>
      </c>
      <c r="F32">
        <f t="shared" si="9"/>
        <v>780.84735720998731</v>
      </c>
      <c r="G32">
        <f t="shared" si="5"/>
        <v>607405.39814396866</v>
      </c>
      <c r="H32">
        <f t="shared" si="3"/>
        <v>604979.38484299078</v>
      </c>
      <c r="M32" s="4" t="e">
        <f>Input!#REF!</f>
        <v>#REF!</v>
      </c>
      <c r="N32" t="e">
        <f t="shared" si="6"/>
        <v>#REF!</v>
      </c>
      <c r="O32">
        <f t="shared" si="7"/>
        <v>57.224927380514778</v>
      </c>
      <c r="P32" t="e">
        <f t="shared" si="8"/>
        <v>#REF!</v>
      </c>
      <c r="Q32" t="e">
        <f t="shared" si="4"/>
        <v>#REF!</v>
      </c>
    </row>
    <row r="33" spans="1:17" x14ac:dyDescent="0.25">
      <c r="A33">
        <f>Input!H34</f>
        <v>318.62682799999999</v>
      </c>
      <c r="B33">
        <f t="shared" si="1"/>
        <v>41.200085000000001</v>
      </c>
      <c r="C33">
        <f t="shared" si="0"/>
        <v>0.51342660505348137</v>
      </c>
      <c r="D33" s="4">
        <f>Input!J34</f>
        <v>1.4714315714285817</v>
      </c>
      <c r="E33">
        <f t="shared" si="2"/>
        <v>0.83885342857149681</v>
      </c>
      <c r="F33">
        <f t="shared" si="9"/>
        <v>836.37655467673994</v>
      </c>
      <c r="G33">
        <f t="shared" si="5"/>
        <v>698123.25020707364</v>
      </c>
      <c r="H33">
        <f t="shared" si="3"/>
        <v>694444.56344594597</v>
      </c>
      <c r="M33" s="4" t="e">
        <f>Input!#REF!</f>
        <v>#REF!</v>
      </c>
      <c r="N33" t="e">
        <f t="shared" si="6"/>
        <v>#REF!</v>
      </c>
      <c r="O33">
        <f t="shared" si="7"/>
        <v>55.529197466752663</v>
      </c>
      <c r="P33" t="e">
        <f t="shared" si="8"/>
        <v>#REF!</v>
      </c>
      <c r="Q33" t="e">
        <f t="shared" si="4"/>
        <v>#REF!</v>
      </c>
    </row>
    <row r="34" spans="1:17" x14ac:dyDescent="0.25">
      <c r="A34">
        <f>Input!H35</f>
        <v>319.68570899999997</v>
      </c>
      <c r="B34">
        <f t="shared" si="1"/>
        <v>42.258965999999987</v>
      </c>
      <c r="C34">
        <f t="shared" si="0"/>
        <v>0.5991952166236485</v>
      </c>
      <c r="D34" s="4">
        <f>Input!J35</f>
        <v>1.292659571428544</v>
      </c>
      <c r="E34">
        <f t="shared" si="2"/>
        <v>0.66008142857145913</v>
      </c>
      <c r="F34">
        <f t="shared" si="9"/>
        <v>889.31844740449617</v>
      </c>
      <c r="G34">
        <f t="shared" si="5"/>
        <v>789713.69141900039</v>
      </c>
      <c r="H34">
        <f t="shared" si="3"/>
        <v>785483.90289133426</v>
      </c>
      <c r="M34" s="4" t="e">
        <f>Input!#REF!</f>
        <v>#REF!</v>
      </c>
      <c r="N34" t="e">
        <f t="shared" si="6"/>
        <v>#REF!</v>
      </c>
      <c r="O34">
        <f t="shared" si="7"/>
        <v>52.941892727756255</v>
      </c>
      <c r="P34" t="e">
        <f t="shared" si="8"/>
        <v>#REF!</v>
      </c>
      <c r="Q34" t="e">
        <f t="shared" si="4"/>
        <v>#REF!</v>
      </c>
    </row>
    <row r="35" spans="1:17" x14ac:dyDescent="0.25">
      <c r="A35">
        <f>Input!H36</f>
        <v>321.80347</v>
      </c>
      <c r="B35">
        <f t="shared" si="1"/>
        <v>44.376727000000017</v>
      </c>
      <c r="C35">
        <f t="shared" ref="C35:C66" si="10">((B35-$Y$3)/$Z$3)</f>
        <v>0.77073235876469548</v>
      </c>
      <c r="D35" s="4">
        <f>Input!J36</f>
        <v>1.457679857142864</v>
      </c>
      <c r="E35">
        <f t="shared" si="2"/>
        <v>0.82510171428577905</v>
      </c>
      <c r="F35">
        <f t="shared" si="9"/>
        <v>936.39138289675702</v>
      </c>
      <c r="G35">
        <f t="shared" si="5"/>
        <v>875284.26648559887</v>
      </c>
      <c r="H35">
        <f t="shared" si="3"/>
        <v>871138.92395881773</v>
      </c>
      <c r="M35" s="4" t="e">
        <f>Input!#REF!</f>
        <v>#REF!</v>
      </c>
      <c r="N35" t="e">
        <f t="shared" si="6"/>
        <v>#REF!</v>
      </c>
      <c r="O35">
        <f t="shared" si="7"/>
        <v>47.072935492260896</v>
      </c>
      <c r="P35" t="e">
        <f t="shared" si="8"/>
        <v>#REF!</v>
      </c>
      <c r="Q35" t="e">
        <f t="shared" si="4"/>
        <v>#REF!</v>
      </c>
    </row>
    <row r="36" spans="1:17" x14ac:dyDescent="0.25">
      <c r="A36">
        <f>Input!H37</f>
        <v>324.017493</v>
      </c>
      <c r="B36">
        <f t="shared" si="1"/>
        <v>46.590750000000014</v>
      </c>
      <c r="C36">
        <f t="shared" si="10"/>
        <v>0.95006665477569074</v>
      </c>
      <c r="D36" s="4">
        <f>Input!J37</f>
        <v>1.51268657142856</v>
      </c>
      <c r="E36">
        <f t="shared" si="2"/>
        <v>0.88010842857147509</v>
      </c>
      <c r="F36">
        <f t="shared" si="9"/>
        <v>976.73362366472361</v>
      </c>
      <c r="G36">
        <f t="shared" si="5"/>
        <v>952290.08319875505</v>
      </c>
      <c r="H36">
        <f t="shared" si="3"/>
        <v>948073.13861739112</v>
      </c>
      <c r="M36" s="4" t="e">
        <f>Input!#REF!</f>
        <v>#REF!</v>
      </c>
      <c r="N36" t="e">
        <f t="shared" si="6"/>
        <v>#REF!</v>
      </c>
      <c r="O36">
        <f t="shared" si="7"/>
        <v>40.342240767966587</v>
      </c>
      <c r="P36" t="e">
        <f t="shared" si="8"/>
        <v>#REF!</v>
      </c>
      <c r="Q36" t="e">
        <f t="shared" si="4"/>
        <v>#REF!</v>
      </c>
    </row>
    <row r="37" spans="1:17" x14ac:dyDescent="0.25">
      <c r="A37">
        <f>Input!H38</f>
        <v>324.98011200000002</v>
      </c>
      <c r="B37">
        <f t="shared" si="1"/>
        <v>47.553369000000032</v>
      </c>
      <c r="C37">
        <f t="shared" si="10"/>
        <v>1.0280381124759095</v>
      </c>
      <c r="D37" s="4">
        <f>Input!J38</f>
        <v>1.512686714285735</v>
      </c>
      <c r="E37">
        <f t="shared" si="2"/>
        <v>0.88010857142865007</v>
      </c>
      <c r="F37">
        <f t="shared" si="9"/>
        <v>1014.0816931065883</v>
      </c>
      <c r="G37">
        <f t="shared" si="5"/>
        <v>1026577.4509045583</v>
      </c>
      <c r="H37">
        <f t="shared" si="3"/>
        <v>1022198.9357633444</v>
      </c>
      <c r="M37" s="4" t="e">
        <f>Input!#REF!</f>
        <v>#REF!</v>
      </c>
      <c r="N37" t="e">
        <f t="shared" si="6"/>
        <v>#REF!</v>
      </c>
      <c r="O37">
        <f t="shared" si="7"/>
        <v>37.34806944186473</v>
      </c>
      <c r="P37" t="e">
        <f t="shared" si="8"/>
        <v>#REF!</v>
      </c>
      <c r="Q37" t="e">
        <f t="shared" si="4"/>
        <v>#REF!</v>
      </c>
    </row>
    <row r="38" spans="1:17" x14ac:dyDescent="0.25">
      <c r="A38">
        <f>Input!H39</f>
        <v>326.32777900000002</v>
      </c>
      <c r="B38">
        <f t="shared" si="1"/>
        <v>48.901036000000033</v>
      </c>
      <c r="C38">
        <f t="shared" si="10"/>
        <v>1.137198185655931</v>
      </c>
      <c r="D38" s="4">
        <f>Input!J39</f>
        <v>1.4164248571428288</v>
      </c>
      <c r="E38">
        <f t="shared" si="2"/>
        <v>0.78384671428574393</v>
      </c>
      <c r="F38">
        <f t="shared" si="9"/>
        <v>1047.2668450598403</v>
      </c>
      <c r="G38">
        <f t="shared" si="5"/>
        <v>1095126.6658263018</v>
      </c>
      <c r="H38">
        <f t="shared" si="3"/>
        <v>1090403.1254444937</v>
      </c>
      <c r="M38" s="4" t="e">
        <f>Input!#REF!</f>
        <v>#REF!</v>
      </c>
      <c r="N38" t="e">
        <f t="shared" si="6"/>
        <v>#REF!</v>
      </c>
      <c r="O38">
        <f t="shared" si="7"/>
        <v>33.185151953251925</v>
      </c>
      <c r="P38" t="e">
        <f t="shared" si="8"/>
        <v>#REF!</v>
      </c>
      <c r="Q38" t="e">
        <f t="shared" si="4"/>
        <v>#REF!</v>
      </c>
    </row>
    <row r="39" spans="1:17" x14ac:dyDescent="0.25">
      <c r="A39">
        <f>Input!H40</f>
        <v>328.15675399999998</v>
      </c>
      <c r="B39">
        <f t="shared" si="1"/>
        <v>50.73001099999999</v>
      </c>
      <c r="C39">
        <f t="shared" si="10"/>
        <v>1.285343866187119</v>
      </c>
      <c r="D39" s="4">
        <f>Input!J40</f>
        <v>1.4714315714285817</v>
      </c>
      <c r="E39">
        <f t="shared" si="2"/>
        <v>0.83885342857149681</v>
      </c>
      <c r="F39">
        <f t="shared" si="9"/>
        <v>1075.0008139363988</v>
      </c>
      <c r="G39">
        <f t="shared" si="5"/>
        <v>1153823.9174020188</v>
      </c>
      <c r="H39">
        <f t="shared" si="3"/>
        <v>1149093.2333952377</v>
      </c>
      <c r="M39" s="4" t="e">
        <f>Input!#REF!</f>
        <v>#REF!</v>
      </c>
      <c r="N39" t="e">
        <f t="shared" si="6"/>
        <v>#REF!</v>
      </c>
      <c r="O39">
        <f t="shared" si="7"/>
        <v>27.733968876558507</v>
      </c>
      <c r="P39" t="e">
        <f t="shared" si="8"/>
        <v>#REF!</v>
      </c>
      <c r="Q39" t="e">
        <f t="shared" si="4"/>
        <v>#REF!</v>
      </c>
    </row>
    <row r="40" spans="1:17" x14ac:dyDescent="0.25">
      <c r="A40">
        <f>Input!H41</f>
        <v>330.37077799999997</v>
      </c>
      <c r="B40">
        <f t="shared" si="1"/>
        <v>52.944034999999985</v>
      </c>
      <c r="C40">
        <f t="shared" si="10"/>
        <v>1.4646782431974064</v>
      </c>
      <c r="D40" s="4">
        <f>Input!J41</f>
        <v>1.677707142857173</v>
      </c>
      <c r="E40">
        <f t="shared" si="2"/>
        <v>1.0451290000000881</v>
      </c>
      <c r="F40">
        <f t="shared" si="9"/>
        <v>1096.6739001525614</v>
      </c>
      <c r="G40">
        <f t="shared" si="5"/>
        <v>1200402.4041772715</v>
      </c>
      <c r="H40">
        <f t="shared" si="3"/>
        <v>1196028.2178050026</v>
      </c>
      <c r="M40" s="4" t="e">
        <f>Input!#REF!</f>
        <v>#REF!</v>
      </c>
      <c r="N40" t="e">
        <f t="shared" si="6"/>
        <v>#REF!</v>
      </c>
      <c r="O40">
        <f t="shared" si="7"/>
        <v>21.673086216162663</v>
      </c>
      <c r="P40" t="e">
        <f t="shared" si="8"/>
        <v>#REF!</v>
      </c>
      <c r="Q40" t="e">
        <f t="shared" si="4"/>
        <v>#REF!</v>
      </c>
    </row>
    <row r="41" spans="1:17" x14ac:dyDescent="0.25">
      <c r="A41">
        <f>Input!H42</f>
        <v>332.87358699999999</v>
      </c>
      <c r="B41">
        <f t="shared" si="1"/>
        <v>55.446843999999999</v>
      </c>
      <c r="C41">
        <f t="shared" si="10"/>
        <v>1.6674040008182558</v>
      </c>
      <c r="D41" s="4">
        <f>Input!J42</f>
        <v>1.8839825714285894</v>
      </c>
      <c r="E41">
        <f t="shared" si="2"/>
        <v>1.2514044285715045</v>
      </c>
      <c r="F41">
        <f t="shared" si="9"/>
        <v>1112.4515496741501</v>
      </c>
      <c r="G41">
        <f t="shared" si="5"/>
        <v>1234765.762793795</v>
      </c>
      <c r="H41">
        <f t="shared" si="3"/>
        <v>1230786.9973951213</v>
      </c>
      <c r="M41" s="4" t="e">
        <f>Input!#REF!</f>
        <v>#REF!</v>
      </c>
      <c r="N41" t="e">
        <f t="shared" si="6"/>
        <v>#REF!</v>
      </c>
      <c r="O41">
        <f t="shared" si="7"/>
        <v>15.777649521588625</v>
      </c>
      <c r="P41" t="e">
        <f t="shared" si="8"/>
        <v>#REF!</v>
      </c>
      <c r="Q41" t="e">
        <f t="shared" si="4"/>
        <v>#REF!</v>
      </c>
    </row>
    <row r="42" spans="1:17" x14ac:dyDescent="0.25">
      <c r="A42">
        <f>Input!H43</f>
        <v>335.56891899999999</v>
      </c>
      <c r="B42">
        <f t="shared" si="1"/>
        <v>58.142176000000006</v>
      </c>
      <c r="C42">
        <f t="shared" si="10"/>
        <v>1.8857239851797145</v>
      </c>
      <c r="D42" s="4">
        <f>Input!J43</f>
        <v>1.9664927142856641</v>
      </c>
      <c r="E42">
        <f t="shared" si="2"/>
        <v>1.3339145714285792</v>
      </c>
      <c r="F42">
        <f t="shared" si="9"/>
        <v>1123.1568066626239</v>
      </c>
      <c r="G42">
        <f t="shared" si="5"/>
        <v>1258486.6012198539</v>
      </c>
      <c r="H42">
        <f t="shared" si="3"/>
        <v>1254654.6039709081</v>
      </c>
      <c r="M42" s="4" t="e">
        <f>Input!#REF!</f>
        <v>#REF!</v>
      </c>
      <c r="N42" t="e">
        <f t="shared" si="6"/>
        <v>#REF!</v>
      </c>
      <c r="O42">
        <f t="shared" si="7"/>
        <v>10.70525698847387</v>
      </c>
      <c r="P42" t="e">
        <f t="shared" si="8"/>
        <v>#REF!</v>
      </c>
      <c r="Q42" t="e">
        <f t="shared" si="4"/>
        <v>#REF!</v>
      </c>
    </row>
    <row r="43" spans="1:17" x14ac:dyDescent="0.25">
      <c r="A43">
        <f>Input!H44</f>
        <v>337.97546599999998</v>
      </c>
      <c r="B43">
        <f t="shared" si="1"/>
        <v>60.548722999999995</v>
      </c>
      <c r="C43">
        <f t="shared" si="10"/>
        <v>2.0806525889306111</v>
      </c>
      <c r="D43" s="4">
        <f>Input!J44</f>
        <v>1.9939961428572133</v>
      </c>
      <c r="E43">
        <f t="shared" si="2"/>
        <v>1.3614180000001284</v>
      </c>
      <c r="F43">
        <f t="shared" si="9"/>
        <v>1130.429704428285</v>
      </c>
      <c r="G43">
        <f t="shared" si="5"/>
        <v>1274795.1954181036</v>
      </c>
      <c r="H43">
        <f t="shared" si="3"/>
        <v>1271000.4432353103</v>
      </c>
      <c r="M43" s="4" t="e">
        <f>Input!#REF!</f>
        <v>#REF!</v>
      </c>
      <c r="N43" t="e">
        <f t="shared" si="6"/>
        <v>#REF!</v>
      </c>
      <c r="O43">
        <f t="shared" si="7"/>
        <v>7.2728977656611384</v>
      </c>
      <c r="P43" t="e">
        <f t="shared" si="8"/>
        <v>#REF!</v>
      </c>
      <c r="Q43" t="e">
        <f t="shared" si="4"/>
        <v>#REF!</v>
      </c>
    </row>
    <row r="44" spans="1:17" x14ac:dyDescent="0.25">
      <c r="A44">
        <f>Input!H45</f>
        <v>338.74556100000001</v>
      </c>
      <c r="B44">
        <f t="shared" si="1"/>
        <v>61.318818000000022</v>
      </c>
      <c r="C44">
        <f t="shared" si="10"/>
        <v>2.1430297388909287</v>
      </c>
      <c r="D44" s="4">
        <f>Input!J45</f>
        <v>1.9664927142856641</v>
      </c>
      <c r="E44">
        <f t="shared" si="2"/>
        <v>1.3339145714285792</v>
      </c>
      <c r="F44">
        <f t="shared" si="9"/>
        <v>1136.8049599457072</v>
      </c>
      <c r="G44">
        <f t="shared" si="5"/>
        <v>1289294.4948833573</v>
      </c>
      <c r="H44">
        <f t="shared" si="3"/>
        <v>1285415.8418217287</v>
      </c>
      <c r="M44" s="4" t="e">
        <f>Input!#REF!</f>
        <v>#REF!</v>
      </c>
      <c r="N44" t="e">
        <f t="shared" si="6"/>
        <v>#REF!</v>
      </c>
      <c r="O44">
        <f t="shared" si="7"/>
        <v>6.3752555174220609</v>
      </c>
      <c r="P44" t="e">
        <f t="shared" si="8"/>
        <v>#REF!</v>
      </c>
      <c r="Q44" t="e">
        <f t="shared" si="4"/>
        <v>#REF!</v>
      </c>
    </row>
    <row r="45" spans="1:17" x14ac:dyDescent="0.25">
      <c r="A45">
        <f>Input!H46</f>
        <v>342.88482199999999</v>
      </c>
      <c r="B45">
        <f t="shared" si="1"/>
        <v>65.458078999999998</v>
      </c>
      <c r="C45">
        <f t="shared" si="10"/>
        <v>2.4783069503023571</v>
      </c>
      <c r="D45" s="4">
        <f>Input!J46</f>
        <v>2.3652918571428359</v>
      </c>
      <c r="E45">
        <f t="shared" si="2"/>
        <v>1.7327137142857509</v>
      </c>
      <c r="F45">
        <f t="shared" si="9"/>
        <v>1139.7429031094152</v>
      </c>
      <c r="G45">
        <f t="shared" si="5"/>
        <v>1295067.1911671387</v>
      </c>
      <c r="H45">
        <f t="shared" si="3"/>
        <v>1292086.3288497061</v>
      </c>
      <c r="M45" s="4" t="e">
        <f>Input!#REF!</f>
        <v>#REF!</v>
      </c>
      <c r="N45" t="e">
        <f t="shared" si="6"/>
        <v>#REF!</v>
      </c>
      <c r="O45">
        <f t="shared" si="7"/>
        <v>2.9379431637081437</v>
      </c>
      <c r="P45" t="e">
        <f t="shared" si="8"/>
        <v>#REF!</v>
      </c>
      <c r="Q45" t="e">
        <f t="shared" si="4"/>
        <v>#REF!</v>
      </c>
    </row>
    <row r="46" spans="1:17" x14ac:dyDescent="0.25">
      <c r="A46">
        <f>Input!H47</f>
        <v>345.48389300000002</v>
      </c>
      <c r="B46">
        <f t="shared" si="1"/>
        <v>68.057150000000036</v>
      </c>
      <c r="C46">
        <f t="shared" si="10"/>
        <v>2.6888298617931596</v>
      </c>
      <c r="D46" s="4">
        <f>Input!J47</f>
        <v>2.4753055714285779</v>
      </c>
      <c r="E46">
        <f t="shared" si="2"/>
        <v>1.842727428571493</v>
      </c>
      <c r="F46">
        <f t="shared" si="9"/>
        <v>1141.4483196555077</v>
      </c>
      <c r="G46">
        <f t="shared" si="5"/>
        <v>1298700.9058349058</v>
      </c>
      <c r="H46">
        <f t="shared" si="3"/>
        <v>1295966.3304292818</v>
      </c>
      <c r="M46" s="4" t="e">
        <f>Input!#REF!</f>
        <v>#REF!</v>
      </c>
      <c r="N46" t="e">
        <f t="shared" si="6"/>
        <v>#REF!</v>
      </c>
      <c r="O46">
        <f t="shared" si="7"/>
        <v>1.7054165460925024</v>
      </c>
      <c r="P46" t="e">
        <f t="shared" si="8"/>
        <v>#REF!</v>
      </c>
      <c r="Q46" t="e">
        <f t="shared" si="4"/>
        <v>#REF!</v>
      </c>
    </row>
    <row r="47" spans="1:17" x14ac:dyDescent="0.25">
      <c r="A47">
        <f>Input!H48</f>
        <v>348.66053499999998</v>
      </c>
      <c r="B47">
        <f t="shared" si="1"/>
        <v>71.233791999999994</v>
      </c>
      <c r="C47">
        <f t="shared" si="10"/>
        <v>2.9461356155043688</v>
      </c>
      <c r="D47" s="4">
        <f>Input!J48</f>
        <v>2.6128224285714623</v>
      </c>
      <c r="E47">
        <f t="shared" si="2"/>
        <v>1.9802442857143774</v>
      </c>
      <c r="F47">
        <f t="shared" si="9"/>
        <v>1142.2743323555869</v>
      </c>
      <c r="G47">
        <f t="shared" si="5"/>
        <v>1300270.6072871021</v>
      </c>
      <c r="H47">
        <f t="shared" si="3"/>
        <v>1297847.6869823001</v>
      </c>
      <c r="M47" s="4" t="e">
        <f>Input!#REF!</f>
        <v>#REF!</v>
      </c>
      <c r="N47" t="e">
        <f t="shared" si="6"/>
        <v>#REF!</v>
      </c>
      <c r="O47">
        <f t="shared" si="7"/>
        <v>0.82601270007930461</v>
      </c>
      <c r="P47" t="e">
        <f t="shared" si="8"/>
        <v>#REF!</v>
      </c>
      <c r="Q47" t="e">
        <f t="shared" si="4"/>
        <v>#REF!</v>
      </c>
    </row>
    <row r="48" spans="1:17" x14ac:dyDescent="0.25">
      <c r="A48">
        <f>Input!H49</f>
        <v>353.47362900000002</v>
      </c>
      <c r="B48">
        <f t="shared" si="1"/>
        <v>76.046886000000029</v>
      </c>
      <c r="C48">
        <f t="shared" si="10"/>
        <v>3.3359928230061664</v>
      </c>
      <c r="D48" s="4">
        <f>Input!J49</f>
        <v>2.9428631428571066</v>
      </c>
      <c r="E48">
        <f t="shared" si="2"/>
        <v>2.3102850000000217</v>
      </c>
      <c r="F48">
        <f t="shared" si="9"/>
        <v>1142.5170851512401</v>
      </c>
      <c r="G48">
        <f t="shared" si="5"/>
        <v>1300071.5471111299</v>
      </c>
      <c r="H48">
        <f t="shared" si="3"/>
        <v>1298400.849020072</v>
      </c>
      <c r="M48" s="4" t="e">
        <f>Input!#REF!</f>
        <v>#REF!</v>
      </c>
      <c r="N48" t="e">
        <f t="shared" si="6"/>
        <v>#REF!</v>
      </c>
      <c r="O48">
        <f t="shared" si="7"/>
        <v>0.24275279565311098</v>
      </c>
      <c r="P48" t="e">
        <f t="shared" si="8"/>
        <v>#REF!</v>
      </c>
      <c r="Q48" t="e">
        <f t="shared" si="4"/>
        <v>#REF!</v>
      </c>
    </row>
    <row r="49" spans="1:17" x14ac:dyDescent="0.25">
      <c r="A49">
        <f>Input!H50</f>
        <v>359.24934200000001</v>
      </c>
      <c r="B49">
        <f t="shared" si="1"/>
        <v>81.822599000000025</v>
      </c>
      <c r="C49">
        <f t="shared" si="10"/>
        <v>3.8038214882081784</v>
      </c>
      <c r="D49" s="4">
        <f>Input!J50</f>
        <v>3.3829175714286066</v>
      </c>
      <c r="E49">
        <f t="shared" si="2"/>
        <v>2.7503394285715217</v>
      </c>
      <c r="F49">
        <f t="shared" si="9"/>
        <v>1142.5627778593037</v>
      </c>
      <c r="G49">
        <f t="shared" si="5"/>
        <v>1299172.3948014113</v>
      </c>
      <c r="H49">
        <f t="shared" si="3"/>
        <v>1298504.9824076307</v>
      </c>
      <c r="M49" s="4" t="e">
        <f>Input!#REF!</f>
        <v>#REF!</v>
      </c>
      <c r="N49" t="e">
        <f t="shared" si="6"/>
        <v>#REF!</v>
      </c>
      <c r="O49">
        <f t="shared" si="7"/>
        <v>4.5692708063534385E-2</v>
      </c>
      <c r="P49" t="e">
        <f t="shared" si="8"/>
        <v>#REF!</v>
      </c>
      <c r="Q49" t="e">
        <f t="shared" si="4"/>
        <v>#REF!</v>
      </c>
    </row>
    <row r="50" spans="1:17" x14ac:dyDescent="0.25">
      <c r="A50">
        <f>Input!H51</f>
        <v>363.09981699999997</v>
      </c>
      <c r="B50">
        <f t="shared" si="1"/>
        <v>85.673073999999986</v>
      </c>
      <c r="C50">
        <f t="shared" si="10"/>
        <v>4.1157072380097528</v>
      </c>
      <c r="D50" s="4">
        <f>Input!J51</f>
        <v>3.5891929999999661</v>
      </c>
      <c r="E50">
        <f t="shared" si="2"/>
        <v>2.9566148571428812</v>
      </c>
      <c r="F50">
        <f t="shared" si="9"/>
        <v>1142.5760669659007</v>
      </c>
      <c r="G50">
        <f t="shared" si="5"/>
        <v>1298732.4956246652</v>
      </c>
      <c r="H50">
        <f t="shared" si="3"/>
        <v>1298535.2689798407</v>
      </c>
      <c r="M50" s="4" t="e">
        <f>Input!#REF!</f>
        <v>#REF!</v>
      </c>
      <c r="N50" t="e">
        <f t="shared" si="6"/>
        <v>#REF!</v>
      </c>
      <c r="O50">
        <f t="shared" si="7"/>
        <v>1.3289106597088533E-2</v>
      </c>
      <c r="P50" t="e">
        <f t="shared" si="8"/>
        <v>#REF!</v>
      </c>
      <c r="Q50" t="e">
        <f t="shared" si="4"/>
        <v>#REF!</v>
      </c>
    </row>
    <row r="51" spans="1:17" x14ac:dyDescent="0.25">
      <c r="A51">
        <f>Input!H52</f>
        <v>366.08393599999999</v>
      </c>
      <c r="B51">
        <f t="shared" si="1"/>
        <v>88.657193000000007</v>
      </c>
      <c r="C51">
        <f t="shared" si="10"/>
        <v>4.3574187649803573</v>
      </c>
      <c r="D51" s="4">
        <f>Input!J52</f>
        <v>3.9054821428571813</v>
      </c>
      <c r="E51">
        <f t="shared" si="2"/>
        <v>3.2729040000000964</v>
      </c>
      <c r="F51">
        <f t="shared" si="9"/>
        <v>1142.5808396962175</v>
      </c>
      <c r="G51">
        <f t="shared" si="5"/>
        <v>1298022.572340376</v>
      </c>
      <c r="H51">
        <f t="shared" si="3"/>
        <v>1298546.1463692198</v>
      </c>
      <c r="M51" s="4" t="e">
        <f>Input!#REF!</f>
        <v>#REF!</v>
      </c>
      <c r="N51" t="e">
        <f t="shared" si="6"/>
        <v>#REF!</v>
      </c>
      <c r="O51">
        <f t="shared" si="7"/>
        <v>4.7727303166420982E-3</v>
      </c>
      <c r="P51" t="e">
        <f t="shared" si="8"/>
        <v>#REF!</v>
      </c>
      <c r="Q51" t="e">
        <f t="shared" si="4"/>
        <v>#REF!</v>
      </c>
    </row>
    <row r="52" spans="1:17" x14ac:dyDescent="0.25">
      <c r="A52">
        <f>Input!H53</f>
        <v>368.29795899999999</v>
      </c>
      <c r="B52">
        <f t="shared" si="1"/>
        <v>90.871216000000004</v>
      </c>
      <c r="C52">
        <f t="shared" si="10"/>
        <v>4.5367530609913524</v>
      </c>
      <c r="D52" s="4">
        <f>Input!J53</f>
        <v>3.6304481428571194</v>
      </c>
      <c r="E52">
        <f t="shared" si="2"/>
        <v>2.9978700000000345</v>
      </c>
      <c r="F52">
        <f t="shared" si="9"/>
        <v>1142.5829895579145</v>
      </c>
      <c r="G52">
        <f t="shared" si="5"/>
        <v>1298654.2447178259</v>
      </c>
      <c r="H52">
        <f t="shared" si="3"/>
        <v>1298551.0460707047</v>
      </c>
      <c r="M52" s="4" t="e">
        <f>Input!#REF!</f>
        <v>#REF!</v>
      </c>
      <c r="N52" t="e">
        <f t="shared" si="6"/>
        <v>#REF!</v>
      </c>
      <c r="O52">
        <f t="shared" si="7"/>
        <v>2.1498616969401105E-3</v>
      </c>
      <c r="P52" t="e">
        <f t="shared" si="8"/>
        <v>#REF!</v>
      </c>
      <c r="Q52" t="e">
        <f t="shared" si="4"/>
        <v>#REF!</v>
      </c>
    </row>
    <row r="53" spans="1:17" x14ac:dyDescent="0.25">
      <c r="A53">
        <f>Input!H54</f>
        <v>373.78488599999997</v>
      </c>
      <c r="B53">
        <f t="shared" si="1"/>
        <v>96.358142999999984</v>
      </c>
      <c r="C53">
        <f t="shared" si="10"/>
        <v>4.9811902645835104</v>
      </c>
      <c r="D53" s="4">
        <f>Input!J54</f>
        <v>4.042998999999952</v>
      </c>
      <c r="E53">
        <f t="shared" si="2"/>
        <v>3.4104208571428671</v>
      </c>
      <c r="F53">
        <f t="shared" si="9"/>
        <v>1142.5832488861906</v>
      </c>
      <c r="G53">
        <f t="shared" si="5"/>
        <v>1297714.7321196981</v>
      </c>
      <c r="H53">
        <f t="shared" si="3"/>
        <v>1298551.6371005762</v>
      </c>
      <c r="M53" s="4" t="e">
        <f>Input!#REF!</f>
        <v>#REF!</v>
      </c>
      <c r="N53" t="e">
        <f t="shared" si="6"/>
        <v>#REF!</v>
      </c>
      <c r="O53">
        <f t="shared" si="7"/>
        <v>2.593282760595645E-4</v>
      </c>
      <c r="P53" t="e">
        <f t="shared" si="8"/>
        <v>#REF!</v>
      </c>
      <c r="Q53" t="e">
        <f t="shared" si="4"/>
        <v>#REF!</v>
      </c>
    </row>
    <row r="54" spans="1:17" x14ac:dyDescent="0.25">
      <c r="A54">
        <f>Input!H55</f>
        <v>376.38395700000001</v>
      </c>
      <c r="B54">
        <f t="shared" si="1"/>
        <v>98.957214000000022</v>
      </c>
      <c r="C54">
        <f t="shared" si="10"/>
        <v>5.1917131760743125</v>
      </c>
      <c r="D54" s="4">
        <f>Input!J55</f>
        <v>3.9604888571428774</v>
      </c>
      <c r="E54">
        <f t="shared" si="2"/>
        <v>3.3279107142857924</v>
      </c>
      <c r="F54">
        <f t="shared" si="9"/>
        <v>1142.5833377655651</v>
      </c>
      <c r="G54">
        <f t="shared" si="5"/>
        <v>1297902.9280657931</v>
      </c>
      <c r="H54">
        <f t="shared" si="3"/>
        <v>1298551.8396638066</v>
      </c>
      <c r="M54" s="4" t="e">
        <f>Input!#REF!</f>
        <v>#REF!</v>
      </c>
      <c r="N54" t="e">
        <f t="shared" si="6"/>
        <v>#REF!</v>
      </c>
      <c r="O54">
        <f t="shared" si="7"/>
        <v>8.887937460803959E-5</v>
      </c>
      <c r="P54" t="e">
        <f t="shared" si="8"/>
        <v>#REF!</v>
      </c>
      <c r="Q54" t="e">
        <f t="shared" si="4"/>
        <v>#REF!</v>
      </c>
    </row>
    <row r="55" spans="1:17" x14ac:dyDescent="0.25">
      <c r="A55">
        <f>Input!H56</f>
        <v>379.17555199999998</v>
      </c>
      <c r="B55">
        <f t="shared" si="1"/>
        <v>101.74880899999999</v>
      </c>
      <c r="C55">
        <f t="shared" si="10"/>
        <v>5.4178303953050113</v>
      </c>
      <c r="D55" s="4">
        <f>Input!J56</f>
        <v>3.6717032857143295</v>
      </c>
      <c r="E55">
        <f t="shared" si="2"/>
        <v>3.0391251428572446</v>
      </c>
      <c r="F55">
        <f t="shared" si="9"/>
        <v>1142.5833645489001</v>
      </c>
      <c r="G55">
        <f t="shared" si="5"/>
        <v>1298561.0735634966</v>
      </c>
      <c r="H55">
        <f t="shared" si="3"/>
        <v>1298551.9007051806</v>
      </c>
      <c r="M55" s="4" t="e">
        <f>Input!#REF!</f>
        <v>#REF!</v>
      </c>
      <c r="N55" t="e">
        <f t="shared" si="6"/>
        <v>#REF!</v>
      </c>
      <c r="O55">
        <f t="shared" si="7"/>
        <v>2.6783334956253429E-5</v>
      </c>
      <c r="P55" t="e">
        <f t="shared" si="8"/>
        <v>#REF!</v>
      </c>
      <c r="Q55" t="e">
        <f t="shared" si="4"/>
        <v>#REF!</v>
      </c>
    </row>
    <row r="56" spans="1:17" x14ac:dyDescent="0.25">
      <c r="A56">
        <f>Input!H57</f>
        <v>381.58209900000003</v>
      </c>
      <c r="B56">
        <f t="shared" si="1"/>
        <v>104.15535600000004</v>
      </c>
      <c r="C56">
        <f t="shared" si="10"/>
        <v>5.612758999055913</v>
      </c>
      <c r="D56" s="4">
        <f>Input!J57</f>
        <v>3.1903938571428512</v>
      </c>
      <c r="E56">
        <f t="shared" si="2"/>
        <v>2.5578157142857663</v>
      </c>
      <c r="F56">
        <f t="shared" si="9"/>
        <v>1142.5833736891816</v>
      </c>
      <c r="G56">
        <f t="shared" si="5"/>
        <v>1299658.272835973</v>
      </c>
      <c r="H56">
        <f t="shared" si="3"/>
        <v>1298551.9215366172</v>
      </c>
      <c r="M56" s="4" t="e">
        <f>Input!#REF!</f>
        <v>#REF!</v>
      </c>
      <c r="N56" t="e">
        <f t="shared" si="6"/>
        <v>#REF!</v>
      </c>
      <c r="O56">
        <f t="shared" si="7"/>
        <v>9.1402813705260375E-6</v>
      </c>
      <c r="P56" t="e">
        <f t="shared" si="8"/>
        <v>#REF!</v>
      </c>
      <c r="Q56" t="e">
        <f t="shared" si="4"/>
        <v>#REF!</v>
      </c>
    </row>
    <row r="57" spans="1:17" x14ac:dyDescent="0.25">
      <c r="A57">
        <f>Input!H58</f>
        <v>383.41107399999999</v>
      </c>
      <c r="B57">
        <f t="shared" si="1"/>
        <v>105.984331</v>
      </c>
      <c r="C57">
        <f t="shared" si="10"/>
        <v>5.7609046795871004</v>
      </c>
      <c r="D57" s="4">
        <f>Input!J58</f>
        <v>2.9016081428571283</v>
      </c>
      <c r="E57">
        <f t="shared" si="2"/>
        <v>2.2690300000000434</v>
      </c>
      <c r="F57">
        <f t="shared" si="9"/>
        <v>1142.5833776253651</v>
      </c>
      <c r="G57">
        <f t="shared" si="5"/>
        <v>1300316.8114002615</v>
      </c>
      <c r="H57">
        <f t="shared" si="3"/>
        <v>1298551.930507496</v>
      </c>
      <c r="M57" s="4" t="e">
        <f>Input!#REF!</f>
        <v>#REF!</v>
      </c>
      <c r="N57" t="e">
        <f t="shared" si="6"/>
        <v>#REF!</v>
      </c>
      <c r="O57">
        <f t="shared" si="7"/>
        <v>3.9361834904457796E-6</v>
      </c>
      <c r="P57" t="e">
        <f t="shared" si="8"/>
        <v>#REF!</v>
      </c>
      <c r="Q57" t="e">
        <f t="shared" si="4"/>
        <v>#REF!</v>
      </c>
    </row>
    <row r="58" spans="1:17" x14ac:dyDescent="0.25">
      <c r="A58">
        <f>Input!H59</f>
        <v>385.72136</v>
      </c>
      <c r="B58">
        <f t="shared" si="1"/>
        <v>108.29461700000002</v>
      </c>
      <c r="C58">
        <f t="shared" si="10"/>
        <v>5.9480362104673405</v>
      </c>
      <c r="D58" s="4">
        <f>Input!J59</f>
        <v>2.805346285714279</v>
      </c>
      <c r="E58">
        <f t="shared" si="2"/>
        <v>2.1727681428571941</v>
      </c>
      <c r="F58">
        <f t="shared" si="9"/>
        <v>1142.5833789414423</v>
      </c>
      <c r="G58">
        <f t="shared" si="5"/>
        <v>1300536.361222002</v>
      </c>
      <c r="H58">
        <f t="shared" si="3"/>
        <v>1298551.9335069419</v>
      </c>
      <c r="M58" s="4" t="e">
        <f>Input!#REF!</f>
        <v>#REF!</v>
      </c>
      <c r="N58" t="e">
        <f t="shared" si="6"/>
        <v>#REF!</v>
      </c>
      <c r="O58">
        <f t="shared" si="7"/>
        <v>1.3160773131081227E-6</v>
      </c>
      <c r="P58" t="e">
        <f t="shared" si="8"/>
        <v>#REF!</v>
      </c>
      <c r="Q58" t="e">
        <f t="shared" si="4"/>
        <v>#REF!</v>
      </c>
    </row>
    <row r="59" spans="1:17" x14ac:dyDescent="0.25">
      <c r="A59">
        <f>Input!H60</f>
        <v>386.20266900000001</v>
      </c>
      <c r="B59">
        <f t="shared" si="1"/>
        <v>108.77592600000003</v>
      </c>
      <c r="C59">
        <f t="shared" si="10"/>
        <v>5.9870218988178046</v>
      </c>
      <c r="D59" s="4">
        <f>Input!J60</f>
        <v>2.5578157142857094</v>
      </c>
      <c r="E59">
        <f t="shared" si="2"/>
        <v>1.9252375714286245</v>
      </c>
      <c r="F59">
        <f t="shared" si="9"/>
        <v>1142.5833799843444</v>
      </c>
      <c r="G59">
        <f t="shared" si="5"/>
        <v>1301100.9978528838</v>
      </c>
      <c r="H59">
        <f t="shared" si="3"/>
        <v>1298551.9358837998</v>
      </c>
      <c r="M59" s="4" t="e">
        <f>Input!#REF!</f>
        <v>#REF!</v>
      </c>
      <c r="N59" t="e">
        <f t="shared" si="6"/>
        <v>#REF!</v>
      </c>
      <c r="O59">
        <f t="shared" si="7"/>
        <v>1.0429021459235531E-6</v>
      </c>
      <c r="P59" t="e">
        <f t="shared" si="8"/>
        <v>#REF!</v>
      </c>
      <c r="Q59" t="e">
        <f t="shared" si="4"/>
        <v>#REF!</v>
      </c>
    </row>
    <row r="60" spans="1:17" x14ac:dyDescent="0.25">
      <c r="A60">
        <f>Input!H61</f>
        <v>389.66809699999999</v>
      </c>
      <c r="B60">
        <f t="shared" si="1"/>
        <v>112.241354</v>
      </c>
      <c r="C60">
        <f t="shared" si="10"/>
        <v>6.2677191141388677</v>
      </c>
      <c r="D60" s="4">
        <f>Input!J61</f>
        <v>2.2690301428571615</v>
      </c>
      <c r="E60">
        <f t="shared" si="2"/>
        <v>1.6364520000000766</v>
      </c>
      <c r="F60">
        <f t="shared" si="9"/>
        <v>1142.5833801711049</v>
      </c>
      <c r="G60">
        <f t="shared" si="5"/>
        <v>1301759.8929030804</v>
      </c>
      <c r="H60">
        <f t="shared" si="3"/>
        <v>1298551.9363094419</v>
      </c>
      <c r="M60" s="4" t="e">
        <f>Input!#REF!</f>
        <v>#REF!</v>
      </c>
      <c r="N60" t="e">
        <f t="shared" si="6"/>
        <v>#REF!</v>
      </c>
      <c r="O60">
        <f t="shared" si="7"/>
        <v>1.867604523825328E-7</v>
      </c>
      <c r="P60" t="e">
        <f t="shared" si="8"/>
        <v>#REF!</v>
      </c>
      <c r="Q60" t="e">
        <f t="shared" si="4"/>
        <v>#REF!</v>
      </c>
    </row>
    <row r="61" spans="1:17" x14ac:dyDescent="0.25">
      <c r="A61">
        <f>Input!H62</f>
        <v>392.45969100000002</v>
      </c>
      <c r="B61">
        <f t="shared" si="1"/>
        <v>115.03294800000003</v>
      </c>
      <c r="C61">
        <f t="shared" si="10"/>
        <v>6.4938362523702793</v>
      </c>
      <c r="D61" s="4">
        <f>Input!J62</f>
        <v>2.2965334285714221</v>
      </c>
      <c r="E61">
        <f t="shared" si="2"/>
        <v>1.6639552857143372</v>
      </c>
      <c r="F61">
        <f t="shared" si="9"/>
        <v>1142.5833802152297</v>
      </c>
      <c r="G61">
        <f t="shared" si="5"/>
        <v>1301697.134181496</v>
      </c>
      <c r="H61">
        <f t="shared" si="3"/>
        <v>1298551.9364100059</v>
      </c>
      <c r="M61" s="4" t="e">
        <f>Input!#REF!</f>
        <v>#REF!</v>
      </c>
      <c r="N61" t="e">
        <f t="shared" si="6"/>
        <v>#REF!</v>
      </c>
      <c r="O61">
        <f t="shared" si="7"/>
        <v>4.4124871494273664E-8</v>
      </c>
      <c r="P61" t="e">
        <f t="shared" si="8"/>
        <v>#REF!</v>
      </c>
      <c r="Q61" t="e">
        <f t="shared" si="4"/>
        <v>#REF!</v>
      </c>
    </row>
    <row r="62" spans="1:17" x14ac:dyDescent="0.25">
      <c r="A62">
        <f>Input!H63</f>
        <v>395.63633299999998</v>
      </c>
      <c r="B62">
        <f t="shared" si="1"/>
        <v>118.20958999999999</v>
      </c>
      <c r="C62">
        <f t="shared" si="10"/>
        <v>6.7511420060814888</v>
      </c>
      <c r="D62" s="4">
        <f>Input!J63</f>
        <v>2.3515401428571749</v>
      </c>
      <c r="E62">
        <f t="shared" si="2"/>
        <v>1.71896200000009</v>
      </c>
      <c r="F62">
        <f t="shared" si="9"/>
        <v>1142.5833802232582</v>
      </c>
      <c r="G62">
        <f t="shared" si="5"/>
        <v>1301571.6207678933</v>
      </c>
      <c r="H62">
        <f t="shared" si="3"/>
        <v>1298551.9364283036</v>
      </c>
      <c r="M62" s="4" t="e">
        <f>Input!#REF!</f>
        <v>#REF!</v>
      </c>
      <c r="N62" t="e">
        <f t="shared" si="6"/>
        <v>#REF!</v>
      </c>
      <c r="O62">
        <f t="shared" si="7"/>
        <v>8.0286712906035688E-9</v>
      </c>
      <c r="P62" t="e">
        <f t="shared" si="8"/>
        <v>#REF!</v>
      </c>
      <c r="Q62" t="e">
        <f t="shared" si="4"/>
        <v>#REF!</v>
      </c>
    </row>
    <row r="63" spans="1:17" x14ac:dyDescent="0.25">
      <c r="A63">
        <f>Input!H64</f>
        <v>398.04288000000003</v>
      </c>
      <c r="B63">
        <f t="shared" si="1"/>
        <v>120.61613700000004</v>
      </c>
      <c r="C63">
        <f t="shared" si="10"/>
        <v>6.9460706098323906</v>
      </c>
      <c r="D63" s="4">
        <f>Input!J64</f>
        <v>2.3515401428571181</v>
      </c>
      <c r="E63">
        <f t="shared" si="2"/>
        <v>1.7189620000000332</v>
      </c>
      <c r="F63">
        <f t="shared" si="9"/>
        <v>1142.583380225371</v>
      </c>
      <c r="G63">
        <f t="shared" si="5"/>
        <v>1301571.6207727145</v>
      </c>
      <c r="H63">
        <f t="shared" si="3"/>
        <v>1298551.9364331188</v>
      </c>
      <c r="M63" s="4" t="e">
        <f>Input!#REF!</f>
        <v>#REF!</v>
      </c>
      <c r="N63" t="e">
        <f t="shared" si="6"/>
        <v>#REF!</v>
      </c>
      <c r="O63">
        <f t="shared" si="7"/>
        <v>2.112833168786267E-9</v>
      </c>
      <c r="P63" t="e">
        <f t="shared" si="8"/>
        <v>#REF!</v>
      </c>
      <c r="Q63" t="e">
        <f t="shared" si="4"/>
        <v>#REF!</v>
      </c>
    </row>
    <row r="64" spans="1:17" x14ac:dyDescent="0.25">
      <c r="A64">
        <f>Input!H65</f>
        <v>401.02699899999999</v>
      </c>
      <c r="B64">
        <f t="shared" si="1"/>
        <v>123.600256</v>
      </c>
      <c r="C64">
        <f t="shared" si="10"/>
        <v>7.1877821368029906</v>
      </c>
      <c r="D64" s="4">
        <f>Input!J65</f>
        <v>2.5165607142857311</v>
      </c>
      <c r="E64">
        <f t="shared" si="2"/>
        <v>1.8839825714286462</v>
      </c>
      <c r="F64">
        <f t="shared" si="9"/>
        <v>1142.5833802257539</v>
      </c>
      <c r="G64">
        <f t="shared" si="5"/>
        <v>1301195.1158089407</v>
      </c>
      <c r="H64">
        <f t="shared" si="3"/>
        <v>1298551.9364339914</v>
      </c>
      <c r="M64" s="4" t="e">
        <f>Input!#REF!</f>
        <v>#REF!</v>
      </c>
      <c r="N64" t="e">
        <f t="shared" si="6"/>
        <v>#REF!</v>
      </c>
      <c r="O64">
        <f t="shared" si="7"/>
        <v>3.8284396157980124E-10</v>
      </c>
      <c r="P64" t="e">
        <f t="shared" si="8"/>
        <v>#REF!</v>
      </c>
      <c r="Q64" t="e">
        <f t="shared" si="4"/>
        <v>#REF!</v>
      </c>
    </row>
    <row r="65" spans="1:17" x14ac:dyDescent="0.25">
      <c r="A65">
        <f>Input!H66</f>
        <v>403.62607000000003</v>
      </c>
      <c r="B65">
        <f t="shared" si="1"/>
        <v>126.19932700000004</v>
      </c>
      <c r="C65">
        <f t="shared" si="10"/>
        <v>7.3983050482937927</v>
      </c>
      <c r="D65" s="4">
        <f>Input!J66</f>
        <v>2.5578157142857663</v>
      </c>
      <c r="E65">
        <f t="shared" si="2"/>
        <v>1.9252375714286813</v>
      </c>
      <c r="F65">
        <f t="shared" si="9"/>
        <v>1142.5833802258364</v>
      </c>
      <c r="G65">
        <f t="shared" si="5"/>
        <v>1301100.9984038034</v>
      </c>
      <c r="H65">
        <f t="shared" si="3"/>
        <v>1298551.9364341795</v>
      </c>
      <c r="M65" s="4" t="e">
        <f>Input!#REF!</f>
        <v>#REF!</v>
      </c>
      <c r="N65" t="e">
        <f t="shared" si="6"/>
        <v>#REF!</v>
      </c>
      <c r="O65">
        <f t="shared" si="7"/>
        <v>8.2456816869278331E-11</v>
      </c>
      <c r="P65" t="e">
        <f t="shared" si="8"/>
        <v>#REF!</v>
      </c>
      <c r="Q65" t="e">
        <f t="shared" si="4"/>
        <v>#REF!</v>
      </c>
    </row>
    <row r="66" spans="1:17" x14ac:dyDescent="0.25">
      <c r="A66">
        <f>Input!H67</f>
        <v>406.89897400000001</v>
      </c>
      <c r="B66">
        <f t="shared" si="1"/>
        <v>129.47223100000002</v>
      </c>
      <c r="C66">
        <f t="shared" si="10"/>
        <v>7.6634079558749555</v>
      </c>
      <c r="D66" s="4">
        <f>Input!J67</f>
        <v>2.9566149999999425</v>
      </c>
      <c r="E66">
        <f t="shared" si="2"/>
        <v>2.3240368571428576</v>
      </c>
      <c r="F66">
        <f t="shared" si="9"/>
        <v>1142.5833802258476</v>
      </c>
      <c r="G66">
        <f t="shared" si="5"/>
        <v>1300191.3701396298</v>
      </c>
      <c r="H66">
        <f t="shared" si="3"/>
        <v>1298551.9364342049</v>
      </c>
      <c r="M66" s="4" t="e">
        <f>Input!#REF!</f>
        <v>#REF!</v>
      </c>
      <c r="N66" t="e">
        <f t="shared" si="6"/>
        <v>#REF!</v>
      </c>
      <c r="O66">
        <f t="shared" si="7"/>
        <v>1.1198980743730002E-11</v>
      </c>
      <c r="P66" t="e">
        <f t="shared" si="8"/>
        <v>#REF!</v>
      </c>
      <c r="Q66" t="e">
        <f t="shared" si="4"/>
        <v>#REF!</v>
      </c>
    </row>
    <row r="67" spans="1:17" x14ac:dyDescent="0.25">
      <c r="A67">
        <f>Input!H68</f>
        <v>411.90459099999998</v>
      </c>
      <c r="B67">
        <f t="shared" si="1"/>
        <v>134.47784799999999</v>
      </c>
      <c r="C67">
        <f t="shared" ref="C67:C84" si="11">((B67-$Y$3)/$Z$3)</f>
        <v>8.0688593901173569</v>
      </c>
      <c r="D67" s="4">
        <f>Input!J68</f>
        <v>3.1766420000000153</v>
      </c>
      <c r="E67">
        <f t="shared" si="2"/>
        <v>2.5440638571429304</v>
      </c>
      <c r="F67">
        <f t="shared" si="9"/>
        <v>1142.583380225848</v>
      </c>
      <c r="G67">
        <f t="shared" si="5"/>
        <v>1299689.6428664245</v>
      </c>
      <c r="H67">
        <f t="shared" si="3"/>
        <v>1298551.9364342059</v>
      </c>
      <c r="M67" s="4" t="e">
        <f>Input!#REF!</f>
        <v>#REF!</v>
      </c>
      <c r="N67" t="e">
        <f t="shared" si="6"/>
        <v>#REF!</v>
      </c>
      <c r="O67">
        <f t="shared" si="7"/>
        <v>4.6138962909932324E-13</v>
      </c>
      <c r="P67" t="e">
        <f t="shared" si="8"/>
        <v>#REF!</v>
      </c>
      <c r="Q67" t="e">
        <f t="shared" si="4"/>
        <v>#REF!</v>
      </c>
    </row>
    <row r="68" spans="1:17" x14ac:dyDescent="0.25">
      <c r="A68">
        <f>Input!H69</f>
        <v>417.39151900000002</v>
      </c>
      <c r="B68">
        <f t="shared" ref="B68:B84" si="12">A68-$A$3</f>
        <v>139.96477600000003</v>
      </c>
      <c r="C68">
        <f t="shared" si="11"/>
        <v>8.5132966747088119</v>
      </c>
      <c r="D68" s="4">
        <f>Input!J69</f>
        <v>3.5616897142857056</v>
      </c>
      <c r="E68">
        <f t="shared" ref="E68:E84" si="13">D68-$D$3</f>
        <v>2.9291115714286207</v>
      </c>
      <c r="F68">
        <f t="shared" si="9"/>
        <v>1142.583380225848</v>
      </c>
      <c r="G68">
        <f t="shared" si="5"/>
        <v>1298811.8520622395</v>
      </c>
      <c r="H68">
        <f t="shared" ref="H68:H84" si="14">(F68-$I$4)^2</f>
        <v>1298551.9364342059</v>
      </c>
      <c r="M68" s="4" t="e">
        <f>Input!#REF!</f>
        <v>#REF!</v>
      </c>
      <c r="N68" t="e">
        <f t="shared" si="6"/>
        <v>#REF!</v>
      </c>
      <c r="O68">
        <f t="shared" si="7"/>
        <v>1.1581148668513651E-14</v>
      </c>
      <c r="P68" t="e">
        <f t="shared" si="8"/>
        <v>#REF!</v>
      </c>
      <c r="Q68" t="e">
        <f t="shared" ref="Q68:Q84" si="15">(N68-$R$4)^2</f>
        <v>#REF!</v>
      </c>
    </row>
    <row r="69" spans="1:17" x14ac:dyDescent="0.25">
      <c r="A69">
        <f>Input!H70</f>
        <v>423.64854100000002</v>
      </c>
      <c r="B69">
        <f t="shared" si="12"/>
        <v>146.22179800000004</v>
      </c>
      <c r="C69">
        <f t="shared" si="11"/>
        <v>9.0201110282612866</v>
      </c>
      <c r="D69" s="4">
        <f>Input!J70</f>
        <v>4.0017439999999738</v>
      </c>
      <c r="E69">
        <f t="shared" si="13"/>
        <v>3.3691658571428889</v>
      </c>
      <c r="F69">
        <f t="shared" si="9"/>
        <v>1142.583380225848</v>
      </c>
      <c r="G69">
        <f t="shared" ref="G69:G84" si="16">(E69-F69)^2</f>
        <v>1297809.0262197061</v>
      </c>
      <c r="H69">
        <f t="shared" si="14"/>
        <v>1298551.9364342059</v>
      </c>
      <c r="M69" s="4" t="e">
        <f>Input!#REF!</f>
        <v>#REF!</v>
      </c>
      <c r="N69" t="e">
        <f t="shared" ref="N69:N84" si="17">M69-$M$3</f>
        <v>#REF!</v>
      </c>
      <c r="O69">
        <f t="shared" ref="O69:O84" si="18">$X$3*((1/$Z$3)*(1/SQRT(2*PI()))*EXP(-1*C69*C69/2))</f>
        <v>1.3618885948468232E-16</v>
      </c>
      <c r="P69" t="e">
        <f t="shared" ref="P69:P84" si="19">(N69-O69)^2</f>
        <v>#REF!</v>
      </c>
      <c r="Q69" t="e">
        <f t="shared" si="15"/>
        <v>#REF!</v>
      </c>
    </row>
    <row r="70" spans="1:17" x14ac:dyDescent="0.25">
      <c r="A70">
        <f>Input!H71</f>
        <v>430.96444400000001</v>
      </c>
      <c r="B70">
        <f t="shared" si="12"/>
        <v>153.53770100000003</v>
      </c>
      <c r="C70">
        <f t="shared" si="11"/>
        <v>9.6126939933839299</v>
      </c>
      <c r="D70" s="4">
        <f>Input!J71</f>
        <v>4.7030805714285862</v>
      </c>
      <c r="E70">
        <f t="shared" si="13"/>
        <v>4.0705024285715012</v>
      </c>
      <c r="F70">
        <f t="shared" ref="F70:F84" si="20">F69+O70</f>
        <v>1142.583380225848</v>
      </c>
      <c r="G70">
        <f t="shared" si="16"/>
        <v>1296211.5729102364</v>
      </c>
      <c r="H70">
        <f t="shared" si="14"/>
        <v>1298551.9364342059</v>
      </c>
      <c r="M70" s="4" t="e">
        <f>Input!#REF!</f>
        <v>#REF!</v>
      </c>
      <c r="N70" t="e">
        <f t="shared" si="17"/>
        <v>#REF!</v>
      </c>
      <c r="O70">
        <f t="shared" si="18"/>
        <v>5.4514752709279388E-19</v>
      </c>
      <c r="P70" t="e">
        <f t="shared" si="19"/>
        <v>#REF!</v>
      </c>
      <c r="Q70" t="e">
        <f t="shared" si="15"/>
        <v>#REF!</v>
      </c>
    </row>
    <row r="71" spans="1:17" x14ac:dyDescent="0.25">
      <c r="A71">
        <f>Input!H72</f>
        <v>441.55325099999999</v>
      </c>
      <c r="B71">
        <f t="shared" si="12"/>
        <v>164.126508</v>
      </c>
      <c r="C71">
        <f t="shared" si="11"/>
        <v>10.470379866087734</v>
      </c>
      <c r="D71" s="4">
        <f>Input!J72</f>
        <v>5.7894645714285389</v>
      </c>
      <c r="E71">
        <f t="shared" si="13"/>
        <v>5.156886428571454</v>
      </c>
      <c r="F71">
        <f t="shared" si="20"/>
        <v>1142.583380225848</v>
      </c>
      <c r="G71">
        <f t="shared" si="16"/>
        <v>1293739.0287919661</v>
      </c>
      <c r="H71">
        <f t="shared" si="14"/>
        <v>1298551.9364342059</v>
      </c>
      <c r="M71" s="4" t="e">
        <f>Input!#REF!</f>
        <v>#REF!</v>
      </c>
      <c r="N71" t="e">
        <f t="shared" si="17"/>
        <v>#REF!</v>
      </c>
      <c r="O71">
        <f t="shared" si="18"/>
        <v>9.9119616083160622E-23</v>
      </c>
      <c r="P71" t="e">
        <f t="shared" si="19"/>
        <v>#REF!</v>
      </c>
      <c r="Q71" t="e">
        <f t="shared" si="15"/>
        <v>#REF!</v>
      </c>
    </row>
    <row r="72" spans="1:17" x14ac:dyDescent="0.25">
      <c r="A72">
        <f>Input!H73</f>
        <v>448.77289200000001</v>
      </c>
      <c r="B72">
        <f t="shared" si="12"/>
        <v>171.34614900000003</v>
      </c>
      <c r="C72">
        <f t="shared" si="11"/>
        <v>11.05516567734043</v>
      </c>
      <c r="D72" s="4">
        <f>Input!J73</f>
        <v>6.449545999999998</v>
      </c>
      <c r="E72">
        <f t="shared" si="13"/>
        <v>5.8169678571429131</v>
      </c>
      <c r="F72">
        <f t="shared" si="20"/>
        <v>1142.583380225848</v>
      </c>
      <c r="G72">
        <f t="shared" si="16"/>
        <v>1292237.8762896166</v>
      </c>
      <c r="H72">
        <f t="shared" si="14"/>
        <v>1298551.9364342059</v>
      </c>
      <c r="M72" s="4" t="e">
        <f>Input!#REF!</f>
        <v>#REF!</v>
      </c>
      <c r="N72" t="e">
        <f t="shared" si="17"/>
        <v>#REF!</v>
      </c>
      <c r="O72">
        <f t="shared" si="18"/>
        <v>1.8312442437235863E-25</v>
      </c>
      <c r="P72" t="e">
        <f t="shared" si="19"/>
        <v>#REF!</v>
      </c>
      <c r="Q72" t="e">
        <f t="shared" si="15"/>
        <v>#REF!</v>
      </c>
    </row>
    <row r="73" spans="1:17" x14ac:dyDescent="0.25">
      <c r="A73">
        <f>Input!H74</f>
        <v>455.99253299999998</v>
      </c>
      <c r="B73">
        <f t="shared" si="12"/>
        <v>178.56578999999999</v>
      </c>
      <c r="C73">
        <f t="shared" si="11"/>
        <v>11.639951488593118</v>
      </c>
      <c r="D73" s="4">
        <f>Input!J74</f>
        <v>7.013365571428551</v>
      </c>
      <c r="E73">
        <f t="shared" si="13"/>
        <v>6.3807874285714661</v>
      </c>
      <c r="F73">
        <f t="shared" si="20"/>
        <v>1142.583380225848</v>
      </c>
      <c r="G73">
        <f t="shared" si="16"/>
        <v>1290956.331879254</v>
      </c>
      <c r="H73">
        <f t="shared" si="14"/>
        <v>1298551.9364342059</v>
      </c>
      <c r="M73" s="4" t="e">
        <f>Input!#REF!</f>
        <v>#REF!</v>
      </c>
      <c r="N73" t="e">
        <f t="shared" si="17"/>
        <v>#REF!</v>
      </c>
      <c r="O73">
        <f t="shared" si="18"/>
        <v>2.4033405796223847E-28</v>
      </c>
      <c r="P73" t="e">
        <f t="shared" si="19"/>
        <v>#REF!</v>
      </c>
      <c r="Q73" t="e">
        <f t="shared" si="15"/>
        <v>#REF!</v>
      </c>
    </row>
    <row r="74" spans="1:17" x14ac:dyDescent="0.25">
      <c r="A74">
        <f>Input!H75</f>
        <v>467.35143499999998</v>
      </c>
      <c r="B74">
        <f t="shared" si="12"/>
        <v>189.92469199999999</v>
      </c>
      <c r="C74">
        <f t="shared" si="11"/>
        <v>12.560014511257242</v>
      </c>
      <c r="D74" s="4">
        <f>Input!J75</f>
        <v>7.9209777142858115</v>
      </c>
      <c r="E74">
        <f t="shared" si="13"/>
        <v>7.2883995714287266</v>
      </c>
      <c r="F74">
        <f t="shared" si="20"/>
        <v>1142.583380225848</v>
      </c>
      <c r="G74">
        <f t="shared" si="16"/>
        <v>1288894.6930991183</v>
      </c>
      <c r="H74">
        <f t="shared" si="14"/>
        <v>1298551.9364342059</v>
      </c>
      <c r="M74" s="4" t="e">
        <f>Input!#REF!</f>
        <v>#REF!</v>
      </c>
      <c r="N74" t="e">
        <f t="shared" si="17"/>
        <v>#REF!</v>
      </c>
      <c r="O74">
        <f t="shared" si="18"/>
        <v>3.5149953754427076E-33</v>
      </c>
      <c r="P74" t="e">
        <f t="shared" si="19"/>
        <v>#REF!</v>
      </c>
      <c r="Q74" t="e">
        <f t="shared" si="15"/>
        <v>#REF!</v>
      </c>
    </row>
    <row r="75" spans="1:17" x14ac:dyDescent="0.25">
      <c r="A75">
        <f>Input!H76</f>
        <v>478.80659900000001</v>
      </c>
      <c r="B75">
        <f t="shared" si="12"/>
        <v>201.37985600000002</v>
      </c>
      <c r="C75">
        <f t="shared" si="11"/>
        <v>13.487874687791317</v>
      </c>
      <c r="D75" s="4">
        <f>Input!J76</f>
        <v>8.7735828571427987</v>
      </c>
      <c r="E75">
        <f t="shared" si="13"/>
        <v>8.1410047142857138</v>
      </c>
      <c r="F75">
        <f t="shared" si="20"/>
        <v>1142.583380225848</v>
      </c>
      <c r="G75">
        <f t="shared" si="16"/>
        <v>1286959.5033563164</v>
      </c>
      <c r="H75">
        <f t="shared" si="14"/>
        <v>1298551.9364342059</v>
      </c>
      <c r="M75" s="4" t="e">
        <f>Input!#REF!</f>
        <v>#REF!</v>
      </c>
      <c r="N75" t="e">
        <f t="shared" si="17"/>
        <v>#REF!</v>
      </c>
      <c r="O75">
        <f t="shared" si="18"/>
        <v>1.9848912748899456E-38</v>
      </c>
      <c r="P75" t="e">
        <f t="shared" si="19"/>
        <v>#REF!</v>
      </c>
      <c r="Q75" t="e">
        <f t="shared" si="15"/>
        <v>#REF!</v>
      </c>
    </row>
    <row r="76" spans="1:17" x14ac:dyDescent="0.25">
      <c r="A76">
        <f>Input!H77</f>
        <v>493.14961899999997</v>
      </c>
      <c r="B76">
        <f t="shared" si="12"/>
        <v>215.72287599999999</v>
      </c>
      <c r="C76">
        <f t="shared" si="11"/>
        <v>14.649649156426747</v>
      </c>
      <c r="D76" s="4">
        <f>Input!J77</f>
        <v>9.9287254285713971</v>
      </c>
      <c r="E76">
        <f t="shared" si="13"/>
        <v>9.2961472857143121</v>
      </c>
      <c r="F76">
        <f t="shared" si="20"/>
        <v>1142.583380225848</v>
      </c>
      <c r="G76">
        <f t="shared" si="16"/>
        <v>1284339.9523451049</v>
      </c>
      <c r="H76">
        <f t="shared" si="14"/>
        <v>1298551.9364342059</v>
      </c>
      <c r="M76" s="4" t="e">
        <f>Input!#REF!</f>
        <v>#REF!</v>
      </c>
      <c r="N76" t="e">
        <f t="shared" si="17"/>
        <v>#REF!</v>
      </c>
      <c r="O76">
        <f t="shared" si="18"/>
        <v>1.5823821220496849E-45</v>
      </c>
      <c r="P76" t="e">
        <f t="shared" si="19"/>
        <v>#REF!</v>
      </c>
      <c r="Q76" t="e">
        <f t="shared" si="15"/>
        <v>#REF!</v>
      </c>
    </row>
    <row r="77" spans="1:17" x14ac:dyDescent="0.25">
      <c r="A77">
        <f>Input!H78</f>
        <v>507.300116</v>
      </c>
      <c r="B77">
        <f t="shared" si="12"/>
        <v>229.87337300000002</v>
      </c>
      <c r="C77">
        <f t="shared" si="11"/>
        <v>15.795829398321574</v>
      </c>
      <c r="D77" s="4">
        <f>Input!J78</f>
        <v>10.905095999999958</v>
      </c>
      <c r="E77">
        <f t="shared" si="13"/>
        <v>10.272517857142873</v>
      </c>
      <c r="F77">
        <f t="shared" si="20"/>
        <v>1142.583380225848</v>
      </c>
      <c r="G77">
        <f t="shared" si="16"/>
        <v>1282127.8890381607</v>
      </c>
      <c r="H77">
        <f t="shared" si="14"/>
        <v>1298551.9364342059</v>
      </c>
      <c r="M77" s="4" t="e">
        <f>Input!#REF!</f>
        <v>#REF!</v>
      </c>
      <c r="N77" t="e">
        <f t="shared" si="17"/>
        <v>#REF!</v>
      </c>
      <c r="O77">
        <f t="shared" si="18"/>
        <v>4.1854287191033525E-53</v>
      </c>
      <c r="P77" t="e">
        <f t="shared" si="19"/>
        <v>#REF!</v>
      </c>
      <c r="Q77" t="e">
        <f t="shared" si="15"/>
        <v>#REF!</v>
      </c>
    </row>
    <row r="78" spans="1:17" x14ac:dyDescent="0.25">
      <c r="A78">
        <f>Input!H79</f>
        <v>521.83565999999996</v>
      </c>
      <c r="B78">
        <f t="shared" si="12"/>
        <v>244.40891699999997</v>
      </c>
      <c r="C78">
        <f t="shared" si="11"/>
        <v>16.973198174696904</v>
      </c>
      <c r="D78" s="4">
        <f>Input!J79</f>
        <v>11.468915571428568</v>
      </c>
      <c r="E78">
        <f t="shared" si="13"/>
        <v>10.836337428571483</v>
      </c>
      <c r="F78">
        <f t="shared" si="20"/>
        <v>1142.583380225848</v>
      </c>
      <c r="G78">
        <f t="shared" si="16"/>
        <v>1280851.3688803809</v>
      </c>
      <c r="H78">
        <f t="shared" si="14"/>
        <v>1298551.9364342059</v>
      </c>
      <c r="M78" s="4" t="e">
        <f>Input!#REF!</f>
        <v>#REF!</v>
      </c>
      <c r="N78" t="e">
        <f t="shared" si="17"/>
        <v>#REF!</v>
      </c>
      <c r="O78">
        <f t="shared" si="18"/>
        <v>1.7536072220218665E-61</v>
      </c>
      <c r="P78" t="e">
        <f t="shared" si="19"/>
        <v>#REF!</v>
      </c>
      <c r="Q78" t="e">
        <f t="shared" si="15"/>
        <v>#REF!</v>
      </c>
    </row>
    <row r="79" spans="1:17" x14ac:dyDescent="0.25">
      <c r="A79">
        <f>Input!H80</f>
        <v>541.28056000000004</v>
      </c>
      <c r="B79">
        <f t="shared" si="12"/>
        <v>263.85381700000005</v>
      </c>
      <c r="C79">
        <f t="shared" si="11"/>
        <v>18.548221312443992</v>
      </c>
      <c r="D79" s="4">
        <f>Input!J80</f>
        <v>13.215381142857211</v>
      </c>
      <c r="E79">
        <f t="shared" si="13"/>
        <v>12.582803000000126</v>
      </c>
      <c r="F79">
        <f t="shared" si="20"/>
        <v>1142.583380225848</v>
      </c>
      <c r="G79">
        <f t="shared" si="16"/>
        <v>1276901.3045307491</v>
      </c>
      <c r="H79">
        <f t="shared" si="14"/>
        <v>1298551.9364342059</v>
      </c>
      <c r="M79" s="4" t="e">
        <f>Input!#REF!</f>
        <v>#REF!</v>
      </c>
      <c r="N79" t="e">
        <f t="shared" si="17"/>
        <v>#REF!</v>
      </c>
      <c r="O79">
        <f t="shared" si="18"/>
        <v>1.2450395085092384E-73</v>
      </c>
      <c r="P79" t="e">
        <f t="shared" si="19"/>
        <v>#REF!</v>
      </c>
      <c r="Q79" t="e">
        <f t="shared" si="15"/>
        <v>#REF!</v>
      </c>
    </row>
    <row r="80" spans="1:17" x14ac:dyDescent="0.25">
      <c r="A80">
        <f>Input!H81</f>
        <v>553.40955699999995</v>
      </c>
      <c r="B80">
        <f t="shared" si="12"/>
        <v>275.98281399999996</v>
      </c>
      <c r="C80">
        <f t="shared" si="11"/>
        <v>19.530661485068425</v>
      </c>
      <c r="D80" s="4">
        <f>Input!J81</f>
        <v>13.91671771428571</v>
      </c>
      <c r="E80">
        <f t="shared" si="13"/>
        <v>13.284139571428625</v>
      </c>
      <c r="F80">
        <f t="shared" si="20"/>
        <v>1142.583380225848</v>
      </c>
      <c r="G80">
        <f t="shared" si="16"/>
        <v>1275316.7749426484</v>
      </c>
      <c r="H80">
        <f t="shared" si="14"/>
        <v>1298551.9364342059</v>
      </c>
      <c r="M80" s="4" t="e">
        <f>Input!#REF!</f>
        <v>#REF!</v>
      </c>
      <c r="N80" t="e">
        <f t="shared" si="17"/>
        <v>#REF!</v>
      </c>
      <c r="O80">
        <f t="shared" si="18"/>
        <v>9.3682002837953508E-82</v>
      </c>
      <c r="P80" t="e">
        <f t="shared" si="19"/>
        <v>#REF!</v>
      </c>
      <c r="Q80" t="e">
        <f t="shared" si="15"/>
        <v>#REF!</v>
      </c>
    </row>
    <row r="81" spans="1:17" x14ac:dyDescent="0.25">
      <c r="A81">
        <f>Input!H82</f>
        <v>571.98810000000003</v>
      </c>
      <c r="B81">
        <f t="shared" si="12"/>
        <v>294.56135700000004</v>
      </c>
      <c r="C81">
        <f t="shared" si="11"/>
        <v>21.035510318985246</v>
      </c>
      <c r="D81" s="4">
        <f>Input!J82</f>
        <v>14.948095000000023</v>
      </c>
      <c r="E81">
        <f t="shared" si="13"/>
        <v>14.315516857142939</v>
      </c>
      <c r="F81">
        <f t="shared" si="20"/>
        <v>1142.583380225848</v>
      </c>
      <c r="G81">
        <f t="shared" si="16"/>
        <v>1272988.371510583</v>
      </c>
      <c r="H81">
        <f t="shared" si="14"/>
        <v>1298551.9364342059</v>
      </c>
      <c r="M81" s="4" t="e">
        <f>Input!#REF!</f>
        <v>#REF!</v>
      </c>
      <c r="N81" t="e">
        <f t="shared" si="17"/>
        <v>#REF!</v>
      </c>
      <c r="O81">
        <f t="shared" si="18"/>
        <v>5.1963114983631113E-95</v>
      </c>
      <c r="P81" t="e">
        <f t="shared" si="19"/>
        <v>#REF!</v>
      </c>
      <c r="Q81" t="e">
        <f t="shared" si="15"/>
        <v>#REF!</v>
      </c>
    </row>
    <row r="82" spans="1:17" x14ac:dyDescent="0.25">
      <c r="A82">
        <f>Input!H83</f>
        <v>594.60964300000001</v>
      </c>
      <c r="B82">
        <f t="shared" si="12"/>
        <v>317.18290000000002</v>
      </c>
      <c r="C82">
        <f t="shared" si="11"/>
        <v>22.867839291442831</v>
      </c>
      <c r="D82" s="4">
        <f>Input!J83</f>
        <v>16.543292000000065</v>
      </c>
      <c r="E82">
        <f t="shared" si="13"/>
        <v>15.91071385714298</v>
      </c>
      <c r="F82">
        <f t="shared" si="20"/>
        <v>1142.583380225848</v>
      </c>
      <c r="G82">
        <f t="shared" si="16"/>
        <v>1269391.2971423673</v>
      </c>
      <c r="H82">
        <f t="shared" si="14"/>
        <v>1298551.9364342059</v>
      </c>
      <c r="M82" s="4" t="e">
        <f>Input!#REF!</f>
        <v>#REF!</v>
      </c>
      <c r="N82" t="e">
        <f t="shared" si="17"/>
        <v>#REF!</v>
      </c>
      <c r="O82">
        <f t="shared" si="18"/>
        <v>1.7668634067409164E-112</v>
      </c>
      <c r="P82" t="e">
        <f t="shared" si="19"/>
        <v>#REF!</v>
      </c>
      <c r="Q82" t="e">
        <f t="shared" si="15"/>
        <v>#REF!</v>
      </c>
    </row>
    <row r="83" spans="1:17" x14ac:dyDescent="0.25">
      <c r="A83">
        <f>Input!H84</f>
        <v>614.24706700000002</v>
      </c>
      <c r="B83">
        <f t="shared" si="12"/>
        <v>336.82032400000003</v>
      </c>
      <c r="C83">
        <f t="shared" si="11"/>
        <v>24.458456736929815</v>
      </c>
      <c r="D83" s="4">
        <f>Input!J84</f>
        <v>17.299635428571492</v>
      </c>
      <c r="E83">
        <f t="shared" si="13"/>
        <v>16.667057285714407</v>
      </c>
      <c r="F83">
        <f t="shared" si="20"/>
        <v>1142.583380225848</v>
      </c>
      <c r="G83">
        <f t="shared" si="16"/>
        <v>1267687.5662630312</v>
      </c>
      <c r="H83">
        <f t="shared" si="14"/>
        <v>1298551.9364342059</v>
      </c>
      <c r="M83" s="4" t="e">
        <f>Input!#REF!</f>
        <v>#REF!</v>
      </c>
      <c r="N83" t="e">
        <f t="shared" si="17"/>
        <v>#REF!</v>
      </c>
      <c r="O83">
        <f t="shared" si="18"/>
        <v>7.9576714240226291E-129</v>
      </c>
      <c r="P83" t="e">
        <f t="shared" si="19"/>
        <v>#REF!</v>
      </c>
      <c r="Q83" t="e">
        <f t="shared" si="15"/>
        <v>#REF!</v>
      </c>
    </row>
    <row r="84" spans="1:17" x14ac:dyDescent="0.25">
      <c r="A84">
        <f>Input!H85</f>
        <v>638.40879900000004</v>
      </c>
      <c r="B84">
        <f t="shared" si="12"/>
        <v>360.98205600000006</v>
      </c>
      <c r="C84">
        <f t="shared" si="11"/>
        <v>26.415539928308739</v>
      </c>
      <c r="D84" s="4">
        <f>Input!J85</f>
        <v>18.729811857142749</v>
      </c>
      <c r="E84">
        <f t="shared" si="13"/>
        <v>18.097233714285665</v>
      </c>
      <c r="F84">
        <f t="shared" si="20"/>
        <v>1142.583380225848</v>
      </c>
      <c r="G84">
        <f t="shared" si="16"/>
        <v>1264469.0936964229</v>
      </c>
      <c r="H84">
        <f t="shared" si="14"/>
        <v>1298551.9364342059</v>
      </c>
      <c r="M84" s="4" t="e">
        <f>Input!#REF!</f>
        <v>#REF!</v>
      </c>
      <c r="N84" t="e">
        <f t="shared" si="17"/>
        <v>#REF!</v>
      </c>
      <c r="O84">
        <f t="shared" si="18"/>
        <v>1.9080876294595706E-150</v>
      </c>
      <c r="P84" t="e">
        <f t="shared" si="19"/>
        <v>#REF!</v>
      </c>
      <c r="Q84" t="e">
        <f t="shared" si="15"/>
        <v>#REF!</v>
      </c>
    </row>
  </sheetData>
  <mergeCells count="2">
    <mergeCell ref="C1:K1"/>
    <mergeCell ref="M1:T1"/>
  </mergeCells>
  <conditionalFormatting sqref="T8">
    <cfRule type="cellIs" dxfId="13" priority="1" operator="between">
      <formula>0.05</formula>
      <formula>0.025</formula>
    </cfRule>
    <cfRule type="cellIs" dxfId="12" priority="2" operator="lessThan">
      <formula>0.025</formula>
    </cfRule>
    <cfRule type="cellIs" dxfId="11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7"/>
  <sheetViews>
    <sheetView zoomScale="80" zoomScaleNormal="80" workbookViewId="0">
      <selection activeCell="M2" sqref="M2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82</v>
      </c>
      <c r="B3">
        <f>A3-$A$3</f>
        <v>0</v>
      </c>
      <c r="C3" s="4">
        <f>Input!I4</f>
        <v>275.76278742857141</v>
      </c>
      <c r="D3">
        <f>C3-$C$3</f>
        <v>0</v>
      </c>
      <c r="E3">
        <f>N3</f>
        <v>2.2863677771307542</v>
      </c>
      <c r="F3">
        <f>(D3-E3)^2</f>
        <v>5.2274776123018265</v>
      </c>
      <c r="G3">
        <f>(E3-$H$4)^2</f>
        <v>3689249.7082154113</v>
      </c>
      <c r="H3" s="2" t="s">
        <v>11</v>
      </c>
      <c r="I3" s="23">
        <f>SUM(F3:F194)</f>
        <v>5891103.0497619603</v>
      </c>
      <c r="J3">
        <f>1-(I3/I5)</f>
        <v>0.99471324927318083</v>
      </c>
      <c r="L3">
        <f>Input!J4</f>
        <v>0.63257814285708491</v>
      </c>
      <c r="M3">
        <f>L3-$L$3</f>
        <v>0</v>
      </c>
      <c r="N3">
        <f>2*($X$3/PI())*($Z$3/(4*((B3-$Y$3)^2)+$Z$3*$Z$3))</f>
        <v>2.2863677771307542</v>
      </c>
      <c r="O3">
        <f>(L3-N3)^2</f>
        <v>2.7350201544310369</v>
      </c>
      <c r="P3">
        <f>(N3-$Q$4)^2</f>
        <v>2360.3727595737569</v>
      </c>
      <c r="Q3" s="1" t="s">
        <v>11</v>
      </c>
      <c r="R3" s="23">
        <f>SUM(O3:O194)</f>
        <v>13922.077842521132</v>
      </c>
      <c r="S3" s="5">
        <f>1-(R3/R5)</f>
        <v>0.98729328643213743</v>
      </c>
      <c r="V3">
        <f>COUNT(B3:B194)</f>
        <v>192</v>
      </c>
      <c r="X3">
        <v>13534.58236648301</v>
      </c>
      <c r="Y3">
        <v>176.11406943817568</v>
      </c>
      <c r="Z3">
        <v>33.213428251431672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83</v>
      </c>
      <c r="B4">
        <f t="shared" ref="B4:B67" si="0">A4-$A$3</f>
        <v>1</v>
      </c>
      <c r="C4" s="4">
        <f>Input!I5</f>
        <v>276.47787571428569</v>
      </c>
      <c r="D4">
        <f t="shared" ref="D4:D67" si="1">C4-$C$3</f>
        <v>0.7150882857142733</v>
      </c>
      <c r="E4">
        <f>N4+E3</f>
        <v>4.5986895945088051</v>
      </c>
      <c r="F4">
        <f t="shared" ref="F4:F67" si="2">(D4-E4)^2</f>
        <v>15.0823591256706</v>
      </c>
      <c r="G4">
        <f t="shared" ref="G4:G67" si="3">(E4-$H$4)^2</f>
        <v>3680372.3079305813</v>
      </c>
      <c r="H4">
        <f>AVERAGE(C3:C194)</f>
        <v>1923.0283359278274</v>
      </c>
      <c r="I4" t="s">
        <v>5</v>
      </c>
      <c r="J4" t="s">
        <v>6</v>
      </c>
      <c r="L4">
        <f>Input!J5</f>
        <v>0.7150882857142733</v>
      </c>
      <c r="M4">
        <f t="shared" ref="M4:M67" si="4">L4-$L$3</f>
        <v>8.2510142857188384E-2</v>
      </c>
      <c r="N4">
        <f t="shared" ref="N4:N67" si="5">2*($X$3/PI())*($Z$3/(4*((B4-$Y$3)^2)+$Z$3*$Z$3))</f>
        <v>2.3123218173780504</v>
      </c>
      <c r="O4">
        <f t="shared" ref="O4:O67" si="6">(L4-N4)^2</f>
        <v>2.5511549546711421</v>
      </c>
      <c r="P4">
        <f t="shared" ref="P4:P67" si="7">(N4-$Q$4)^2</f>
        <v>2357.8515482563339</v>
      </c>
      <c r="Q4">
        <f>AVERAGE(L3:L194)</f>
        <v>50.870035398809513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84</v>
      </c>
      <c r="B5">
        <f t="shared" si="0"/>
        <v>2</v>
      </c>
      <c r="C5" s="4">
        <f>Input!I6</f>
        <v>277.20671557142856</v>
      </c>
      <c r="D5">
        <f t="shared" si="1"/>
        <v>1.4439281428571462</v>
      </c>
      <c r="E5">
        <f t="shared" ref="E5:E68" si="8">N5+E4</f>
        <v>6.937408550062548</v>
      </c>
      <c r="F5">
        <f t="shared" si="2"/>
        <v>30.178326984349628</v>
      </c>
      <c r="G5">
        <f t="shared" si="3"/>
        <v>3671404.4419793827</v>
      </c>
      <c r="I5">
        <f>SUM(G3:G194)</f>
        <v>1114314510.778224</v>
      </c>
      <c r="J5" s="5">
        <f>1-((1-J3)*(V3-1)/(V3-1-1))</f>
        <v>0.99468542426935547</v>
      </c>
      <c r="L5">
        <f>Input!J6</f>
        <v>0.72883985714287292</v>
      </c>
      <c r="M5">
        <f t="shared" si="4"/>
        <v>9.6261714285788003E-2</v>
      </c>
      <c r="N5">
        <f t="shared" si="5"/>
        <v>2.3387189555537429</v>
      </c>
      <c r="O5">
        <f t="shared" si="6"/>
        <v>2.5917107115001956</v>
      </c>
      <c r="P5">
        <f t="shared" si="7"/>
        <v>2355.2886757154279</v>
      </c>
      <c r="R5">
        <f>SUM(P3:P194)</f>
        <v>1095647.4125404432</v>
      </c>
      <c r="S5" s="5">
        <f>1-((1-S3)*(V3-1)/(V3-1-1))</f>
        <v>0.98722640899230663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85</v>
      </c>
      <c r="B6">
        <f t="shared" si="0"/>
        <v>3</v>
      </c>
      <c r="C6" s="4">
        <f>Input!I7</f>
        <v>277.93555557142855</v>
      </c>
      <c r="D6">
        <f t="shared" si="1"/>
        <v>2.1727681428571373</v>
      </c>
      <c r="E6">
        <f t="shared" si="8"/>
        <v>9.3029778541822203</v>
      </c>
      <c r="F6">
        <f t="shared" si="2"/>
        <v>50.839890527474523</v>
      </c>
      <c r="G6">
        <f t="shared" si="3"/>
        <v>3662344.7461341014</v>
      </c>
      <c r="L6">
        <f>Input!J7</f>
        <v>0.72883999999999105</v>
      </c>
      <c r="M6">
        <f t="shared" si="4"/>
        <v>9.6261857142906138E-2</v>
      </c>
      <c r="N6">
        <f t="shared" si="5"/>
        <v>2.3655693041196733</v>
      </c>
      <c r="O6">
        <f t="shared" si="6"/>
        <v>2.6788828149640991</v>
      </c>
      <c r="P6">
        <f t="shared" si="7"/>
        <v>2352.6832311309163</v>
      </c>
      <c r="V6" s="19" t="s">
        <v>17</v>
      </c>
      <c r="W6" s="20">
        <f>SQRT((S5-J5)^2)</f>
        <v>7.4590152770488416E-3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86</v>
      </c>
      <c r="B7">
        <f t="shared" si="0"/>
        <v>4</v>
      </c>
      <c r="C7" s="4">
        <f>Input!I8</f>
        <v>278.41686500000003</v>
      </c>
      <c r="D7">
        <f t="shared" si="1"/>
        <v>2.6540775714286156</v>
      </c>
      <c r="E7">
        <f t="shared" si="8"/>
        <v>11.69586111893493</v>
      </c>
      <c r="F7">
        <f t="shared" si="2"/>
        <v>81.75384971995588</v>
      </c>
      <c r="G7">
        <f t="shared" si="3"/>
        <v>3653191.829259085</v>
      </c>
      <c r="L7">
        <f>Input!J8</f>
        <v>0.48130942857147829</v>
      </c>
      <c r="M7">
        <f t="shared" si="4"/>
        <v>-0.15126871428560662</v>
      </c>
      <c r="N7">
        <f t="shared" si="5"/>
        <v>2.3928832647527094</v>
      </c>
      <c r="O7">
        <f t="shared" si="6"/>
        <v>3.6541145311726284</v>
      </c>
      <c r="P7">
        <f t="shared" si="7"/>
        <v>2350.0342790284881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87</v>
      </c>
      <c r="B8">
        <f t="shared" si="0"/>
        <v>5</v>
      </c>
      <c r="C8" s="4">
        <f>Input!I9</f>
        <v>278.95318128571432</v>
      </c>
      <c r="D8">
        <f t="shared" si="1"/>
        <v>3.190393857142908</v>
      </c>
      <c r="E8">
        <f t="shared" si="8"/>
        <v>14.116532657229813</v>
      </c>
      <c r="F8">
        <f t="shared" si="2"/>
        <v>119.38050907876452</v>
      </c>
      <c r="G8">
        <f t="shared" si="3"/>
        <v>3643944.2726658047</v>
      </c>
      <c r="L8">
        <f>Input!J9</f>
        <v>0.53631628571429246</v>
      </c>
      <c r="M8">
        <f t="shared" si="4"/>
        <v>-9.6261857142792451E-2</v>
      </c>
      <c r="N8">
        <f t="shared" si="5"/>
        <v>2.4206715382948825</v>
      </c>
      <c r="O8">
        <f t="shared" si="6"/>
        <v>3.550794717928059</v>
      </c>
      <c r="P8">
        <f t="shared" si="7"/>
        <v>2347.340858488541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88</v>
      </c>
      <c r="B9">
        <f t="shared" si="0"/>
        <v>6</v>
      </c>
      <c r="C9" s="4">
        <f>Input!I10</f>
        <v>279.48949757142861</v>
      </c>
      <c r="D9">
        <f t="shared" si="1"/>
        <v>3.7267101428572005</v>
      </c>
      <c r="E9">
        <f t="shared" si="8"/>
        <v>16.56547779233366</v>
      </c>
      <c r="F9">
        <f t="shared" si="2"/>
        <v>164.83395475724328</v>
      </c>
      <c r="G9">
        <f t="shared" si="3"/>
        <v>3634600.6294501554</v>
      </c>
      <c r="L9">
        <f>Input!J10</f>
        <v>0.53631628571429246</v>
      </c>
      <c r="M9">
        <f t="shared" si="4"/>
        <v>-9.6261857142792451E-2</v>
      </c>
      <c r="N9">
        <f t="shared" si="5"/>
        <v>2.4489451351038483</v>
      </c>
      <c r="O9">
        <f t="shared" si="6"/>
        <v>3.6581491155172161</v>
      </c>
      <c r="P9">
        <f t="shared" si="7"/>
        <v>2344.6019823259317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89</v>
      </c>
      <c r="B10">
        <f t="shared" si="0"/>
        <v>7</v>
      </c>
      <c r="C10" s="4">
        <f>Input!I11</f>
        <v>279.98455871428575</v>
      </c>
      <c r="D10">
        <f t="shared" si="1"/>
        <v>4.2217712857143397</v>
      </c>
      <c r="E10">
        <f t="shared" si="8"/>
        <v>19.043193178155775</v>
      </c>
      <c r="F10">
        <f t="shared" si="2"/>
        <v>219.67454691374226</v>
      </c>
      <c r="G10">
        <f t="shared" si="3"/>
        <v>3625159.4238114869</v>
      </c>
      <c r="L10">
        <f>Input!J11</f>
        <v>0.4950611428571392</v>
      </c>
      <c r="M10">
        <f t="shared" si="4"/>
        <v>-0.13751699999994571</v>
      </c>
      <c r="N10">
        <f t="shared" si="5"/>
        <v>2.4777153858221146</v>
      </c>
      <c r="O10">
        <f t="shared" si="6"/>
        <v>3.9309178471470196</v>
      </c>
      <c r="P10">
        <f t="shared" si="7"/>
        <v>2341.8166362393804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90</v>
      </c>
      <c r="B11">
        <f t="shared" si="0"/>
        <v>8</v>
      </c>
      <c r="C11" s="4">
        <f>Input!I12</f>
        <v>280.60338499999995</v>
      </c>
      <c r="D11">
        <f t="shared" si="1"/>
        <v>4.8405975714285319</v>
      </c>
      <c r="E11">
        <f t="shared" si="8"/>
        <v>21.550187130740213</v>
      </c>
      <c r="F11">
        <f t="shared" si="2"/>
        <v>279.2103832406579</v>
      </c>
      <c r="G11">
        <f t="shared" si="3"/>
        <v>3615619.1503527979</v>
      </c>
      <c r="L11">
        <f>Input!J12</f>
        <v>0.61882628571419218</v>
      </c>
      <c r="M11">
        <f t="shared" si="4"/>
        <v>-1.3751857142892732E-2</v>
      </c>
      <c r="N11">
        <f t="shared" si="5"/>
        <v>2.5069939525844394</v>
      </c>
      <c r="O11">
        <f t="shared" si="6"/>
        <v>3.5651771382142328</v>
      </c>
      <c r="P11">
        <f t="shared" si="7"/>
        <v>2338.9837779292843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91</v>
      </c>
      <c r="B12">
        <f t="shared" si="0"/>
        <v>9</v>
      </c>
      <c r="C12" s="4">
        <f>Input!I13</f>
        <v>281.07094271428571</v>
      </c>
      <c r="D12">
        <f t="shared" si="1"/>
        <v>5.3081552857142924</v>
      </c>
      <c r="E12">
        <f t="shared" si="8"/>
        <v>24.086979971424039</v>
      </c>
      <c r="F12">
        <f t="shared" si="2"/>
        <v>352.64425657662179</v>
      </c>
      <c r="G12">
        <f t="shared" si="3"/>
        <v>3605978.2733615441</v>
      </c>
      <c r="L12">
        <f>Input!J13</f>
        <v>0.46755771428576054</v>
      </c>
      <c r="M12">
        <f t="shared" si="4"/>
        <v>-0.16502042857132437</v>
      </c>
      <c r="N12">
        <f t="shared" si="5"/>
        <v>2.5367928406838258</v>
      </c>
      <c r="O12">
        <f t="shared" si="6"/>
        <v>4.2817340083196171</v>
      </c>
      <c r="P12">
        <f t="shared" si="7"/>
        <v>2336.1023361826124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92</v>
      </c>
      <c r="B13">
        <f t="shared" si="0"/>
        <v>10</v>
      </c>
      <c r="C13" s="4">
        <f>Input!I14</f>
        <v>281.70352071428567</v>
      </c>
      <c r="D13">
        <f t="shared" si="1"/>
        <v>5.9407332857142592</v>
      </c>
      <c r="E13">
        <f t="shared" si="8"/>
        <v>26.654104382141643</v>
      </c>
      <c r="F13">
        <f t="shared" si="2"/>
        <v>429.04374217831338</v>
      </c>
      <c r="G13">
        <f t="shared" si="3"/>
        <v>3596235.2260704897</v>
      </c>
      <c r="L13">
        <f>Input!J14</f>
        <v>0.63257799999996678</v>
      </c>
      <c r="M13">
        <f t="shared" si="4"/>
        <v>-1.4285711813499802E-7</v>
      </c>
      <c r="N13">
        <f t="shared" si="5"/>
        <v>2.5671244107176041</v>
      </c>
      <c r="O13">
        <f t="shared" si="6"/>
        <v>3.7424698152204936</v>
      </c>
      <c r="P13">
        <f t="shared" si="7"/>
        <v>2333.1712099235301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93</v>
      </c>
      <c r="B14">
        <f t="shared" si="0"/>
        <v>11</v>
      </c>
      <c r="C14" s="4">
        <f>Input!I15</f>
        <v>282.50111914285714</v>
      </c>
      <c r="D14">
        <f t="shared" si="1"/>
        <v>6.7383317142857209</v>
      </c>
      <c r="E14">
        <f t="shared" si="8"/>
        <v>29.252105773377867</v>
      </c>
      <c r="F14">
        <f t="shared" si="2"/>
        <v>506.87002238385043</v>
      </c>
      <c r="G14">
        <f t="shared" si="3"/>
        <v>3586388.409897998</v>
      </c>
      <c r="L14">
        <f>Input!J15</f>
        <v>0.79759842857146168</v>
      </c>
      <c r="M14">
        <f t="shared" si="4"/>
        <v>0.16502028571437677</v>
      </c>
      <c r="N14">
        <f t="shared" si="5"/>
        <v>2.5980013912362243</v>
      </c>
      <c r="O14">
        <f t="shared" si="6"/>
        <v>3.2414508279720549</v>
      </c>
      <c r="P14">
        <f t="shared" si="7"/>
        <v>2330.189267228312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94</v>
      </c>
      <c r="B15">
        <f t="shared" si="0"/>
        <v>12</v>
      </c>
      <c r="C15" s="4">
        <f>Input!I16</f>
        <v>283.39497942857145</v>
      </c>
      <c r="D15">
        <f t="shared" si="1"/>
        <v>7.6321920000000318</v>
      </c>
      <c r="E15">
        <f t="shared" si="8"/>
        <v>31.881542665296468</v>
      </c>
      <c r="F15">
        <f t="shared" si="2"/>
        <v>588.03100768851277</v>
      </c>
      <c r="G15">
        <f t="shared" si="3"/>
        <v>3576436.1936671543</v>
      </c>
      <c r="L15">
        <f>Input!J16</f>
        <v>0.89386028571431098</v>
      </c>
      <c r="M15">
        <f t="shared" si="4"/>
        <v>0.26128214285722606</v>
      </c>
      <c r="N15">
        <f t="shared" si="5"/>
        <v>2.6294368919186013</v>
      </c>
      <c r="O15">
        <f t="shared" si="6"/>
        <v>3.0122261560036021</v>
      </c>
      <c r="P15">
        <f t="shared" si="7"/>
        <v>2327.1553443030457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95</v>
      </c>
      <c r="B16">
        <f t="shared" si="0"/>
        <v>13</v>
      </c>
      <c r="C16" s="4">
        <f>Input!I17</f>
        <v>284.49511514285717</v>
      </c>
      <c r="D16">
        <f t="shared" si="1"/>
        <v>8.7323277142857592</v>
      </c>
      <c r="E16">
        <f t="shared" si="8"/>
        <v>34.542987082595573</v>
      </c>
      <c r="F16">
        <f t="shared" si="2"/>
        <v>666.19013702691916</v>
      </c>
      <c r="G16">
        <f t="shared" si="3"/>
        <v>3566376.9128030967</v>
      </c>
      <c r="L16">
        <f>Input!J17</f>
        <v>1.1001357142857273</v>
      </c>
      <c r="M16">
        <f t="shared" si="4"/>
        <v>0.4675575714286424</v>
      </c>
      <c r="N16">
        <f t="shared" si="5"/>
        <v>2.6614444172991063</v>
      </c>
      <c r="O16">
        <f t="shared" si="6"/>
        <v>2.4376848661053199</v>
      </c>
      <c r="P16">
        <f t="shared" si="7"/>
        <v>2324.0682444225663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96</v>
      </c>
      <c r="B17">
        <f t="shared" si="0"/>
        <v>14</v>
      </c>
      <c r="C17" s="4">
        <f>Input!I18</f>
        <v>286.2965874285714</v>
      </c>
      <c r="D17">
        <f t="shared" si="1"/>
        <v>10.533799999999985</v>
      </c>
      <c r="E17">
        <f t="shared" si="8"/>
        <v>37.23702496366824</v>
      </c>
      <c r="F17">
        <f t="shared" si="2"/>
        <v>713.0622234602755</v>
      </c>
      <c r="G17">
        <f t="shared" si="3"/>
        <v>3556208.8685079217</v>
      </c>
      <c r="L17">
        <f>Input!J18</f>
        <v>1.801472285714226</v>
      </c>
      <c r="M17">
        <f t="shared" si="4"/>
        <v>1.1688941428571411</v>
      </c>
      <c r="N17">
        <f t="shared" si="5"/>
        <v>2.694037881072664</v>
      </c>
      <c r="O17">
        <f t="shared" si="6"/>
        <v>0.79667334201756279</v>
      </c>
      <c r="P17">
        <f t="shared" si="7"/>
        <v>2320.9267368289866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97</v>
      </c>
      <c r="B18">
        <f t="shared" si="0"/>
        <v>15</v>
      </c>
      <c r="C18" s="4">
        <f>Input!I19</f>
        <v>287.9605428571428</v>
      </c>
      <c r="D18">
        <f t="shared" si="1"/>
        <v>12.197755428571384</v>
      </c>
      <c r="E18">
        <f t="shared" si="8"/>
        <v>39.964256584674075</v>
      </c>
      <c r="F18">
        <f t="shared" si="2"/>
        <v>770.97858645185215</v>
      </c>
      <c r="G18">
        <f t="shared" si="3"/>
        <v>3545930.3269124771</v>
      </c>
      <c r="L18">
        <f>Input!J19</f>
        <v>1.6639554285713984</v>
      </c>
      <c r="M18">
        <f t="shared" si="4"/>
        <v>1.0313772857143135</v>
      </c>
      <c r="N18">
        <f t="shared" si="5"/>
        <v>2.7272316210058363</v>
      </c>
      <c r="O18">
        <f t="shared" si="6"/>
        <v>1.1305562613978757</v>
      </c>
      <c r="P18">
        <f t="shared" si="7"/>
        <v>2317.7295555881083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98</v>
      </c>
      <c r="B19">
        <f t="shared" si="0"/>
        <v>16</v>
      </c>
      <c r="C19" s="4">
        <f>Input!I20</f>
        <v>289.76201528571426</v>
      </c>
      <c r="D19">
        <f t="shared" si="1"/>
        <v>13.999227857142841</v>
      </c>
      <c r="E19">
        <f t="shared" si="8"/>
        <v>42.725296999157372</v>
      </c>
      <c r="F19">
        <f t="shared" si="2"/>
        <v>825.18704835179949</v>
      </c>
      <c r="G19">
        <f t="shared" si="3"/>
        <v>3535539.5182043915</v>
      </c>
      <c r="L19">
        <f>Input!J20</f>
        <v>1.8014724285714578</v>
      </c>
      <c r="M19">
        <f t="shared" si="4"/>
        <v>1.1688942857143729</v>
      </c>
      <c r="N19">
        <f t="shared" si="5"/>
        <v>2.761040414483297</v>
      </c>
      <c r="O19">
        <f t="shared" si="6"/>
        <v>0.92077071958690349</v>
      </c>
      <c r="P19">
        <f t="shared" si="7"/>
        <v>2314.4753984019248</v>
      </c>
    </row>
    <row r="20" spans="1:35" ht="14.45" x14ac:dyDescent="0.3">
      <c r="A20">
        <f>Input!G21</f>
        <v>99</v>
      </c>
      <c r="B20">
        <f t="shared" si="0"/>
        <v>17</v>
      </c>
      <c r="C20" s="4">
        <f>Input!I21</f>
        <v>291.63224614285713</v>
      </c>
      <c r="D20">
        <f t="shared" si="1"/>
        <v>15.869458714285713</v>
      </c>
      <c r="E20">
        <f t="shared" si="8"/>
        <v>45.520776493878067</v>
      </c>
      <c r="F20">
        <f t="shared" si="2"/>
        <v>879.20064606636959</v>
      </c>
      <c r="G20">
        <f t="shared" si="3"/>
        <v>3525034.6357316249</v>
      </c>
      <c r="L20">
        <f>Input!J21</f>
        <v>1.8702308571428716</v>
      </c>
      <c r="M20">
        <f t="shared" si="4"/>
        <v>1.2376527142857867</v>
      </c>
      <c r="N20">
        <f t="shared" si="5"/>
        <v>2.7954794947206949</v>
      </c>
      <c r="O20">
        <f t="shared" si="6"/>
        <v>0.85608504133961816</v>
      </c>
      <c r="P20">
        <f t="shared" si="7"/>
        <v>2311.1629253753608</v>
      </c>
    </row>
    <row r="21" spans="1:35" ht="14.45" x14ac:dyDescent="0.3">
      <c r="A21">
        <f>Input!G22</f>
        <v>100</v>
      </c>
      <c r="B21">
        <f t="shared" si="0"/>
        <v>18</v>
      </c>
      <c r="C21" s="4">
        <f>Input!I22</f>
        <v>293.57123542857141</v>
      </c>
      <c r="D21">
        <f t="shared" si="1"/>
        <v>17.808447999999999</v>
      </c>
      <c r="E21">
        <f t="shared" si="8"/>
        <v>48.351341061554699</v>
      </c>
      <c r="F21">
        <f t="shared" si="2"/>
        <v>932.86831656956622</v>
      </c>
      <c r="G21">
        <f t="shared" si="3"/>
        <v>3514413.8350808392</v>
      </c>
      <c r="L21">
        <f>Input!J22</f>
        <v>1.9389892857142854</v>
      </c>
      <c r="M21">
        <f t="shared" si="4"/>
        <v>1.3064111428572005</v>
      </c>
      <c r="N21">
        <f t="shared" si="5"/>
        <v>2.8305645676766291</v>
      </c>
      <c r="O21">
        <f t="shared" si="6"/>
        <v>0.79490648340623271</v>
      </c>
      <c r="P21">
        <f t="shared" si="7"/>
        <v>2307.7907577352671</v>
      </c>
    </row>
    <row r="22" spans="1:35" ht="14.45" x14ac:dyDescent="0.3">
      <c r="A22">
        <f>Input!G23</f>
        <v>101</v>
      </c>
      <c r="B22">
        <f t="shared" si="0"/>
        <v>19</v>
      </c>
      <c r="C22" s="4">
        <f>Input!I23</f>
        <v>295.38645957142853</v>
      </c>
      <c r="D22">
        <f t="shared" si="1"/>
        <v>19.623672142857117</v>
      </c>
      <c r="E22">
        <f t="shared" si="8"/>
        <v>51.217652891252953</v>
      </c>
      <c r="F22">
        <f t="shared" si="2"/>
        <v>998.17961953000668</v>
      </c>
      <c r="G22">
        <f t="shared" si="3"/>
        <v>3503675.2331298469</v>
      </c>
      <c r="L22">
        <f>Input!J23</f>
        <v>1.8152241428571187</v>
      </c>
      <c r="M22">
        <f t="shared" si="4"/>
        <v>1.1826460000000338</v>
      </c>
      <c r="N22">
        <f t="shared" si="5"/>
        <v>2.8663118296982528</v>
      </c>
      <c r="O22">
        <f t="shared" si="6"/>
        <v>1.1047853254290458</v>
      </c>
      <c r="P22">
        <f t="shared" si="7"/>
        <v>2304.3574764996479</v>
      </c>
      <c r="U22">
        <f>11619*0.8413</f>
        <v>9775.0647000000008</v>
      </c>
      <c r="V22">
        <v>193</v>
      </c>
    </row>
    <row r="23" spans="1:35" ht="14.45" x14ac:dyDescent="0.3">
      <c r="A23">
        <f>Input!G24</f>
        <v>102</v>
      </c>
      <c r="B23">
        <f t="shared" si="0"/>
        <v>20</v>
      </c>
      <c r="C23" s="4">
        <f>Input!I24</f>
        <v>297.09166999999997</v>
      </c>
      <c r="D23">
        <f t="shared" si="1"/>
        <v>21.328882571428551</v>
      </c>
      <c r="E23">
        <f t="shared" si="8"/>
        <v>54.120390877189905</v>
      </c>
      <c r="F23">
        <f t="shared" si="2"/>
        <v>1075.2830169668159</v>
      </c>
      <c r="G23">
        <f t="shared" si="3"/>
        <v>3492816.9070733963</v>
      </c>
      <c r="L23">
        <f>Input!J24</f>
        <v>1.7052104285714336</v>
      </c>
      <c r="M23">
        <f t="shared" si="4"/>
        <v>1.0726322857143487</v>
      </c>
      <c r="N23">
        <f t="shared" si="5"/>
        <v>2.9027379859369487</v>
      </c>
      <c r="O23">
        <f t="shared" si="6"/>
        <v>1.4340722506498169</v>
      </c>
      <c r="P23">
        <f t="shared" si="7"/>
        <v>2300.8616210949708</v>
      </c>
    </row>
    <row r="24" spans="1:35" ht="14.45" x14ac:dyDescent="0.3">
      <c r="A24">
        <f>Input!G25</f>
        <v>103</v>
      </c>
      <c r="B24">
        <f t="shared" si="0"/>
        <v>21</v>
      </c>
      <c r="C24" s="4">
        <f>Input!I25</f>
        <v>298.26056428571428</v>
      </c>
      <c r="D24">
        <f t="shared" si="1"/>
        <v>22.497776857142867</v>
      </c>
      <c r="E24">
        <f t="shared" si="8"/>
        <v>57.060251146762468</v>
      </c>
      <c r="F24">
        <f t="shared" si="2"/>
        <v>1194.5646290206159</v>
      </c>
      <c r="G24">
        <f t="shared" si="3"/>
        <v>3481836.8934215149</v>
      </c>
      <c r="L24">
        <f>Input!J25</f>
        <v>1.1688942857143161</v>
      </c>
      <c r="M24">
        <f t="shared" si="4"/>
        <v>0.53631614285723117</v>
      </c>
      <c r="N24">
        <f t="shared" si="5"/>
        <v>2.939860269572566</v>
      </c>
      <c r="O24">
        <f t="shared" si="6"/>
        <v>3.136320515983019</v>
      </c>
      <c r="P24">
        <f t="shared" si="7"/>
        <v>2297.3016879193242</v>
      </c>
    </row>
    <row r="25" spans="1:35" ht="14.45" x14ac:dyDescent="0.3">
      <c r="A25">
        <f>Input!G26</f>
        <v>104</v>
      </c>
      <c r="B25">
        <f t="shared" si="0"/>
        <v>22</v>
      </c>
      <c r="C25" s="4">
        <f>Input!I26</f>
        <v>299.49821700000001</v>
      </c>
      <c r="D25">
        <f t="shared" si="1"/>
        <v>23.735429571428597</v>
      </c>
      <c r="E25">
        <f t="shared" si="8"/>
        <v>60.037947608649333</v>
      </c>
      <c r="F25">
        <f t="shared" si="2"/>
        <v>1317.8728158427368</v>
      </c>
      <c r="G25">
        <f t="shared" si="3"/>
        <v>3470733.1869696416</v>
      </c>
      <c r="L25">
        <f>Input!J26</f>
        <v>1.2376527142857299</v>
      </c>
      <c r="M25">
        <f t="shared" si="4"/>
        <v>0.60507457142864496</v>
      </c>
      <c r="N25">
        <f t="shared" si="5"/>
        <v>2.977696461886866</v>
      </c>
      <c r="O25">
        <f t="shared" si="6"/>
        <v>3.0277522435658062</v>
      </c>
      <c r="P25">
        <f t="shared" si="7"/>
        <v>2293.676128849077</v>
      </c>
    </row>
    <row r="26" spans="1:35" ht="14.45" x14ac:dyDescent="0.3">
      <c r="A26">
        <f>Input!G27</f>
        <v>105</v>
      </c>
      <c r="B26">
        <f t="shared" si="0"/>
        <v>23</v>
      </c>
      <c r="C26" s="4">
        <f>Input!I27</f>
        <v>301.35469614285711</v>
      </c>
      <c r="D26">
        <f t="shared" si="1"/>
        <v>25.591908714285694</v>
      </c>
      <c r="E26">
        <f t="shared" si="8"/>
        <v>63.054212521878469</v>
      </c>
      <c r="F26">
        <f t="shared" si="2"/>
        <v>1403.4242065723802</v>
      </c>
      <c r="G26">
        <f t="shared" si="3"/>
        <v>3459503.7397397277</v>
      </c>
      <c r="L26">
        <f>Input!J27</f>
        <v>1.856479142857097</v>
      </c>
      <c r="M26">
        <f t="shared" si="4"/>
        <v>1.2239010000000121</v>
      </c>
      <c r="N26">
        <f t="shared" si="5"/>
        <v>3.0162649132291333</v>
      </c>
      <c r="O26">
        <f t="shared" si="6"/>
        <v>1.3451030331574576</v>
      </c>
      <c r="P26">
        <f t="shared" si="7"/>
        <v>2289.9833496866036</v>
      </c>
    </row>
    <row r="27" spans="1:35" ht="14.45" x14ac:dyDescent="0.3">
      <c r="A27">
        <f>Input!G28</f>
        <v>106</v>
      </c>
      <c r="B27">
        <f t="shared" si="0"/>
        <v>24</v>
      </c>
      <c r="C27" s="4">
        <f>Input!I28</f>
        <v>303.26618214285719</v>
      </c>
      <c r="D27">
        <f t="shared" si="1"/>
        <v>27.503394714285776</v>
      </c>
      <c r="E27">
        <f t="shared" si="8"/>
        <v>66.109797086797826</v>
      </c>
      <c r="F27">
        <f t="shared" si="2"/>
        <v>1490.4543041483041</v>
      </c>
      <c r="G27">
        <f t="shared" si="3"/>
        <v>3448146.4598915037</v>
      </c>
      <c r="L27">
        <f>Input!J28</f>
        <v>1.9114860000000817</v>
      </c>
      <c r="M27">
        <f t="shared" si="4"/>
        <v>1.2789078571429968</v>
      </c>
      <c r="N27">
        <f t="shared" si="5"/>
        <v>3.0555845649193616</v>
      </c>
      <c r="O27">
        <f t="shared" si="6"/>
        <v>1.3089615262503556</v>
      </c>
      <c r="P27">
        <f t="shared" si="7"/>
        <v>2286.2217085464986</v>
      </c>
    </row>
    <row r="28" spans="1:35" ht="14.45" x14ac:dyDescent="0.3">
      <c r="A28">
        <f>Input!G29</f>
        <v>107</v>
      </c>
      <c r="B28">
        <f t="shared" si="0"/>
        <v>25</v>
      </c>
      <c r="C28" s="4">
        <f>Input!I29</f>
        <v>305.0401511428571</v>
      </c>
      <c r="D28">
        <f t="shared" si="1"/>
        <v>29.277363714285684</v>
      </c>
      <c r="E28">
        <f t="shared" si="8"/>
        <v>69.205472058934831</v>
      </c>
      <c r="F28">
        <f t="shared" si="2"/>
        <v>1594.2538359820408</v>
      </c>
      <c r="G28">
        <f t="shared" si="3"/>
        <v>3436659.2106030621</v>
      </c>
      <c r="L28">
        <f>Input!J29</f>
        <v>1.7739689999999086</v>
      </c>
      <c r="M28">
        <f t="shared" si="4"/>
        <v>1.1413908571428237</v>
      </c>
      <c r="N28">
        <f t="shared" si="5"/>
        <v>3.0956749721370085</v>
      </c>
      <c r="O28">
        <f t="shared" si="6"/>
        <v>1.746906676782876</v>
      </c>
      <c r="P28">
        <f t="shared" si="7"/>
        <v>2282.3895141776115</v>
      </c>
    </row>
    <row r="29" spans="1:35" ht="14.45" x14ac:dyDescent="0.3">
      <c r="A29">
        <f>Input!G30</f>
        <v>108</v>
      </c>
      <c r="B29">
        <f t="shared" si="0"/>
        <v>26</v>
      </c>
      <c r="C29" s="4">
        <f>Input!I30</f>
        <v>307.02039557142859</v>
      </c>
      <c r="D29">
        <f t="shared" si="1"/>
        <v>31.25760814285718</v>
      </c>
      <c r="E29">
        <f t="shared" si="8"/>
        <v>72.342028386780953</v>
      </c>
      <c r="F29">
        <f t="shared" si="2"/>
        <v>1687.9295867793335</v>
      </c>
      <c r="G29">
        <f t="shared" si="3"/>
        <v>3425039.8089199131</v>
      </c>
      <c r="L29">
        <f>Input!J30</f>
        <v>1.9802444285714955</v>
      </c>
      <c r="M29">
        <f t="shared" si="4"/>
        <v>1.3476662857144106</v>
      </c>
      <c r="N29">
        <f t="shared" si="5"/>
        <v>3.1365563278461179</v>
      </c>
      <c r="O29">
        <f t="shared" si="6"/>
        <v>1.3370572084040846</v>
      </c>
      <c r="P29">
        <f t="shared" si="7"/>
        <v>2278.4850242181005</v>
      </c>
    </row>
    <row r="30" spans="1:35" ht="14.45" x14ac:dyDescent="0.3">
      <c r="A30">
        <f>Input!G31</f>
        <v>109</v>
      </c>
      <c r="B30">
        <f t="shared" si="0"/>
        <v>27</v>
      </c>
      <c r="C30" s="4">
        <f>Input!I31</f>
        <v>309.01439171428575</v>
      </c>
      <c r="D30">
        <f t="shared" si="1"/>
        <v>33.251604285714336</v>
      </c>
      <c r="E30">
        <f t="shared" si="8"/>
        <v>75.520277874591471</v>
      </c>
      <c r="F30">
        <f t="shared" si="2"/>
        <v>1786.6407669630394</v>
      </c>
      <c r="G30">
        <f t="shared" si="3"/>
        <v>3413286.0245716386</v>
      </c>
      <c r="L30">
        <f>Input!J31</f>
        <v>1.9939961428571564</v>
      </c>
      <c r="M30">
        <f t="shared" si="4"/>
        <v>1.3614180000000715</v>
      </c>
      <c r="N30">
        <f t="shared" si="5"/>
        <v>3.1782494878105179</v>
      </c>
      <c r="O30">
        <f t="shared" si="6"/>
        <v>1.4024559850332252</v>
      </c>
      <c r="P30">
        <f t="shared" si="7"/>
        <v>2274.5064433805624</v>
      </c>
    </row>
    <row r="31" spans="1:35" ht="14.45" x14ac:dyDescent="0.3">
      <c r="A31">
        <f>Input!G32</f>
        <v>110</v>
      </c>
      <c r="B31">
        <f t="shared" si="0"/>
        <v>28</v>
      </c>
      <c r="C31" s="4">
        <f>Input!I32</f>
        <v>311.11840142857142</v>
      </c>
      <c r="D31">
        <f t="shared" si="1"/>
        <v>35.355614000000003</v>
      </c>
      <c r="E31">
        <f t="shared" si="8"/>
        <v>78.741053871347447</v>
      </c>
      <c r="F31">
        <f t="shared" si="2"/>
        <v>1882.2963928303045</v>
      </c>
      <c r="G31">
        <f t="shared" si="3"/>
        <v>3401395.5787552777</v>
      </c>
      <c r="L31">
        <f>Input!J32</f>
        <v>2.1040097142856666</v>
      </c>
      <c r="M31">
        <f t="shared" si="4"/>
        <v>1.4714315714285817</v>
      </c>
      <c r="N31">
        <f t="shared" si="5"/>
        <v>3.2207759967559682</v>
      </c>
      <c r="O31">
        <f t="shared" si="6"/>
        <v>1.2471669296625372</v>
      </c>
      <c r="P31">
        <f t="shared" si="7"/>
        <v>2270.4519215641881</v>
      </c>
    </row>
    <row r="32" spans="1:35" x14ac:dyDescent="0.25">
      <c r="A32">
        <f>Input!G33</f>
        <v>111</v>
      </c>
      <c r="B32">
        <f t="shared" si="0"/>
        <v>29</v>
      </c>
      <c r="C32" s="4">
        <f>Input!I33</f>
        <v>313.23616285714286</v>
      </c>
      <c r="D32">
        <f t="shared" si="1"/>
        <v>37.473375428571444</v>
      </c>
      <c r="E32">
        <f t="shared" si="8"/>
        <v>82.005211987086909</v>
      </c>
      <c r="F32">
        <f t="shared" si="2"/>
        <v>1983.0844672743344</v>
      </c>
      <c r="G32">
        <f t="shared" si="3"/>
        <v>3389366.1428845227</v>
      </c>
      <c r="L32">
        <f>Input!J33</f>
        <v>2.1177614285714412</v>
      </c>
      <c r="M32">
        <f t="shared" si="4"/>
        <v>1.4851832857143563</v>
      </c>
      <c r="N32">
        <f t="shared" si="5"/>
        <v>3.2641581157394617</v>
      </c>
      <c r="O32">
        <f t="shared" si="6"/>
        <v>1.3142253643498121</v>
      </c>
      <c r="P32">
        <f t="shared" si="7"/>
        <v>2266.3195518907251</v>
      </c>
    </row>
    <row r="33" spans="1:16" x14ac:dyDescent="0.25">
      <c r="A33">
        <f>Input!G34</f>
        <v>112</v>
      </c>
      <c r="B33">
        <f t="shared" si="0"/>
        <v>30</v>
      </c>
      <c r="C33" s="4">
        <f>Input!I34</f>
        <v>314.70759442857144</v>
      </c>
      <c r="D33">
        <f t="shared" si="1"/>
        <v>38.944807000000026</v>
      </c>
      <c r="E33">
        <f t="shared" si="8"/>
        <v>85.31363083787636</v>
      </c>
      <c r="F33">
        <f t="shared" si="2"/>
        <v>2150.0678241080086</v>
      </c>
      <c r="G33">
        <f t="shared" si="3"/>
        <v>3377195.3373038452</v>
      </c>
      <c r="L33">
        <f>Input!J34</f>
        <v>1.4714315714285817</v>
      </c>
      <c r="M33">
        <f t="shared" si="4"/>
        <v>0.83885342857149681</v>
      </c>
      <c r="N33">
        <f t="shared" si="5"/>
        <v>3.3084188507894536</v>
      </c>
      <c r="O33">
        <f t="shared" si="6"/>
        <v>3.3745222645336579</v>
      </c>
      <c r="P33">
        <f t="shared" si="7"/>
        <v>2262.1073686608956</v>
      </c>
    </row>
    <row r="34" spans="1:16" x14ac:dyDescent="0.25">
      <c r="A34">
        <f>Input!G35</f>
        <v>113</v>
      </c>
      <c r="B34">
        <f t="shared" si="0"/>
        <v>31</v>
      </c>
      <c r="C34" s="4">
        <f>Input!I35</f>
        <v>316.00025399999998</v>
      </c>
      <c r="D34">
        <f t="shared" si="1"/>
        <v>40.23746657142857</v>
      </c>
      <c r="E34">
        <f t="shared" si="8"/>
        <v>88.667212820760923</v>
      </c>
      <c r="F34">
        <f t="shared" si="2"/>
        <v>2345.4403217747213</v>
      </c>
      <c r="G34">
        <f t="shared" si="3"/>
        <v>3364880.7299666186</v>
      </c>
      <c r="L34">
        <f>Input!J35</f>
        <v>1.292659571428544</v>
      </c>
      <c r="M34">
        <f t="shared" si="4"/>
        <v>0.66008142857145913</v>
      </c>
      <c r="N34">
        <f t="shared" si="5"/>
        <v>3.3535819828845694</v>
      </c>
      <c r="O34">
        <f t="shared" si="6"/>
        <v>4.2474011860417189</v>
      </c>
      <c r="P34">
        <f t="shared" si="7"/>
        <v>2257.8133452277652</v>
      </c>
    </row>
    <row r="35" spans="1:16" x14ac:dyDescent="0.25">
      <c r="A35">
        <f>Input!G36</f>
        <v>114</v>
      </c>
      <c r="B35">
        <f t="shared" si="0"/>
        <v>32</v>
      </c>
      <c r="C35" s="4">
        <f>Input!I36</f>
        <v>317.45793385714285</v>
      </c>
      <c r="D35">
        <f t="shared" si="1"/>
        <v>41.695146428571434</v>
      </c>
      <c r="E35">
        <f t="shared" si="8"/>
        <v>92.066884920103334</v>
      </c>
      <c r="F35">
        <f t="shared" si="2"/>
        <v>2537.3120386592764</v>
      </c>
      <c r="G35">
        <f t="shared" si="3"/>
        <v>3352419.8350763102</v>
      </c>
      <c r="L35">
        <f>Input!J36</f>
        <v>1.457679857142864</v>
      </c>
      <c r="M35">
        <f t="shared" si="4"/>
        <v>0.82510171428577905</v>
      </c>
      <c r="N35">
        <f t="shared" si="5"/>
        <v>3.3996720993424123</v>
      </c>
      <c r="O35">
        <f t="shared" si="6"/>
        <v>3.7713338687632292</v>
      </c>
      <c r="P35">
        <f t="shared" si="7"/>
        <v>2253.4353917833932</v>
      </c>
    </row>
    <row r="36" spans="1:16" x14ac:dyDescent="0.25">
      <c r="A36">
        <f>Input!G37</f>
        <v>115</v>
      </c>
      <c r="B36">
        <f t="shared" si="0"/>
        <v>33</v>
      </c>
      <c r="C36" s="4">
        <f>Input!I37</f>
        <v>318.97062042857141</v>
      </c>
      <c r="D36">
        <f t="shared" si="1"/>
        <v>43.207832999999994</v>
      </c>
      <c r="E36">
        <f t="shared" si="8"/>
        <v>95.513599546797735</v>
      </c>
      <c r="F36">
        <f t="shared" si="2"/>
        <v>2735.8932140481056</v>
      </c>
      <c r="G36">
        <f t="shared" si="3"/>
        <v>3339810.1116898246</v>
      </c>
      <c r="L36">
        <f>Input!J37</f>
        <v>1.51268657142856</v>
      </c>
      <c r="M36">
        <f t="shared" si="4"/>
        <v>0.88010842857147509</v>
      </c>
      <c r="N36">
        <f t="shared" si="5"/>
        <v>3.4467146266943969</v>
      </c>
      <c r="O36">
        <f t="shared" si="6"/>
        <v>3.7404645185553549</v>
      </c>
      <c r="P36">
        <f t="shared" si="7"/>
        <v>2248.9713530549252</v>
      </c>
    </row>
    <row r="37" spans="1:16" x14ac:dyDescent="0.25">
      <c r="A37">
        <f>Input!G38</f>
        <v>116</v>
      </c>
      <c r="B37">
        <f t="shared" si="0"/>
        <v>34</v>
      </c>
      <c r="C37" s="4">
        <f>Input!I38</f>
        <v>320.48330714285714</v>
      </c>
      <c r="D37">
        <f t="shared" si="1"/>
        <v>44.720519714285729</v>
      </c>
      <c r="E37">
        <f t="shared" si="8"/>
        <v>99.008335411924861</v>
      </c>
      <c r="F37">
        <f t="shared" si="2"/>
        <v>2947.1669332208339</v>
      </c>
      <c r="G37">
        <f t="shared" si="3"/>
        <v>3327048.9622820327</v>
      </c>
      <c r="L37">
        <f>Input!J38</f>
        <v>1.512686714285735</v>
      </c>
      <c r="M37">
        <f t="shared" si="4"/>
        <v>0.88010857142865007</v>
      </c>
      <c r="N37">
        <f t="shared" si="5"/>
        <v>3.494735865127129</v>
      </c>
      <c r="O37">
        <f t="shared" si="6"/>
        <v>3.928518836351091</v>
      </c>
      <c r="P37">
        <f t="shared" si="7"/>
        <v>2244.4190059061266</v>
      </c>
    </row>
    <row r="38" spans="1:16" x14ac:dyDescent="0.25">
      <c r="A38">
        <f>Input!G39</f>
        <v>117</v>
      </c>
      <c r="B38">
        <f t="shared" si="0"/>
        <v>35</v>
      </c>
      <c r="C38" s="4">
        <f>Input!I39</f>
        <v>321.89973199999997</v>
      </c>
      <c r="D38">
        <f t="shared" si="1"/>
        <v>46.136944571428558</v>
      </c>
      <c r="E38">
        <f t="shared" si="8"/>
        <v>102.55209843650066</v>
      </c>
      <c r="F38">
        <f t="shared" si="2"/>
        <v>3182.6695856197593</v>
      </c>
      <c r="G38">
        <f t="shared" si="3"/>
        <v>3314133.7312705773</v>
      </c>
      <c r="L38">
        <f>Input!J39</f>
        <v>1.4164248571428288</v>
      </c>
      <c r="M38">
        <f t="shared" si="4"/>
        <v>0.78384671428574393</v>
      </c>
      <c r="N38">
        <f t="shared" si="5"/>
        <v>3.5437630245757945</v>
      </c>
      <c r="O38">
        <f t="shared" si="6"/>
        <v>4.5255676786170485</v>
      </c>
      <c r="P38">
        <f t="shared" si="7"/>
        <v>2239.7760568401577</v>
      </c>
    </row>
    <row r="39" spans="1:16" x14ac:dyDescent="0.25">
      <c r="A39">
        <f>Input!G40</f>
        <v>118</v>
      </c>
      <c r="B39">
        <f t="shared" si="0"/>
        <v>36</v>
      </c>
      <c r="C39" s="4">
        <f>Input!I40</f>
        <v>323.37116357142855</v>
      </c>
      <c r="D39">
        <f t="shared" si="1"/>
        <v>47.608376142857139</v>
      </c>
      <c r="E39">
        <f t="shared" si="8"/>
        <v>106.1459226990609</v>
      </c>
      <c r="F39">
        <f t="shared" si="2"/>
        <v>3426.6443568197233</v>
      </c>
      <c r="G39">
        <f t="shared" si="3"/>
        <v>3301061.7034999859</v>
      </c>
      <c r="L39">
        <f>Input!J40</f>
        <v>1.4714315714285817</v>
      </c>
      <c r="M39">
        <f t="shared" si="4"/>
        <v>0.83885342857149681</v>
      </c>
      <c r="N39">
        <f t="shared" si="5"/>
        <v>3.5938242625602412</v>
      </c>
      <c r="O39">
        <f t="shared" si="6"/>
        <v>4.5045507353690875</v>
      </c>
      <c r="P39">
        <f t="shared" si="7"/>
        <v>2235.0401393992197</v>
      </c>
    </row>
    <row r="40" spans="1:16" x14ac:dyDescent="0.25">
      <c r="A40">
        <f>Input!G41</f>
        <v>119</v>
      </c>
      <c r="B40">
        <f t="shared" si="0"/>
        <v>37</v>
      </c>
      <c r="C40" s="4">
        <f>Input!I41</f>
        <v>325.04887071428573</v>
      </c>
      <c r="D40">
        <f t="shared" si="1"/>
        <v>49.286083285714312</v>
      </c>
      <c r="E40">
        <f t="shared" si="8"/>
        <v>109.79087142292097</v>
      </c>
      <c r="F40">
        <f t="shared" si="2"/>
        <v>3660.8293875282639</v>
      </c>
      <c r="G40">
        <f t="shared" si="3"/>
        <v>3287830.1026841821</v>
      </c>
      <c r="L40">
        <f>Input!J41</f>
        <v>1.677707142857173</v>
      </c>
      <c r="M40">
        <f t="shared" si="4"/>
        <v>1.0451290000000881</v>
      </c>
      <c r="N40">
        <f t="shared" si="5"/>
        <v>3.6449487238600722</v>
      </c>
      <c r="O40">
        <f t="shared" si="6"/>
        <v>3.8700394380267862</v>
      </c>
      <c r="P40">
        <f t="shared" si="7"/>
        <v>2230.2088114564867</v>
      </c>
    </row>
    <row r="41" spans="1:16" x14ac:dyDescent="0.25">
      <c r="A41">
        <f>Input!G42</f>
        <v>120</v>
      </c>
      <c r="B41">
        <f t="shared" si="0"/>
        <v>38</v>
      </c>
      <c r="C41" s="4">
        <f>Input!I42</f>
        <v>326.93285328571432</v>
      </c>
      <c r="D41">
        <f t="shared" si="1"/>
        <v>51.170065857142902</v>
      </c>
      <c r="E41">
        <f t="shared" si="8"/>
        <v>113.48803800505202</v>
      </c>
      <c r="F41">
        <f t="shared" si="2"/>
        <v>3883.5296526275765</v>
      </c>
      <c r="G41">
        <f t="shared" si="3"/>
        <v>3274436.0898064468</v>
      </c>
      <c r="L41">
        <f>Input!J42</f>
        <v>1.8839825714285894</v>
      </c>
      <c r="M41">
        <f t="shared" si="4"/>
        <v>1.2514044285715045</v>
      </c>
      <c r="N41">
        <f t="shared" si="5"/>
        <v>3.6971665821310409</v>
      </c>
      <c r="O41">
        <f t="shared" si="6"/>
        <v>3.2876362566670276</v>
      </c>
      <c r="P41">
        <f t="shared" si="7"/>
        <v>2225.2795523955565</v>
      </c>
    </row>
    <row r="42" spans="1:16" x14ac:dyDescent="0.25">
      <c r="A42">
        <f>Input!G43</f>
        <v>121</v>
      </c>
      <c r="B42">
        <f t="shared" si="0"/>
        <v>39</v>
      </c>
      <c r="C42" s="4">
        <f>Input!I43</f>
        <v>328.89934599999998</v>
      </c>
      <c r="D42">
        <f t="shared" si="1"/>
        <v>53.136558571428566</v>
      </c>
      <c r="E42">
        <f t="shared" si="8"/>
        <v>117.23854708862349</v>
      </c>
      <c r="F42">
        <f t="shared" si="2"/>
        <v>4109.0649318585902</v>
      </c>
      <c r="G42">
        <f t="shared" si="3"/>
        <v>3260876.761475936</v>
      </c>
      <c r="L42">
        <f>Input!J43</f>
        <v>1.9664927142856641</v>
      </c>
      <c r="M42">
        <f t="shared" si="4"/>
        <v>1.3339145714285792</v>
      </c>
      <c r="N42">
        <f t="shared" si="5"/>
        <v>3.7505090835714685</v>
      </c>
      <c r="O42">
        <f t="shared" si="6"/>
        <v>3.1827144058797039</v>
      </c>
      <c r="P42">
        <f t="shared" si="7"/>
        <v>2220.2497601724108</v>
      </c>
    </row>
    <row r="43" spans="1:16" x14ac:dyDescent="0.25">
      <c r="A43">
        <f>Input!G44</f>
        <v>122</v>
      </c>
      <c r="B43">
        <f t="shared" si="0"/>
        <v>40</v>
      </c>
      <c r="C43" s="4">
        <f>Input!I44</f>
        <v>330.89334214285719</v>
      </c>
      <c r="D43">
        <f t="shared" si="1"/>
        <v>55.130554714285779</v>
      </c>
      <c r="E43">
        <f t="shared" si="8"/>
        <v>121.04355568137773</v>
      </c>
      <c r="F43">
        <f t="shared" si="2"/>
        <v>4344.5236964878641</v>
      </c>
      <c r="G43">
        <f t="shared" si="3"/>
        <v>3247149.1482398454</v>
      </c>
      <c r="L43">
        <f>Input!J44</f>
        <v>1.9939961428572133</v>
      </c>
      <c r="M43">
        <f t="shared" si="4"/>
        <v>1.3614180000001284</v>
      </c>
      <c r="N43">
        <f t="shared" si="5"/>
        <v>3.8050085927542381</v>
      </c>
      <c r="O43">
        <f t="shared" si="6"/>
        <v>3.2797660936820239</v>
      </c>
      <c r="P43">
        <f t="shared" si="7"/>
        <v>2215.1167482547012</v>
      </c>
    </row>
    <row r="44" spans="1:16" x14ac:dyDescent="0.25">
      <c r="A44">
        <f>Input!G45</f>
        <v>123</v>
      </c>
      <c r="B44">
        <f t="shared" si="0"/>
        <v>41</v>
      </c>
      <c r="C44" s="4">
        <f>Input!I45</f>
        <v>332.85983485714286</v>
      </c>
      <c r="D44">
        <f t="shared" si="1"/>
        <v>57.097047428571443</v>
      </c>
      <c r="E44">
        <f t="shared" si="8"/>
        <v>124.904254322125</v>
      </c>
      <c r="F44">
        <f t="shared" si="2"/>
        <v>4597.8173067051766</v>
      </c>
      <c r="G44">
        <f t="shared" si="3"/>
        <v>3233250.2128503504</v>
      </c>
      <c r="L44">
        <f>Input!J45</f>
        <v>1.9664927142856641</v>
      </c>
      <c r="M44">
        <f t="shared" si="4"/>
        <v>1.3339145714285792</v>
      </c>
      <c r="N44">
        <f t="shared" si="5"/>
        <v>3.8606986407472799</v>
      </c>
      <c r="O44">
        <f t="shared" si="6"/>
        <v>3.5880160918423081</v>
      </c>
      <c r="P44">
        <f t="shared" si="7"/>
        <v>2209.877742432901</v>
      </c>
    </row>
    <row r="45" spans="1:16" x14ac:dyDescent="0.25">
      <c r="A45">
        <f>Input!G46</f>
        <v>124</v>
      </c>
      <c r="B45">
        <f t="shared" si="0"/>
        <v>42</v>
      </c>
      <c r="C45" s="4">
        <f>Input!I46</f>
        <v>335.22512671428569</v>
      </c>
      <c r="D45">
        <f t="shared" si="1"/>
        <v>59.462339285714279</v>
      </c>
      <c r="E45">
        <f t="shared" si="8"/>
        <v>128.82186829777831</v>
      </c>
      <c r="F45">
        <f t="shared" si="2"/>
        <v>4810.7442647753514</v>
      </c>
      <c r="G45">
        <f t="shared" si="3"/>
        <v>3219176.8484854982</v>
      </c>
      <c r="L45">
        <f>Input!J46</f>
        <v>2.3652918571428359</v>
      </c>
      <c r="M45">
        <f t="shared" si="4"/>
        <v>1.7327137142857509</v>
      </c>
      <c r="N45">
        <f t="shared" si="5"/>
        <v>3.9176139756532975</v>
      </c>
      <c r="O45">
        <f t="shared" si="6"/>
        <v>2.4097039596168077</v>
      </c>
      <c r="P45">
        <f t="shared" si="7"/>
        <v>2204.5298774976591</v>
      </c>
    </row>
    <row r="46" spans="1:16" x14ac:dyDescent="0.25">
      <c r="A46">
        <f>Input!G47</f>
        <v>125</v>
      </c>
      <c r="B46">
        <f t="shared" si="0"/>
        <v>43</v>
      </c>
      <c r="C46" s="4">
        <f>Input!I47</f>
        <v>337.70043228571427</v>
      </c>
      <c r="D46">
        <f t="shared" si="1"/>
        <v>61.937644857142857</v>
      </c>
      <c r="E46">
        <f t="shared" si="8"/>
        <v>132.7976589134862</v>
      </c>
      <c r="F46">
        <f t="shared" si="2"/>
        <v>5021.1415920651762</v>
      </c>
      <c r="G46">
        <f t="shared" si="3"/>
        <v>3204925.8769232263</v>
      </c>
      <c r="L46">
        <f>Input!J47</f>
        <v>2.4753055714285779</v>
      </c>
      <c r="M46">
        <f t="shared" si="4"/>
        <v>1.842727428571493</v>
      </c>
      <c r="N46">
        <f t="shared" si="5"/>
        <v>3.9757906157079015</v>
      </c>
      <c r="O46">
        <f t="shared" si="6"/>
        <v>2.2514553681059239</v>
      </c>
      <c r="P46">
        <f t="shared" si="7"/>
        <v>2199.0701937774529</v>
      </c>
    </row>
    <row r="47" spans="1:16" x14ac:dyDescent="0.25">
      <c r="A47">
        <f>Input!G48</f>
        <v>126</v>
      </c>
      <c r="B47">
        <f t="shared" si="0"/>
        <v>44</v>
      </c>
      <c r="C47" s="4">
        <f>Input!I48</f>
        <v>340.31325471428573</v>
      </c>
      <c r="D47">
        <f t="shared" si="1"/>
        <v>64.550467285714319</v>
      </c>
      <c r="E47">
        <f t="shared" si="8"/>
        <v>136.83292481857055</v>
      </c>
      <c r="F47">
        <f t="shared" si="2"/>
        <v>5224.7536669891642</v>
      </c>
      <c r="G47">
        <f t="shared" si="3"/>
        <v>3190494.0466677672</v>
      </c>
      <c r="L47">
        <f>Input!J48</f>
        <v>2.6128224285714623</v>
      </c>
      <c r="M47">
        <f t="shared" si="4"/>
        <v>1.9802442857143774</v>
      </c>
      <c r="N47">
        <f t="shared" si="5"/>
        <v>4.0352659050843451</v>
      </c>
      <c r="O47">
        <f t="shared" si="6"/>
        <v>2.0233454438740561</v>
      </c>
      <c r="P47">
        <f t="shared" si="7"/>
        <v>2193.4956335303696</v>
      </c>
    </row>
    <row r="48" spans="1:16" x14ac:dyDescent="0.25">
      <c r="A48">
        <f>Input!G49</f>
        <v>127</v>
      </c>
      <c r="B48">
        <f t="shared" si="0"/>
        <v>45</v>
      </c>
      <c r="C48" s="4">
        <f>Input!I49</f>
        <v>343.25611785714284</v>
      </c>
      <c r="D48">
        <f t="shared" si="1"/>
        <v>67.493330428571426</v>
      </c>
      <c r="E48">
        <f t="shared" si="8"/>
        <v>140.92900339113325</v>
      </c>
      <c r="F48">
        <f t="shared" si="2"/>
        <v>5392.7980634643336</v>
      </c>
      <c r="G48">
        <f t="shared" si="3"/>
        <v>3175878.031027731</v>
      </c>
      <c r="L48">
        <f>Input!J49</f>
        <v>2.9428631428571066</v>
      </c>
      <c r="M48">
        <f t="shared" si="4"/>
        <v>2.3102850000000217</v>
      </c>
      <c r="N48">
        <f t="shared" si="5"/>
        <v>4.0960785725626945</v>
      </c>
      <c r="O48">
        <f t="shared" si="6"/>
        <v>1.3299058273110438</v>
      </c>
      <c r="P48">
        <f t="shared" si="7"/>
        <v>2187.8030371836012</v>
      </c>
    </row>
    <row r="49" spans="1:16" x14ac:dyDescent="0.25">
      <c r="A49">
        <f>Input!G50</f>
        <v>128</v>
      </c>
      <c r="B49">
        <f t="shared" si="0"/>
        <v>46</v>
      </c>
      <c r="C49" s="4">
        <f>Input!I50</f>
        <v>346.63903542857145</v>
      </c>
      <c r="D49">
        <f t="shared" si="1"/>
        <v>70.876248000000032</v>
      </c>
      <c r="E49">
        <f t="shared" si="8"/>
        <v>145.08727218436491</v>
      </c>
      <c r="F49">
        <f t="shared" si="2"/>
        <v>5507.2761104923884</v>
      </c>
      <c r="G49">
        <f t="shared" si="3"/>
        <v>3161074.4261452351</v>
      </c>
      <c r="L49">
        <f>Input!J50</f>
        <v>3.3829175714286066</v>
      </c>
      <c r="M49">
        <f t="shared" si="4"/>
        <v>2.7503394285715217</v>
      </c>
      <c r="N49">
        <f t="shared" si="5"/>
        <v>4.1582687932316462</v>
      </c>
      <c r="O49">
        <f t="shared" si="6"/>
        <v>0.60116951715146638</v>
      </c>
      <c r="P49">
        <f t="shared" si="7"/>
        <v>2181.9891394139795</v>
      </c>
    </row>
    <row r="50" spans="1:16" x14ac:dyDescent="0.25">
      <c r="A50">
        <f>Input!G51</f>
        <v>129</v>
      </c>
      <c r="B50">
        <f t="shared" si="0"/>
        <v>47</v>
      </c>
      <c r="C50" s="4">
        <f>Input!I51</f>
        <v>350.22822842857141</v>
      </c>
      <c r="D50">
        <f t="shared" si="1"/>
        <v>74.465440999999998</v>
      </c>
      <c r="E50">
        <f t="shared" si="8"/>
        <v>149.30915043776724</v>
      </c>
      <c r="F50">
        <f t="shared" si="2"/>
        <v>5601.5808424049301</v>
      </c>
      <c r="G50">
        <f t="shared" si="3"/>
        <v>3146079.7489755228</v>
      </c>
      <c r="L50">
        <f>Input!J51</f>
        <v>3.5891929999999661</v>
      </c>
      <c r="M50">
        <f t="shared" si="4"/>
        <v>2.9566148571428812</v>
      </c>
      <c r="N50">
        <f t="shared" si="5"/>
        <v>4.2218782534023322</v>
      </c>
      <c r="O50">
        <f t="shared" si="6"/>
        <v>0.40029062987281627</v>
      </c>
      <c r="P50">
        <f t="shared" si="7"/>
        <v>2176.0505650626033</v>
      </c>
    </row>
    <row r="51" spans="1:16" x14ac:dyDescent="0.25">
      <c r="A51">
        <f>Input!G52</f>
        <v>130</v>
      </c>
      <c r="B51">
        <f t="shared" si="0"/>
        <v>48</v>
      </c>
      <c r="C51" s="4">
        <f>Input!I52</f>
        <v>354.13371057142859</v>
      </c>
      <c r="D51">
        <f t="shared" si="1"/>
        <v>78.37092314285718</v>
      </c>
      <c r="E51">
        <f t="shared" si="8"/>
        <v>153.59610065669258</v>
      </c>
      <c r="F51">
        <f t="shared" si="2"/>
        <v>5658.8273319880482</v>
      </c>
      <c r="G51">
        <f t="shared" si="3"/>
        <v>3130890.4352166043</v>
      </c>
      <c r="L51">
        <f>Input!J52</f>
        <v>3.9054821428571813</v>
      </c>
      <c r="M51">
        <f t="shared" si="4"/>
        <v>3.2729040000000964</v>
      </c>
      <c r="N51">
        <f t="shared" si="5"/>
        <v>4.286950218925349</v>
      </c>
      <c r="O51">
        <f t="shared" si="6"/>
        <v>0.14551789305914936</v>
      </c>
      <c r="P51">
        <f t="shared" si="7"/>
        <v>2169.9838248763435</v>
      </c>
    </row>
    <row r="52" spans="1:16" x14ac:dyDescent="0.25">
      <c r="A52">
        <f>Input!G53</f>
        <v>131</v>
      </c>
      <c r="B52">
        <f t="shared" si="0"/>
        <v>49</v>
      </c>
      <c r="C52" s="4">
        <f>Input!I53</f>
        <v>357.76415871428571</v>
      </c>
      <c r="D52">
        <f t="shared" si="1"/>
        <v>82.001371285714299</v>
      </c>
      <c r="E52">
        <f t="shared" si="8"/>
        <v>157.94963026380771</v>
      </c>
      <c r="F52">
        <f t="shared" si="2"/>
        <v>5768.138041803546</v>
      </c>
      <c r="G52">
        <f t="shared" si="3"/>
        <v>3115502.8371885712</v>
      </c>
      <c r="L52">
        <f>Input!J53</f>
        <v>3.6304481428571194</v>
      </c>
      <c r="M52">
        <f t="shared" si="4"/>
        <v>2.9978700000000345</v>
      </c>
      <c r="N52">
        <f t="shared" si="5"/>
        <v>4.3535296071151253</v>
      </c>
      <c r="O52">
        <f t="shared" si="6"/>
        <v>0.52284680395350192</v>
      </c>
      <c r="P52">
        <f t="shared" si="7"/>
        <v>2163.7853110687374</v>
      </c>
    </row>
    <row r="53" spans="1:16" x14ac:dyDescent="0.25">
      <c r="A53">
        <f>Input!G54</f>
        <v>132</v>
      </c>
      <c r="B53">
        <f t="shared" si="0"/>
        <v>50</v>
      </c>
      <c r="C53" s="4">
        <f>Input!I54</f>
        <v>361.80715771428567</v>
      </c>
      <c r="D53">
        <f t="shared" si="1"/>
        <v>86.044370285714251</v>
      </c>
      <c r="E53">
        <f t="shared" si="8"/>
        <v>162.37129332630715</v>
      </c>
      <c r="F53">
        <f t="shared" si="2"/>
        <v>5825.7991808445913</v>
      </c>
      <c r="G53">
        <f t="shared" si="3"/>
        <v>3099913.2216623318</v>
      </c>
      <c r="L53">
        <f>Input!J54</f>
        <v>4.042998999999952</v>
      </c>
      <c r="M53">
        <f t="shared" si="4"/>
        <v>3.4104208571428671</v>
      </c>
      <c r="N53">
        <f t="shared" si="5"/>
        <v>4.4216630624994524</v>
      </c>
      <c r="O53">
        <f t="shared" si="6"/>
        <v>0.14338647222862552</v>
      </c>
      <c r="P53">
        <f t="shared" si="7"/>
        <v>2157.4512926924936</v>
      </c>
    </row>
    <row r="54" spans="1:16" x14ac:dyDescent="0.25">
      <c r="A54">
        <f>Input!G55</f>
        <v>133</v>
      </c>
      <c r="B54">
        <f t="shared" si="0"/>
        <v>51</v>
      </c>
      <c r="C54" s="4">
        <f>Input!I55</f>
        <v>365.76764657142854</v>
      </c>
      <c r="D54">
        <f t="shared" si="1"/>
        <v>90.004859142857129</v>
      </c>
      <c r="E54">
        <f t="shared" si="8"/>
        <v>166.86269236293404</v>
      </c>
      <c r="F54">
        <f t="shared" si="2"/>
        <v>5907.1265272851579</v>
      </c>
      <c r="G54">
        <f t="shared" si="3"/>
        <v>3084117.7676376961</v>
      </c>
      <c r="L54">
        <f>Input!J55</f>
        <v>3.9604888571428774</v>
      </c>
      <c r="M54">
        <f t="shared" si="4"/>
        <v>3.3279107142857924</v>
      </c>
      <c r="N54">
        <f t="shared" si="5"/>
        <v>4.4913990366268743</v>
      </c>
      <c r="O54">
        <f t="shared" si="6"/>
        <v>0.28186561867972992</v>
      </c>
      <c r="P54">
        <f t="shared" si="7"/>
        <v>2150.9779108155699</v>
      </c>
    </row>
    <row r="55" spans="1:16" x14ac:dyDescent="0.25">
      <c r="A55">
        <f>Input!G56</f>
        <v>134</v>
      </c>
      <c r="B55">
        <f t="shared" si="0"/>
        <v>52</v>
      </c>
      <c r="C55" s="4">
        <f>Input!I56</f>
        <v>369.43934985714287</v>
      </c>
      <c r="D55">
        <f t="shared" si="1"/>
        <v>93.676562428571458</v>
      </c>
      <c r="E55">
        <f t="shared" si="8"/>
        <v>171.42548023511452</v>
      </c>
      <c r="F55">
        <f t="shared" si="2"/>
        <v>6044.8942200885886</v>
      </c>
      <c r="G55">
        <f t="shared" si="3"/>
        <v>3068112.5640708669</v>
      </c>
      <c r="L55">
        <f>Input!J56</f>
        <v>3.6717032857143295</v>
      </c>
      <c r="M55">
        <f t="shared" si="4"/>
        <v>3.0391251428572446</v>
      </c>
      <c r="N55">
        <f t="shared" si="5"/>
        <v>4.5627878721804711</v>
      </c>
      <c r="O55">
        <f t="shared" si="6"/>
        <v>0.79403174023753464</v>
      </c>
      <c r="P55">
        <f t="shared" si="7"/>
        <v>2144.3611734924916</v>
      </c>
    </row>
    <row r="56" spans="1:16" x14ac:dyDescent="0.25">
      <c r="A56">
        <f>Input!G57</f>
        <v>135</v>
      </c>
      <c r="B56">
        <f t="shared" si="0"/>
        <v>53</v>
      </c>
      <c r="C56" s="4">
        <f>Input!I57</f>
        <v>372.62974371428572</v>
      </c>
      <c r="D56">
        <f t="shared" si="1"/>
        <v>96.866956285714309</v>
      </c>
      <c r="E56">
        <f t="shared" si="8"/>
        <v>176.06136212677833</v>
      </c>
      <c r="F56">
        <f t="shared" si="2"/>
        <v>6271.7539165191556</v>
      </c>
      <c r="G56">
        <f t="shared" si="3"/>
        <v>3051893.6075515952</v>
      </c>
      <c r="L56">
        <f>Input!J57</f>
        <v>3.1903938571428512</v>
      </c>
      <c r="M56">
        <f t="shared" si="4"/>
        <v>2.5578157142857663</v>
      </c>
      <c r="N56">
        <f t="shared" si="5"/>
        <v>4.635881891663808</v>
      </c>
      <c r="O56">
        <f t="shared" si="6"/>
        <v>2.0894356579432589</v>
      </c>
      <c r="P56">
        <f t="shared" si="7"/>
        <v>2137.5969505223134</v>
      </c>
    </row>
    <row r="57" spans="1:16" x14ac:dyDescent="0.25">
      <c r="A57">
        <f>Input!G58</f>
        <v>136</v>
      </c>
      <c r="B57">
        <f t="shared" si="0"/>
        <v>54</v>
      </c>
      <c r="C57" s="4">
        <f>Input!I58</f>
        <v>375.53135185714285</v>
      </c>
      <c r="D57">
        <f t="shared" si="1"/>
        <v>99.768564428571437</v>
      </c>
      <c r="E57">
        <f t="shared" si="8"/>
        <v>180.7720976177215</v>
      </c>
      <c r="F57">
        <f t="shared" si="2"/>
        <v>6561.5723891257358</v>
      </c>
      <c r="G57">
        <f t="shared" si="3"/>
        <v>3035456.7999304803</v>
      </c>
      <c r="L57">
        <f>Input!J58</f>
        <v>2.9016081428571283</v>
      </c>
      <c r="M57">
        <f t="shared" si="4"/>
        <v>2.2690300000000434</v>
      </c>
      <c r="N57">
        <f t="shared" si="5"/>
        <v>4.7107354909431685</v>
      </c>
      <c r="O57">
        <f t="shared" si="6"/>
        <v>3.2729417615928282</v>
      </c>
      <c r="P57">
        <f t="shared" si="7"/>
        <v>2130.6809679843495</v>
      </c>
    </row>
    <row r="58" spans="1:16" x14ac:dyDescent="0.25">
      <c r="A58">
        <f>Input!G59</f>
        <v>137</v>
      </c>
      <c r="B58">
        <f t="shared" si="0"/>
        <v>55</v>
      </c>
      <c r="C58" s="4">
        <f>Input!I59</f>
        <v>378.33669814285713</v>
      </c>
      <c r="D58">
        <f t="shared" si="1"/>
        <v>102.57391071428572</v>
      </c>
      <c r="E58">
        <f t="shared" si="8"/>
        <v>185.55950285567161</v>
      </c>
      <c r="F58">
        <f t="shared" si="2"/>
        <v>6886.6085030564482</v>
      </c>
      <c r="G58">
        <f t="shared" si="3"/>
        <v>3018797.9458971187</v>
      </c>
      <c r="L58">
        <f>Input!J59</f>
        <v>2.805346285714279</v>
      </c>
      <c r="M58">
        <f t="shared" si="4"/>
        <v>2.1727681428571941</v>
      </c>
      <c r="N58">
        <f t="shared" si="5"/>
        <v>4.787405237950118</v>
      </c>
      <c r="O58">
        <f t="shared" si="6"/>
        <v>3.9285576901382315</v>
      </c>
      <c r="P58">
        <f t="shared" si="7"/>
        <v>2123.6088025425479</v>
      </c>
    </row>
    <row r="59" spans="1:16" x14ac:dyDescent="0.25">
      <c r="A59">
        <f>Input!G60</f>
        <v>138</v>
      </c>
      <c r="B59">
        <f t="shared" si="0"/>
        <v>56</v>
      </c>
      <c r="C59" s="4">
        <f>Input!I60</f>
        <v>380.89451385714284</v>
      </c>
      <c r="D59">
        <f t="shared" si="1"/>
        <v>105.13172642857143</v>
      </c>
      <c r="E59">
        <f t="shared" si="8"/>
        <v>190.42545283254145</v>
      </c>
      <c r="F59">
        <f t="shared" si="2"/>
        <v>7275.0197638752934</v>
      </c>
      <c r="G59">
        <f t="shared" si="3"/>
        <v>3001912.750510097</v>
      </c>
      <c r="L59">
        <f>Input!J60</f>
        <v>2.5578157142857094</v>
      </c>
      <c r="M59">
        <f t="shared" si="4"/>
        <v>1.9252375714286245</v>
      </c>
      <c r="N59">
        <f t="shared" si="5"/>
        <v>4.8659499768698407</v>
      </c>
      <c r="O59">
        <f t="shared" si="6"/>
        <v>5.3274837741147909</v>
      </c>
      <c r="P59">
        <f t="shared" si="7"/>
        <v>2116.3758755091221</v>
      </c>
    </row>
    <row r="60" spans="1:16" x14ac:dyDescent="0.25">
      <c r="A60">
        <f>Input!G61</f>
        <v>139</v>
      </c>
      <c r="B60">
        <f t="shared" si="0"/>
        <v>57</v>
      </c>
      <c r="C60" s="4">
        <f>Input!I61</f>
        <v>383.163544</v>
      </c>
      <c r="D60">
        <f t="shared" si="1"/>
        <v>107.40075657142859</v>
      </c>
      <c r="E60">
        <f t="shared" si="8"/>
        <v>195.37188377070521</v>
      </c>
      <c r="F60">
        <f t="shared" si="2"/>
        <v>7738.9192207113074</v>
      </c>
      <c r="G60">
        <f t="shared" si="3"/>
        <v>2984796.8166801347</v>
      </c>
      <c r="L60">
        <f>Input!J61</f>
        <v>2.2690301428571615</v>
      </c>
      <c r="M60">
        <f t="shared" si="4"/>
        <v>1.6364520000000766</v>
      </c>
      <c r="N60">
        <f t="shared" si="5"/>
        <v>4.9464309381637461</v>
      </c>
      <c r="O60">
        <f t="shared" si="6"/>
        <v>7.1684750187083317</v>
      </c>
      <c r="P60">
        <f t="shared" si="7"/>
        <v>2108.9774466578442</v>
      </c>
    </row>
    <row r="61" spans="1:16" x14ac:dyDescent="0.25">
      <c r="A61">
        <f>Input!G62</f>
        <v>140</v>
      </c>
      <c r="B61">
        <f t="shared" si="0"/>
        <v>58</v>
      </c>
      <c r="C61" s="4">
        <f>Input!I62</f>
        <v>385.46007742857142</v>
      </c>
      <c r="D61">
        <f t="shared" si="1"/>
        <v>109.69729000000001</v>
      </c>
      <c r="E61">
        <f t="shared" si="8"/>
        <v>200.400795625505</v>
      </c>
      <c r="F61">
        <f t="shared" si="2"/>
        <v>8227.1259327560147</v>
      </c>
      <c r="G61">
        <f t="shared" si="3"/>
        <v>2967445.6426080293</v>
      </c>
      <c r="L61">
        <f>Input!J62</f>
        <v>2.2965334285714221</v>
      </c>
      <c r="M61">
        <f t="shared" si="4"/>
        <v>1.6639552857143372</v>
      </c>
      <c r="N61">
        <f t="shared" si="5"/>
        <v>5.0289118547997802</v>
      </c>
      <c r="O61">
        <f t="shared" si="6"/>
        <v>7.4658918641181593</v>
      </c>
      <c r="P61">
        <f t="shared" si="7"/>
        <v>2101.4086077771635</v>
      </c>
    </row>
    <row r="62" spans="1:16" x14ac:dyDescent="0.25">
      <c r="A62">
        <f>Input!G63</f>
        <v>141</v>
      </c>
      <c r="B62">
        <f t="shared" si="0"/>
        <v>59</v>
      </c>
      <c r="C62" s="4">
        <f>Input!I63</f>
        <v>387.8116175714286</v>
      </c>
      <c r="D62">
        <f t="shared" si="1"/>
        <v>112.04883014285718</v>
      </c>
      <c r="E62">
        <f t="shared" si="8"/>
        <v>205.51425471059571</v>
      </c>
      <c r="F62">
        <f t="shared" si="2"/>
        <v>8735.7855896276196</v>
      </c>
      <c r="G62">
        <f t="shared" si="3"/>
        <v>2949854.6191794714</v>
      </c>
      <c r="L62">
        <f>Input!J63</f>
        <v>2.3515401428571749</v>
      </c>
      <c r="M62">
        <f t="shared" si="4"/>
        <v>1.71896200000009</v>
      </c>
      <c r="N62">
        <f t="shared" si="5"/>
        <v>5.1134590850907182</v>
      </c>
      <c r="O62">
        <f t="shared" si="6"/>
        <v>7.6281962434684543</v>
      </c>
      <c r="P62">
        <f t="shared" si="7"/>
        <v>2093.6642759531719</v>
      </c>
    </row>
    <row r="63" spans="1:16" x14ac:dyDescent="0.25">
      <c r="A63">
        <f>Input!G64</f>
        <v>142</v>
      </c>
      <c r="B63">
        <f t="shared" si="0"/>
        <v>60</v>
      </c>
      <c r="C63" s="4">
        <f>Input!I64</f>
        <v>390.16315771428572</v>
      </c>
      <c r="D63">
        <f t="shared" si="1"/>
        <v>114.4003702857143</v>
      </c>
      <c r="E63">
        <f t="shared" si="8"/>
        <v>210.71439645316545</v>
      </c>
      <c r="F63">
        <f t="shared" si="2"/>
        <v>9276.3916365844634</v>
      </c>
      <c r="G63">
        <f t="shared" si="3"/>
        <v>2932019.0273192362</v>
      </c>
      <c r="L63">
        <f>Input!J64</f>
        <v>2.3515401428571181</v>
      </c>
      <c r="M63">
        <f t="shared" si="4"/>
        <v>1.7189620000000332</v>
      </c>
      <c r="N63">
        <f t="shared" si="5"/>
        <v>5.2001417425697509</v>
      </c>
      <c r="O63">
        <f t="shared" si="6"/>
        <v>8.1145310738853702</v>
      </c>
      <c r="P63">
        <f t="shared" si="7"/>
        <v>2085.7391865722493</v>
      </c>
    </row>
    <row r="64" spans="1:16" x14ac:dyDescent="0.25">
      <c r="A64">
        <f>Input!G65</f>
        <v>143</v>
      </c>
      <c r="B64">
        <f t="shared" si="0"/>
        <v>61</v>
      </c>
      <c r="C64" s="4">
        <f>Input!I65</f>
        <v>392.67971842857145</v>
      </c>
      <c r="D64">
        <f t="shared" si="1"/>
        <v>116.91693100000003</v>
      </c>
      <c r="E64">
        <f t="shared" si="8"/>
        <v>216.00342828652947</v>
      </c>
      <c r="F64">
        <f t="shared" si="2"/>
        <v>9818.1339445134054</v>
      </c>
      <c r="G64">
        <f t="shared" si="3"/>
        <v>2913934.0353077818</v>
      </c>
      <c r="L64">
        <f>Input!J65</f>
        <v>2.5165607142857311</v>
      </c>
      <c r="M64">
        <f t="shared" si="4"/>
        <v>1.8839825714286462</v>
      </c>
      <c r="N64">
        <f t="shared" si="5"/>
        <v>5.2890318333640218</v>
      </c>
      <c r="O64">
        <f t="shared" si="6"/>
        <v>7.6865961061232291</v>
      </c>
      <c r="P64">
        <f t="shared" si="7"/>
        <v>2077.6278860331545</v>
      </c>
    </row>
    <row r="65" spans="1:16" x14ac:dyDescent="0.25">
      <c r="A65">
        <f>Input!G66</f>
        <v>144</v>
      </c>
      <c r="B65">
        <f t="shared" si="0"/>
        <v>62</v>
      </c>
      <c r="C65" s="4">
        <f>Input!I66</f>
        <v>395.23753414285721</v>
      </c>
      <c r="D65">
        <f t="shared" si="1"/>
        <v>119.4747467142858</v>
      </c>
      <c r="E65">
        <f t="shared" si="8"/>
        <v>221.38363268809013</v>
      </c>
      <c r="F65">
        <f t="shared" si="2"/>
        <v>10385.421040421854</v>
      </c>
      <c r="G65">
        <f t="shared" si="3"/>
        <v>2895594.6960638533</v>
      </c>
      <c r="L65">
        <f>Input!J66</f>
        <v>2.5578157142857663</v>
      </c>
      <c r="M65">
        <f t="shared" si="4"/>
        <v>1.9252375714286813</v>
      </c>
      <c r="N65">
        <f t="shared" si="5"/>
        <v>5.380204401560654</v>
      </c>
      <c r="O65">
        <f t="shared" si="6"/>
        <v>7.9658779020572643</v>
      </c>
      <c r="P65">
        <f t="shared" si="7"/>
        <v>2069.3247241582631</v>
      </c>
    </row>
    <row r="66" spans="1:16" x14ac:dyDescent="0.25">
      <c r="A66">
        <f>Input!G67</f>
        <v>145</v>
      </c>
      <c r="B66">
        <f t="shared" si="0"/>
        <v>63</v>
      </c>
      <c r="C66" s="4">
        <f>Input!I67</f>
        <v>398.19414914285716</v>
      </c>
      <c r="D66">
        <f t="shared" si="1"/>
        <v>122.43136171428574</v>
      </c>
      <c r="E66">
        <f t="shared" si="8"/>
        <v>226.85737037118662</v>
      </c>
      <c r="F66">
        <f t="shared" si="2"/>
        <v>10904.791284011137</v>
      </c>
      <c r="G66">
        <f t="shared" si="3"/>
        <v>2876995.944397347</v>
      </c>
      <c r="L66">
        <f>Input!J67</f>
        <v>2.9566149999999425</v>
      </c>
      <c r="M66">
        <f t="shared" si="4"/>
        <v>2.3240368571428576</v>
      </c>
      <c r="N66">
        <f t="shared" si="5"/>
        <v>5.4737376830964894</v>
      </c>
      <c r="O66">
        <f t="shared" si="6"/>
        <v>6.3359066017591594</v>
      </c>
      <c r="P66">
        <f t="shared" si="7"/>
        <v>2060.8238462936515</v>
      </c>
    </row>
    <row r="67" spans="1:16" x14ac:dyDescent="0.25">
      <c r="A67">
        <f>Input!G68</f>
        <v>146</v>
      </c>
      <c r="B67">
        <f t="shared" si="0"/>
        <v>64</v>
      </c>
      <c r="C67" s="4">
        <f>Input!I68</f>
        <v>401.37079114285717</v>
      </c>
      <c r="D67">
        <f t="shared" si="1"/>
        <v>125.60800371428576</v>
      </c>
      <c r="E67">
        <f t="shared" si="8"/>
        <v>232.42708363992901</v>
      </c>
      <c r="F67">
        <f t="shared" si="2"/>
        <v>11410.31583616096</v>
      </c>
      <c r="G67">
        <f t="shared" si="3"/>
        <v>2858132.5942374105</v>
      </c>
      <c r="L67">
        <f>Input!J68</f>
        <v>3.1766420000000153</v>
      </c>
      <c r="M67">
        <f t="shared" si="4"/>
        <v>2.5440638571429304</v>
      </c>
      <c r="N67">
        <f t="shared" si="5"/>
        <v>5.5697132687423965</v>
      </c>
      <c r="O67">
        <f t="shared" si="6"/>
        <v>5.7267900972802703</v>
      </c>
      <c r="P67">
        <f t="shared" si="7"/>
        <v>2052.1191850878486</v>
      </c>
    </row>
    <row r="68" spans="1:16" x14ac:dyDescent="0.25">
      <c r="A68">
        <f>Input!G69</f>
        <v>147</v>
      </c>
      <c r="B68">
        <f t="shared" ref="B68:B83" si="9">A68-$A$3</f>
        <v>65</v>
      </c>
      <c r="C68" s="4">
        <f>Input!I69</f>
        <v>404.93248085714288</v>
      </c>
      <c r="D68">
        <f t="shared" ref="D68:D83" si="10">C68-$C$3</f>
        <v>129.16969342857146</v>
      </c>
      <c r="E68">
        <f t="shared" si="8"/>
        <v>238.095299916725</v>
      </c>
      <c r="F68">
        <f t="shared" ref="F68:F83" si="11">(D68-E68)^2</f>
        <v>11864.787748812076</v>
      </c>
      <c r="G68">
        <f t="shared" ref="G68:G83" si="12">(E68-$H$4)^2</f>
        <v>2838999.3358415905</v>
      </c>
      <c r="L68">
        <f>Input!J69</f>
        <v>3.5616897142857056</v>
      </c>
      <c r="M68">
        <f t="shared" ref="M68:M83" si="13">L68-$L$3</f>
        <v>2.9291115714286207</v>
      </c>
      <c r="N68">
        <f t="shared" ref="N68:N83" si="14">2*($X$3/PI())*($Z$3/(4*((B68-$Y$3)^2)+$Z$3*$Z$3))</f>
        <v>5.6682162767959889</v>
      </c>
      <c r="O68">
        <f t="shared" ref="O68:O83" si="15">(L68-N68)^2</f>
        <v>4.4374541585613905</v>
      </c>
      <c r="P68">
        <f t="shared" ref="P68:P83" si="16">(N68-$Q$4)^2</f>
        <v>2043.2044519392275</v>
      </c>
    </row>
    <row r="69" spans="1:16" x14ac:dyDescent="0.25">
      <c r="A69">
        <f>Input!G70</f>
        <v>148</v>
      </c>
      <c r="B69">
        <f t="shared" si="9"/>
        <v>66</v>
      </c>
      <c r="C69" s="4">
        <f>Input!I70</f>
        <v>408.93422485714285</v>
      </c>
      <c r="D69">
        <f t="shared" si="10"/>
        <v>133.17143742857144</v>
      </c>
      <c r="E69">
        <f t="shared" ref="E69:E83" si="17">N69+E68</f>
        <v>243.8646354528681</v>
      </c>
      <c r="F69">
        <f t="shared" si="11"/>
        <v>12252.984088846155</v>
      </c>
      <c r="G69">
        <f t="shared" si="12"/>
        <v>2819590.732992759</v>
      </c>
      <c r="L69">
        <f>Input!J70</f>
        <v>4.0017439999999738</v>
      </c>
      <c r="M69">
        <f t="shared" si="13"/>
        <v>3.3691658571428889</v>
      </c>
      <c r="N69">
        <f t="shared" si="14"/>
        <v>5.7693355361430934</v>
      </c>
      <c r="O69">
        <f t="shared" si="15"/>
        <v>3.1243798386447934</v>
      </c>
      <c r="P69">
        <f t="shared" si="16"/>
        <v>2034.0731281023186</v>
      </c>
    </row>
    <row r="70" spans="1:16" x14ac:dyDescent="0.25">
      <c r="A70">
        <f>Input!G71</f>
        <v>149</v>
      </c>
      <c r="B70">
        <f t="shared" si="9"/>
        <v>67</v>
      </c>
      <c r="C70" s="4">
        <f>Input!I71</f>
        <v>413.63730542857144</v>
      </c>
      <c r="D70">
        <f t="shared" si="10"/>
        <v>137.87451800000002</v>
      </c>
      <c r="E70">
        <f t="shared" si="17"/>
        <v>249.73779923326691</v>
      </c>
      <c r="F70">
        <f t="shared" si="11"/>
        <v>12513.393688272959</v>
      </c>
      <c r="G70">
        <f t="shared" si="12"/>
        <v>2799901.22019157</v>
      </c>
      <c r="L70">
        <f>Input!J71</f>
        <v>4.7030805714285862</v>
      </c>
      <c r="M70">
        <f t="shared" si="13"/>
        <v>4.0705024285715012</v>
      </c>
      <c r="N70">
        <f t="shared" si="14"/>
        <v>5.8731637803988015</v>
      </c>
      <c r="O70">
        <f t="shared" si="15"/>
        <v>1.3690947159140365</v>
      </c>
      <c r="P70">
        <f t="shared" si="16"/>
        <v>2024.7184554437351</v>
      </c>
    </row>
    <row r="71" spans="1:16" x14ac:dyDescent="0.25">
      <c r="A71">
        <f>Input!G72</f>
        <v>150</v>
      </c>
      <c r="B71">
        <f t="shared" si="9"/>
        <v>68</v>
      </c>
      <c r="C71" s="4">
        <f>Input!I72</f>
        <v>419.42676999999998</v>
      </c>
      <c r="D71">
        <f t="shared" si="10"/>
        <v>143.66398257142856</v>
      </c>
      <c r="E71">
        <f t="shared" si="17"/>
        <v>255.7175970871605</v>
      </c>
      <c r="F71">
        <f t="shared" si="11"/>
        <v>12556.012526040251</v>
      </c>
      <c r="G71">
        <f t="shared" si="12"/>
        <v>2779925.0998534099</v>
      </c>
      <c r="L71">
        <f>Input!J72</f>
        <v>5.7894645714285389</v>
      </c>
      <c r="M71">
        <f t="shared" si="13"/>
        <v>5.156886428571454</v>
      </c>
      <c r="N71">
        <f t="shared" si="14"/>
        <v>5.9797978538935972</v>
      </c>
      <c r="O71">
        <f t="shared" si="15"/>
        <v>3.6226758413923678E-2</v>
      </c>
      <c r="P71">
        <f t="shared" si="16"/>
        <v>2015.1334268389787</v>
      </c>
    </row>
    <row r="72" spans="1:16" x14ac:dyDescent="0.25">
      <c r="A72">
        <f>Input!G73</f>
        <v>151</v>
      </c>
      <c r="B72">
        <f t="shared" si="9"/>
        <v>69</v>
      </c>
      <c r="C72" s="4">
        <f>Input!I73</f>
        <v>425.87631599999997</v>
      </c>
      <c r="D72">
        <f t="shared" si="10"/>
        <v>150.11352857142856</v>
      </c>
      <c r="E72">
        <f t="shared" si="17"/>
        <v>261.80693601748993</v>
      </c>
      <c r="F72">
        <f t="shared" si="11"/>
        <v>12475.417266911878</v>
      </c>
      <c r="G72">
        <f t="shared" si="12"/>
        <v>2759656.5395200611</v>
      </c>
      <c r="L72">
        <f>Input!J73</f>
        <v>6.449545999999998</v>
      </c>
      <c r="M72">
        <f t="shared" si="13"/>
        <v>5.8169678571429131</v>
      </c>
      <c r="N72">
        <f t="shared" si="14"/>
        <v>6.0893389303294585</v>
      </c>
      <c r="O72">
        <f t="shared" si="15"/>
        <v>0.1297491330406369</v>
      </c>
      <c r="P72">
        <f t="shared" si="16"/>
        <v>2005.3107762021418</v>
      </c>
    </row>
    <row r="73" spans="1:16" x14ac:dyDescent="0.25">
      <c r="A73">
        <f>Input!G74</f>
        <v>152</v>
      </c>
      <c r="B73">
        <f t="shared" si="9"/>
        <v>70</v>
      </c>
      <c r="C73" s="4">
        <f>Input!I74</f>
        <v>432.88968157142853</v>
      </c>
      <c r="D73">
        <f t="shared" si="10"/>
        <v>157.12689414285711</v>
      </c>
      <c r="E73">
        <f t="shared" si="17"/>
        <v>268.00882876248522</v>
      </c>
      <c r="F73">
        <f t="shared" si="11"/>
        <v>12294.803424991484</v>
      </c>
      <c r="G73">
        <f t="shared" si="12"/>
        <v>2739089.5690978114</v>
      </c>
      <c r="L73">
        <f>Input!J74</f>
        <v>7.013365571428551</v>
      </c>
      <c r="M73">
        <f t="shared" si="13"/>
        <v>6.3807874285714661</v>
      </c>
      <c r="N73">
        <f t="shared" si="14"/>
        <v>6.2018927449953143</v>
      </c>
      <c r="O73">
        <f t="shared" si="15"/>
        <v>0.65848814803954592</v>
      </c>
      <c r="P73">
        <f t="shared" si="16"/>
        <v>1995.2429681414956</v>
      </c>
    </row>
    <row r="74" spans="1:16" x14ac:dyDescent="0.25">
      <c r="A74">
        <f>Input!G75</f>
        <v>153</v>
      </c>
      <c r="B74">
        <f t="shared" si="9"/>
        <v>71</v>
      </c>
      <c r="C74" s="4">
        <f>Input!I75</f>
        <v>440.81065928571434</v>
      </c>
      <c r="D74">
        <f t="shared" si="10"/>
        <v>165.04787185714292</v>
      </c>
      <c r="E74">
        <f t="shared" si="17"/>
        <v>274.32639860398649</v>
      </c>
      <c r="F74">
        <f t="shared" si="11"/>
        <v>11941.796407960604</v>
      </c>
      <c r="G74">
        <f t="shared" si="12"/>
        <v>2718218.0781353861</v>
      </c>
      <c r="L74">
        <f>Input!J75</f>
        <v>7.9209777142858115</v>
      </c>
      <c r="M74">
        <f t="shared" si="13"/>
        <v>7.2883995714287266</v>
      </c>
      <c r="N74">
        <f t="shared" si="14"/>
        <v>6.3175698415012711</v>
      </c>
      <c r="O74">
        <f t="shared" si="15"/>
        <v>2.5709168065074453</v>
      </c>
      <c r="P74">
        <f t="shared" si="16"/>
        <v>1984.9221872351368</v>
      </c>
    </row>
    <row r="75" spans="1:16" x14ac:dyDescent="0.25">
      <c r="A75">
        <f>Input!G76</f>
        <v>154</v>
      </c>
      <c r="B75">
        <f t="shared" si="9"/>
        <v>72</v>
      </c>
      <c r="C75" s="4">
        <f>Input!I76</f>
        <v>449.58424214285714</v>
      </c>
      <c r="D75">
        <f t="shared" si="10"/>
        <v>173.82145471428572</v>
      </c>
      <c r="E75">
        <f t="shared" si="17"/>
        <v>280.76288443805367</v>
      </c>
      <c r="F75">
        <f t="shared" si="11"/>
        <v>11436.4693913636</v>
      </c>
      <c r="G75">
        <f t="shared" si="12"/>
        <v>2697035.8131569098</v>
      </c>
      <c r="L75">
        <f>Input!J76</f>
        <v>8.7735828571427987</v>
      </c>
      <c r="M75">
        <f t="shared" si="13"/>
        <v>8.1410047142857138</v>
      </c>
      <c r="N75">
        <f t="shared" si="14"/>
        <v>6.4364858340671987</v>
      </c>
      <c r="O75">
        <f t="shared" si="15"/>
        <v>5.4620224952688323</v>
      </c>
      <c r="P75">
        <f t="shared" si="16"/>
        <v>1974.340326922412</v>
      </c>
    </row>
    <row r="76" spans="1:16" x14ac:dyDescent="0.25">
      <c r="A76">
        <f>Input!G77</f>
        <v>155</v>
      </c>
      <c r="B76">
        <f t="shared" si="9"/>
        <v>73</v>
      </c>
      <c r="C76" s="4">
        <f>Input!I77</f>
        <v>459.51296757142853</v>
      </c>
      <c r="D76">
        <f t="shared" si="10"/>
        <v>183.75018014285712</v>
      </c>
      <c r="E76">
        <f t="shared" si="17"/>
        <v>287.32164612453778</v>
      </c>
      <c r="F76">
        <f t="shared" si="11"/>
        <v>10727.048565594434</v>
      </c>
      <c r="G76">
        <f t="shared" si="12"/>
        <v>2675536.3750672345</v>
      </c>
      <c r="L76">
        <f>Input!J77</f>
        <v>9.9287254285713971</v>
      </c>
      <c r="M76">
        <f t="shared" si="13"/>
        <v>9.2961472857143121</v>
      </c>
      <c r="N76">
        <f t="shared" si="14"/>
        <v>6.5587616864841225</v>
      </c>
      <c r="O76">
        <f t="shared" si="15"/>
        <v>11.356655622982867</v>
      </c>
      <c r="P76">
        <f t="shared" si="16"/>
        <v>1963.4889780086189</v>
      </c>
    </row>
    <row r="77" spans="1:16" x14ac:dyDescent="0.25">
      <c r="A77">
        <f>Input!G78</f>
        <v>156</v>
      </c>
      <c r="B77">
        <f t="shared" si="9"/>
        <v>74</v>
      </c>
      <c r="C77" s="4">
        <f>Input!I78</f>
        <v>470.41806357142849</v>
      </c>
      <c r="D77">
        <f t="shared" si="10"/>
        <v>194.65527614285708</v>
      </c>
      <c r="E77">
        <f t="shared" si="17"/>
        <v>294.00617013349483</v>
      </c>
      <c r="F77">
        <f t="shared" si="11"/>
        <v>9870.6001367389417</v>
      </c>
      <c r="G77">
        <f t="shared" si="12"/>
        <v>2653713.2166492576</v>
      </c>
      <c r="L77">
        <f>Input!J78</f>
        <v>10.905095999999958</v>
      </c>
      <c r="M77">
        <f t="shared" si="13"/>
        <v>10.272517857142873</v>
      </c>
      <c r="N77">
        <f t="shared" si="14"/>
        <v>6.6845240089570339</v>
      </c>
      <c r="O77">
        <f t="shared" si="15"/>
        <v>17.81322793157603</v>
      </c>
      <c r="P77">
        <f t="shared" si="16"/>
        <v>1952.3594167827832</v>
      </c>
    </row>
    <row r="78" spans="1:16" x14ac:dyDescent="0.25">
      <c r="A78">
        <f>Input!G79</f>
        <v>157</v>
      </c>
      <c r="B78">
        <f t="shared" si="9"/>
        <v>75</v>
      </c>
      <c r="C78" s="4">
        <f>Input!I79</f>
        <v>481.88697914285706</v>
      </c>
      <c r="D78">
        <f t="shared" si="10"/>
        <v>206.12419171428564</v>
      </c>
      <c r="E78">
        <f t="shared" si="17"/>
        <v>300.8200755076308</v>
      </c>
      <c r="F78">
        <f t="shared" si="11"/>
        <v>8967.3104074027306</v>
      </c>
      <c r="G78">
        <f t="shared" si="12"/>
        <v>2631559.64017552</v>
      </c>
      <c r="L78">
        <f>Input!J79</f>
        <v>11.468915571428568</v>
      </c>
      <c r="M78">
        <f t="shared" si="13"/>
        <v>10.836337428571483</v>
      </c>
      <c r="N78">
        <f t="shared" si="14"/>
        <v>6.8139053741359774</v>
      </c>
      <c r="O78">
        <f t="shared" si="15"/>
        <v>21.669119936897999</v>
      </c>
      <c r="P78">
        <f t="shared" si="16"/>
        <v>1940.942592750941</v>
      </c>
    </row>
    <row r="79" spans="1:16" x14ac:dyDescent="0.25">
      <c r="A79">
        <f>Input!G80</f>
        <v>158</v>
      </c>
      <c r="B79">
        <f t="shared" si="9"/>
        <v>76</v>
      </c>
      <c r="C79" s="4">
        <f>Input!I80</f>
        <v>495.10236028571427</v>
      </c>
      <c r="D79">
        <f t="shared" si="10"/>
        <v>219.33957285714285</v>
      </c>
      <c r="E79">
        <f t="shared" si="17"/>
        <v>307.76712016138009</v>
      </c>
      <c r="F79">
        <f t="shared" si="11"/>
        <v>7819.4311222431143</v>
      </c>
      <c r="G79">
        <f t="shared" si="12"/>
        <v>2609068.7951593017</v>
      </c>
      <c r="L79">
        <f>Input!J80</f>
        <v>13.215381142857211</v>
      </c>
      <c r="M79">
        <f t="shared" si="13"/>
        <v>12.582803000000126</v>
      </c>
      <c r="N79">
        <f t="shared" si="14"/>
        <v>6.9470446537492956</v>
      </c>
      <c r="O79">
        <f t="shared" si="15"/>
        <v>39.292042340681753</v>
      </c>
      <c r="P79">
        <f t="shared" si="16"/>
        <v>1929.2291159906456</v>
      </c>
    </row>
    <row r="80" spans="1:16" x14ac:dyDescent="0.25">
      <c r="A80">
        <f>Input!G81</f>
        <v>159</v>
      </c>
      <c r="B80">
        <f t="shared" si="9"/>
        <v>77</v>
      </c>
      <c r="C80" s="4">
        <f>Input!I81</f>
        <v>509.01907799999998</v>
      </c>
      <c r="D80">
        <f t="shared" si="10"/>
        <v>233.25629057142856</v>
      </c>
      <c r="E80">
        <f t="shared" si="17"/>
        <v>314.85120753874975</v>
      </c>
      <c r="F80">
        <f t="shared" si="11"/>
        <v>6657.7304749040386</v>
      </c>
      <c r="G80">
        <f t="shared" si="12"/>
        <v>2586233.6762737394</v>
      </c>
      <c r="L80">
        <f>Input!J81</f>
        <v>13.91671771428571</v>
      </c>
      <c r="M80">
        <f t="shared" si="13"/>
        <v>13.284139571428625</v>
      </c>
      <c r="N80">
        <f t="shared" si="14"/>
        <v>7.0840873773696797</v>
      </c>
      <c r="O80">
        <f t="shared" si="15"/>
        <v>46.684837320945263</v>
      </c>
      <c r="P80">
        <f t="shared" si="16"/>
        <v>1917.2092441362311</v>
      </c>
    </row>
    <row r="81" spans="1:16" x14ac:dyDescent="0.25">
      <c r="A81">
        <f>Input!G82</f>
        <v>160</v>
      </c>
      <c r="B81">
        <f t="shared" si="9"/>
        <v>78</v>
      </c>
      <c r="C81" s="4">
        <f>Input!I82</f>
        <v>523.967173</v>
      </c>
      <c r="D81">
        <f t="shared" si="10"/>
        <v>248.20438557142859</v>
      </c>
      <c r="E81">
        <f t="shared" si="17"/>
        <v>322.07639365372074</v>
      </c>
      <c r="F81">
        <f t="shared" si="11"/>
        <v>5457.0735781102376</v>
      </c>
      <c r="G81">
        <f t="shared" si="12"/>
        <v>2563047.1214712346</v>
      </c>
      <c r="L81">
        <f>Input!J82</f>
        <v>14.948095000000023</v>
      </c>
      <c r="M81">
        <f t="shared" si="13"/>
        <v>14.315516857142939</v>
      </c>
      <c r="N81">
        <f t="shared" si="14"/>
        <v>7.2251861149710193</v>
      </c>
      <c r="O81">
        <f t="shared" si="15"/>
        <v>59.643321646459938</v>
      </c>
      <c r="P81">
        <f t="shared" si="16"/>
        <v>1904.8728690089777</v>
      </c>
    </row>
    <row r="82" spans="1:16" x14ac:dyDescent="0.25">
      <c r="A82">
        <f>Input!G83</f>
        <v>161</v>
      </c>
      <c r="B82">
        <f t="shared" si="9"/>
        <v>79</v>
      </c>
      <c r="C82" s="4">
        <f>Input!I83</f>
        <v>540.51046500000007</v>
      </c>
      <c r="D82">
        <f t="shared" si="10"/>
        <v>264.74767757142865</v>
      </c>
      <c r="E82">
        <f t="shared" si="17"/>
        <v>329.44689453879391</v>
      </c>
      <c r="F82">
        <f t="shared" si="11"/>
        <v>4185.9886761902044</v>
      </c>
      <c r="G82">
        <f t="shared" si="12"/>
        <v>2539501.8103395496</v>
      </c>
      <c r="L82">
        <f>Input!J83</f>
        <v>16.543292000000065</v>
      </c>
      <c r="M82">
        <f t="shared" si="13"/>
        <v>15.91071385714298</v>
      </c>
      <c r="N82">
        <f t="shared" si="14"/>
        <v>7.370500885073147</v>
      </c>
      <c r="O82">
        <f t="shared" si="15"/>
        <v>84.140096838082215</v>
      </c>
      <c r="P82">
        <f t="shared" si="16"/>
        <v>1892.2095029117411</v>
      </c>
    </row>
    <row r="83" spans="1:16" x14ac:dyDescent="0.25">
      <c r="A83">
        <f>Input!G84</f>
        <v>162</v>
      </c>
      <c r="B83">
        <f t="shared" si="9"/>
        <v>80</v>
      </c>
      <c r="C83" s="4">
        <f>Input!I84</f>
        <v>557.81010042857156</v>
      </c>
      <c r="D83">
        <f t="shared" si="10"/>
        <v>282.04731300000014</v>
      </c>
      <c r="E83">
        <f t="shared" si="17"/>
        <v>336.96709412921746</v>
      </c>
      <c r="F83">
        <f t="shared" si="11"/>
        <v>3016.1823592811343</v>
      </c>
      <c r="G83">
        <f t="shared" si="12"/>
        <v>2515590.2627357487</v>
      </c>
      <c r="L83">
        <f>Input!J84</f>
        <v>17.299635428571492</v>
      </c>
      <c r="M83">
        <f t="shared" si="13"/>
        <v>16.667057285714407</v>
      </c>
      <c r="N83">
        <f t="shared" si="14"/>
        <v>7.5201995904235508</v>
      </c>
      <c r="O83">
        <f t="shared" si="15"/>
        <v>95.637365312452303</v>
      </c>
      <c r="P83">
        <f t="shared" si="16"/>
        <v>1879.2082646140218</v>
      </c>
    </row>
    <row r="84" spans="1:16" x14ac:dyDescent="0.25">
      <c r="A84">
        <f>Input!G85</f>
        <v>163</v>
      </c>
      <c r="B84">
        <f t="shared" ref="B84:B98" si="18">A84-$A$3</f>
        <v>81</v>
      </c>
      <c r="C84" s="4">
        <f>Input!I85</f>
        <v>576.53991228571431</v>
      </c>
      <c r="D84">
        <f t="shared" ref="D84:D98" si="19">C84-$C$3</f>
        <v>300.77712485714289</v>
      </c>
      <c r="E84">
        <f t="shared" ref="E84:E98" si="20">N84+E83</f>
        <v>344.64155261254871</v>
      </c>
      <c r="F84">
        <f t="shared" ref="F84:F98" si="21">(D84-E84)^2</f>
        <v>1924.0880223092158</v>
      </c>
      <c r="G84">
        <f t="shared" ref="G84:G98" si="22">(E84-$H$4)^2</f>
        <v>2491304.8377443519</v>
      </c>
      <c r="L84">
        <f>Input!J85</f>
        <v>18.729811857142749</v>
      </c>
      <c r="M84">
        <f t="shared" ref="M84:M98" si="23">L84-$L$3</f>
        <v>18.097233714285665</v>
      </c>
      <c r="N84">
        <f t="shared" ref="N84:N98" si="24">2*($X$3/PI())*($Z$3/(4*((B84-$Y$3)^2)+$Z$3*$Z$3))</f>
        <v>7.6744584833312253</v>
      </c>
      <c r="O84">
        <f t="shared" ref="O84:O98" si="25">(L84-N84)^2</f>
        <v>122.22083821984585</v>
      </c>
      <c r="P84">
        <f t="shared" ref="P84:P98" si="26">(N84-$Q$4)^2</f>
        <v>1865.8578650610004</v>
      </c>
    </row>
    <row r="85" spans="1:16" x14ac:dyDescent="0.25">
      <c r="A85">
        <f>Input!G86</f>
        <v>164</v>
      </c>
      <c r="B85">
        <f t="shared" si="18"/>
        <v>82</v>
      </c>
      <c r="C85" s="4">
        <f>Input!I86</f>
        <v>596.30110142857143</v>
      </c>
      <c r="D85">
        <f t="shared" si="19"/>
        <v>320.53831400000001</v>
      </c>
      <c r="E85">
        <f t="shared" si="20"/>
        <v>352.47501527549832</v>
      </c>
      <c r="F85">
        <f t="shared" si="21"/>
        <v>1019.9528883604153</v>
      </c>
      <c r="G85">
        <f t="shared" si="22"/>
        <v>2466637.7330120578</v>
      </c>
      <c r="L85">
        <f>Input!J86</f>
        <v>19.76118914285712</v>
      </c>
      <c r="M85">
        <f t="shared" si="23"/>
        <v>19.128611000000035</v>
      </c>
      <c r="N85">
        <f t="shared" si="24"/>
        <v>7.8334626629496169</v>
      </c>
      <c r="O85">
        <f t="shared" si="25"/>
        <v>142.2706589794866</v>
      </c>
      <c r="P85">
        <f t="shared" si="26"/>
        <v>1852.1465928489595</v>
      </c>
    </row>
    <row r="86" spans="1:16" x14ac:dyDescent="0.25">
      <c r="A86">
        <f>Input!G87</f>
        <v>165</v>
      </c>
      <c r="B86">
        <f t="shared" si="18"/>
        <v>83</v>
      </c>
      <c r="C86" s="4">
        <f>Input!I87</f>
        <v>616.26856599999996</v>
      </c>
      <c r="D86">
        <f t="shared" si="19"/>
        <v>340.50577857142855</v>
      </c>
      <c r="E86">
        <f t="shared" si="20"/>
        <v>360.47242188250289</v>
      </c>
      <c r="F86">
        <f t="shared" si="21"/>
        <v>398.66684511166949</v>
      </c>
      <c r="G86">
        <f t="shared" si="22"/>
        <v>2441580.9845180195</v>
      </c>
      <c r="L86">
        <f>Input!J87</f>
        <v>19.967464571428536</v>
      </c>
      <c r="M86">
        <f t="shared" si="23"/>
        <v>19.334886428571451</v>
      </c>
      <c r="N86">
        <f t="shared" si="24"/>
        <v>7.9974066070045522</v>
      </c>
      <c r="O86">
        <f t="shared" si="25"/>
        <v>143.28228767167002</v>
      </c>
      <c r="P86">
        <f t="shared" si="26"/>
        <v>1838.0622995199039</v>
      </c>
    </row>
    <row r="87" spans="1:16" x14ac:dyDescent="0.25">
      <c r="A87">
        <f>Input!G88</f>
        <v>166</v>
      </c>
      <c r="B87">
        <f t="shared" si="18"/>
        <v>84</v>
      </c>
      <c r="C87" s="4">
        <f>Input!I88</f>
        <v>636.52481628571434</v>
      </c>
      <c r="D87">
        <f t="shared" si="19"/>
        <v>360.76202885714292</v>
      </c>
      <c r="E87">
        <f t="shared" si="20"/>
        <v>368.63891662318389</v>
      </c>
      <c r="F87">
        <f t="shared" si="21"/>
        <v>62.045360878805838</v>
      </c>
      <c r="G87">
        <f t="shared" si="22"/>
        <v>2416126.4668462267</v>
      </c>
      <c r="L87">
        <f>Input!J88</f>
        <v>20.256250285714373</v>
      </c>
      <c r="M87">
        <f t="shared" si="23"/>
        <v>19.623672142857288</v>
      </c>
      <c r="N87">
        <f t="shared" si="24"/>
        <v>8.1664947406810047</v>
      </c>
      <c r="O87">
        <f t="shared" si="25"/>
        <v>146.16218913866507</v>
      </c>
      <c r="P87">
        <f t="shared" si="26"/>
        <v>1823.5923847404347</v>
      </c>
    </row>
    <row r="88" spans="1:16" x14ac:dyDescent="0.25">
      <c r="A88">
        <f>Input!G89</f>
        <v>167</v>
      </c>
      <c r="B88">
        <f t="shared" si="18"/>
        <v>85</v>
      </c>
      <c r="C88" s="4">
        <f>Input!I89</f>
        <v>657.56491328571428</v>
      </c>
      <c r="D88">
        <f t="shared" si="19"/>
        <v>381.80212585714287</v>
      </c>
      <c r="E88">
        <f t="shared" si="20"/>
        <v>376.97985866880532</v>
      </c>
      <c r="F88">
        <f t="shared" si="21"/>
        <v>23.254260835716924</v>
      </c>
      <c r="G88">
        <f t="shared" si="22"/>
        <v>2390265.8940349407</v>
      </c>
      <c r="L88">
        <f>Input!J89</f>
        <v>21.040096999999946</v>
      </c>
      <c r="M88">
        <f t="shared" si="23"/>
        <v>20.407518857142861</v>
      </c>
      <c r="N88">
        <f t="shared" si="24"/>
        <v>8.3409420456214196</v>
      </c>
      <c r="O88">
        <f t="shared" si="25"/>
        <v>161.26853655531667</v>
      </c>
      <c r="P88">
        <f t="shared" si="26"/>
        <v>1808.7237814441878</v>
      </c>
    </row>
    <row r="89" spans="1:16" x14ac:dyDescent="0.25">
      <c r="A89">
        <f>Input!G90</f>
        <v>168</v>
      </c>
      <c r="B89">
        <f t="shared" si="18"/>
        <v>86</v>
      </c>
      <c r="C89" s="4">
        <f>Input!I90</f>
        <v>678.28872114285718</v>
      </c>
      <c r="D89">
        <f t="shared" si="19"/>
        <v>402.52593371428577</v>
      </c>
      <c r="E89">
        <f t="shared" si="20"/>
        <v>385.50083338105566</v>
      </c>
      <c r="F89">
        <f t="shared" si="21"/>
        <v>289.85404135655216</v>
      </c>
      <c r="G89">
        <f t="shared" si="22"/>
        <v>2363990.8210877134</v>
      </c>
      <c r="L89">
        <f>Input!J90</f>
        <v>20.723807857142901</v>
      </c>
      <c r="M89">
        <f t="shared" si="23"/>
        <v>20.091229714285816</v>
      </c>
      <c r="N89">
        <f t="shared" si="24"/>
        <v>8.5209747122503554</v>
      </c>
      <c r="O89">
        <f t="shared" si="25"/>
        <v>148.90913676208811</v>
      </c>
      <c r="P89">
        <f t="shared" si="26"/>
        <v>1793.4429410338703</v>
      </c>
    </row>
    <row r="90" spans="1:16" x14ac:dyDescent="0.25">
      <c r="A90">
        <f>Input!G91</f>
        <v>169</v>
      </c>
      <c r="B90">
        <f t="shared" si="18"/>
        <v>87</v>
      </c>
      <c r="C90" s="4">
        <f>Input!I91</f>
        <v>699.64510714285723</v>
      </c>
      <c r="D90">
        <f t="shared" si="19"/>
        <v>423.88231971428581</v>
      </c>
      <c r="E90">
        <f t="shared" si="20"/>
        <v>394.20766421998349</v>
      </c>
      <c r="F90">
        <f t="shared" si="21"/>
        <v>880.58517870552737</v>
      </c>
      <c r="G90">
        <f t="shared" si="22"/>
        <v>2337292.6462412225</v>
      </c>
      <c r="L90">
        <f>Input!J91</f>
        <v>21.356386000000043</v>
      </c>
      <c r="M90">
        <f t="shared" si="23"/>
        <v>20.723807857142958</v>
      </c>
      <c r="N90">
        <f t="shared" si="24"/>
        <v>8.7068308389278108</v>
      </c>
      <c r="O90">
        <f t="shared" si="25"/>
        <v>160.01124577300914</v>
      </c>
      <c r="P90">
        <f t="shared" si="26"/>
        <v>1777.7358187584296</v>
      </c>
    </row>
    <row r="91" spans="1:16" x14ac:dyDescent="0.25">
      <c r="A91">
        <f>Input!G92</f>
        <v>170</v>
      </c>
      <c r="B91">
        <f t="shared" si="18"/>
        <v>88</v>
      </c>
      <c r="C91" s="4">
        <f>Input!I92</f>
        <v>720.3551632857143</v>
      </c>
      <c r="D91">
        <f t="shared" si="19"/>
        <v>444.59237585714288</v>
      </c>
      <c r="E91">
        <f t="shared" si="20"/>
        <v>403.10642540173291</v>
      </c>
      <c r="F91">
        <f t="shared" si="21"/>
        <v>1721.0840851887313</v>
      </c>
      <c r="G91">
        <f t="shared" si="22"/>
        <v>2310162.6140972935</v>
      </c>
      <c r="L91">
        <f>Input!J92</f>
        <v>20.71005614285707</v>
      </c>
      <c r="M91">
        <f t="shared" si="23"/>
        <v>20.077477999999985</v>
      </c>
      <c r="N91">
        <f t="shared" si="24"/>
        <v>8.8987611817494017</v>
      </c>
      <c r="O91">
        <f t="shared" si="25"/>
        <v>139.5066886582874</v>
      </c>
      <c r="P91">
        <f t="shared" si="26"/>
        <v>1761.5878594036551</v>
      </c>
    </row>
    <row r="92" spans="1:16" x14ac:dyDescent="0.25">
      <c r="A92">
        <f>Input!G93</f>
        <v>171</v>
      </c>
      <c r="B92">
        <f t="shared" si="18"/>
        <v>89</v>
      </c>
      <c r="C92" s="4">
        <f>Input!I93</f>
        <v>741.29899842857151</v>
      </c>
      <c r="D92">
        <f t="shared" si="19"/>
        <v>465.53621100000009</v>
      </c>
      <c r="E92">
        <f t="shared" si="20"/>
        <v>412.20345536089167</v>
      </c>
      <c r="F92">
        <f t="shared" si="21"/>
        <v>2844.3828240608518</v>
      </c>
      <c r="G92">
        <f t="shared" si="22"/>
        <v>2282591.8197400956</v>
      </c>
      <c r="L92">
        <f>Input!J93</f>
        <v>20.94383514285721</v>
      </c>
      <c r="M92">
        <f t="shared" si="23"/>
        <v>20.311257000000126</v>
      </c>
      <c r="N92">
        <f t="shared" si="24"/>
        <v>9.0970299591587658</v>
      </c>
      <c r="O92">
        <f t="shared" si="25"/>
        <v>140.34679306050435</v>
      </c>
      <c r="P92">
        <f t="shared" si="26"/>
        <v>1744.9839834610907</v>
      </c>
    </row>
    <row r="93" spans="1:16" x14ac:dyDescent="0.25">
      <c r="A93">
        <f>Input!G94</f>
        <v>172</v>
      </c>
      <c r="B93">
        <f t="shared" si="18"/>
        <v>90</v>
      </c>
      <c r="C93" s="4">
        <f>Input!I94</f>
        <v>763.15044557142858</v>
      </c>
      <c r="D93">
        <f t="shared" si="19"/>
        <v>487.38765814285716</v>
      </c>
      <c r="E93">
        <f t="shared" si="20"/>
        <v>421.50537107681089</v>
      </c>
      <c r="F93">
        <f t="shared" si="21"/>
        <v>4340.4757490529282</v>
      </c>
      <c r="G93">
        <f t="shared" si="22"/>
        <v>2254571.2139749867</v>
      </c>
      <c r="L93">
        <f>Input!J94</f>
        <v>21.851447142857069</v>
      </c>
      <c r="M93">
        <f t="shared" si="23"/>
        <v>21.218868999999984</v>
      </c>
      <c r="N93">
        <f t="shared" si="24"/>
        <v>9.3019157159192378</v>
      </c>
      <c r="O93">
        <f t="shared" si="25"/>
        <v>157.49073903570027</v>
      </c>
      <c r="P93">
        <f t="shared" si="26"/>
        <v>1727.9085739710902</v>
      </c>
    </row>
    <row r="94" spans="1:16" x14ac:dyDescent="0.25">
      <c r="A94">
        <f>Input!G95</f>
        <v>173</v>
      </c>
      <c r="B94">
        <f t="shared" si="18"/>
        <v>91</v>
      </c>
      <c r="C94" s="4">
        <f>Input!I95</f>
        <v>785.11190628571421</v>
      </c>
      <c r="D94">
        <f t="shared" si="19"/>
        <v>509.3491188571428</v>
      </c>
      <c r="E94">
        <f t="shared" si="20"/>
        <v>431.01908332822291</v>
      </c>
      <c r="F94">
        <f t="shared" si="21"/>
        <v>6135.5944659618526</v>
      </c>
      <c r="G94">
        <f t="shared" si="22"/>
        <v>2226091.6098428303</v>
      </c>
      <c r="L94">
        <f>Input!J95</f>
        <v>21.961460714285636</v>
      </c>
      <c r="M94">
        <f t="shared" si="23"/>
        <v>21.328882571428551</v>
      </c>
      <c r="N94">
        <f t="shared" si="24"/>
        <v>9.5137122514120058</v>
      </c>
      <c r="O94">
        <f t="shared" si="25"/>
        <v>154.94644179497283</v>
      </c>
      <c r="P94">
        <f t="shared" si="26"/>
        <v>1710.3454642719666</v>
      </c>
    </row>
    <row r="95" spans="1:16" x14ac:dyDescent="0.25">
      <c r="A95">
        <f>Input!G96</f>
        <v>174</v>
      </c>
      <c r="B95">
        <f t="shared" si="18"/>
        <v>92</v>
      </c>
      <c r="C95" s="4">
        <f>Input!I96</f>
        <v>805.94572785714274</v>
      </c>
      <c r="D95">
        <f t="shared" si="19"/>
        <v>530.18294042857133</v>
      </c>
      <c r="E95">
        <f t="shared" si="20"/>
        <v>440.7518129459134</v>
      </c>
      <c r="F95">
        <f t="shared" si="21"/>
        <v>7997.9265628194144</v>
      </c>
      <c r="G95">
        <f t="shared" si="22"/>
        <v>2197143.6905833525</v>
      </c>
      <c r="L95">
        <f>Input!J96</f>
        <v>20.83382157142853</v>
      </c>
      <c r="M95">
        <f t="shared" si="23"/>
        <v>20.201243428571445</v>
      </c>
      <c r="N95">
        <f t="shared" si="24"/>
        <v>9.7327296176905218</v>
      </c>
      <c r="O95">
        <f t="shared" si="25"/>
        <v>123.23424256534675</v>
      </c>
      <c r="P95">
        <f t="shared" si="26"/>
        <v>1692.2779269292857</v>
      </c>
    </row>
    <row r="96" spans="1:16" x14ac:dyDescent="0.25">
      <c r="A96">
        <f>Input!G97</f>
        <v>175</v>
      </c>
      <c r="B96">
        <f t="shared" si="18"/>
        <v>93</v>
      </c>
      <c r="C96" s="4">
        <f>Input!I97</f>
        <v>827.89343685714277</v>
      </c>
      <c r="D96">
        <f t="shared" si="19"/>
        <v>552.13064942857136</v>
      </c>
      <c r="E96">
        <f t="shared" si="20"/>
        <v>450.71110813914407</v>
      </c>
      <c r="F96">
        <f t="shared" si="21"/>
        <v>10285.923355357847</v>
      </c>
      <c r="G96">
        <f t="shared" si="22"/>
        <v>2167718.0192433535</v>
      </c>
      <c r="L96">
        <f>Input!J97</f>
        <v>21.947709000000032</v>
      </c>
      <c r="M96">
        <f t="shared" si="23"/>
        <v>21.315130857142947</v>
      </c>
      <c r="N96">
        <f t="shared" si="24"/>
        <v>9.9592951932306946</v>
      </c>
      <c r="O96">
        <f t="shared" si="25"/>
        <v>143.72206560233766</v>
      </c>
      <c r="P96">
        <f t="shared" si="26"/>
        <v>1673.6886641683632</v>
      </c>
    </row>
    <row r="97" spans="1:16" x14ac:dyDescent="0.25">
      <c r="A97">
        <f>Input!G98</f>
        <v>176</v>
      </c>
      <c r="B97">
        <f t="shared" si="18"/>
        <v>94</v>
      </c>
      <c r="C97" s="4">
        <f>Input!I98</f>
        <v>849.85489757142852</v>
      </c>
      <c r="D97">
        <f t="shared" si="19"/>
        <v>574.09211014285711</v>
      </c>
      <c r="E97">
        <f t="shared" si="20"/>
        <v>460.90486297802249</v>
      </c>
      <c r="F97">
        <f t="shared" si="21"/>
        <v>12811.352920753361</v>
      </c>
      <c r="G97">
        <f t="shared" si="22"/>
        <v>2137805.0501507986</v>
      </c>
      <c r="L97">
        <f>Input!J98</f>
        <v>21.961460714285749</v>
      </c>
      <c r="M97">
        <f t="shared" si="23"/>
        <v>21.328882571428665</v>
      </c>
      <c r="N97">
        <f t="shared" si="24"/>
        <v>10.193754838878409</v>
      </c>
      <c r="O97">
        <f t="shared" si="25"/>
        <v>138.47890157009644</v>
      </c>
      <c r="P97">
        <f t="shared" si="26"/>
        <v>1654.5598001902288</v>
      </c>
    </row>
    <row r="98" spans="1:16" x14ac:dyDescent="0.25">
      <c r="A98">
        <f>Input!G99</f>
        <v>177</v>
      </c>
      <c r="B98">
        <f t="shared" si="18"/>
        <v>95</v>
      </c>
      <c r="C98" s="4">
        <f>Input!I99</f>
        <v>872.71021871428559</v>
      </c>
      <c r="D98">
        <f t="shared" si="19"/>
        <v>596.94743128571417</v>
      </c>
      <c r="E98">
        <f t="shared" si="20"/>
        <v>471.34133712113857</v>
      </c>
      <c r="F98">
        <f t="shared" si="21"/>
        <v>15776.890891280234</v>
      </c>
      <c r="G98">
        <f t="shared" si="22"/>
        <v>2107395.1425043712</v>
      </c>
      <c r="L98">
        <f>Input!J99</f>
        <v>22.855321142857065</v>
      </c>
      <c r="M98">
        <f t="shared" si="23"/>
        <v>22.22274299999998</v>
      </c>
      <c r="N98">
        <f t="shared" si="24"/>
        <v>10.436474143116056</v>
      </c>
      <c r="O98">
        <f t="shared" si="25"/>
        <v>154.22776080297623</v>
      </c>
      <c r="P98">
        <f t="shared" si="26"/>
        <v>1634.872875817915</v>
      </c>
    </row>
    <row r="99" spans="1:16" x14ac:dyDescent="0.25">
      <c r="A99">
        <f>Input!G100</f>
        <v>178</v>
      </c>
      <c r="B99">
        <f t="shared" ref="B99:B125" si="27">A99-$A$3</f>
        <v>96</v>
      </c>
      <c r="C99" s="4">
        <f>Input!I100</f>
        <v>894.65792771428562</v>
      </c>
      <c r="D99">
        <f t="shared" ref="D99:D125" si="28">C99-$C$3</f>
        <v>618.89514028571421</v>
      </c>
      <c r="E99">
        <f t="shared" ref="E99:E125" si="29">N99+E98</f>
        <v>482.02917688559285</v>
      </c>
      <c r="F99">
        <f t="shared" ref="F99:F125" si="30">(D99-E99)^2</f>
        <v>18732.291937443359</v>
      </c>
      <c r="G99">
        <f t="shared" ref="G99:G125" si="31">(E99-$H$4)^2</f>
        <v>2076478.5763604273</v>
      </c>
      <c r="L99">
        <f>Input!J100</f>
        <v>21.947709000000032</v>
      </c>
      <c r="M99">
        <f t="shared" ref="M99:M125" si="32">L99-$L$3</f>
        <v>21.315130857142947</v>
      </c>
      <c r="N99">
        <f t="shared" ref="N99:N125" si="33">2*($X$3/PI())*($Z$3/(4*((B99-$Y$3)^2)+$Z$3*$Z$3))</f>
        <v>10.687839764454308</v>
      </c>
      <c r="O99">
        <f t="shared" ref="O99:O125" si="34">(L99-N99)^2</f>
        <v>126.78465520158903</v>
      </c>
      <c r="P99">
        <f t="shared" ref="P99:P125" si="35">(N99-$Q$4)^2</f>
        <v>1614.6088459975942</v>
      </c>
    </row>
    <row r="100" spans="1:16" x14ac:dyDescent="0.25">
      <c r="A100">
        <f>Input!G101</f>
        <v>179</v>
      </c>
      <c r="B100">
        <f t="shared" si="27"/>
        <v>97</v>
      </c>
      <c r="C100" s="4">
        <f>Input!I101</f>
        <v>914.87292285714284</v>
      </c>
      <c r="D100">
        <f t="shared" si="28"/>
        <v>639.11013542857143</v>
      </c>
      <c r="E100">
        <f t="shared" si="29"/>
        <v>492.97743776510447</v>
      </c>
      <c r="F100">
        <f t="shared" si="30"/>
        <v>21354.765326402241</v>
      </c>
      <c r="G100">
        <f t="shared" si="31"/>
        <v>2045045.5713360105</v>
      </c>
      <c r="L100">
        <f>Input!J101</f>
        <v>20.214995142857219</v>
      </c>
      <c r="M100">
        <f t="shared" si="32"/>
        <v>19.582417000000135</v>
      </c>
      <c r="N100">
        <f t="shared" si="33"/>
        <v>10.948260879511595</v>
      </c>
      <c r="O100">
        <f t="shared" si="34"/>
        <v>85.872363907463765</v>
      </c>
      <c r="P100">
        <f t="shared" si="35"/>
        <v>1593.7480807696647</v>
      </c>
    </row>
    <row r="101" spans="1:16" x14ac:dyDescent="0.25">
      <c r="A101">
        <f>Input!G102</f>
        <v>180</v>
      </c>
      <c r="B101">
        <f t="shared" si="27"/>
        <v>98</v>
      </c>
      <c r="C101" s="4">
        <f>Input!I102</f>
        <v>935.4729655714284</v>
      </c>
      <c r="D101">
        <f t="shared" si="28"/>
        <v>659.71017814285699</v>
      </c>
      <c r="E101">
        <f t="shared" si="29"/>
        <v>504.19560851128421</v>
      </c>
      <c r="F101">
        <f t="shared" si="30"/>
        <v>24184.7813676933</v>
      </c>
      <c r="G101">
        <f t="shared" si="31"/>
        <v>2013086.3083882665</v>
      </c>
      <c r="L101">
        <f>Input!J102</f>
        <v>20.600042714285564</v>
      </c>
      <c r="M101">
        <f t="shared" si="32"/>
        <v>19.967464571428479</v>
      </c>
      <c r="N101">
        <f t="shared" si="33"/>
        <v>11.218170746179737</v>
      </c>
      <c r="O101">
        <f t="shared" si="34"/>
        <v>88.019521625929897</v>
      </c>
      <c r="P101">
        <f t="shared" si="35"/>
        <v>1572.2703704304706</v>
      </c>
    </row>
    <row r="102" spans="1:16" x14ac:dyDescent="0.25">
      <c r="A102">
        <f>Input!G103</f>
        <v>181</v>
      </c>
      <c r="B102">
        <f t="shared" si="27"/>
        <v>99</v>
      </c>
      <c r="C102" s="4">
        <f>Input!I103</f>
        <v>956.60932442857143</v>
      </c>
      <c r="D102">
        <f t="shared" si="28"/>
        <v>680.84653700000001</v>
      </c>
      <c r="E102">
        <f t="shared" si="29"/>
        <v>515.6936369034828</v>
      </c>
      <c r="F102">
        <f t="shared" si="30"/>
        <v>27275.480410290194</v>
      </c>
      <c r="G102">
        <f t="shared" si="31"/>
        <v>1980590.9550779422</v>
      </c>
      <c r="L102">
        <f>Input!J103</f>
        <v>21.136358857143023</v>
      </c>
      <c r="M102">
        <f t="shared" si="32"/>
        <v>20.503780714285938</v>
      </c>
      <c r="N102">
        <f t="shared" si="33"/>
        <v>11.498028392198588</v>
      </c>
      <c r="O102">
        <f t="shared" si="34"/>
        <v>92.897414151475999</v>
      </c>
      <c r="P102">
        <f t="shared" si="35"/>
        <v>1550.1549357286201</v>
      </c>
    </row>
    <row r="103" spans="1:16" x14ac:dyDescent="0.25">
      <c r="A103">
        <f>Input!G104</f>
        <v>182</v>
      </c>
      <c r="B103">
        <f t="shared" si="27"/>
        <v>100</v>
      </c>
      <c r="C103" s="4">
        <f>Input!I104</f>
        <v>976.92058142857138</v>
      </c>
      <c r="D103">
        <f t="shared" si="28"/>
        <v>701.15779399999997</v>
      </c>
      <c r="E103">
        <f t="shared" si="29"/>
        <v>527.48195734396859</v>
      </c>
      <c r="F103">
        <f t="shared" si="30"/>
        <v>30163.296238172494</v>
      </c>
      <c r="G103">
        <f t="shared" si="31"/>
        <v>1947549.6947785229</v>
      </c>
      <c r="L103">
        <f>Input!J104</f>
        <v>20.311256999999955</v>
      </c>
      <c r="M103">
        <f t="shared" si="32"/>
        <v>19.67867885714287</v>
      </c>
      <c r="N103">
        <f t="shared" si="33"/>
        <v>11.788320440485734</v>
      </c>
      <c r="O103">
        <f t="shared" si="34"/>
        <v>72.640447597504107</v>
      </c>
      <c r="P103">
        <f t="shared" si="35"/>
        <v>1527.3804440836686</v>
      </c>
    </row>
    <row r="104" spans="1:16" x14ac:dyDescent="0.25">
      <c r="A104">
        <f>Input!G105</f>
        <v>183</v>
      </c>
      <c r="B104">
        <f t="shared" si="27"/>
        <v>101</v>
      </c>
      <c r="C104" s="4">
        <f>Input!I105</f>
        <v>997.09432142857145</v>
      </c>
      <c r="D104">
        <f t="shared" si="28"/>
        <v>721.33153400000003</v>
      </c>
      <c r="E104">
        <f t="shared" si="29"/>
        <v>539.57152042766859</v>
      </c>
      <c r="F104">
        <f t="shared" si="30"/>
        <v>33036.70253381411</v>
      </c>
      <c r="G104">
        <f t="shared" si="31"/>
        <v>1913952.7603538407</v>
      </c>
      <c r="L104">
        <f>Input!J105</f>
        <v>20.173740000000066</v>
      </c>
      <c r="M104">
        <f t="shared" si="32"/>
        <v>19.541161857142981</v>
      </c>
      <c r="N104">
        <f t="shared" si="33"/>
        <v>12.089563083700005</v>
      </c>
      <c r="O104">
        <f t="shared" si="34"/>
        <v>65.353916414038764</v>
      </c>
      <c r="P104">
        <f t="shared" si="35"/>
        <v>1503.9250329829749</v>
      </c>
    </row>
    <row r="105" spans="1:16" x14ac:dyDescent="0.25">
      <c r="A105">
        <f>Input!G106</f>
        <v>184</v>
      </c>
      <c r="B105">
        <f t="shared" si="27"/>
        <v>102</v>
      </c>
      <c r="C105" s="4">
        <f>Input!I106</f>
        <v>1016.3466977142858</v>
      </c>
      <c r="D105">
        <f t="shared" si="28"/>
        <v>740.58391028571441</v>
      </c>
      <c r="E105">
        <f t="shared" si="29"/>
        <v>551.9738246494411</v>
      </c>
      <c r="F105">
        <f t="shared" si="30"/>
        <v>35573.764403722351</v>
      </c>
      <c r="G105">
        <f t="shared" si="31"/>
        <v>1879790.4728968143</v>
      </c>
      <c r="L105">
        <f>Input!J106</f>
        <v>19.252376285714377</v>
      </c>
      <c r="M105">
        <f t="shared" si="32"/>
        <v>18.619798142857292</v>
      </c>
      <c r="N105">
        <f t="shared" si="33"/>
        <v>12.402304221772543</v>
      </c>
      <c r="O105">
        <f t="shared" si="34"/>
        <v>46.923487281196337</v>
      </c>
      <c r="P105">
        <f t="shared" si="35"/>
        <v>1479.7663419087819</v>
      </c>
    </row>
    <row r="106" spans="1:16" x14ac:dyDescent="0.25">
      <c r="A106">
        <f>Input!G107</f>
        <v>185</v>
      </c>
      <c r="B106">
        <f t="shared" si="27"/>
        <v>103</v>
      </c>
      <c r="C106" s="4">
        <f>Input!I107</f>
        <v>1035.7228392857144</v>
      </c>
      <c r="D106">
        <f t="shared" si="28"/>
        <v>759.96005185714296</v>
      </c>
      <c r="E106">
        <f t="shared" si="29"/>
        <v>564.70095042697108</v>
      </c>
      <c r="F106">
        <f t="shared" si="30"/>
        <v>38126.116691318151</v>
      </c>
      <c r="G106">
        <f t="shared" si="31"/>
        <v>1845053.2862015918</v>
      </c>
      <c r="L106">
        <f>Input!J107</f>
        <v>19.376141571428548</v>
      </c>
      <c r="M106">
        <f t="shared" si="32"/>
        <v>18.743563428571463</v>
      </c>
      <c r="N106">
        <f t="shared" si="33"/>
        <v>12.727125777529999</v>
      </c>
      <c r="O106">
        <f t="shared" si="34"/>
        <v>44.209411027512353</v>
      </c>
      <c r="P106">
        <f t="shared" si="35"/>
        <v>1454.8815543770972</v>
      </c>
    </row>
    <row r="107" spans="1:16" x14ac:dyDescent="0.25">
      <c r="A107">
        <f>Input!G108</f>
        <v>186</v>
      </c>
      <c r="B107">
        <f t="shared" si="27"/>
        <v>104</v>
      </c>
      <c r="C107" s="4">
        <f>Input!I108</f>
        <v>1054.8376987142858</v>
      </c>
      <c r="D107">
        <f t="shared" si="28"/>
        <v>779.07491128571439</v>
      </c>
      <c r="E107">
        <f t="shared" si="29"/>
        <v>577.76559663404782</v>
      </c>
      <c r="F107">
        <f t="shared" si="30"/>
        <v>40525.440165523694</v>
      </c>
      <c r="G107">
        <f t="shared" si="31"/>
        <v>1809731.8377322035</v>
      </c>
      <c r="L107">
        <f>Input!J108</f>
        <v>19.114859428571435</v>
      </c>
      <c r="M107">
        <f t="shared" si="32"/>
        <v>18.48228128571435</v>
      </c>
      <c r="N107">
        <f t="shared" si="33"/>
        <v>13.064646207076759</v>
      </c>
      <c r="O107">
        <f t="shared" si="34"/>
        <v>36.605080025548986</v>
      </c>
      <c r="P107">
        <f t="shared" si="35"/>
        <v>1429.2474519383841</v>
      </c>
    </row>
    <row r="108" spans="1:16" x14ac:dyDescent="0.25">
      <c r="A108">
        <f>Input!G109</f>
        <v>187</v>
      </c>
      <c r="B108">
        <f t="shared" si="27"/>
        <v>105</v>
      </c>
      <c r="C108" s="4">
        <f>Input!I109</f>
        <v>1073.3474832857144</v>
      </c>
      <c r="D108">
        <f t="shared" si="28"/>
        <v>797.58469585714295</v>
      </c>
      <c r="E108">
        <f t="shared" si="29"/>
        <v>591.18111985736186</v>
      </c>
      <c r="F108">
        <f t="shared" si="30"/>
        <v>42602.436185497405</v>
      </c>
      <c r="G108">
        <f t="shared" si="31"/>
        <v>1773817.0069546492</v>
      </c>
      <c r="L108">
        <f>Input!J109</f>
        <v>18.509784571428554</v>
      </c>
      <c r="M108">
        <f t="shared" si="32"/>
        <v>17.877206428571469</v>
      </c>
      <c r="N108">
        <f t="shared" si="33"/>
        <v>13.415523223314031</v>
      </c>
      <c r="O108">
        <f t="shared" si="34"/>
        <v>25.9514986828936</v>
      </c>
      <c r="P108">
        <f t="shared" si="35"/>
        <v>1402.8404823043393</v>
      </c>
    </row>
    <row r="109" spans="1:16" x14ac:dyDescent="0.25">
      <c r="A109">
        <f>Input!G110</f>
        <v>188</v>
      </c>
      <c r="B109">
        <f t="shared" si="27"/>
        <v>106</v>
      </c>
      <c r="C109" s="4">
        <f>Input!I110</f>
        <v>1091.3347034285714</v>
      </c>
      <c r="D109">
        <f t="shared" si="28"/>
        <v>815.57191599999999</v>
      </c>
      <c r="E109">
        <f t="shared" si="29"/>
        <v>604.96157661023403</v>
      </c>
      <c r="F109">
        <f t="shared" si="30"/>
        <v>44356.715057872403</v>
      </c>
      <c r="G109">
        <f t="shared" si="31"/>
        <v>1737299.9820179825</v>
      </c>
      <c r="L109">
        <f>Input!J110</f>
        <v>17.987220142857041</v>
      </c>
      <c r="M109">
        <f t="shared" si="32"/>
        <v>17.354641999999956</v>
      </c>
      <c r="N109">
        <f t="shared" si="33"/>
        <v>13.780456752872123</v>
      </c>
      <c r="O109">
        <f t="shared" si="34"/>
        <v>17.696858219317399</v>
      </c>
      <c r="P109">
        <f t="shared" si="35"/>
        <v>1375.6368441331751</v>
      </c>
    </row>
    <row r="110" spans="1:16" x14ac:dyDescent="0.25">
      <c r="A110">
        <f>Input!G111</f>
        <v>189</v>
      </c>
      <c r="B110">
        <f t="shared" si="27"/>
        <v>107</v>
      </c>
      <c r="C110" s="4">
        <f>Input!I111</f>
        <v>1109.5281991428571</v>
      </c>
      <c r="D110">
        <f t="shared" si="28"/>
        <v>833.76541171428573</v>
      </c>
      <c r="E110">
        <f t="shared" si="29"/>
        <v>619.12176875907403</v>
      </c>
      <c r="F110">
        <f t="shared" si="30"/>
        <v>46071.893461084401</v>
      </c>
      <c r="G110">
        <f t="shared" si="31"/>
        <v>1700172.3359058027</v>
      </c>
      <c r="L110">
        <f>Input!J111</f>
        <v>18.193495714285746</v>
      </c>
      <c r="M110">
        <f t="shared" si="32"/>
        <v>17.560917571428661</v>
      </c>
      <c r="N110">
        <f t="shared" si="33"/>
        <v>14.160192148840013</v>
      </c>
      <c r="O110">
        <f t="shared" si="34"/>
        <v>16.267537651037262</v>
      </c>
      <c r="P110">
        <f t="shared" si="35"/>
        <v>1347.6125914373315</v>
      </c>
    </row>
    <row r="111" spans="1:16" x14ac:dyDescent="0.25">
      <c r="A111">
        <f>Input!G112</f>
        <v>190</v>
      </c>
      <c r="B111">
        <f t="shared" si="27"/>
        <v>108</v>
      </c>
      <c r="C111" s="4">
        <f>Input!I112</f>
        <v>1129.5231671428571</v>
      </c>
      <c r="D111">
        <f t="shared" si="28"/>
        <v>853.7603797142857</v>
      </c>
      <c r="E111">
        <f t="shared" si="29"/>
        <v>633.67729244309032</v>
      </c>
      <c r="F111">
        <f t="shared" si="30"/>
        <v>48436.5653028206</v>
      </c>
      <c r="G111">
        <f t="shared" si="31"/>
        <v>1662426.1133351806</v>
      </c>
      <c r="L111">
        <f>Input!J112</f>
        <v>19.994967999999972</v>
      </c>
      <c r="M111">
        <f t="shared" si="32"/>
        <v>19.362389857142887</v>
      </c>
      <c r="N111">
        <f t="shared" si="33"/>
        <v>14.555523684016284</v>
      </c>
      <c r="O111">
        <f t="shared" si="34"/>
        <v>29.587554466687241</v>
      </c>
      <c r="P111">
        <f t="shared" si="35"/>
        <v>1318.7437610838545</v>
      </c>
    </row>
    <row r="112" spans="1:16" x14ac:dyDescent="0.25">
      <c r="A112">
        <f>Input!G113</f>
        <v>191</v>
      </c>
      <c r="B112">
        <f t="shared" si="27"/>
        <v>109</v>
      </c>
      <c r="C112" s="4">
        <f>Input!I113</f>
        <v>1150.618270857143</v>
      </c>
      <c r="D112">
        <f t="shared" si="28"/>
        <v>874.85548342857157</v>
      </c>
      <c r="E112">
        <f t="shared" si="29"/>
        <v>648.64459079509481</v>
      </c>
      <c r="F112">
        <f t="shared" si="30"/>
        <v>51171.367946034348</v>
      </c>
      <c r="G112">
        <f t="shared" si="31"/>
        <v>1624053.9298585297</v>
      </c>
      <c r="L112">
        <f>Input!J113</f>
        <v>21.09510371428587</v>
      </c>
      <c r="M112">
        <f t="shared" si="32"/>
        <v>20.462525571428785</v>
      </c>
      <c r="N112">
        <f t="shared" si="33"/>
        <v>14.967298352004477</v>
      </c>
      <c r="O112">
        <f t="shared" si="34"/>
        <v>37.549998558004589</v>
      </c>
      <c r="P112">
        <f t="shared" si="35"/>
        <v>1289.0065274520268</v>
      </c>
    </row>
    <row r="113" spans="1:16" x14ac:dyDescent="0.25">
      <c r="A113">
        <f>Input!G114</f>
        <v>192</v>
      </c>
      <c r="B113">
        <f t="shared" si="27"/>
        <v>110</v>
      </c>
      <c r="C113" s="4">
        <f>Input!I114</f>
        <v>1173.3085715714285</v>
      </c>
      <c r="D113">
        <f t="shared" si="28"/>
        <v>897.54578414285709</v>
      </c>
      <c r="E113">
        <f t="shared" si="29"/>
        <v>664.04101080145699</v>
      </c>
      <c r="F113">
        <f t="shared" si="30"/>
        <v>54524.479173218635</v>
      </c>
      <c r="G113">
        <f t="shared" si="31"/>
        <v>1585049.0848288527</v>
      </c>
      <c r="L113">
        <f>Input!J114</f>
        <v>22.690300714285513</v>
      </c>
      <c r="M113">
        <f t="shared" si="32"/>
        <v>22.057722571428428</v>
      </c>
      <c r="N113">
        <f t="shared" si="33"/>
        <v>15.396420006362126</v>
      </c>
      <c r="O113">
        <f t="shared" si="34"/>
        <v>53.200695781416968</v>
      </c>
      <c r="P113">
        <f t="shared" si="35"/>
        <v>1258.37738901128</v>
      </c>
    </row>
    <row r="114" spans="1:16" x14ac:dyDescent="0.25">
      <c r="A114">
        <f>Input!G115</f>
        <v>193</v>
      </c>
      <c r="B114">
        <f t="shared" si="27"/>
        <v>111</v>
      </c>
      <c r="C114" s="4">
        <f>Input!I115</f>
        <v>1196.9064841428572</v>
      </c>
      <c r="D114">
        <f t="shared" si="28"/>
        <v>921.14369671428574</v>
      </c>
      <c r="E114">
        <f t="shared" si="29"/>
        <v>679.88486467267535</v>
      </c>
      <c r="F114">
        <f t="shared" si="30"/>
        <v>58205.82403808197</v>
      </c>
      <c r="G114">
        <f t="shared" si="31"/>
        <v>1545405.6901243089</v>
      </c>
      <c r="L114">
        <f>Input!J115</f>
        <v>23.597912571428651</v>
      </c>
      <c r="M114">
        <f t="shared" si="32"/>
        <v>22.965334428571566</v>
      </c>
      <c r="N114">
        <f t="shared" si="33"/>
        <v>15.843853871218357</v>
      </c>
      <c r="O114">
        <f t="shared" si="34"/>
        <v>60.12542632630695</v>
      </c>
      <c r="P114">
        <f t="shared" si="35"/>
        <v>1226.8333924037679</v>
      </c>
    </row>
    <row r="115" spans="1:16" x14ac:dyDescent="0.25">
      <c r="A115">
        <f>Input!G116</f>
        <v>194</v>
      </c>
      <c r="B115">
        <f t="shared" si="27"/>
        <v>112</v>
      </c>
      <c r="C115" s="4">
        <f>Input!I116</f>
        <v>1221.0682164285715</v>
      </c>
      <c r="D115">
        <f t="shared" si="28"/>
        <v>945.30542900000012</v>
      </c>
      <c r="E115">
        <f t="shared" si="29"/>
        <v>696.19549613301001</v>
      </c>
      <c r="F115">
        <f t="shared" si="30"/>
        <v>62055.758652996316</v>
      </c>
      <c r="G115">
        <f t="shared" si="31"/>
        <v>1505118.816799016</v>
      </c>
      <c r="L115">
        <f>Input!J116</f>
        <v>24.161732285714379</v>
      </c>
      <c r="M115">
        <f t="shared" si="32"/>
        <v>23.529154142857294</v>
      </c>
      <c r="N115">
        <f t="shared" si="33"/>
        <v>16.310631460334648</v>
      </c>
      <c r="O115">
        <f t="shared" si="34"/>
        <v>61.639784170278297</v>
      </c>
      <c r="P115">
        <f t="shared" si="35"/>
        <v>1194.3524005826721</v>
      </c>
    </row>
    <row r="116" spans="1:16" x14ac:dyDescent="0.25">
      <c r="A116">
        <f>Input!G117</f>
        <v>195</v>
      </c>
      <c r="B116">
        <f t="shared" si="27"/>
        <v>113</v>
      </c>
      <c r="C116" s="4">
        <f>Input!I117</f>
        <v>1247.168938</v>
      </c>
      <c r="D116">
        <f t="shared" si="28"/>
        <v>971.40615057142861</v>
      </c>
      <c r="E116">
        <f t="shared" si="29"/>
        <v>712.99335207854506</v>
      </c>
      <c r="F116">
        <f t="shared" si="30"/>
        <v>66777.174424923636</v>
      </c>
      <c r="G116">
        <f t="shared" si="31"/>
        <v>1464184.6621391329</v>
      </c>
      <c r="L116">
        <f>Input!J117</f>
        <v>26.100721571428494</v>
      </c>
      <c r="M116">
        <f t="shared" si="32"/>
        <v>25.468143428571409</v>
      </c>
      <c r="N116">
        <f t="shared" si="33"/>
        <v>16.797855945535087</v>
      </c>
      <c r="O116">
        <f t="shared" si="34"/>
        <v>86.543308853429139</v>
      </c>
      <c r="P116">
        <f t="shared" si="35"/>
        <v>1160.9134126961362</v>
      </c>
    </row>
    <row r="117" spans="1:16" x14ac:dyDescent="0.25">
      <c r="A117">
        <f>Input!G118</f>
        <v>196</v>
      </c>
      <c r="B117">
        <f t="shared" si="27"/>
        <v>114</v>
      </c>
      <c r="C117" s="4">
        <f>Input!I118</f>
        <v>1274.1360165714286</v>
      </c>
      <c r="D117">
        <f t="shared" si="28"/>
        <v>998.37322914285721</v>
      </c>
      <c r="E117">
        <f t="shared" si="29"/>
        <v>730.30006009836268</v>
      </c>
      <c r="F117">
        <f t="shared" si="30"/>
        <v>71863.223961558149</v>
      </c>
      <c r="G117">
        <f t="shared" si="31"/>
        <v>1422600.7399631273</v>
      </c>
      <c r="L117">
        <f>Input!J118</f>
        <v>26.967078571428601</v>
      </c>
      <c r="M117">
        <f t="shared" si="32"/>
        <v>26.334500428571516</v>
      </c>
      <c r="N117">
        <f t="shared" si="33"/>
        <v>17.306708019817673</v>
      </c>
      <c r="O117">
        <f t="shared" si="34"/>
        <v>93.322759194431626</v>
      </c>
      <c r="P117">
        <f t="shared" si="35"/>
        <v>1126.4969447493834</v>
      </c>
    </row>
    <row r="118" spans="1:16" x14ac:dyDescent="0.25">
      <c r="A118">
        <f>Input!G119</f>
        <v>197</v>
      </c>
      <c r="B118">
        <f t="shared" si="27"/>
        <v>115</v>
      </c>
      <c r="C118" s="4">
        <f>Input!I119</f>
        <v>1300.924323</v>
      </c>
      <c r="D118">
        <f t="shared" si="28"/>
        <v>1025.1615355714284</v>
      </c>
      <c r="E118">
        <f t="shared" si="29"/>
        <v>748.13851240368422</v>
      </c>
      <c r="F118">
        <f t="shared" si="30"/>
        <v>76741.755364996541</v>
      </c>
      <c r="G118">
        <f t="shared" si="31"/>
        <v>1380366.0974205921</v>
      </c>
      <c r="L118">
        <f>Input!J119</f>
        <v>26.788306428571332</v>
      </c>
      <c r="M118">
        <f t="shared" si="32"/>
        <v>26.155728285714247</v>
      </c>
      <c r="N118">
        <f t="shared" si="33"/>
        <v>17.838452305321486</v>
      </c>
      <c r="O118">
        <f t="shared" si="34"/>
        <v>80.099888827452276</v>
      </c>
      <c r="P118">
        <f t="shared" si="35"/>
        <v>1091.0854816620038</v>
      </c>
    </row>
    <row r="119" spans="1:16" x14ac:dyDescent="0.25">
      <c r="A119">
        <f>Input!G120</f>
        <v>198</v>
      </c>
      <c r="B119">
        <f t="shared" si="27"/>
        <v>116</v>
      </c>
      <c r="C119" s="4">
        <f>Input!I120</f>
        <v>1328.4827245714284</v>
      </c>
      <c r="D119">
        <f t="shared" si="28"/>
        <v>1052.7199371428569</v>
      </c>
      <c r="E119">
        <f t="shared" si="29"/>
        <v>766.53295676539699</v>
      </c>
      <c r="F119">
        <f t="shared" si="30"/>
        <v>81902.987737568634</v>
      </c>
      <c r="G119">
        <f t="shared" si="31"/>
        <v>1337481.5620240534</v>
      </c>
      <c r="L119">
        <f>Input!J120</f>
        <v>27.558401571428476</v>
      </c>
      <c r="M119">
        <f t="shared" si="32"/>
        <v>26.925823428571391</v>
      </c>
      <c r="N119">
        <f t="shared" si="33"/>
        <v>18.394444361712807</v>
      </c>
      <c r="O119">
        <f t="shared" si="34"/>
        <v>83.978111741499788</v>
      </c>
      <c r="P119">
        <f t="shared" si="35"/>
        <v>1054.6640132087559</v>
      </c>
    </row>
    <row r="120" spans="1:16" x14ac:dyDescent="0.25">
      <c r="A120">
        <f>Input!G121</f>
        <v>199</v>
      </c>
      <c r="B120">
        <f t="shared" si="27"/>
        <v>117</v>
      </c>
      <c r="C120" s="4">
        <f>Input!I121</f>
        <v>1355.1885208571427</v>
      </c>
      <c r="D120">
        <f t="shared" si="28"/>
        <v>1079.4257334285712</v>
      </c>
      <c r="E120">
        <f t="shared" si="29"/>
        <v>785.50909512191447</v>
      </c>
      <c r="F120">
        <f t="shared" si="30"/>
        <v>86386.990273486081</v>
      </c>
      <c r="G120">
        <f t="shared" si="31"/>
        <v>1293950.0232036605</v>
      </c>
      <c r="L120">
        <f>Input!J121</f>
        <v>26.705796285714314</v>
      </c>
      <c r="M120">
        <f t="shared" si="32"/>
        <v>26.073218142857229</v>
      </c>
      <c r="N120">
        <f t="shared" si="33"/>
        <v>18.976138356517488</v>
      </c>
      <c r="O120">
        <f t="shared" si="34"/>
        <v>59.747611702395361</v>
      </c>
      <c r="P120">
        <f t="shared" si="35"/>
        <v>1017.220668544324</v>
      </c>
    </row>
    <row r="121" spans="1:16" x14ac:dyDescent="0.25">
      <c r="A121">
        <f>Input!G122</f>
        <v>200</v>
      </c>
      <c r="B121">
        <f t="shared" si="27"/>
        <v>118</v>
      </c>
      <c r="C121" s="4">
        <f>Input!I122</f>
        <v>1381.3442492857143</v>
      </c>
      <c r="D121">
        <f t="shared" si="28"/>
        <v>1105.581461857143</v>
      </c>
      <c r="E121">
        <f t="shared" si="29"/>
        <v>805.09419058743254</v>
      </c>
      <c r="F121">
        <f t="shared" si="30"/>
        <v>90292.600195116582</v>
      </c>
      <c r="G121">
        <f t="shared" si="31"/>
        <v>1249776.7533179594</v>
      </c>
      <c r="L121">
        <f>Input!J122</f>
        <v>26.155728428571592</v>
      </c>
      <c r="M121">
        <f t="shared" si="32"/>
        <v>25.523150285714507</v>
      </c>
      <c r="N121">
        <f t="shared" si="33"/>
        <v>19.585095465518052</v>
      </c>
      <c r="O121">
        <f t="shared" si="34"/>
        <v>43.173217535165755</v>
      </c>
      <c r="P121">
        <f t="shared" si="35"/>
        <v>978.74746662965481</v>
      </c>
    </row>
    <row r="122" spans="1:16" x14ac:dyDescent="0.25">
      <c r="A122">
        <f>Input!G123</f>
        <v>201</v>
      </c>
      <c r="B122">
        <f t="shared" si="27"/>
        <v>119</v>
      </c>
      <c r="C122" s="4">
        <f>Input!I123</f>
        <v>1411.2541911428573</v>
      </c>
      <c r="D122">
        <f t="shared" si="28"/>
        <v>1135.4914037142858</v>
      </c>
      <c r="E122">
        <f t="shared" si="29"/>
        <v>825.31718366603786</v>
      </c>
      <c r="F122">
        <f t="shared" si="30"/>
        <v>96208.046782538906</v>
      </c>
      <c r="G122">
        <f t="shared" si="31"/>
        <v>1204969.7737999056</v>
      </c>
      <c r="L122">
        <f>Input!J123</f>
        <v>29.90994185714294</v>
      </c>
      <c r="M122">
        <f t="shared" si="32"/>
        <v>29.277363714285855</v>
      </c>
      <c r="N122">
        <f t="shared" si="33"/>
        <v>20.222993078605288</v>
      </c>
      <c r="O122">
        <f t="shared" si="34"/>
        <v>93.836976638012089</v>
      </c>
      <c r="P122">
        <f t="shared" si="35"/>
        <v>939.24120297638876</v>
      </c>
    </row>
    <row r="123" spans="1:16" x14ac:dyDescent="0.25">
      <c r="A123">
        <f>Input!G124</f>
        <v>202</v>
      </c>
      <c r="B123">
        <f t="shared" si="27"/>
        <v>120</v>
      </c>
      <c r="C123" s="4">
        <f>Input!I124</f>
        <v>1441.4804220000001</v>
      </c>
      <c r="D123">
        <f t="shared" si="28"/>
        <v>1165.7176345714288</v>
      </c>
      <c r="E123">
        <f t="shared" si="29"/>
        <v>846.20881856051494</v>
      </c>
      <c r="F123">
        <f t="shared" si="30"/>
        <v>102085.883508696</v>
      </c>
      <c r="G123">
        <f t="shared" si="31"/>
        <v>1159540.272983172</v>
      </c>
      <c r="L123">
        <f>Input!J124</f>
        <v>30.226230857142809</v>
      </c>
      <c r="M123">
        <f t="shared" si="32"/>
        <v>29.593652714285724</v>
      </c>
      <c r="N123">
        <f t="shared" si="33"/>
        <v>20.891634894477086</v>
      </c>
      <c r="O123">
        <f t="shared" si="34"/>
        <v>87.134681786215225</v>
      </c>
      <c r="P123">
        <f t="shared" si="35"/>
        <v>898.70449679815874</v>
      </c>
    </row>
    <row r="124" spans="1:16" x14ac:dyDescent="0.25">
      <c r="A124">
        <f>Input!G125</f>
        <v>203</v>
      </c>
      <c r="B124">
        <f t="shared" si="27"/>
        <v>121</v>
      </c>
      <c r="C124" s="4">
        <f>Input!I125</f>
        <v>1472.3529825714286</v>
      </c>
      <c r="D124">
        <f t="shared" si="28"/>
        <v>1196.5901951428573</v>
      </c>
      <c r="E124">
        <f t="shared" si="29"/>
        <v>867.80178055687452</v>
      </c>
      <c r="F124">
        <f t="shared" si="30"/>
        <v>108101.82156596408</v>
      </c>
      <c r="G124">
        <f t="shared" si="31"/>
        <v>1113503.0831600465</v>
      </c>
      <c r="L124">
        <f>Input!J125</f>
        <v>30.872560571428494</v>
      </c>
      <c r="M124">
        <f t="shared" si="32"/>
        <v>30.239982428571409</v>
      </c>
      <c r="N124">
        <f t="shared" si="33"/>
        <v>21.592961996359609</v>
      </c>
      <c r="O124">
        <f t="shared" si="34"/>
        <v>86.110949714420485</v>
      </c>
      <c r="P124">
        <f t="shared" si="35"/>
        <v>857.14702701243959</v>
      </c>
    </row>
    <row r="125" spans="1:16" x14ac:dyDescent="0.25">
      <c r="A125">
        <f>Input!G126</f>
        <v>204</v>
      </c>
      <c r="B125">
        <f t="shared" si="27"/>
        <v>122</v>
      </c>
      <c r="C125" s="4">
        <f>Input!I126</f>
        <v>1502.9780125714285</v>
      </c>
      <c r="D125">
        <f t="shared" si="28"/>
        <v>1227.215225142857</v>
      </c>
      <c r="E125">
        <f t="shared" si="29"/>
        <v>890.13084556740353</v>
      </c>
      <c r="F125">
        <f t="shared" si="30"/>
        <v>113625.87895376838</v>
      </c>
      <c r="G125">
        <f t="shared" si="31"/>
        <v>1066877.2255928621</v>
      </c>
      <c r="L125">
        <f>Input!J126</f>
        <v>30.625029999999924</v>
      </c>
      <c r="M125">
        <f t="shared" si="32"/>
        <v>29.992451857142839</v>
      </c>
      <c r="N125">
        <f t="shared" si="33"/>
        <v>22.329065010529039</v>
      </c>
      <c r="O125">
        <f t="shared" si="34"/>
        <v>68.82303510652666</v>
      </c>
      <c r="P125">
        <f t="shared" si="35"/>
        <v>814.58699070470288</v>
      </c>
    </row>
    <row r="126" spans="1:16" x14ac:dyDescent="0.25">
      <c r="A126">
        <f>Input!G127</f>
        <v>205</v>
      </c>
      <c r="B126">
        <f t="shared" ref="B126:B189" si="36">A126-$A$3</f>
        <v>123</v>
      </c>
      <c r="C126" s="4">
        <f>Input!I127</f>
        <v>1532.8879544285714</v>
      </c>
      <c r="D126">
        <f t="shared" ref="D126:D189" si="37">C126-$C$3</f>
        <v>1257.1251670000001</v>
      </c>
      <c r="E126">
        <f t="shared" ref="E126:E189" si="38">N126+E125</f>
        <v>913.23304302726854</v>
      </c>
      <c r="F126">
        <f t="shared" ref="F126:F189" si="39">(D126-E126)^2</f>
        <v>118261.7929304766</v>
      </c>
      <c r="G126">
        <f t="shared" ref="G126:G189" si="40">(E126-$H$4)^2</f>
        <v>1019686.5335641254</v>
      </c>
      <c r="L126">
        <f>Input!J127</f>
        <v>29.90994185714294</v>
      </c>
      <c r="M126">
        <f t="shared" ref="M126:M189" si="41">L126-$L$3</f>
        <v>29.277363714285855</v>
      </c>
      <c r="N126">
        <f t="shared" ref="N126:N189" si="42">2*($X$3/PI())*($Z$3/(4*((B126-$Y$3)^2)+$Z$3*$Z$3))</f>
        <v>23.102197459864993</v>
      </c>
      <c r="O126">
        <f t="shared" ref="O126:O189" si="43">(L126-N126)^2</f>
        <v>46.34538377866928</v>
      </c>
      <c r="P126">
        <f t="shared" ref="P126:P189" si="44">(N126-$Q$4)^2</f>
        <v>771.05282380348672</v>
      </c>
    </row>
    <row r="127" spans="1:16" x14ac:dyDescent="0.25">
      <c r="A127">
        <f>Input!G128</f>
        <v>206</v>
      </c>
      <c r="B127">
        <f t="shared" si="36"/>
        <v>124</v>
      </c>
      <c r="C127" s="4">
        <f>Input!I128</f>
        <v>1563.8292734285715</v>
      </c>
      <c r="D127">
        <f t="shared" si="37"/>
        <v>1288.0664860000002</v>
      </c>
      <c r="E127">
        <f t="shared" si="38"/>
        <v>937.14783346324703</v>
      </c>
      <c r="F127">
        <f t="shared" si="39"/>
        <v>123143.90069821048</v>
      </c>
      <c r="G127">
        <f t="shared" si="40"/>
        <v>971960.3651398134</v>
      </c>
      <c r="L127">
        <f>Input!J128</f>
        <v>30.941319000000021</v>
      </c>
      <c r="M127">
        <f t="shared" si="41"/>
        <v>30.308740857142936</v>
      </c>
      <c r="N127">
        <f t="shared" si="42"/>
        <v>23.914790435978475</v>
      </c>
      <c r="O127">
        <f t="shared" si="43"/>
        <v>49.372103661010698</v>
      </c>
      <c r="P127">
        <f t="shared" si="44"/>
        <v>726.58523100622801</v>
      </c>
    </row>
    <row r="128" spans="1:16" x14ac:dyDescent="0.25">
      <c r="A128">
        <f>Input!G129</f>
        <v>207</v>
      </c>
      <c r="B128">
        <f t="shared" si="36"/>
        <v>125</v>
      </c>
      <c r="C128" s="4">
        <f>Input!I129</f>
        <v>1595.4856808571426</v>
      </c>
      <c r="D128">
        <f t="shared" si="37"/>
        <v>1319.7228934285713</v>
      </c>
      <c r="E128">
        <f t="shared" si="38"/>
        <v>961.91730218885766</v>
      </c>
      <c r="F128">
        <f t="shared" si="39"/>
        <v>128024.84112240103</v>
      </c>
      <c r="G128">
        <f t="shared" si="40"/>
        <v>923734.41917479096</v>
      </c>
      <c r="L128">
        <f>Input!J129</f>
        <v>31.656407428571129</v>
      </c>
      <c r="M128">
        <f t="shared" si="41"/>
        <v>31.023829285714044</v>
      </c>
      <c r="N128">
        <f t="shared" si="42"/>
        <v>24.769468725610604</v>
      </c>
      <c r="O128">
        <f t="shared" si="43"/>
        <v>47.42992469833559</v>
      </c>
      <c r="P128">
        <f t="shared" si="44"/>
        <v>681.2395806621015</v>
      </c>
    </row>
    <row r="129" spans="1:16" x14ac:dyDescent="0.25">
      <c r="A129">
        <f>Input!G130</f>
        <v>208</v>
      </c>
      <c r="B129">
        <f t="shared" si="36"/>
        <v>126</v>
      </c>
      <c r="C129" s="4">
        <f>Input!I130</f>
        <v>1624.5292657142857</v>
      </c>
      <c r="D129">
        <f t="shared" si="37"/>
        <v>1348.7664782857141</v>
      </c>
      <c r="E129">
        <f t="shared" si="38"/>
        <v>987.58637072878992</v>
      </c>
      <c r="F129">
        <f t="shared" si="39"/>
        <v>130451.07009483135</v>
      </c>
      <c r="G129">
        <f t="shared" si="40"/>
        <v>875051.67025543714</v>
      </c>
      <c r="L129">
        <f>Input!J130</f>
        <v>29.04358485714306</v>
      </c>
      <c r="M129">
        <f t="shared" si="41"/>
        <v>28.411006714285975</v>
      </c>
      <c r="N129">
        <f t="shared" si="42"/>
        <v>25.669068539932212</v>
      </c>
      <c r="O129">
        <f t="shared" si="43"/>
        <v>11.387360375122261</v>
      </c>
      <c r="P129">
        <f t="shared" si="44"/>
        <v>635.08873062223211</v>
      </c>
    </row>
    <row r="130" spans="1:16" x14ac:dyDescent="0.25">
      <c r="A130">
        <f>Input!G131</f>
        <v>209</v>
      </c>
      <c r="B130">
        <f t="shared" si="36"/>
        <v>127</v>
      </c>
      <c r="C130" s="4">
        <f>Input!I131</f>
        <v>1654.7142414285715</v>
      </c>
      <c r="D130">
        <f t="shared" si="37"/>
        <v>1378.951454</v>
      </c>
      <c r="E130">
        <f t="shared" si="38"/>
        <v>1014.203027737761</v>
      </c>
      <c r="F130">
        <f t="shared" si="39"/>
        <v>133041.41446078004</v>
      </c>
      <c r="G130">
        <f t="shared" si="40"/>
        <v>825963.44080676918</v>
      </c>
      <c r="L130">
        <f>Input!J131</f>
        <v>30.184975714285883</v>
      </c>
      <c r="M130">
        <f t="shared" si="41"/>
        <v>29.552397571428799</v>
      </c>
      <c r="N130">
        <f t="shared" si="42"/>
        <v>26.61665700897106</v>
      </c>
      <c r="O130">
        <f t="shared" si="43"/>
        <v>12.732898382699656</v>
      </c>
      <c r="P130">
        <f t="shared" si="44"/>
        <v>588.22636332068282</v>
      </c>
    </row>
    <row r="131" spans="1:16" x14ac:dyDescent="0.25">
      <c r="A131">
        <f>Input!G132</f>
        <v>210</v>
      </c>
      <c r="B131">
        <f t="shared" si="36"/>
        <v>128</v>
      </c>
      <c r="C131" s="4">
        <f>Input!I132</f>
        <v>1684.816707</v>
      </c>
      <c r="D131">
        <f t="shared" si="37"/>
        <v>1409.0539195714287</v>
      </c>
      <c r="E131">
        <f t="shared" si="38"/>
        <v>1041.8185813552127</v>
      </c>
      <c r="F131">
        <f t="shared" si="39"/>
        <v>134861.79363477853</v>
      </c>
      <c r="G131">
        <f t="shared" si="40"/>
        <v>776530.63155392779</v>
      </c>
      <c r="L131">
        <f>Input!J132</f>
        <v>30.102465571428411</v>
      </c>
      <c r="M131">
        <f t="shared" si="41"/>
        <v>29.469887428571326</v>
      </c>
      <c r="N131">
        <f t="shared" si="42"/>
        <v>27.615553617451749</v>
      </c>
      <c r="O131">
        <f t="shared" si="43"/>
        <v>6.1847310668320201</v>
      </c>
      <c r="P131">
        <f t="shared" si="44"/>
        <v>540.77092291950021</v>
      </c>
    </row>
    <row r="132" spans="1:16" x14ac:dyDescent="0.25">
      <c r="A132">
        <f>Input!G133</f>
        <v>211</v>
      </c>
      <c r="B132">
        <f t="shared" si="36"/>
        <v>129</v>
      </c>
      <c r="C132" s="4">
        <f>Input!I133</f>
        <v>1715.8817914285714</v>
      </c>
      <c r="D132">
        <f t="shared" si="37"/>
        <v>1440.1190040000001</v>
      </c>
      <c r="E132">
        <f t="shared" si="38"/>
        <v>1070.4879351277521</v>
      </c>
      <c r="F132">
        <f t="shared" si="39"/>
        <v>136627.1270756406</v>
      </c>
      <c r="G132">
        <f t="shared" si="40"/>
        <v>726825.13499635307</v>
      </c>
      <c r="L132">
        <f>Input!J133</f>
        <v>31.065084428571481</v>
      </c>
      <c r="M132">
        <f t="shared" si="41"/>
        <v>30.432506285714396</v>
      </c>
      <c r="N132">
        <f t="shared" si="42"/>
        <v>28.669353772539321</v>
      </c>
      <c r="O132">
        <f t="shared" si="43"/>
        <v>5.7395253762522858</v>
      </c>
      <c r="P132">
        <f t="shared" si="44"/>
        <v>492.87026467101094</v>
      </c>
    </row>
    <row r="133" spans="1:16" x14ac:dyDescent="0.25">
      <c r="A133">
        <f>Input!G134</f>
        <v>212</v>
      </c>
      <c r="B133">
        <f t="shared" si="36"/>
        <v>130</v>
      </c>
      <c r="C133" s="4">
        <f>Input!I134</f>
        <v>1749.3396711428572</v>
      </c>
      <c r="D133">
        <f t="shared" si="37"/>
        <v>1473.5768837142859</v>
      </c>
      <c r="E133">
        <f t="shared" si="38"/>
        <v>1100.2698898356139</v>
      </c>
      <c r="F133">
        <f t="shared" si="39"/>
        <v>139358.1116787309</v>
      </c>
      <c r="G133">
        <f t="shared" si="40"/>
        <v>676931.4606160738</v>
      </c>
      <c r="L133">
        <f>Input!J134</f>
        <v>33.457879714285809</v>
      </c>
      <c r="M133">
        <f t="shared" si="41"/>
        <v>32.825301571428724</v>
      </c>
      <c r="N133">
        <f t="shared" si="42"/>
        <v>29.781954707861832</v>
      </c>
      <c r="O133">
        <f t="shared" si="43"/>
        <v>13.512424652853117</v>
      </c>
      <c r="P133">
        <f t="shared" si="44"/>
        <v>444.70714722792042</v>
      </c>
    </row>
    <row r="134" spans="1:16" x14ac:dyDescent="0.25">
      <c r="A134">
        <f>Input!G135</f>
        <v>213</v>
      </c>
      <c r="B134">
        <f t="shared" si="36"/>
        <v>131</v>
      </c>
      <c r="C134" s="4">
        <f>Input!I135</f>
        <v>1782.1374694285714</v>
      </c>
      <c r="D134">
        <f t="shared" si="37"/>
        <v>1506.3746820000001</v>
      </c>
      <c r="E134">
        <f t="shared" si="38"/>
        <v>1131.2274737766832</v>
      </c>
      <c r="F134">
        <f t="shared" si="39"/>
        <v>140735.42783774875</v>
      </c>
      <c r="G134">
        <f t="shared" si="40"/>
        <v>626948.60530329531</v>
      </c>
      <c r="L134">
        <f>Input!J135</f>
        <v>32.79779828571418</v>
      </c>
      <c r="M134">
        <f t="shared" si="41"/>
        <v>32.165220142857095</v>
      </c>
      <c r="N134">
        <f t="shared" si="42"/>
        <v>30.95758394106922</v>
      </c>
      <c r="O134">
        <f t="shared" si="43"/>
        <v>3.3863888342370769</v>
      </c>
      <c r="P134">
        <f t="shared" si="44"/>
        <v>396.50572305686353</v>
      </c>
    </row>
    <row r="135" spans="1:16" x14ac:dyDescent="0.25">
      <c r="A135">
        <f>Input!G136</f>
        <v>214</v>
      </c>
      <c r="B135">
        <f t="shared" si="36"/>
        <v>132</v>
      </c>
      <c r="C135" s="4">
        <f>Input!I136</f>
        <v>1815.1140397142856</v>
      </c>
      <c r="D135">
        <f t="shared" si="37"/>
        <v>1539.3512522857141</v>
      </c>
      <c r="E135">
        <f t="shared" si="38"/>
        <v>1163.4283042897846</v>
      </c>
      <c r="F135">
        <f t="shared" si="39"/>
        <v>141318.0628299503</v>
      </c>
      <c r="G135">
        <f t="shared" si="40"/>
        <v>576992.20806451561</v>
      </c>
      <c r="L135">
        <f>Input!J136</f>
        <v>32.97657028571416</v>
      </c>
      <c r="M135">
        <f t="shared" si="41"/>
        <v>32.343992142857076</v>
      </c>
      <c r="N135">
        <f t="shared" si="42"/>
        <v>32.200830513101394</v>
      </c>
      <c r="O135">
        <f t="shared" si="43"/>
        <v>0.60177219481330646</v>
      </c>
      <c r="P135">
        <f t="shared" si="44"/>
        <v>348.53921106454789</v>
      </c>
    </row>
    <row r="136" spans="1:16" x14ac:dyDescent="0.25">
      <c r="A136">
        <f>Input!G137</f>
        <v>215</v>
      </c>
      <c r="B136">
        <f t="shared" si="36"/>
        <v>133</v>
      </c>
      <c r="C136" s="4">
        <f>Input!I137</f>
        <v>1848.5994227142855</v>
      </c>
      <c r="D136">
        <f t="shared" si="37"/>
        <v>1572.8366352857142</v>
      </c>
      <c r="E136">
        <f t="shared" si="38"/>
        <v>1196.9449835347245</v>
      </c>
      <c r="F136">
        <f t="shared" si="39"/>
        <v>141294.53385608731</v>
      </c>
      <c r="G136">
        <f t="shared" si="40"/>
        <v>527197.0346224067</v>
      </c>
      <c r="L136">
        <f>Input!J137</f>
        <v>33.485382999999956</v>
      </c>
      <c r="M136">
        <f t="shared" si="41"/>
        <v>32.852804857142871</v>
      </c>
      <c r="N136">
        <f t="shared" si="42"/>
        <v>33.516679244939979</v>
      </c>
      <c r="O136">
        <f t="shared" si="43"/>
        <v>9.7945494734592419E-4</v>
      </c>
      <c r="P136">
        <f t="shared" si="44"/>
        <v>301.13896980304162</v>
      </c>
    </row>
    <row r="137" spans="1:16" x14ac:dyDescent="0.25">
      <c r="A137">
        <f>Input!G138</f>
        <v>216</v>
      </c>
      <c r="B137">
        <f t="shared" si="36"/>
        <v>134</v>
      </c>
      <c r="C137" s="4">
        <f>Input!I138</f>
        <v>1881.8510269999999</v>
      </c>
      <c r="D137">
        <f t="shared" si="37"/>
        <v>1606.0882395714284</v>
      </c>
      <c r="E137">
        <f t="shared" si="38"/>
        <v>1231.8555317847736</v>
      </c>
      <c r="F137">
        <f t="shared" si="39"/>
        <v>140050.11957733179</v>
      </c>
      <c r="G137">
        <f t="shared" si="40"/>
        <v>477719.84518697218</v>
      </c>
      <c r="L137">
        <f>Input!J138</f>
        <v>33.251604285714393</v>
      </c>
      <c r="M137">
        <f t="shared" si="41"/>
        <v>32.619026142857308</v>
      </c>
      <c r="N137">
        <f t="shared" si="42"/>
        <v>34.910548250048969</v>
      </c>
      <c r="O137">
        <f t="shared" si="43"/>
        <v>2.7520950768021177</v>
      </c>
      <c r="P137">
        <f t="shared" si="44"/>
        <v>254.70523005145299</v>
      </c>
    </row>
    <row r="138" spans="1:16" x14ac:dyDescent="0.25">
      <c r="A138">
        <f>Input!G139</f>
        <v>217</v>
      </c>
      <c r="B138">
        <f t="shared" si="36"/>
        <v>135</v>
      </c>
      <c r="C138" s="4">
        <f>Input!I139</f>
        <v>1915.845222857143</v>
      </c>
      <c r="D138">
        <f t="shared" si="37"/>
        <v>1640.0824354285714</v>
      </c>
      <c r="E138">
        <f t="shared" si="38"/>
        <v>1268.2438617202056</v>
      </c>
      <c r="F138">
        <f t="shared" si="39"/>
        <v>138263.92489747182</v>
      </c>
      <c r="G138">
        <f t="shared" si="40"/>
        <v>428742.70766335167</v>
      </c>
      <c r="L138">
        <f>Input!J139</f>
        <v>33.99419585714304</v>
      </c>
      <c r="M138">
        <f t="shared" si="41"/>
        <v>33.361617714285956</v>
      </c>
      <c r="N138">
        <f t="shared" si="42"/>
        <v>36.388329935432004</v>
      </c>
      <c r="O138">
        <f t="shared" si="43"/>
        <v>5.7318779848245471</v>
      </c>
      <c r="P138">
        <f t="shared" si="44"/>
        <v>209.71979312801798</v>
      </c>
    </row>
    <row r="139" spans="1:16" x14ac:dyDescent="0.25">
      <c r="A139">
        <f>Input!G140</f>
        <v>218</v>
      </c>
      <c r="B139">
        <f t="shared" si="36"/>
        <v>136</v>
      </c>
      <c r="C139" s="4">
        <f>Input!I140</f>
        <v>1950.1557078571427</v>
      </c>
      <c r="D139">
        <f t="shared" si="37"/>
        <v>1674.3929204285714</v>
      </c>
      <c r="E139">
        <f t="shared" si="38"/>
        <v>1306.2002974280167</v>
      </c>
      <c r="F139">
        <f t="shared" si="39"/>
        <v>135565.80763202859</v>
      </c>
      <c r="G139">
        <f t="shared" si="40"/>
        <v>380476.82907952386</v>
      </c>
      <c r="L139">
        <f>Input!J140</f>
        <v>34.310484999999744</v>
      </c>
      <c r="M139">
        <f t="shared" si="41"/>
        <v>33.677906857142659</v>
      </c>
      <c r="N139">
        <f t="shared" si="42"/>
        <v>37.956435707811011</v>
      </c>
      <c r="O139">
        <f t="shared" si="43"/>
        <v>13.292956563789476</v>
      </c>
      <c r="P139">
        <f t="shared" si="44"/>
        <v>166.76105697935662</v>
      </c>
    </row>
    <row r="140" spans="1:16" x14ac:dyDescent="0.25">
      <c r="A140">
        <f>Input!G141</f>
        <v>219</v>
      </c>
      <c r="B140">
        <f t="shared" si="36"/>
        <v>137</v>
      </c>
      <c r="C140" s="4">
        <f>Input!I141</f>
        <v>1983.5173255714285</v>
      </c>
      <c r="D140">
        <f t="shared" si="37"/>
        <v>1707.7545381428572</v>
      </c>
      <c r="E140">
        <f t="shared" si="38"/>
        <v>1345.8221419972515</v>
      </c>
      <c r="F140">
        <f t="shared" si="39"/>
        <v>130995.05937969965</v>
      </c>
      <c r="G140">
        <f t="shared" si="40"/>
        <v>333166.99031182157</v>
      </c>
      <c r="L140">
        <f>Input!J141</f>
        <v>33.361617714285785</v>
      </c>
      <c r="M140">
        <f t="shared" si="41"/>
        <v>32.7290395714287</v>
      </c>
      <c r="N140">
        <f t="shared" si="42"/>
        <v>39.621844569234781</v>
      </c>
      <c r="O140">
        <f t="shared" si="43"/>
        <v>39.190440275424599</v>
      </c>
      <c r="P140">
        <f t="shared" si="44"/>
        <v>126.52179693852909</v>
      </c>
    </row>
    <row r="141" spans="1:16" x14ac:dyDescent="0.25">
      <c r="A141">
        <f>Input!G142</f>
        <v>220</v>
      </c>
      <c r="B141">
        <f t="shared" si="36"/>
        <v>138</v>
      </c>
      <c r="C141" s="4">
        <f>Input!I142</f>
        <v>2017.4152595714284</v>
      </c>
      <c r="D141">
        <f t="shared" si="37"/>
        <v>1741.6524721428568</v>
      </c>
      <c r="E141">
        <f t="shared" si="38"/>
        <v>1387.2142977295157</v>
      </c>
      <c r="F141">
        <f t="shared" si="39"/>
        <v>125626.41948146203</v>
      </c>
      <c r="G141">
        <f t="shared" si="40"/>
        <v>287096.68353038176</v>
      </c>
      <c r="L141">
        <f>Input!J142</f>
        <v>33.89793399999985</v>
      </c>
      <c r="M141">
        <f t="shared" si="41"/>
        <v>33.265355857142765</v>
      </c>
      <c r="N141">
        <f t="shared" si="42"/>
        <v>41.392155732264264</v>
      </c>
      <c r="O141">
        <f t="shared" si="43"/>
        <v>56.163359372344232</v>
      </c>
      <c r="P141">
        <f t="shared" si="44"/>
        <v>89.830202973511874</v>
      </c>
    </row>
    <row r="142" spans="1:16" x14ac:dyDescent="0.25">
      <c r="A142">
        <f>Input!G143</f>
        <v>221</v>
      </c>
      <c r="B142">
        <f t="shared" si="36"/>
        <v>139</v>
      </c>
      <c r="C142" s="4">
        <f>Input!I143</f>
        <v>2052.014530142857</v>
      </c>
      <c r="D142">
        <f t="shared" si="37"/>
        <v>1776.2517427142857</v>
      </c>
      <c r="E142">
        <f t="shared" si="38"/>
        <v>1430.4899430300284</v>
      </c>
      <c r="F142">
        <f t="shared" si="39"/>
        <v>119551.22212089648</v>
      </c>
      <c r="G142">
        <f t="shared" si="40"/>
        <v>242594.0684783466</v>
      </c>
      <c r="L142">
        <f>Input!J143</f>
        <v>34.599270571428633</v>
      </c>
      <c r="M142">
        <f t="shared" si="41"/>
        <v>33.966692428571548</v>
      </c>
      <c r="N142">
        <f t="shared" si="42"/>
        <v>43.275645300512593</v>
      </c>
      <c r="O142">
        <f t="shared" si="43"/>
        <v>75.279478439486766</v>
      </c>
      <c r="P142">
        <f t="shared" si="44"/>
        <v>57.674760965110295</v>
      </c>
    </row>
    <row r="143" spans="1:16" x14ac:dyDescent="0.25">
      <c r="A143">
        <f>Input!G144</f>
        <v>222</v>
      </c>
      <c r="B143">
        <f t="shared" si="36"/>
        <v>140</v>
      </c>
      <c r="C143" s="4">
        <f>Input!I144</f>
        <v>2086.5312905714286</v>
      </c>
      <c r="D143">
        <f t="shared" si="37"/>
        <v>1810.7685031428573</v>
      </c>
      <c r="E143">
        <f t="shared" si="38"/>
        <v>1475.7712699648537</v>
      </c>
      <c r="F143">
        <f t="shared" si="39"/>
        <v>112223.14623691773</v>
      </c>
      <c r="G143">
        <f t="shared" si="40"/>
        <v>200038.8830538078</v>
      </c>
      <c r="L143">
        <f>Input!J144</f>
        <v>34.516760428571615</v>
      </c>
      <c r="M143">
        <f t="shared" si="41"/>
        <v>33.88418228571453</v>
      </c>
      <c r="N143">
        <f t="shared" si="42"/>
        <v>45.281326934825294</v>
      </c>
      <c r="O143">
        <f t="shared" si="43"/>
        <v>115.87589206755854</v>
      </c>
      <c r="P143">
        <f t="shared" si="44"/>
        <v>31.233662295408845</v>
      </c>
    </row>
    <row r="144" spans="1:16" x14ac:dyDescent="0.25">
      <c r="A144">
        <f>Input!G145</f>
        <v>223</v>
      </c>
      <c r="B144">
        <f t="shared" si="36"/>
        <v>141</v>
      </c>
      <c r="C144" s="4">
        <f>Input!I145</f>
        <v>2121.1718162857142</v>
      </c>
      <c r="D144">
        <f t="shared" si="37"/>
        <v>1845.4090288571429</v>
      </c>
      <c r="E144">
        <f t="shared" si="38"/>
        <v>1523.1902862092443</v>
      </c>
      <c r="F144">
        <f t="shared" si="39"/>
        <v>103824.91811359269</v>
      </c>
      <c r="G144">
        <f t="shared" si="40"/>
        <v>159870.46600276011</v>
      </c>
      <c r="L144">
        <f>Input!J145</f>
        <v>34.640525714285559</v>
      </c>
      <c r="M144">
        <f t="shared" si="41"/>
        <v>34.007947571428474</v>
      </c>
      <c r="N144">
        <f t="shared" si="42"/>
        <v>47.419016244390548</v>
      </c>
      <c r="O144">
        <f t="shared" si="43"/>
        <v>163.28982022798289</v>
      </c>
      <c r="P144">
        <f t="shared" si="44"/>
        <v>11.909533204166589</v>
      </c>
    </row>
    <row r="145" spans="1:16" x14ac:dyDescent="0.25">
      <c r="A145">
        <f>Input!G146</f>
        <v>224</v>
      </c>
      <c r="B145">
        <f t="shared" si="36"/>
        <v>142</v>
      </c>
      <c r="C145" s="4">
        <f>Input!I146</f>
        <v>2156.2111411428573</v>
      </c>
      <c r="D145">
        <f t="shared" si="37"/>
        <v>1880.448353714286</v>
      </c>
      <c r="E145">
        <f t="shared" si="38"/>
        <v>1572.889684595968</v>
      </c>
      <c r="F145">
        <f t="shared" si="39"/>
        <v>94592.334949831013</v>
      </c>
      <c r="G145">
        <f t="shared" si="40"/>
        <v>122597.07515649337</v>
      </c>
      <c r="L145">
        <f>Input!J146</f>
        <v>35.039324857143129</v>
      </c>
      <c r="M145">
        <f t="shared" si="41"/>
        <v>34.406746714286044</v>
      </c>
      <c r="N145">
        <f t="shared" si="42"/>
        <v>49.699398386723665</v>
      </c>
      <c r="O145">
        <f t="shared" si="43"/>
        <v>214.91775589270793</v>
      </c>
      <c r="P145">
        <f t="shared" si="44"/>
        <v>1.370391014065282</v>
      </c>
    </row>
    <row r="146" spans="1:16" x14ac:dyDescent="0.25">
      <c r="A146">
        <f>Input!G147</f>
        <v>225</v>
      </c>
      <c r="B146">
        <f t="shared" si="36"/>
        <v>143</v>
      </c>
      <c r="C146" s="4">
        <f>Input!I147</f>
        <v>2191.4979965714288</v>
      </c>
      <c r="D146">
        <f t="shared" si="37"/>
        <v>1915.7352091428575</v>
      </c>
      <c r="E146">
        <f t="shared" si="38"/>
        <v>1625.0237826021892</v>
      </c>
      <c r="F146">
        <f t="shared" si="39"/>
        <v>84513.133521310374</v>
      </c>
      <c r="G146">
        <f t="shared" si="40"/>
        <v>88806.713802813145</v>
      </c>
      <c r="L146">
        <f>Input!J147</f>
        <v>35.286855428571471</v>
      </c>
      <c r="M146">
        <f t="shared" si="41"/>
        <v>34.654277285714386</v>
      </c>
      <c r="N146">
        <f t="shared" si="42"/>
        <v>52.134098006221187</v>
      </c>
      <c r="O146">
        <f t="shared" si="43"/>
        <v>283.82958247017348</v>
      </c>
      <c r="P146">
        <f t="shared" si="44"/>
        <v>1.5978542754563996</v>
      </c>
    </row>
    <row r="147" spans="1:16" x14ac:dyDescent="0.25">
      <c r="A147">
        <f>Input!G148</f>
        <v>226</v>
      </c>
      <c r="B147">
        <f t="shared" si="36"/>
        <v>144</v>
      </c>
      <c r="C147" s="4">
        <f>Input!I148</f>
        <v>2228.325042142857</v>
      </c>
      <c r="D147">
        <f t="shared" si="37"/>
        <v>1952.5622547142857</v>
      </c>
      <c r="E147">
        <f t="shared" si="38"/>
        <v>1679.7595327582444</v>
      </c>
      <c r="F147">
        <f t="shared" si="39"/>
        <v>74421.325106625169</v>
      </c>
      <c r="G147">
        <f t="shared" si="40"/>
        <v>59179.710595561293</v>
      </c>
      <c r="L147">
        <f>Input!J148</f>
        <v>36.827045571428243</v>
      </c>
      <c r="M147">
        <f t="shared" si="41"/>
        <v>36.194467428571159</v>
      </c>
      <c r="N147">
        <f t="shared" si="42"/>
        <v>54.735750156055225</v>
      </c>
      <c r="O147">
        <f t="shared" si="43"/>
        <v>320.7216998994395</v>
      </c>
      <c r="P147">
        <f t="shared" si="44"/>
        <v>14.943750584387274</v>
      </c>
    </row>
    <row r="148" spans="1:16" x14ac:dyDescent="0.25">
      <c r="A148">
        <f>Input!G149</f>
        <v>227</v>
      </c>
      <c r="B148">
        <f t="shared" si="36"/>
        <v>145</v>
      </c>
      <c r="C148" s="4">
        <f>Input!I149</f>
        <v>2267.5723864285715</v>
      </c>
      <c r="D148">
        <f t="shared" si="37"/>
        <v>1991.8095990000002</v>
      </c>
      <c r="E148">
        <f t="shared" si="38"/>
        <v>1737.277602950028</v>
      </c>
      <c r="F148">
        <f t="shared" si="39"/>
        <v>64786.53701318302</v>
      </c>
      <c r="G148">
        <f t="shared" si="40"/>
        <v>34503.334801789701</v>
      </c>
      <c r="L148">
        <f>Input!J149</f>
        <v>39.247344285714462</v>
      </c>
      <c r="M148">
        <f t="shared" si="41"/>
        <v>38.614766142857377</v>
      </c>
      <c r="N148">
        <f t="shared" si="42"/>
        <v>57.5180701917836</v>
      </c>
      <c r="O148">
        <f t="shared" si="43"/>
        <v>333.81942513470597</v>
      </c>
      <c r="P148">
        <f t="shared" si="44"/>
        <v>44.196366608594019</v>
      </c>
    </row>
    <row r="149" spans="1:16" x14ac:dyDescent="0.25">
      <c r="A149">
        <f>Input!G150</f>
        <v>228</v>
      </c>
      <c r="B149">
        <f t="shared" si="36"/>
        <v>146</v>
      </c>
      <c r="C149" s="4">
        <f>Input!I150</f>
        <v>2308.9924988571429</v>
      </c>
      <c r="D149">
        <f t="shared" si="37"/>
        <v>2033.2297114285716</v>
      </c>
      <c r="E149">
        <f t="shared" si="38"/>
        <v>1797.7735226953432</v>
      </c>
      <c r="F149">
        <f t="shared" si="39"/>
        <v>55439.616812777662</v>
      </c>
      <c r="G149">
        <f t="shared" si="40"/>
        <v>15688.768237904484</v>
      </c>
      <c r="L149">
        <f>Input!J150</f>
        <v>41.420112428571429</v>
      </c>
      <c r="M149">
        <f t="shared" si="41"/>
        <v>40.787534285714344</v>
      </c>
      <c r="N149">
        <f t="shared" si="42"/>
        <v>60.495919745315163</v>
      </c>
      <c r="O149">
        <f t="shared" si="43"/>
        <v>363.88642478553379</v>
      </c>
      <c r="P149">
        <f t="shared" si="44"/>
        <v>92.657649452302508</v>
      </c>
    </row>
    <row r="150" spans="1:16" x14ac:dyDescent="0.25">
      <c r="A150">
        <f>Input!G151</f>
        <v>229</v>
      </c>
      <c r="B150">
        <f t="shared" si="36"/>
        <v>147</v>
      </c>
      <c r="C150" s="4">
        <f>Input!I151</f>
        <v>2352.310345571429</v>
      </c>
      <c r="D150">
        <f t="shared" si="37"/>
        <v>2076.5475581428577</v>
      </c>
      <c r="E150">
        <f t="shared" si="38"/>
        <v>1861.4588874149724</v>
      </c>
      <c r="F150">
        <f t="shared" si="39"/>
        <v>46263.136275488665</v>
      </c>
      <c r="G150">
        <f t="shared" si="40"/>
        <v>3790.7969901770944</v>
      </c>
      <c r="L150">
        <f>Input!J151</f>
        <v>43.317846714286134</v>
      </c>
      <c r="M150">
        <f t="shared" si="41"/>
        <v>42.685268571429049</v>
      </c>
      <c r="N150">
        <f t="shared" si="42"/>
        <v>63.685364719629241</v>
      </c>
      <c r="O150">
        <f t="shared" si="43"/>
        <v>414.83578969797571</v>
      </c>
      <c r="P150">
        <f t="shared" si="44"/>
        <v>164.23266560106183</v>
      </c>
    </row>
    <row r="151" spans="1:16" x14ac:dyDescent="0.25">
      <c r="A151">
        <f>Input!G152</f>
        <v>230</v>
      </c>
      <c r="B151">
        <f t="shared" si="36"/>
        <v>148</v>
      </c>
      <c r="C151" s="4">
        <f>Input!I152</f>
        <v>2399.1898818571426</v>
      </c>
      <c r="D151">
        <f t="shared" si="37"/>
        <v>2123.4270944285713</v>
      </c>
      <c r="E151">
        <f t="shared" si="38"/>
        <v>1928.5626071222805</v>
      </c>
      <c r="F151">
        <f t="shared" si="39"/>
        <v>37972.168413143576</v>
      </c>
      <c r="G151">
        <f t="shared" si="40"/>
        <v>30.628157653753789</v>
      </c>
      <c r="L151">
        <f>Input!J152</f>
        <v>46.879536285713584</v>
      </c>
      <c r="M151">
        <f t="shared" si="41"/>
        <v>46.246958142856499</v>
      </c>
      <c r="N151">
        <f t="shared" si="42"/>
        <v>67.103719707308144</v>
      </c>
      <c r="O151">
        <f t="shared" si="43"/>
        <v>409.01759507030027</v>
      </c>
      <c r="P151">
        <f t="shared" si="44"/>
        <v>263.5325062279947</v>
      </c>
    </row>
    <row r="152" spans="1:16" x14ac:dyDescent="0.25">
      <c r="A152">
        <f>Input!G153</f>
        <v>231</v>
      </c>
      <c r="B152">
        <f t="shared" si="36"/>
        <v>149</v>
      </c>
      <c r="C152" s="4">
        <f>Input!I153</f>
        <v>2451.9826481428572</v>
      </c>
      <c r="D152">
        <f t="shared" si="37"/>
        <v>2176.2198607142859</v>
      </c>
      <c r="E152">
        <f t="shared" si="38"/>
        <v>1999.3321783541467</v>
      </c>
      <c r="F152">
        <f t="shared" si="39"/>
        <v>31289.252170741518</v>
      </c>
      <c r="G152">
        <f t="shared" si="40"/>
        <v>5822.2763690205666</v>
      </c>
      <c r="L152">
        <f>Input!J153</f>
        <v>52.792766285714606</v>
      </c>
      <c r="M152">
        <f t="shared" si="41"/>
        <v>52.160188142857521</v>
      </c>
      <c r="N152">
        <f t="shared" si="42"/>
        <v>70.769571231866166</v>
      </c>
      <c r="O152">
        <f t="shared" si="43"/>
        <v>323.1655160719792</v>
      </c>
      <c r="P152">
        <f t="shared" si="44"/>
        <v>395.99152637110575</v>
      </c>
    </row>
    <row r="153" spans="1:16" x14ac:dyDescent="0.25">
      <c r="A153">
        <f>Input!G154</f>
        <v>232</v>
      </c>
      <c r="B153">
        <f t="shared" si="36"/>
        <v>150</v>
      </c>
      <c r="C153" s="4">
        <f>Input!I154</f>
        <v>2510.6886441428574</v>
      </c>
      <c r="D153">
        <f t="shared" si="37"/>
        <v>2234.9258567142861</v>
      </c>
      <c r="E153">
        <f t="shared" si="38"/>
        <v>2074.0349479792626</v>
      </c>
      <c r="F153">
        <f t="shared" si="39"/>
        <v>25885.884513581648</v>
      </c>
      <c r="G153">
        <f t="shared" si="40"/>
        <v>22802.996883252668</v>
      </c>
      <c r="L153">
        <f>Input!J154</f>
        <v>58.705996000000141</v>
      </c>
      <c r="M153">
        <f t="shared" si="41"/>
        <v>58.073417857143056</v>
      </c>
      <c r="N153">
        <f t="shared" si="42"/>
        <v>74.702769625115991</v>
      </c>
      <c r="O153">
        <f t="shared" si="43"/>
        <v>255.8967664132021</v>
      </c>
      <c r="P153">
        <f t="shared" si="44"/>
        <v>567.99922070176024</v>
      </c>
    </row>
    <row r="154" spans="1:16" x14ac:dyDescent="0.25">
      <c r="A154">
        <f>Input!G155</f>
        <v>233</v>
      </c>
      <c r="B154">
        <f t="shared" si="36"/>
        <v>151</v>
      </c>
      <c r="C154" s="4">
        <f>Input!I155</f>
        <v>2574.0427139999997</v>
      </c>
      <c r="D154">
        <f t="shared" si="37"/>
        <v>2298.2799265714284</v>
      </c>
      <c r="E154">
        <f t="shared" si="38"/>
        <v>2152.9593240359241</v>
      </c>
      <c r="F154">
        <f t="shared" si="39"/>
        <v>21118.077521282034</v>
      </c>
      <c r="G154">
        <f t="shared" si="40"/>
        <v>52868.259292365707</v>
      </c>
      <c r="L154">
        <f>Input!J155</f>
        <v>63.354069857142349</v>
      </c>
      <c r="M154">
        <f t="shared" si="41"/>
        <v>62.721491714285264</v>
      </c>
      <c r="N154">
        <f t="shared" si="42"/>
        <v>78.924376056661387</v>
      </c>
      <c r="O154">
        <f t="shared" si="43"/>
        <v>242.434435146781</v>
      </c>
      <c r="P154">
        <f t="shared" si="44"/>
        <v>787.04602974680074</v>
      </c>
    </row>
    <row r="155" spans="1:16" x14ac:dyDescent="0.25">
      <c r="A155">
        <f>Input!G156</f>
        <v>234</v>
      </c>
      <c r="B155">
        <f t="shared" si="36"/>
        <v>152</v>
      </c>
      <c r="C155" s="4">
        <f>Input!I156</f>
        <v>2643.6263027142854</v>
      </c>
      <c r="D155">
        <f t="shared" si="37"/>
        <v>2367.8635152857141</v>
      </c>
      <c r="E155">
        <f t="shared" si="38"/>
        <v>2236.4158711219088</v>
      </c>
      <c r="F155">
        <f t="shared" si="39"/>
        <v>17278.483156214381</v>
      </c>
      <c r="G155">
        <f t="shared" si="40"/>
        <v>98211.747215021649</v>
      </c>
      <c r="L155">
        <f>Input!J156</f>
        <v>69.583588714285725</v>
      </c>
      <c r="M155">
        <f t="shared" si="41"/>
        <v>68.95101057142864</v>
      </c>
      <c r="N155">
        <f t="shared" si="42"/>
        <v>83.456547085984951</v>
      </c>
      <c r="O155">
        <f t="shared" si="43"/>
        <v>192.45897398289966</v>
      </c>
      <c r="P155">
        <f t="shared" si="44"/>
        <v>1061.8807439384213</v>
      </c>
    </row>
    <row r="156" spans="1:16" x14ac:dyDescent="0.25">
      <c r="A156">
        <f>Input!G157</f>
        <v>235</v>
      </c>
      <c r="B156">
        <f t="shared" si="36"/>
        <v>153</v>
      </c>
      <c r="C156" s="4">
        <f>Input!I157</f>
        <v>2718.0504890000002</v>
      </c>
      <c r="D156">
        <f t="shared" si="37"/>
        <v>2442.2877015714289</v>
      </c>
      <c r="E156">
        <f t="shared" si="38"/>
        <v>2324.7382051070676</v>
      </c>
      <c r="F156">
        <f t="shared" si="39"/>
        <v>13817.884119024879</v>
      </c>
      <c r="G156">
        <f t="shared" si="40"/>
        <v>161370.81899600234</v>
      </c>
      <c r="L156">
        <f>Input!J157</f>
        <v>74.424186285714768</v>
      </c>
      <c r="M156">
        <f t="shared" si="41"/>
        <v>73.791608142857683</v>
      </c>
      <c r="N156">
        <f t="shared" si="42"/>
        <v>88.322333985158991</v>
      </c>
      <c r="O156">
        <f t="shared" si="43"/>
        <v>193.15850947556675</v>
      </c>
      <c r="P156">
        <f t="shared" si="44"/>
        <v>1402.6746694010751</v>
      </c>
    </row>
    <row r="157" spans="1:16" x14ac:dyDescent="0.25">
      <c r="A157">
        <f>Input!G158</f>
        <v>236</v>
      </c>
      <c r="B157">
        <f t="shared" si="36"/>
        <v>154</v>
      </c>
      <c r="C157" s="4">
        <f>Input!I158</f>
        <v>2796.3526538571427</v>
      </c>
      <c r="D157">
        <f t="shared" si="37"/>
        <v>2520.5898664285714</v>
      </c>
      <c r="E157">
        <f t="shared" si="38"/>
        <v>2418.2835729981962</v>
      </c>
      <c r="F157">
        <f t="shared" si="39"/>
        <v>10466.577675462044</v>
      </c>
      <c r="G157">
        <f t="shared" si="40"/>
        <v>245277.74984562723</v>
      </c>
      <c r="L157">
        <f>Input!J158</f>
        <v>78.302164857142543</v>
      </c>
      <c r="M157">
        <f t="shared" si="41"/>
        <v>77.669586714285458</v>
      </c>
      <c r="N157">
        <f t="shared" si="42"/>
        <v>93.545367891128635</v>
      </c>
      <c r="O157">
        <f t="shared" si="43"/>
        <v>232.35523873532279</v>
      </c>
      <c r="P157">
        <f t="shared" si="44"/>
        <v>1821.1840033299882</v>
      </c>
    </row>
    <row r="158" spans="1:16" x14ac:dyDescent="0.25">
      <c r="A158">
        <f>Input!G159</f>
        <v>237</v>
      </c>
      <c r="B158">
        <f t="shared" si="36"/>
        <v>155</v>
      </c>
      <c r="C158" s="4">
        <f>Input!I159</f>
        <v>2882.7545684285715</v>
      </c>
      <c r="D158">
        <f t="shared" si="37"/>
        <v>2606.9917810000002</v>
      </c>
      <c r="E158">
        <f t="shared" si="38"/>
        <v>2517.4329675889026</v>
      </c>
      <c r="F158">
        <f t="shared" si="39"/>
        <v>8020.781059603798</v>
      </c>
      <c r="G158">
        <f t="shared" si="40"/>
        <v>353316.86614013847</v>
      </c>
      <c r="L158">
        <f>Input!J159</f>
        <v>86.401914571428733</v>
      </c>
      <c r="M158">
        <f t="shared" si="41"/>
        <v>85.769336428571648</v>
      </c>
      <c r="N158">
        <f t="shared" si="42"/>
        <v>99.149394590706478</v>
      </c>
      <c r="O158">
        <f t="shared" si="43"/>
        <v>162.49824684188533</v>
      </c>
      <c r="P158">
        <f t="shared" si="44"/>
        <v>2330.896523980206</v>
      </c>
    </row>
    <row r="159" spans="1:16" x14ac:dyDescent="0.25">
      <c r="A159">
        <f>Input!G160</f>
        <v>238</v>
      </c>
      <c r="B159">
        <f t="shared" si="36"/>
        <v>156</v>
      </c>
      <c r="C159" s="4">
        <f>Input!I160</f>
        <v>2978.5351405714287</v>
      </c>
      <c r="D159">
        <f t="shared" si="37"/>
        <v>2702.7723531428574</v>
      </c>
      <c r="E159">
        <f t="shared" si="38"/>
        <v>2622.5905821800779</v>
      </c>
      <c r="F159">
        <f t="shared" si="39"/>
        <v>6429.1163947276154</v>
      </c>
      <c r="G159">
        <f t="shared" si="40"/>
        <v>489387.33638149448</v>
      </c>
      <c r="L159">
        <f>Input!J160</f>
        <v>95.780572142857181</v>
      </c>
      <c r="M159">
        <f t="shared" si="41"/>
        <v>95.147994000000097</v>
      </c>
      <c r="N159">
        <f t="shared" si="42"/>
        <v>105.1576145911752</v>
      </c>
      <c r="O159">
        <f t="shared" si="43"/>
        <v>87.928925077558048</v>
      </c>
      <c r="P159">
        <f t="shared" si="44"/>
        <v>2947.1412545673761</v>
      </c>
    </row>
    <row r="160" spans="1:16" x14ac:dyDescent="0.25">
      <c r="A160">
        <f>Input!G161</f>
        <v>239</v>
      </c>
      <c r="B160">
        <f t="shared" si="36"/>
        <v>157</v>
      </c>
      <c r="C160" s="4">
        <f>Input!I161</f>
        <v>3078.8400212857146</v>
      </c>
      <c r="D160">
        <f t="shared" si="37"/>
        <v>2803.0772338571433</v>
      </c>
      <c r="E160">
        <f t="shared" si="38"/>
        <v>2734.1823577360756</v>
      </c>
      <c r="F160">
        <f t="shared" si="39"/>
        <v>4746.503955737262</v>
      </c>
      <c r="G160">
        <f t="shared" si="40"/>
        <v>657970.84709569602</v>
      </c>
      <c r="L160">
        <f>Input!J161</f>
        <v>100.3048807142859</v>
      </c>
      <c r="M160">
        <f t="shared" si="41"/>
        <v>99.672302571428816</v>
      </c>
      <c r="N160">
        <f t="shared" si="42"/>
        <v>111.5917755559976</v>
      </c>
      <c r="O160">
        <f t="shared" si="43"/>
        <v>127.39399516785818</v>
      </c>
      <c r="P160">
        <f t="shared" si="44"/>
        <v>3687.1297277170684</v>
      </c>
    </row>
    <row r="161" spans="1:16" x14ac:dyDescent="0.25">
      <c r="A161">
        <f>Input!G162</f>
        <v>240</v>
      </c>
      <c r="B161">
        <f t="shared" si="36"/>
        <v>158</v>
      </c>
      <c r="C161" s="4">
        <f>Input!I162</f>
        <v>3190.7650861428579</v>
      </c>
      <c r="D161">
        <f t="shared" si="37"/>
        <v>2915.0022987142866</v>
      </c>
      <c r="E161">
        <f t="shared" si="38"/>
        <v>2852.6533138784407</v>
      </c>
      <c r="F161">
        <f t="shared" si="39"/>
        <v>3887.3959100605343</v>
      </c>
      <c r="G161">
        <f t="shared" si="40"/>
        <v>864202.59962967841</v>
      </c>
      <c r="L161">
        <f>Input!J162</f>
        <v>111.9250648571433</v>
      </c>
      <c r="M161">
        <f t="shared" si="41"/>
        <v>111.29248671428621</v>
      </c>
      <c r="N161">
        <f t="shared" si="42"/>
        <v>118.4709561423651</v>
      </c>
      <c r="O161">
        <f t="shared" si="43"/>
        <v>42.848692717942697</v>
      </c>
      <c r="P161">
        <f t="shared" si="44"/>
        <v>4569.8844853764831</v>
      </c>
    </row>
    <row r="162" spans="1:16" x14ac:dyDescent="0.25">
      <c r="A162">
        <f>Input!G163</f>
        <v>241</v>
      </c>
      <c r="B162">
        <f t="shared" si="36"/>
        <v>159</v>
      </c>
      <c r="C162" s="4">
        <f>Input!I163</f>
        <v>3318.092052142857</v>
      </c>
      <c r="D162">
        <f t="shared" si="37"/>
        <v>3042.3292647142857</v>
      </c>
      <c r="E162">
        <f t="shared" si="38"/>
        <v>2978.463288329177</v>
      </c>
      <c r="F162">
        <f t="shared" si="39"/>
        <v>4078.8629396232686</v>
      </c>
      <c r="G162">
        <f t="shared" si="40"/>
        <v>1113942.9387504391</v>
      </c>
      <c r="L162">
        <f>Input!J163</f>
        <v>127.32696599999917</v>
      </c>
      <c r="M162">
        <f t="shared" si="41"/>
        <v>126.69438785714209</v>
      </c>
      <c r="N162">
        <f t="shared" si="42"/>
        <v>125.80997445073622</v>
      </c>
      <c r="O162">
        <f t="shared" si="43"/>
        <v>2.3012633605352182</v>
      </c>
      <c r="P162">
        <f t="shared" si="44"/>
        <v>5615.9944651064889</v>
      </c>
    </row>
    <row r="163" spans="1:16" x14ac:dyDescent="0.25">
      <c r="A163">
        <f>Input!G164</f>
        <v>242</v>
      </c>
      <c r="B163">
        <f t="shared" si="36"/>
        <v>160</v>
      </c>
      <c r="C163" s="4">
        <f>Input!I164</f>
        <v>3457.6305252857142</v>
      </c>
      <c r="D163">
        <f t="shared" si="37"/>
        <v>3181.8677378571429</v>
      </c>
      <c r="E163">
        <f t="shared" si="38"/>
        <v>3112.0806417424646</v>
      </c>
      <c r="F163">
        <f t="shared" si="39"/>
        <v>4870.238784119334</v>
      </c>
      <c r="G163">
        <f t="shared" si="40"/>
        <v>1413845.3859631058</v>
      </c>
      <c r="L163">
        <f>Input!J164</f>
        <v>139.53847314285713</v>
      </c>
      <c r="M163">
        <f t="shared" si="41"/>
        <v>138.90589500000004</v>
      </c>
      <c r="N163">
        <f t="shared" si="42"/>
        <v>133.61735341328747</v>
      </c>
      <c r="O163">
        <f t="shared" si="43"/>
        <v>35.059658851899009</v>
      </c>
      <c r="P163">
        <f t="shared" si="44"/>
        <v>6847.1186385891506</v>
      </c>
    </row>
    <row r="164" spans="1:16" x14ac:dyDescent="0.25">
      <c r="A164">
        <f>Input!G165</f>
        <v>243</v>
      </c>
      <c r="B164">
        <f t="shared" si="36"/>
        <v>161</v>
      </c>
      <c r="C164" s="4">
        <f>Input!I165</f>
        <v>3603.1784902857144</v>
      </c>
      <c r="D164">
        <f t="shared" si="37"/>
        <v>3327.4157028571431</v>
      </c>
      <c r="E164">
        <f t="shared" si="38"/>
        <v>3253.9734253523989</v>
      </c>
      <c r="F164">
        <f t="shared" si="39"/>
        <v>5393.7681250838559</v>
      </c>
      <c r="G164">
        <f t="shared" si="40"/>
        <v>1771414.8310633807</v>
      </c>
      <c r="L164">
        <f>Input!J165</f>
        <v>145.5479650000002</v>
      </c>
      <c r="M164">
        <f t="shared" si="41"/>
        <v>144.91538685714312</v>
      </c>
      <c r="N164">
        <f t="shared" si="42"/>
        <v>141.89278360993436</v>
      </c>
      <c r="O164">
        <f t="shared" si="43"/>
        <v>13.36035099428371</v>
      </c>
      <c r="P164">
        <f t="shared" si="44"/>
        <v>8285.1406919058318</v>
      </c>
    </row>
    <row r="165" spans="1:16" x14ac:dyDescent="0.25">
      <c r="A165">
        <f>Input!G166</f>
        <v>244</v>
      </c>
      <c r="B165">
        <f t="shared" si="36"/>
        <v>162</v>
      </c>
      <c r="C165" s="4">
        <f>Input!I166</f>
        <v>3761.2404998571428</v>
      </c>
      <c r="D165">
        <f t="shared" si="37"/>
        <v>3485.4777124285715</v>
      </c>
      <c r="E165">
        <f t="shared" si="38"/>
        <v>3404.5974722927813</v>
      </c>
      <c r="F165">
        <f t="shared" si="39"/>
        <v>6541.6132444230952</v>
      </c>
      <c r="G165">
        <f t="shared" si="40"/>
        <v>2195047.1058291956</v>
      </c>
      <c r="L165">
        <f>Input!J166</f>
        <v>158.06200957142846</v>
      </c>
      <c r="M165">
        <f t="shared" si="41"/>
        <v>157.42943142857138</v>
      </c>
      <c r="N165">
        <f t="shared" si="42"/>
        <v>150.62404694038256</v>
      </c>
      <c r="O165">
        <f t="shared" si="43"/>
        <v>55.323288100835335</v>
      </c>
      <c r="P165">
        <f t="shared" si="44"/>
        <v>9950.8628186362894</v>
      </c>
    </row>
    <row r="166" spans="1:16" x14ac:dyDescent="0.25">
      <c r="A166">
        <f>Input!G167</f>
        <v>245</v>
      </c>
      <c r="B166">
        <f t="shared" si="36"/>
        <v>163</v>
      </c>
      <c r="C166" s="4">
        <f>Input!I167</f>
        <v>3934.415624857143</v>
      </c>
      <c r="D166">
        <f t="shared" si="37"/>
        <v>3658.6528374285717</v>
      </c>
      <c r="E166">
        <f t="shared" si="38"/>
        <v>3564.3808819372721</v>
      </c>
      <c r="F166">
        <f t="shared" si="39"/>
        <v>8887.2015921535822</v>
      </c>
      <c r="G166">
        <f t="shared" si="40"/>
        <v>2694038.1802916862</v>
      </c>
      <c r="L166">
        <f>Input!J167</f>
        <v>173.17512500000021</v>
      </c>
      <c r="M166">
        <f t="shared" si="41"/>
        <v>172.54254685714312</v>
      </c>
      <c r="N166">
        <f t="shared" si="42"/>
        <v>159.78340964449086</v>
      </c>
      <c r="O166">
        <f t="shared" si="43"/>
        <v>179.33804016298487</v>
      </c>
      <c r="P166">
        <f t="shared" si="44"/>
        <v>11862.123089579847</v>
      </c>
    </row>
    <row r="167" spans="1:16" x14ac:dyDescent="0.25">
      <c r="A167">
        <f>Input!G168</f>
        <v>246</v>
      </c>
      <c r="B167">
        <f t="shared" si="36"/>
        <v>164</v>
      </c>
      <c r="C167" s="4">
        <f>Input!I168</f>
        <v>4131.0236421428572</v>
      </c>
      <c r="D167">
        <f t="shared" si="37"/>
        <v>3855.2608547142859</v>
      </c>
      <c r="E167">
        <f t="shared" si="38"/>
        <v>3733.7044506116908</v>
      </c>
      <c r="F167">
        <f t="shared" si="39"/>
        <v>14775.95937835338</v>
      </c>
      <c r="G167">
        <f t="shared" si="40"/>
        <v>3278547.9922866514</v>
      </c>
      <c r="L167">
        <f>Input!J168</f>
        <v>196.60801728571414</v>
      </c>
      <c r="M167">
        <f t="shared" si="41"/>
        <v>195.97543914285706</v>
      </c>
      <c r="N167">
        <f t="shared" si="42"/>
        <v>169.32356867441874</v>
      </c>
      <c r="O167">
        <f t="shared" si="43"/>
        <v>744.44113602241964</v>
      </c>
      <c r="P167">
        <f t="shared" si="44"/>
        <v>14031.239545475864</v>
      </c>
    </row>
    <row r="168" spans="1:16" x14ac:dyDescent="0.25">
      <c r="A168">
        <f>Input!G169</f>
        <v>247</v>
      </c>
      <c r="B168">
        <f t="shared" si="36"/>
        <v>165</v>
      </c>
      <c r="C168" s="4">
        <f>Input!I169</f>
        <v>4338.0967011428575</v>
      </c>
      <c r="D168">
        <f t="shared" si="37"/>
        <v>4062.3339137142862</v>
      </c>
      <c r="E168">
        <f t="shared" si="38"/>
        <v>3912.8777995469336</v>
      </c>
      <c r="F168">
        <f t="shared" si="39"/>
        <v>22337.130062004719</v>
      </c>
      <c r="G168">
        <f t="shared" si="40"/>
        <v>3959500.8878652449</v>
      </c>
      <c r="L168">
        <f>Input!J169</f>
        <v>207.07305900000028</v>
      </c>
      <c r="M168">
        <f t="shared" si="41"/>
        <v>206.4404808571432</v>
      </c>
      <c r="N168">
        <f t="shared" si="42"/>
        <v>179.17334893524276</v>
      </c>
      <c r="O168">
        <f t="shared" si="43"/>
        <v>778.39382169753253</v>
      </c>
      <c r="P168">
        <f t="shared" si="44"/>
        <v>16461.740264428296</v>
      </c>
    </row>
    <row r="169" spans="1:16" x14ac:dyDescent="0.25">
      <c r="A169">
        <f>Input!G170</f>
        <v>248</v>
      </c>
      <c r="B169">
        <f t="shared" si="36"/>
        <v>166</v>
      </c>
      <c r="C169" s="4">
        <f>Input!I170</f>
        <v>4552.0456088571427</v>
      </c>
      <c r="D169">
        <f t="shared" si="37"/>
        <v>4276.282821428571</v>
      </c>
      <c r="E169">
        <f t="shared" si="38"/>
        <v>4102.1113033349429</v>
      </c>
      <c r="F169">
        <f t="shared" si="39"/>
        <v>30335.717715038998</v>
      </c>
      <c r="G169">
        <f t="shared" si="40"/>
        <v>4748402.5788438004</v>
      </c>
      <c r="L169">
        <f>Input!J170</f>
        <v>213.94890771428527</v>
      </c>
      <c r="M169">
        <f t="shared" si="41"/>
        <v>213.31632957142818</v>
      </c>
      <c r="N169">
        <f t="shared" si="42"/>
        <v>189.23350378800893</v>
      </c>
      <c r="O169">
        <f t="shared" si="43"/>
        <v>610.85119123899585</v>
      </c>
      <c r="P169">
        <f t="shared" si="44"/>
        <v>19144.449384688989</v>
      </c>
    </row>
    <row r="170" spans="1:16" x14ac:dyDescent="0.25">
      <c r="A170">
        <f>Input!G171</f>
        <v>249</v>
      </c>
      <c r="B170">
        <f t="shared" si="36"/>
        <v>167</v>
      </c>
      <c r="C170" s="4">
        <f>Input!I171</f>
        <v>4768.8961247142852</v>
      </c>
      <c r="D170">
        <f t="shared" si="37"/>
        <v>4493.1333372857134</v>
      </c>
      <c r="E170">
        <f t="shared" si="38"/>
        <v>4301.4844644801915</v>
      </c>
      <c r="F170">
        <f t="shared" si="39"/>
        <v>36729.290447627121</v>
      </c>
      <c r="G170">
        <f t="shared" si="40"/>
        <v>5657053.5554483002</v>
      </c>
      <c r="L170">
        <f>Input!J171</f>
        <v>216.85051585714245</v>
      </c>
      <c r="M170">
        <f t="shared" si="41"/>
        <v>216.21793771428537</v>
      </c>
      <c r="N170">
        <f t="shared" si="42"/>
        <v>199.37316114524873</v>
      </c>
      <c r="O170">
        <f t="shared" si="43"/>
        <v>305.45792772535378</v>
      </c>
      <c r="P170">
        <f t="shared" si="44"/>
        <v>22053.17835646274</v>
      </c>
    </row>
    <row r="171" spans="1:16" x14ac:dyDescent="0.25">
      <c r="A171">
        <f>Input!G172</f>
        <v>250</v>
      </c>
      <c r="B171">
        <f t="shared" si="36"/>
        <v>168</v>
      </c>
      <c r="C171" s="4">
        <f>Input!I172</f>
        <v>4990.3947142857141</v>
      </c>
      <c r="D171">
        <f t="shared" si="37"/>
        <v>4714.6319268571424</v>
      </c>
      <c r="E171">
        <f t="shared" si="38"/>
        <v>4510.9121238419684</v>
      </c>
      <c r="F171">
        <f t="shared" si="39"/>
        <v>41501.758140541286</v>
      </c>
      <c r="G171">
        <f t="shared" si="40"/>
        <v>6697142.4997488428</v>
      </c>
      <c r="L171">
        <f>Input!J172</f>
        <v>221.49858957142897</v>
      </c>
      <c r="M171">
        <f t="shared" si="41"/>
        <v>220.86601142857188</v>
      </c>
      <c r="N171">
        <f t="shared" si="42"/>
        <v>209.4276593617773</v>
      </c>
      <c r="O171">
        <f t="shared" si="43"/>
        <v>145.70735612628116</v>
      </c>
      <c r="P171">
        <f t="shared" si="44"/>
        <v>25140.5201167819</v>
      </c>
    </row>
    <row r="172" spans="1:16" x14ac:dyDescent="0.25">
      <c r="A172">
        <f>Input!G173</f>
        <v>251</v>
      </c>
      <c r="B172">
        <f t="shared" si="36"/>
        <v>169</v>
      </c>
      <c r="C172" s="4">
        <f>Input!I173</f>
        <v>5214.8774222857146</v>
      </c>
      <c r="D172">
        <f t="shared" si="37"/>
        <v>4939.1146348571428</v>
      </c>
      <c r="E172">
        <f t="shared" si="38"/>
        <v>4730.1108079710511</v>
      </c>
      <c r="F172">
        <f t="shared" si="39"/>
        <v>43682.599653031386</v>
      </c>
      <c r="G172">
        <f t="shared" si="40"/>
        <v>7879712.0048522959</v>
      </c>
      <c r="L172">
        <f>Input!J173</f>
        <v>224.48270800000046</v>
      </c>
      <c r="M172">
        <f t="shared" si="41"/>
        <v>223.85012985714337</v>
      </c>
      <c r="N172">
        <f t="shared" si="42"/>
        <v>219.19868412908272</v>
      </c>
      <c r="O172">
        <f t="shared" si="43"/>
        <v>27.920908268428452</v>
      </c>
      <c r="P172">
        <f t="shared" si="44"/>
        <v>28334.53398335971</v>
      </c>
    </row>
    <row r="173" spans="1:16" x14ac:dyDescent="0.25">
      <c r="A173">
        <f>Input!G174</f>
        <v>252</v>
      </c>
      <c r="B173">
        <f t="shared" si="36"/>
        <v>170</v>
      </c>
      <c r="C173" s="4">
        <f>Input!I174</f>
        <v>5440.8040584285718</v>
      </c>
      <c r="D173">
        <f t="shared" si="37"/>
        <v>5165.0412710000001</v>
      </c>
      <c r="E173">
        <f t="shared" si="38"/>
        <v>4958.5684849469062</v>
      </c>
      <c r="F173">
        <f t="shared" si="39"/>
        <v>42631.011380526659</v>
      </c>
      <c r="G173">
        <f t="shared" si="40"/>
        <v>9214503.9963067714</v>
      </c>
      <c r="L173">
        <f>Input!J174</f>
        <v>225.92663614285721</v>
      </c>
      <c r="M173">
        <f t="shared" si="41"/>
        <v>225.29405800000012</v>
      </c>
      <c r="N173">
        <f t="shared" si="42"/>
        <v>228.45767697585501</v>
      </c>
      <c r="O173">
        <f t="shared" si="43"/>
        <v>6.4061676983022133</v>
      </c>
      <c r="P173">
        <f t="shared" si="44"/>
        <v>31537.370440897179</v>
      </c>
    </row>
    <row r="174" spans="1:16" x14ac:dyDescent="0.25">
      <c r="A174">
        <f>Input!G175</f>
        <v>253</v>
      </c>
      <c r="B174">
        <f t="shared" si="36"/>
        <v>171</v>
      </c>
      <c r="C174" s="4">
        <f>Input!I175</f>
        <v>5672.2451251428574</v>
      </c>
      <c r="D174">
        <f t="shared" si="37"/>
        <v>5396.4823377142857</v>
      </c>
      <c r="E174">
        <f t="shared" si="38"/>
        <v>5195.521832909335</v>
      </c>
      <c r="F174">
        <f t="shared" si="39"/>
        <v>40385.124491460607</v>
      </c>
      <c r="G174">
        <f t="shared" si="40"/>
        <v>10709213.687786257</v>
      </c>
      <c r="L174">
        <f>Input!J175</f>
        <v>231.44106671428563</v>
      </c>
      <c r="M174">
        <f t="shared" si="41"/>
        <v>230.80848857142854</v>
      </c>
      <c r="N174">
        <f t="shared" si="42"/>
        <v>236.95334796242869</v>
      </c>
      <c r="O174">
        <f t="shared" si="43"/>
        <v>30.385244558629704</v>
      </c>
      <c r="P174">
        <f t="shared" si="44"/>
        <v>34626.999214649593</v>
      </c>
    </row>
    <row r="175" spans="1:16" x14ac:dyDescent="0.25">
      <c r="A175">
        <f>Input!G176</f>
        <v>254</v>
      </c>
      <c r="B175">
        <f t="shared" si="36"/>
        <v>172</v>
      </c>
      <c r="C175" s="4">
        <f>Input!I176</f>
        <v>5911.8134451428568</v>
      </c>
      <c r="D175">
        <f t="shared" si="37"/>
        <v>5636.0506577142851</v>
      </c>
      <c r="E175">
        <f t="shared" si="38"/>
        <v>5439.9455421437542</v>
      </c>
      <c r="F175">
        <f t="shared" si="39"/>
        <v>38457.216352931267</v>
      </c>
      <c r="G175">
        <f t="shared" si="40"/>
        <v>12368706.63537764</v>
      </c>
      <c r="L175">
        <f>Input!J176</f>
        <v>239.5683199999994</v>
      </c>
      <c r="M175">
        <f t="shared" si="41"/>
        <v>238.93574185714232</v>
      </c>
      <c r="N175">
        <f t="shared" si="42"/>
        <v>244.42370923441933</v>
      </c>
      <c r="O175">
        <f t="shared" si="43"/>
        <v>23.574804617720964</v>
      </c>
      <c r="P175">
        <f t="shared" si="44"/>
        <v>37463.02465526163</v>
      </c>
    </row>
    <row r="176" spans="1:16" x14ac:dyDescent="0.25">
      <c r="A176">
        <f>Input!G177</f>
        <v>255</v>
      </c>
      <c r="B176">
        <f t="shared" si="36"/>
        <v>173</v>
      </c>
      <c r="C176" s="4">
        <f>Input!I177</f>
        <v>6155.2322402857144</v>
      </c>
      <c r="D176">
        <f t="shared" si="37"/>
        <v>5879.4694528571426</v>
      </c>
      <c r="E176">
        <f t="shared" si="38"/>
        <v>5690.5578675605884</v>
      </c>
      <c r="F176">
        <f t="shared" si="39"/>
        <v>35687.587059257283</v>
      </c>
      <c r="G176">
        <f t="shared" si="40"/>
        <v>14194278.771724973</v>
      </c>
      <c r="L176">
        <f>Input!J177</f>
        <v>243.41879514285756</v>
      </c>
      <c r="M176">
        <f t="shared" si="41"/>
        <v>242.78621700000048</v>
      </c>
      <c r="N176">
        <f t="shared" si="42"/>
        <v>250.61232541683441</v>
      </c>
      <c r="O176">
        <f t="shared" si="43"/>
        <v>51.74687780262142</v>
      </c>
      <c r="P176">
        <f t="shared" si="44"/>
        <v>39896.982421644774</v>
      </c>
    </row>
    <row r="177" spans="1:16" x14ac:dyDescent="0.25">
      <c r="A177">
        <f>Input!G178</f>
        <v>256</v>
      </c>
      <c r="B177">
        <f t="shared" si="36"/>
        <v>174</v>
      </c>
      <c r="C177" s="4">
        <f>Input!I178</f>
        <v>6395.983206142856</v>
      </c>
      <c r="D177">
        <f t="shared" si="37"/>
        <v>6120.2204187142843</v>
      </c>
      <c r="E177">
        <f t="shared" si="38"/>
        <v>5945.8453956604571</v>
      </c>
      <c r="F177">
        <f t="shared" si="39"/>
        <v>30406.648665022745</v>
      </c>
      <c r="G177">
        <f t="shared" si="40"/>
        <v>16183057.096075881</v>
      </c>
      <c r="L177">
        <f>Input!J178</f>
        <v>240.75096585714164</v>
      </c>
      <c r="M177">
        <f t="shared" si="41"/>
        <v>240.11838771428455</v>
      </c>
      <c r="N177">
        <f t="shared" si="42"/>
        <v>255.28752809986847</v>
      </c>
      <c r="O177">
        <f t="shared" si="43"/>
        <v>211.3116418366713</v>
      </c>
      <c r="P177">
        <f t="shared" si="44"/>
        <v>41786.511322187493</v>
      </c>
    </row>
    <row r="178" spans="1:16" x14ac:dyDescent="0.25">
      <c r="A178">
        <f>Input!G179</f>
        <v>257</v>
      </c>
      <c r="B178">
        <f t="shared" si="36"/>
        <v>175</v>
      </c>
      <c r="C178" s="4">
        <f>Input!I179</f>
        <v>6646.4841254285711</v>
      </c>
      <c r="D178">
        <f t="shared" si="37"/>
        <v>6370.7213379999994</v>
      </c>
      <c r="E178">
        <f t="shared" si="38"/>
        <v>6204.1077681147617</v>
      </c>
      <c r="F178">
        <f t="shared" si="39"/>
        <v>27760.081669902975</v>
      </c>
      <c r="G178">
        <f t="shared" si="40"/>
        <v>18327641.104694005</v>
      </c>
      <c r="L178">
        <f>Input!J179</f>
        <v>250.5009192857151</v>
      </c>
      <c r="M178">
        <f t="shared" si="41"/>
        <v>249.86834114285801</v>
      </c>
      <c r="N178">
        <f t="shared" si="42"/>
        <v>258.26237245430457</v>
      </c>
      <c r="O178">
        <f t="shared" si="43"/>
        <v>60.240155288207511</v>
      </c>
      <c r="P178">
        <f t="shared" si="44"/>
        <v>43011.581469340068</v>
      </c>
    </row>
    <row r="179" spans="1:16" x14ac:dyDescent="0.25">
      <c r="A179">
        <f>Input!G180</f>
        <v>258</v>
      </c>
      <c r="B179">
        <f t="shared" si="36"/>
        <v>176</v>
      </c>
      <c r="C179" s="4">
        <f>Input!I180</f>
        <v>6897.5213608571421</v>
      </c>
      <c r="D179">
        <f t="shared" si="37"/>
        <v>6621.7585734285703</v>
      </c>
      <c r="E179">
        <f t="shared" si="38"/>
        <v>6463.5202011179445</v>
      </c>
      <c r="F179">
        <f t="shared" si="39"/>
        <v>25039.382471516255</v>
      </c>
      <c r="G179">
        <f t="shared" si="40"/>
        <v>20616066.377857629</v>
      </c>
      <c r="L179">
        <f>Input!J180</f>
        <v>251.03723542857097</v>
      </c>
      <c r="M179">
        <f t="shared" si="41"/>
        <v>250.40465728571388</v>
      </c>
      <c r="N179">
        <f t="shared" si="42"/>
        <v>259.41243300318291</v>
      </c>
      <c r="O179">
        <f t="shared" si="43"/>
        <v>70.143934413785814</v>
      </c>
      <c r="P179">
        <f t="shared" si="44"/>
        <v>43489.931598580566</v>
      </c>
    </row>
    <row r="180" spans="1:16" x14ac:dyDescent="0.25">
      <c r="A180">
        <f>Input!G181</f>
        <v>259</v>
      </c>
      <c r="B180">
        <f t="shared" si="36"/>
        <v>177</v>
      </c>
      <c r="C180" s="4">
        <f>Input!I181</f>
        <v>7154.8568738571421</v>
      </c>
      <c r="D180">
        <f t="shared" si="37"/>
        <v>6879.0940864285703</v>
      </c>
      <c r="E180">
        <f t="shared" si="38"/>
        <v>6722.2086512407313</v>
      </c>
      <c r="F180">
        <f t="shared" si="39"/>
        <v>24613.039774077628</v>
      </c>
      <c r="G180">
        <f t="shared" si="40"/>
        <v>23032131.698886864</v>
      </c>
      <c r="L180">
        <f>Input!J181</f>
        <v>257.33551299999999</v>
      </c>
      <c r="M180">
        <f t="shared" si="41"/>
        <v>256.70293485714291</v>
      </c>
      <c r="N180">
        <f t="shared" si="42"/>
        <v>258.68845012278666</v>
      </c>
      <c r="O180">
        <f t="shared" si="43"/>
        <v>1.8304388582142741</v>
      </c>
      <c r="P180">
        <f t="shared" si="44"/>
        <v>43188.493498386968</v>
      </c>
    </row>
    <row r="181" spans="1:16" x14ac:dyDescent="0.25">
      <c r="A181">
        <f>Input!G182</f>
        <v>260</v>
      </c>
      <c r="B181">
        <f t="shared" si="36"/>
        <v>178</v>
      </c>
      <c r="C181" s="4">
        <f>Input!I182</f>
        <v>7410.9684857142865</v>
      </c>
      <c r="D181">
        <f t="shared" si="37"/>
        <v>7135.2056982857148</v>
      </c>
      <c r="E181">
        <f t="shared" si="38"/>
        <v>6978.3301605080533</v>
      </c>
      <c r="F181">
        <f t="shared" si="39"/>
        <v>24609.934353030509</v>
      </c>
      <c r="G181">
        <f t="shared" si="40"/>
        <v>25556076.537604161</v>
      </c>
      <c r="L181">
        <f>Input!J182</f>
        <v>256.11161185714445</v>
      </c>
      <c r="M181">
        <f t="shared" si="41"/>
        <v>255.47903371428737</v>
      </c>
      <c r="N181">
        <f t="shared" si="42"/>
        <v>256.12150926732215</v>
      </c>
      <c r="O181">
        <f t="shared" si="43"/>
        <v>9.7958728225645367E-5</v>
      </c>
      <c r="P181">
        <f t="shared" si="44"/>
        <v>42128.167525196732</v>
      </c>
    </row>
    <row r="182" spans="1:16" x14ac:dyDescent="0.25">
      <c r="A182">
        <f>Input!G183</f>
        <v>261</v>
      </c>
      <c r="B182">
        <f t="shared" si="36"/>
        <v>179</v>
      </c>
      <c r="C182" s="4">
        <f>Input!I183</f>
        <v>7660.3830208571426</v>
      </c>
      <c r="D182">
        <f t="shared" si="37"/>
        <v>7384.6202334285708</v>
      </c>
      <c r="E182">
        <f t="shared" si="38"/>
        <v>7230.1499218310128</v>
      </c>
      <c r="F182">
        <f t="shared" si="39"/>
        <v>23861.077165046681</v>
      </c>
      <c r="G182">
        <f t="shared" si="40"/>
        <v>28165539.527559541</v>
      </c>
      <c r="L182">
        <f>Input!J183</f>
        <v>249.41453514285604</v>
      </c>
      <c r="M182">
        <f t="shared" si="41"/>
        <v>248.78195699999895</v>
      </c>
      <c r="N182">
        <f t="shared" si="42"/>
        <v>251.81976132295915</v>
      </c>
      <c r="O182">
        <f t="shared" si="43"/>
        <v>5.7851129774534158</v>
      </c>
      <c r="P182">
        <f t="shared" si="44"/>
        <v>40380.792348990857</v>
      </c>
    </row>
    <row r="183" spans="1:16" x14ac:dyDescent="0.25">
      <c r="A183">
        <f>Input!G184</f>
        <v>262</v>
      </c>
      <c r="B183">
        <f t="shared" si="36"/>
        <v>180</v>
      </c>
      <c r="C183" s="4">
        <f>Input!I184</f>
        <v>7902.5641632857141</v>
      </c>
      <c r="D183">
        <f t="shared" si="37"/>
        <v>7626.8013758571424</v>
      </c>
      <c r="E183">
        <f t="shared" si="38"/>
        <v>7476.1072365826294</v>
      </c>
      <c r="F183">
        <f t="shared" si="39"/>
        <v>22708.72361168631</v>
      </c>
      <c r="G183">
        <f t="shared" si="40"/>
        <v>30836685.276897546</v>
      </c>
      <c r="L183">
        <f>Input!J184</f>
        <v>242.18114242857155</v>
      </c>
      <c r="M183">
        <f t="shared" si="41"/>
        <v>241.54856428571446</v>
      </c>
      <c r="N183">
        <f t="shared" si="42"/>
        <v>245.95731475161671</v>
      </c>
      <c r="O183">
        <f t="shared" si="43"/>
        <v>14.259477413332275</v>
      </c>
      <c r="P183">
        <f t="shared" si="44"/>
        <v>38059.046565280238</v>
      </c>
    </row>
    <row r="184" spans="1:16" x14ac:dyDescent="0.25">
      <c r="A184">
        <f>Input!G185</f>
        <v>263</v>
      </c>
      <c r="B184">
        <f t="shared" si="36"/>
        <v>181</v>
      </c>
      <c r="C184" s="4">
        <f>Input!I185</f>
        <v>8142.0362214285706</v>
      </c>
      <c r="D184">
        <f t="shared" si="37"/>
        <v>7866.2734339999988</v>
      </c>
      <c r="E184">
        <f t="shared" si="38"/>
        <v>7714.8645998817401</v>
      </c>
      <c r="F184">
        <f t="shared" si="39"/>
        <v>22924.635049050383</v>
      </c>
      <c r="G184">
        <f t="shared" si="40"/>
        <v>33545367.308451619</v>
      </c>
      <c r="L184">
        <f>Input!J185</f>
        <v>239.47205814285644</v>
      </c>
      <c r="M184">
        <f t="shared" si="41"/>
        <v>238.83947999999936</v>
      </c>
      <c r="N184">
        <f t="shared" si="42"/>
        <v>238.75736329911058</v>
      </c>
      <c r="O184">
        <f t="shared" si="43"/>
        <v>0.51078871967691986</v>
      </c>
      <c r="P184">
        <f t="shared" si="44"/>
        <v>35301.647985515257</v>
      </c>
    </row>
    <row r="185" spans="1:16" x14ac:dyDescent="0.25">
      <c r="A185">
        <f>Input!G186</f>
        <v>264</v>
      </c>
      <c r="B185">
        <f t="shared" si="36"/>
        <v>182</v>
      </c>
      <c r="C185" s="4">
        <f>Input!I186</f>
        <v>8370.3556528571444</v>
      </c>
      <c r="D185">
        <f t="shared" si="37"/>
        <v>8094.5928654285726</v>
      </c>
      <c r="E185">
        <f t="shared" si="38"/>
        <v>7945.3370522006098</v>
      </c>
      <c r="F185">
        <f t="shared" si="39"/>
        <v>22277.297782340513</v>
      </c>
      <c r="G185">
        <f t="shared" si="40"/>
        <v>36268202.274095133</v>
      </c>
      <c r="L185">
        <f>Input!J186</f>
        <v>228.31943142857381</v>
      </c>
      <c r="M185">
        <f t="shared" si="41"/>
        <v>227.68685328571672</v>
      </c>
      <c r="N185">
        <f t="shared" si="42"/>
        <v>230.47245231886939</v>
      </c>
      <c r="O185">
        <f t="shared" si="43"/>
        <v>4.6354989540491687</v>
      </c>
      <c r="P185">
        <f t="shared" si="44"/>
        <v>32257.028163527011</v>
      </c>
    </row>
    <row r="186" spans="1:16" x14ac:dyDescent="0.25">
      <c r="A186">
        <f>Input!G187</f>
        <v>265</v>
      </c>
      <c r="B186">
        <f t="shared" si="36"/>
        <v>183</v>
      </c>
      <c r="C186" s="4">
        <f>Input!I187</f>
        <v>8594.6733404285733</v>
      </c>
      <c r="D186">
        <f t="shared" si="37"/>
        <v>8318.9105530000015</v>
      </c>
      <c r="E186">
        <f t="shared" si="38"/>
        <v>8166.7019199950364</v>
      </c>
      <c r="F186">
        <f t="shared" si="39"/>
        <v>23167.46796124016</v>
      </c>
      <c r="G186">
        <f t="shared" si="40"/>
        <v>38983459.824378669</v>
      </c>
      <c r="L186">
        <f>Input!J187</f>
        <v>224.31768757142891</v>
      </c>
      <c r="M186">
        <f t="shared" si="41"/>
        <v>223.68510942857182</v>
      </c>
      <c r="N186">
        <f t="shared" si="42"/>
        <v>221.36486779442623</v>
      </c>
      <c r="O186">
        <f t="shared" si="43"/>
        <v>8.7191446354581199</v>
      </c>
      <c r="P186">
        <f t="shared" si="44"/>
        <v>29068.48787360944</v>
      </c>
    </row>
    <row r="187" spans="1:16" x14ac:dyDescent="0.25">
      <c r="A187">
        <f>Input!G188</f>
        <v>266</v>
      </c>
      <c r="B187">
        <f t="shared" si="36"/>
        <v>184</v>
      </c>
      <c r="C187" s="4">
        <f>Input!I188</f>
        <v>8804.4417320000011</v>
      </c>
      <c r="D187">
        <f t="shared" si="37"/>
        <v>8528.6789445714294</v>
      </c>
      <c r="E187">
        <f t="shared" si="38"/>
        <v>8378.3914828408051</v>
      </c>
      <c r="F187">
        <f t="shared" si="39"/>
        <v>22586.321153433855</v>
      </c>
      <c r="G187">
        <f t="shared" si="40"/>
        <v>41671713.358522221</v>
      </c>
      <c r="L187">
        <f>Input!J188</f>
        <v>209.76839157142786</v>
      </c>
      <c r="M187">
        <f t="shared" si="41"/>
        <v>209.13581342857077</v>
      </c>
      <c r="N187">
        <f t="shared" si="42"/>
        <v>211.68956284576959</v>
      </c>
      <c r="O187">
        <f t="shared" si="43"/>
        <v>3.69089906535583</v>
      </c>
      <c r="P187">
        <f t="shared" si="44"/>
        <v>25862.920408263548</v>
      </c>
    </row>
    <row r="188" spans="1:16" x14ac:dyDescent="0.25">
      <c r="A188">
        <f>Input!G189</f>
        <v>267</v>
      </c>
      <c r="B188">
        <f t="shared" si="36"/>
        <v>185</v>
      </c>
      <c r="C188" s="4">
        <f>Input!I189</f>
        <v>8997.5843217142847</v>
      </c>
      <c r="D188">
        <f t="shared" si="37"/>
        <v>8721.8215342857129</v>
      </c>
      <c r="E188">
        <f t="shared" si="38"/>
        <v>8580.0725866281882</v>
      </c>
      <c r="F188">
        <f t="shared" si="39"/>
        <v>20092.764162015676</v>
      </c>
      <c r="G188">
        <f t="shared" si="40"/>
        <v>44316238.155782729</v>
      </c>
      <c r="L188">
        <f>Input!J189</f>
        <v>193.14258971428353</v>
      </c>
      <c r="M188">
        <f t="shared" si="41"/>
        <v>192.51001157142645</v>
      </c>
      <c r="N188">
        <f t="shared" si="42"/>
        <v>201.68110378738265</v>
      </c>
      <c r="O188">
        <f t="shared" si="43"/>
        <v>72.906222576511766</v>
      </c>
      <c r="P188">
        <f t="shared" si="44"/>
        <v>22743.978348502886</v>
      </c>
    </row>
    <row r="189" spans="1:16" x14ac:dyDescent="0.25">
      <c r="A189">
        <f>Input!G190</f>
        <v>268</v>
      </c>
      <c r="B189">
        <f t="shared" si="36"/>
        <v>186</v>
      </c>
      <c r="C189" s="4">
        <f>Input!I190</f>
        <v>9182.8884438571422</v>
      </c>
      <c r="D189">
        <f t="shared" si="37"/>
        <v>8907.1256564285704</v>
      </c>
      <c r="E189">
        <f t="shared" si="38"/>
        <v>8771.6177281174278</v>
      </c>
      <c r="F189">
        <f t="shared" si="39"/>
        <v>18362.398635177782</v>
      </c>
      <c r="G189">
        <f t="shared" si="40"/>
        <v>46903176.66281192</v>
      </c>
      <c r="L189">
        <f>Input!J190</f>
        <v>185.30412214285752</v>
      </c>
      <c r="M189">
        <f t="shared" si="41"/>
        <v>184.67154400000044</v>
      </c>
      <c r="N189">
        <f t="shared" si="42"/>
        <v>191.54514148923892</v>
      </c>
      <c r="O189">
        <f t="shared" si="43"/>
        <v>38.950322481906824</v>
      </c>
      <c r="P189">
        <f t="shared" si="44"/>
        <v>19789.48547355357</v>
      </c>
    </row>
    <row r="190" spans="1:16" x14ac:dyDescent="0.25">
      <c r="A190">
        <f>Input!G191</f>
        <v>269</v>
      </c>
      <c r="B190">
        <f t="shared" ref="B190:B224" si="45">A190-$A$3</f>
        <v>187</v>
      </c>
      <c r="C190" s="4">
        <f>Input!I191</f>
        <v>9360.4641119999997</v>
      </c>
      <c r="D190">
        <f t="shared" ref="D190:D224" si="46">C190-$C$3</f>
        <v>9084.7013245714279</v>
      </c>
      <c r="E190">
        <f t="shared" ref="E190:E224" si="47">N190+E189</f>
        <v>8953.0718578650958</v>
      </c>
      <c r="F190">
        <f t="shared" ref="F190:F224" si="48">(D190-E190)^2</f>
        <v>17326.316505393388</v>
      </c>
      <c r="G190">
        <f t="shared" ref="G190:G224" si="49">(E190-$H$4)^2</f>
        <v>49421511.920332156</v>
      </c>
      <c r="L190">
        <f>Input!J191</f>
        <v>177.57566814285747</v>
      </c>
      <c r="M190">
        <f t="shared" ref="M190:M224" si="50">L190-$L$3</f>
        <v>176.94309000000038</v>
      </c>
      <c r="N190">
        <f t="shared" ref="N190:N224" si="51">2*($X$3/PI())*($Z$3/(4*((B190-$Y$3)^2)+$Z$3*$Z$3))</f>
        <v>181.45412974766785</v>
      </c>
      <c r="O190">
        <f t="shared" ref="O190:O224" si="52">(L190-N190)^2</f>
        <v>15.042464419988329</v>
      </c>
      <c r="P190">
        <f t="shared" ref="P190:P224" si="53">(N190-$Q$4)^2</f>
        <v>17052.205696911537</v>
      </c>
    </row>
    <row r="191" spans="1:16" x14ac:dyDescent="0.25">
      <c r="A191">
        <f>Input!G192</f>
        <v>270</v>
      </c>
      <c r="B191">
        <f t="shared" si="45"/>
        <v>188</v>
      </c>
      <c r="C191" s="4">
        <f>Input!I192</f>
        <v>9533.8455124285701</v>
      </c>
      <c r="D191">
        <f t="shared" si="46"/>
        <v>9258.0827249999984</v>
      </c>
      <c r="E191">
        <f t="shared" si="47"/>
        <v>9124.6183841694783</v>
      </c>
      <c r="F191">
        <f t="shared" si="48"/>
        <v>17812.730273325233</v>
      </c>
      <c r="G191">
        <f t="shared" si="49"/>
        <v>51862899.222933188</v>
      </c>
      <c r="L191">
        <f>Input!J192</f>
        <v>173.38140042857049</v>
      </c>
      <c r="M191">
        <f t="shared" si="50"/>
        <v>172.7488222857134</v>
      </c>
      <c r="N191">
        <f t="shared" si="51"/>
        <v>171.54652630438198</v>
      </c>
      <c r="O191">
        <f t="shared" si="52"/>
        <v>3.3667630516165232</v>
      </c>
      <c r="P191">
        <f t="shared" si="53"/>
        <v>14562.815457282717</v>
      </c>
    </row>
    <row r="192" spans="1:16" x14ac:dyDescent="0.25">
      <c r="A192">
        <f>Input!G193</f>
        <v>271</v>
      </c>
      <c r="B192">
        <f t="shared" si="45"/>
        <v>189</v>
      </c>
      <c r="C192" s="4">
        <f>Input!I193</f>
        <v>9702.5100807142862</v>
      </c>
      <c r="D192">
        <f t="shared" si="46"/>
        <v>9426.7472932857145</v>
      </c>
      <c r="E192">
        <f t="shared" si="47"/>
        <v>9286.5469008724504</v>
      </c>
      <c r="F192">
        <f t="shared" si="48"/>
        <v>19656.150032833248</v>
      </c>
      <c r="G192">
        <f t="shared" si="49"/>
        <v>54221405.656284124</v>
      </c>
      <c r="L192">
        <f>Input!J193</f>
        <v>168.66456828571609</v>
      </c>
      <c r="M192">
        <f t="shared" si="50"/>
        <v>168.031990142859</v>
      </c>
      <c r="N192">
        <f t="shared" si="51"/>
        <v>161.92851670297216</v>
      </c>
      <c r="O192">
        <f t="shared" si="52"/>
        <v>45.374390925386948</v>
      </c>
      <c r="P192">
        <f t="shared" si="53"/>
        <v>12333.986269587045</v>
      </c>
    </row>
    <row r="193" spans="1:16" x14ac:dyDescent="0.25">
      <c r="A193">
        <f>Input!G194</f>
        <v>272</v>
      </c>
      <c r="B193">
        <f t="shared" si="45"/>
        <v>190</v>
      </c>
      <c r="C193" s="4">
        <f>Input!I194</f>
        <v>9872.1097644285728</v>
      </c>
      <c r="D193">
        <f t="shared" si="46"/>
        <v>9596.3469770000011</v>
      </c>
      <c r="E193">
        <f t="shared" si="47"/>
        <v>9439.224224535039</v>
      </c>
      <c r="F193">
        <f t="shared" si="48"/>
        <v>24687.559342165754</v>
      </c>
      <c r="G193">
        <f t="shared" si="49"/>
        <v>56493200.63591595</v>
      </c>
      <c r="L193">
        <f>Input!J194</f>
        <v>169.59968371428658</v>
      </c>
      <c r="M193">
        <f t="shared" si="50"/>
        <v>168.9671055714295</v>
      </c>
      <c r="N193">
        <f t="shared" si="51"/>
        <v>152.67732366258863</v>
      </c>
      <c r="O193">
        <f t="shared" si="52"/>
        <v>286.36626971930264</v>
      </c>
      <c r="P193">
        <f t="shared" si="53"/>
        <v>10364.72394362422</v>
      </c>
    </row>
    <row r="194" spans="1:16" x14ac:dyDescent="0.25">
      <c r="A194">
        <f>Input!G195</f>
        <v>273</v>
      </c>
      <c r="B194">
        <f t="shared" si="45"/>
        <v>191</v>
      </c>
      <c r="C194" s="4">
        <f>Input!I195</f>
        <v>10042.177005857142</v>
      </c>
      <c r="D194">
        <f t="shared" si="46"/>
        <v>9766.4142184285702</v>
      </c>
      <c r="E194">
        <f t="shared" si="47"/>
        <v>9583.0695389073353</v>
      </c>
      <c r="F194">
        <f t="shared" si="48"/>
        <v>33615.271508744321</v>
      </c>
      <c r="G194">
        <f t="shared" si="49"/>
        <v>58676231.231343746</v>
      </c>
      <c r="L194">
        <f>Input!J195</f>
        <v>170.0672414285691</v>
      </c>
      <c r="M194">
        <f t="shared" si="50"/>
        <v>169.43466328571202</v>
      </c>
      <c r="N194">
        <f t="shared" si="51"/>
        <v>143.84531437229555</v>
      </c>
      <c r="O194">
        <f t="shared" si="52"/>
        <v>687.58945854453123</v>
      </c>
      <c r="P194">
        <f t="shared" si="53"/>
        <v>8644.4025001975551</v>
      </c>
    </row>
    <row r="195" spans="1:16" x14ac:dyDescent="0.25">
      <c r="A195">
        <f>Input!G196</f>
        <v>274</v>
      </c>
      <c r="B195">
        <f t="shared" si="45"/>
        <v>192</v>
      </c>
      <c r="C195" s="4">
        <f>Input!I196</f>
        <v>10210.374016285714</v>
      </c>
      <c r="D195">
        <f t="shared" si="46"/>
        <v>9934.6112288571421</v>
      </c>
      <c r="E195">
        <f t="shared" si="47"/>
        <v>9718.5338560103337</v>
      </c>
      <c r="F195">
        <f t="shared" si="48"/>
        <v>46689.431056378664</v>
      </c>
      <c r="G195">
        <f t="shared" si="49"/>
        <v>60769906.313636824</v>
      </c>
      <c r="L195">
        <f>Input!J196</f>
        <v>168.19701042857196</v>
      </c>
      <c r="M195">
        <f t="shared" si="50"/>
        <v>167.56443228571487</v>
      </c>
      <c r="N195">
        <f t="shared" si="51"/>
        <v>135.46431710299791</v>
      </c>
      <c r="O195">
        <f t="shared" si="52"/>
        <v>1071.4292123460798</v>
      </c>
      <c r="P195">
        <f t="shared" si="53"/>
        <v>7156.1924970475848</v>
      </c>
    </row>
    <row r="196" spans="1:16" x14ac:dyDescent="0.25">
      <c r="A196">
        <f>Input!G197</f>
        <v>275</v>
      </c>
      <c r="B196">
        <f t="shared" si="45"/>
        <v>193</v>
      </c>
      <c r="C196" s="4">
        <f>Input!I197</f>
        <v>10373.991711571429</v>
      </c>
      <c r="D196">
        <f t="shared" si="46"/>
        <v>10098.228924142857</v>
      </c>
      <c r="E196">
        <f t="shared" si="47"/>
        <v>9846.0836099978224</v>
      </c>
      <c r="F196">
        <f t="shared" si="48"/>
        <v>63577.259445298245</v>
      </c>
      <c r="G196">
        <f t="shared" si="49"/>
        <v>62774804.875968367</v>
      </c>
      <c r="L196">
        <f>Input!J197</f>
        <v>163.61769528571494</v>
      </c>
      <c r="M196">
        <f t="shared" si="50"/>
        <v>162.98511714285786</v>
      </c>
      <c r="N196">
        <f t="shared" si="51"/>
        <v>127.5497539874889</v>
      </c>
      <c r="O196">
        <f t="shared" si="52"/>
        <v>1300.8963894922799</v>
      </c>
      <c r="P196">
        <f t="shared" si="53"/>
        <v>5879.7792428390621</v>
      </c>
    </row>
    <row r="197" spans="1:16" x14ac:dyDescent="0.25">
      <c r="A197">
        <f>Input!G198</f>
        <v>276</v>
      </c>
      <c r="B197">
        <f t="shared" si="45"/>
        <v>194</v>
      </c>
      <c r="C197" s="4">
        <f>Input!I198</f>
        <v>10532.603789142857</v>
      </c>
      <c r="D197">
        <f t="shared" si="46"/>
        <v>10256.841001714285</v>
      </c>
      <c r="E197">
        <f t="shared" si="47"/>
        <v>9966.1879707321295</v>
      </c>
      <c r="F197">
        <f t="shared" si="48"/>
        <v>84479.184419113866</v>
      </c>
      <c r="G197">
        <f t="shared" si="49"/>
        <v>64692416.910945274</v>
      </c>
      <c r="L197">
        <f>Input!J198</f>
        <v>158.61207757142802</v>
      </c>
      <c r="M197">
        <f t="shared" si="50"/>
        <v>157.97949942857093</v>
      </c>
      <c r="N197">
        <f t="shared" si="51"/>
        <v>120.10436073430783</v>
      </c>
      <c r="O197">
        <f t="shared" si="52"/>
        <v>1482.8442560078295</v>
      </c>
      <c r="P197">
        <f t="shared" si="53"/>
        <v>4793.3918046616236</v>
      </c>
    </row>
    <row r="198" spans="1:16" x14ac:dyDescent="0.25">
      <c r="A198">
        <f>Input!G199</f>
        <v>277</v>
      </c>
      <c r="B198">
        <f t="shared" si="45"/>
        <v>195</v>
      </c>
      <c r="C198" s="4">
        <f>Input!I199</f>
        <v>10687.22787442857</v>
      </c>
      <c r="D198">
        <f t="shared" si="46"/>
        <v>10411.465086999999</v>
      </c>
      <c r="E198">
        <f t="shared" si="47"/>
        <v>10079.309357673328</v>
      </c>
      <c r="F198">
        <f t="shared" si="48"/>
        <v>110327.42852453243</v>
      </c>
      <c r="G198">
        <f t="shared" si="49"/>
        <v>66524920.10568583</v>
      </c>
      <c r="L198">
        <f>Input!J199</f>
        <v>154.62408528571359</v>
      </c>
      <c r="M198">
        <f t="shared" si="50"/>
        <v>153.99150714285651</v>
      </c>
      <c r="N198">
        <f t="shared" si="51"/>
        <v>113.12138694119946</v>
      </c>
      <c r="O198">
        <f t="shared" si="52"/>
        <v>1722.473969875736</v>
      </c>
      <c r="P198">
        <f t="shared" si="53"/>
        <v>3875.2307688542155</v>
      </c>
    </row>
    <row r="199" spans="1:16" x14ac:dyDescent="0.25">
      <c r="A199">
        <f>Input!G200</f>
        <v>278</v>
      </c>
      <c r="B199">
        <f t="shared" si="45"/>
        <v>196</v>
      </c>
      <c r="C199" s="4">
        <f>Input!I200</f>
        <v>10844.684809428571</v>
      </c>
      <c r="D199">
        <f t="shared" si="46"/>
        <v>10568.922021999999</v>
      </c>
      <c r="E199">
        <f t="shared" si="47"/>
        <v>10185.896611945529</v>
      </c>
      <c r="F199">
        <f t="shared" si="48"/>
        <v>146708.46474739476</v>
      </c>
      <c r="G199">
        <f t="shared" si="49"/>
        <v>68274992.146819741</v>
      </c>
      <c r="L199">
        <f>Input!J200</f>
        <v>157.45693500000016</v>
      </c>
      <c r="M199">
        <f t="shared" si="50"/>
        <v>156.82435685714307</v>
      </c>
      <c r="N199">
        <f t="shared" si="51"/>
        <v>106.58725427220045</v>
      </c>
      <c r="O199">
        <f t="shared" si="52"/>
        <v>2587.7244173482768</v>
      </c>
      <c r="P199">
        <f t="shared" si="53"/>
        <v>3104.4084789853518</v>
      </c>
    </row>
    <row r="200" spans="1:16" x14ac:dyDescent="0.25">
      <c r="A200">
        <f>Input!G201</f>
        <v>279</v>
      </c>
      <c r="B200">
        <f t="shared" si="45"/>
        <v>197</v>
      </c>
      <c r="C200" s="4">
        <f>Input!I201</f>
        <v>10990.109009142858</v>
      </c>
      <c r="D200">
        <f t="shared" si="46"/>
        <v>10714.346221714286</v>
      </c>
      <c r="E200">
        <f t="shared" si="47"/>
        <v>10286.380312974854</v>
      </c>
      <c r="F200">
        <f t="shared" si="48"/>
        <v>183154.8190431679</v>
      </c>
      <c r="G200">
        <f t="shared" si="49"/>
        <v>69945656.291976407</v>
      </c>
      <c r="L200">
        <f>Input!J201</f>
        <v>145.42419971428717</v>
      </c>
      <c r="M200">
        <f t="shared" si="50"/>
        <v>144.79162157143008</v>
      </c>
      <c r="N200">
        <f t="shared" si="51"/>
        <v>100.4837010293256</v>
      </c>
      <c r="O200">
        <f t="shared" si="52"/>
        <v>2019.6484220530324</v>
      </c>
      <c r="P200">
        <f t="shared" si="53"/>
        <v>2461.5158172966535</v>
      </c>
    </row>
    <row r="201" spans="1:16" x14ac:dyDescent="0.25">
      <c r="A201">
        <f>Input!G202</f>
        <v>280</v>
      </c>
      <c r="B201">
        <f t="shared" si="45"/>
        <v>198</v>
      </c>
      <c r="C201" s="4">
        <f>Input!I202</f>
        <v>11128.519843285716</v>
      </c>
      <c r="D201">
        <f t="shared" si="46"/>
        <v>10852.757055857144</v>
      </c>
      <c r="E201">
        <f t="shared" si="47"/>
        <v>10381.169781913612</v>
      </c>
      <c r="F201">
        <f t="shared" si="48"/>
        <v>222394.55694549248</v>
      </c>
      <c r="G201">
        <f t="shared" si="49"/>
        <v>71540156.720302492</v>
      </c>
      <c r="L201">
        <f>Input!J202</f>
        <v>138.41083414285822</v>
      </c>
      <c r="M201">
        <f t="shared" si="50"/>
        <v>137.77825600000114</v>
      </c>
      <c r="N201">
        <f t="shared" si="51"/>
        <v>94.789468938757736</v>
      </c>
      <c r="O201">
        <f t="shared" si="52"/>
        <v>1902.8235022695085</v>
      </c>
      <c r="P201">
        <f t="shared" si="53"/>
        <v>1928.9166424699288</v>
      </c>
    </row>
    <row r="202" spans="1:16" x14ac:dyDescent="0.25">
      <c r="A202">
        <f>Input!G203</f>
        <v>281</v>
      </c>
      <c r="B202">
        <f t="shared" si="45"/>
        <v>199</v>
      </c>
      <c r="C202" s="4">
        <f>Input!I203</f>
        <v>11262.131335</v>
      </c>
      <c r="D202">
        <f t="shared" si="46"/>
        <v>10986.368547571428</v>
      </c>
      <c r="E202">
        <f t="shared" si="47"/>
        <v>10470.65138085201</v>
      </c>
      <c r="F202">
        <f t="shared" si="48"/>
        <v>265964.19604910392</v>
      </c>
      <c r="G202">
        <f t="shared" si="49"/>
        <v>73061859.718118966</v>
      </c>
      <c r="L202">
        <f>Input!J203</f>
        <v>133.61149171428406</v>
      </c>
      <c r="M202">
        <f t="shared" si="50"/>
        <v>132.97891357142697</v>
      </c>
      <c r="N202">
        <f t="shared" si="51"/>
        <v>89.48159893839842</v>
      </c>
      <c r="O202">
        <f t="shared" si="52"/>
        <v>1947.4474364111634</v>
      </c>
      <c r="P202">
        <f t="shared" si="53"/>
        <v>1490.8528389717114</v>
      </c>
    </row>
    <row r="203" spans="1:16" x14ac:dyDescent="0.25">
      <c r="A203">
        <f>Input!G204</f>
        <v>282</v>
      </c>
      <c r="B203">
        <f t="shared" si="45"/>
        <v>200</v>
      </c>
      <c r="C203" s="4">
        <f>Input!I204</f>
        <v>11392.263647285714</v>
      </c>
      <c r="D203">
        <f t="shared" si="46"/>
        <v>11116.500859857142</v>
      </c>
      <c r="E203">
        <f t="shared" si="47"/>
        <v>10555.187784368978</v>
      </c>
      <c r="F203">
        <f t="shared" si="48"/>
        <v>315072.36871398136</v>
      </c>
      <c r="G203">
        <f t="shared" si="49"/>
        <v>74514176.743311837</v>
      </c>
      <c r="L203">
        <f>Input!J204</f>
        <v>130.13231228571385</v>
      </c>
      <c r="M203">
        <f t="shared" si="50"/>
        <v>129.49973414285677</v>
      </c>
      <c r="N203">
        <f t="shared" si="51"/>
        <v>84.536403516968505</v>
      </c>
      <c r="O203">
        <f t="shared" si="52"/>
        <v>2078.9868964477487</v>
      </c>
      <c r="P203">
        <f t="shared" si="53"/>
        <v>1133.4243422673921</v>
      </c>
    </row>
    <row r="204" spans="1:16" x14ac:dyDescent="0.25">
      <c r="A204">
        <f>Input!G205</f>
        <v>283</v>
      </c>
      <c r="B204">
        <f t="shared" si="45"/>
        <v>201</v>
      </c>
      <c r="C204" s="4">
        <f>Input!I205</f>
        <v>11519.796888714287</v>
      </c>
      <c r="D204">
        <f t="shared" si="46"/>
        <v>11244.034101285715</v>
      </c>
      <c r="E204">
        <f t="shared" si="47"/>
        <v>10635.117962540582</v>
      </c>
      <c r="F204">
        <f t="shared" si="48"/>
        <v>370778.86402428226</v>
      </c>
      <c r="G204">
        <f t="shared" si="49"/>
        <v>75900505.662133574</v>
      </c>
      <c r="L204">
        <f>Input!J205</f>
        <v>127.53324142857309</v>
      </c>
      <c r="M204">
        <f t="shared" si="50"/>
        <v>126.90066328571601</v>
      </c>
      <c r="N204">
        <f t="shared" si="51"/>
        <v>79.930178171603302</v>
      </c>
      <c r="O204">
        <f t="shared" si="52"/>
        <v>2266.0516314470674</v>
      </c>
      <c r="P204">
        <f t="shared" si="53"/>
        <v>844.49189797515908</v>
      </c>
    </row>
    <row r="205" spans="1:16" x14ac:dyDescent="0.25">
      <c r="A205">
        <f>Input!G206</f>
        <v>284</v>
      </c>
      <c r="B205">
        <f t="shared" si="45"/>
        <v>202</v>
      </c>
      <c r="C205" s="4">
        <f>Input!I206</f>
        <v>11644.428522000002</v>
      </c>
      <c r="D205">
        <f t="shared" si="46"/>
        <v>11368.66573457143</v>
      </c>
      <c r="E205">
        <f t="shared" si="47"/>
        <v>10710.757669373652</v>
      </c>
      <c r="F205">
        <f t="shared" si="48"/>
        <v>432843.02225228417</v>
      </c>
      <c r="G205">
        <f t="shared" si="49"/>
        <v>77224186.8379042</v>
      </c>
      <c r="L205">
        <f>Input!J206</f>
        <v>124.631633285715</v>
      </c>
      <c r="M205">
        <f t="shared" si="50"/>
        <v>123.99905514285791</v>
      </c>
      <c r="N205">
        <f t="shared" si="51"/>
        <v>75.639706833070505</v>
      </c>
      <c r="O205">
        <f t="shared" si="52"/>
        <v>2400.2088575413272</v>
      </c>
      <c r="P205">
        <f t="shared" si="53"/>
        <v>613.53662296124503</v>
      </c>
    </row>
    <row r="206" spans="1:16" x14ac:dyDescent="0.25">
      <c r="A206">
        <f>Input!G207</f>
        <v>285</v>
      </c>
      <c r="B206">
        <f t="shared" si="45"/>
        <v>203</v>
      </c>
      <c r="C206" s="4">
        <f>Input!I207</f>
        <v>11760.657868142856</v>
      </c>
      <c r="D206">
        <f t="shared" si="46"/>
        <v>11484.895080714285</v>
      </c>
      <c r="E206">
        <f t="shared" si="47"/>
        <v>10782.400276923157</v>
      </c>
      <c r="F206">
        <f t="shared" si="48"/>
        <v>493498.94935353432</v>
      </c>
      <c r="G206">
        <f t="shared" si="49"/>
        <v>78488471.18889536</v>
      </c>
      <c r="L206">
        <f>Input!J207</f>
        <v>116.22934614285441</v>
      </c>
      <c r="M206">
        <f t="shared" si="50"/>
        <v>115.59676799999733</v>
      </c>
      <c r="N206">
        <f t="shared" si="51"/>
        <v>71.642607549506153</v>
      </c>
      <c r="O206">
        <f t="shared" si="52"/>
        <v>1987.977258391571</v>
      </c>
      <c r="P206">
        <f t="shared" si="53"/>
        <v>431.49975375589759</v>
      </c>
    </row>
    <row r="207" spans="1:16" x14ac:dyDescent="0.25">
      <c r="A207">
        <f>Input!G208</f>
        <v>286</v>
      </c>
      <c r="B207">
        <f t="shared" si="45"/>
        <v>204</v>
      </c>
      <c r="C207" s="4">
        <f>Input!I208</f>
        <v>11875.168252142857</v>
      </c>
      <c r="D207">
        <f t="shared" si="46"/>
        <v>11599.405464714286</v>
      </c>
      <c r="E207">
        <f t="shared" si="47"/>
        <v>10850.317833340436</v>
      </c>
      <c r="F207">
        <f t="shared" si="48"/>
        <v>561132.27947728487</v>
      </c>
      <c r="G207">
        <f t="shared" si="49"/>
        <v>79696497.770613462</v>
      </c>
      <c r="L207">
        <f>Input!J208</f>
        <v>114.51038400000107</v>
      </c>
      <c r="M207">
        <f t="shared" si="50"/>
        <v>113.87780585714398</v>
      </c>
      <c r="N207">
        <f t="shared" si="51"/>
        <v>67.917556417279201</v>
      </c>
      <c r="O207">
        <f t="shared" si="52"/>
        <v>2170.8915821532478</v>
      </c>
      <c r="P207">
        <f t="shared" si="53"/>
        <v>290.61797287516578</v>
      </c>
    </row>
    <row r="208" spans="1:16" x14ac:dyDescent="0.25">
      <c r="A208">
        <f>Input!G209</f>
        <v>287</v>
      </c>
      <c r="B208">
        <f t="shared" si="45"/>
        <v>205</v>
      </c>
      <c r="C208" s="4">
        <f>Input!I209</f>
        <v>11982.94030442857</v>
      </c>
      <c r="D208">
        <f t="shared" si="46"/>
        <v>11707.177516999998</v>
      </c>
      <c r="E208">
        <f t="shared" si="47"/>
        <v>10914.762253604604</v>
      </c>
      <c r="F208">
        <f t="shared" si="48"/>
        <v>627921.94966199249</v>
      </c>
      <c r="G208">
        <f t="shared" si="49"/>
        <v>80851278.846298948</v>
      </c>
      <c r="L208">
        <f>Input!J209</f>
        <v>107.77205228571256</v>
      </c>
      <c r="M208">
        <f t="shared" si="50"/>
        <v>107.13947414285548</v>
      </c>
      <c r="N208">
        <f t="shared" si="51"/>
        <v>64.444420264167704</v>
      </c>
      <c r="O208">
        <f t="shared" si="52"/>
        <v>1877.2836965943993</v>
      </c>
      <c r="P208">
        <f t="shared" si="53"/>
        <v>184.26392447286551</v>
      </c>
    </row>
    <row r="209" spans="1:16" x14ac:dyDescent="0.25">
      <c r="A209">
        <f>Input!G210</f>
        <v>288</v>
      </c>
      <c r="B209">
        <f t="shared" si="45"/>
        <v>206</v>
      </c>
      <c r="C209" s="4">
        <f>Input!I210</f>
        <v>12085.486711714286</v>
      </c>
      <c r="D209">
        <f t="shared" si="46"/>
        <v>11809.723924285714</v>
      </c>
      <c r="E209">
        <f t="shared" si="47"/>
        <v>10975.966575757577</v>
      </c>
      <c r="F209">
        <f t="shared" si="48"/>
        <v>695151.3162246698</v>
      </c>
      <c r="G209">
        <f t="shared" si="49"/>
        <v>81955690.774171755</v>
      </c>
      <c r="L209">
        <f>Input!J210</f>
        <v>102.54640728571576</v>
      </c>
      <c r="M209">
        <f t="shared" si="50"/>
        <v>101.91382914285867</v>
      </c>
      <c r="N209">
        <f t="shared" si="51"/>
        <v>61.204322152973049</v>
      </c>
      <c r="O209">
        <f t="shared" si="52"/>
        <v>1709.1680031229457</v>
      </c>
      <c r="P209">
        <f t="shared" si="53"/>
        <v>106.79748271727991</v>
      </c>
    </row>
    <row r="210" spans="1:16" x14ac:dyDescent="0.25">
      <c r="A210">
        <f>Input!G211</f>
        <v>289</v>
      </c>
      <c r="B210">
        <f t="shared" si="45"/>
        <v>207</v>
      </c>
      <c r="C210" s="4">
        <f>Input!I211</f>
        <v>12180.868484714287</v>
      </c>
      <c r="D210">
        <f t="shared" si="46"/>
        <v>11905.105697285715</v>
      </c>
      <c r="E210">
        <f t="shared" si="47"/>
        <v>11034.146234171169</v>
      </c>
      <c r="F210">
        <f t="shared" si="48"/>
        <v>758570.38638877904</v>
      </c>
      <c r="G210">
        <f t="shared" si="49"/>
        <v>83012469.355690151</v>
      </c>
      <c r="L210">
        <f>Input!J211</f>
        <v>95.381773000000976</v>
      </c>
      <c r="M210">
        <f t="shared" si="50"/>
        <v>94.749194857143891</v>
      </c>
      <c r="N210">
        <f t="shared" si="51"/>
        <v>58.179658413592406</v>
      </c>
      <c r="O210">
        <f t="shared" si="52"/>
        <v>1383.9973297002732</v>
      </c>
      <c r="P210">
        <f t="shared" si="53"/>
        <v>53.430588618243753</v>
      </c>
    </row>
    <row r="211" spans="1:16" x14ac:dyDescent="0.25">
      <c r="A211">
        <f>Input!G212</f>
        <v>290</v>
      </c>
      <c r="B211">
        <f t="shared" si="45"/>
        <v>208</v>
      </c>
      <c r="C211" s="4">
        <f>Input!I212</f>
        <v>12272.221010285715</v>
      </c>
      <c r="D211">
        <f t="shared" si="46"/>
        <v>11996.458222857143</v>
      </c>
      <c r="E211">
        <f t="shared" si="47"/>
        <v>11089.500315724779</v>
      </c>
      <c r="F211">
        <f t="shared" si="48"/>
        <v>822572.64530991821</v>
      </c>
      <c r="G211">
        <f t="shared" si="49"/>
        <v>84024208.556402653</v>
      </c>
      <c r="L211">
        <f>Input!J212</f>
        <v>91.352525571428487</v>
      </c>
      <c r="M211">
        <f t="shared" si="50"/>
        <v>90.719947428571402</v>
      </c>
      <c r="N211">
        <f t="shared" si="51"/>
        <v>55.354081553611302</v>
      </c>
      <c r="O211">
        <f t="shared" si="52"/>
        <v>1295.8879717039179</v>
      </c>
      <c r="P211">
        <f t="shared" si="53"/>
        <v>20.106669918392704</v>
      </c>
    </row>
    <row r="212" spans="1:16" x14ac:dyDescent="0.25">
      <c r="A212">
        <f>Input!G213</f>
        <v>291</v>
      </c>
      <c r="B212">
        <f t="shared" si="45"/>
        <v>209</v>
      </c>
      <c r="C212" s="4">
        <f>Input!I213</f>
        <v>12362.129607714285</v>
      </c>
      <c r="D212">
        <f t="shared" si="46"/>
        <v>12086.366820285713</v>
      </c>
      <c r="E212">
        <f t="shared" si="47"/>
        <v>11142.212775643624</v>
      </c>
      <c r="F212">
        <f t="shared" si="48"/>
        <v>891426.86001401674</v>
      </c>
      <c r="G212">
        <f t="shared" si="49"/>
        <v>84993361.733497858</v>
      </c>
      <c r="L212">
        <f>Input!J213</f>
        <v>89.908597428569919</v>
      </c>
      <c r="M212">
        <f t="shared" si="50"/>
        <v>89.276019285712835</v>
      </c>
      <c r="N212">
        <f t="shared" si="51"/>
        <v>52.712459918844687</v>
      </c>
      <c r="O212">
        <f t="shared" si="52"/>
        <v>1383.5526456423884</v>
      </c>
      <c r="P212">
        <f t="shared" si="53"/>
        <v>3.3945281120268391</v>
      </c>
    </row>
    <row r="213" spans="1:16" x14ac:dyDescent="0.25">
      <c r="A213">
        <f>Input!G214</f>
        <v>292</v>
      </c>
      <c r="B213">
        <f t="shared" si="45"/>
        <v>210</v>
      </c>
      <c r="C213" s="4">
        <f>Input!I214</f>
        <v>12450.47051157143</v>
      </c>
      <c r="D213">
        <f t="shared" si="46"/>
        <v>12174.707724142858</v>
      </c>
      <c r="E213">
        <f t="shared" si="47"/>
        <v>11192.45359788269</v>
      </c>
      <c r="F213">
        <f t="shared" si="48"/>
        <v>964823.16855512618</v>
      </c>
      <c r="G213">
        <f t="shared" si="49"/>
        <v>85922244.686966971</v>
      </c>
      <c r="L213">
        <f>Input!J214</f>
        <v>88.34090385714444</v>
      </c>
      <c r="M213">
        <f t="shared" si="50"/>
        <v>87.708325714287355</v>
      </c>
      <c r="N213">
        <f t="shared" si="51"/>
        <v>50.240822239065558</v>
      </c>
      <c r="O213">
        <f t="shared" si="52"/>
        <v>1451.6162193042724</v>
      </c>
      <c r="P213">
        <f t="shared" si="53"/>
        <v>0.39590920039497179</v>
      </c>
    </row>
    <row r="214" spans="1:16" x14ac:dyDescent="0.25">
      <c r="A214">
        <f>Input!G215</f>
        <v>293</v>
      </c>
      <c r="B214">
        <f t="shared" si="45"/>
        <v>211</v>
      </c>
      <c r="C214" s="4">
        <f>Input!I215</f>
        <v>12533.778294285714</v>
      </c>
      <c r="D214">
        <f t="shared" si="46"/>
        <v>12258.015506857142</v>
      </c>
      <c r="E214">
        <f t="shared" si="47"/>
        <v>11240.379890950793</v>
      </c>
      <c r="F214">
        <f t="shared" si="48"/>
        <v>1035582.2467610941</v>
      </c>
      <c r="G214">
        <f t="shared" si="49"/>
        <v>86813039.999888882</v>
      </c>
      <c r="L214">
        <f>Input!J215</f>
        <v>83.307782714284258</v>
      </c>
      <c r="M214">
        <f t="shared" si="50"/>
        <v>82.675204571427173</v>
      </c>
      <c r="N214">
        <f t="shared" si="51"/>
        <v>47.926293068103156</v>
      </c>
      <c r="O214">
        <f t="shared" si="52"/>
        <v>1251.8498095828204</v>
      </c>
      <c r="P214">
        <f t="shared" si="53"/>
        <v>8.665618909592494</v>
      </c>
    </row>
    <row r="215" spans="1:16" x14ac:dyDescent="0.25">
      <c r="A215">
        <f>Input!G216</f>
        <v>294</v>
      </c>
      <c r="B215">
        <f t="shared" si="45"/>
        <v>212</v>
      </c>
      <c r="C215" s="4">
        <f>Input!I216</f>
        <v>12613.64815257143</v>
      </c>
      <c r="D215">
        <f t="shared" si="46"/>
        <v>12337.885365142858</v>
      </c>
      <c r="E215">
        <f t="shared" si="47"/>
        <v>11286.136914443696</v>
      </c>
      <c r="F215">
        <f t="shared" si="48"/>
        <v>1106174.8035480883</v>
      </c>
      <c r="G215">
        <f t="shared" si="49"/>
        <v>87667802.253077447</v>
      </c>
      <c r="L215">
        <f>Input!J216</f>
        <v>79.869858285715964</v>
      </c>
      <c r="M215">
        <f t="shared" si="50"/>
        <v>79.237280142858879</v>
      </c>
      <c r="N215">
        <f t="shared" si="51"/>
        <v>45.757023492901951</v>
      </c>
      <c r="O215">
        <f t="shared" si="52"/>
        <v>1163.6854976018224</v>
      </c>
      <c r="P215">
        <f t="shared" si="53"/>
        <v>26.142890749952485</v>
      </c>
    </row>
    <row r="216" spans="1:16" x14ac:dyDescent="0.25">
      <c r="A216">
        <f>Input!G217</f>
        <v>295</v>
      </c>
      <c r="B216">
        <f t="shared" si="45"/>
        <v>213</v>
      </c>
      <c r="C216" s="4">
        <f>Input!I217</f>
        <v>12689.62628057143</v>
      </c>
      <c r="D216">
        <f t="shared" si="46"/>
        <v>12413.863493142859</v>
      </c>
      <c r="E216">
        <f t="shared" si="47"/>
        <v>11329.859034685072</v>
      </c>
      <c r="F216">
        <f t="shared" si="48"/>
        <v>1175065.6659563587</v>
      </c>
      <c r="G216">
        <f t="shared" si="49"/>
        <v>88488463.79508172</v>
      </c>
      <c r="L216">
        <f>Input!J217</f>
        <v>75.978128000000652</v>
      </c>
      <c r="M216">
        <f t="shared" si="50"/>
        <v>75.345549857143567</v>
      </c>
      <c r="N216">
        <f t="shared" si="51"/>
        <v>43.722120241377027</v>
      </c>
      <c r="O216">
        <f t="shared" si="52"/>
        <v>1040.4500365243875</v>
      </c>
      <c r="P216">
        <f t="shared" si="53"/>
        <v>51.092691097853077</v>
      </c>
    </row>
    <row r="217" spans="1:16" x14ac:dyDescent="0.25">
      <c r="A217">
        <f>Input!G218</f>
        <v>296</v>
      </c>
      <c r="B217">
        <f t="shared" si="45"/>
        <v>214</v>
      </c>
      <c r="C217" s="4">
        <f>Input!I218</f>
        <v>12762.070222285713</v>
      </c>
      <c r="D217">
        <f t="shared" si="46"/>
        <v>12486.307434857141</v>
      </c>
      <c r="E217">
        <f t="shared" si="47"/>
        <v>11371.670610064681</v>
      </c>
      <c r="F217">
        <f t="shared" si="48"/>
        <v>1242415.2511834176</v>
      </c>
      <c r="G217">
        <f t="shared" si="49"/>
        <v>89276840.824606046</v>
      </c>
      <c r="L217">
        <f>Input!J218</f>
        <v>72.443941714282118</v>
      </c>
      <c r="M217">
        <f t="shared" si="50"/>
        <v>71.811363571425034</v>
      </c>
      <c r="N217">
        <f t="shared" si="51"/>
        <v>41.811575379607497</v>
      </c>
      <c r="O217">
        <f t="shared" si="52"/>
        <v>938.34186726170708</v>
      </c>
      <c r="P217">
        <f t="shared" si="53"/>
        <v>82.055697919481389</v>
      </c>
    </row>
    <row r="218" spans="1:16" x14ac:dyDescent="0.25">
      <c r="A218">
        <f>Input!G219</f>
        <v>297</v>
      </c>
      <c r="B218">
        <f t="shared" si="45"/>
        <v>215</v>
      </c>
      <c r="C218" s="4">
        <f>Input!I219</f>
        <v>12825.726829428571</v>
      </c>
      <c r="D218">
        <f t="shared" si="46"/>
        <v>12549.964042</v>
      </c>
      <c r="E218">
        <f t="shared" si="47"/>
        <v>11411.686808151253</v>
      </c>
      <c r="F218">
        <f t="shared" si="48"/>
        <v>1295675.0610983542</v>
      </c>
      <c r="G218">
        <f t="shared" si="49"/>
        <v>90034639.602497399</v>
      </c>
      <c r="L218">
        <f>Input!J219</f>
        <v>63.656607142858775</v>
      </c>
      <c r="M218">
        <f t="shared" si="50"/>
        <v>63.02402900000169</v>
      </c>
      <c r="N218">
        <f t="shared" si="51"/>
        <v>40.016198086572174</v>
      </c>
      <c r="O218">
        <f t="shared" si="52"/>
        <v>558.86894034855754</v>
      </c>
      <c r="P218">
        <f t="shared" si="53"/>
        <v>117.80578440051545</v>
      </c>
    </row>
    <row r="219" spans="1:16" x14ac:dyDescent="0.25">
      <c r="A219">
        <f>Input!G220</f>
        <v>298</v>
      </c>
      <c r="B219">
        <f t="shared" si="45"/>
        <v>216</v>
      </c>
      <c r="C219" s="4">
        <f>Input!I220</f>
        <v>12886.014270714286</v>
      </c>
      <c r="D219">
        <f t="shared" si="46"/>
        <v>12610.251483285714</v>
      </c>
      <c r="E219">
        <f t="shared" si="47"/>
        <v>11450.014357625798</v>
      </c>
      <c r="F219">
        <f t="shared" si="48"/>
        <v>1346150.1877595843</v>
      </c>
      <c r="G219">
        <f t="shared" si="49"/>
        <v>90763462.657628521</v>
      </c>
      <c r="L219">
        <f>Input!J220</f>
        <v>60.287441285714522</v>
      </c>
      <c r="M219">
        <f t="shared" si="50"/>
        <v>59.654863142857437</v>
      </c>
      <c r="N219">
        <f t="shared" si="51"/>
        <v>38.327549474544135</v>
      </c>
      <c r="O219">
        <f t="shared" si="52"/>
        <v>482.23684835830818</v>
      </c>
      <c r="P219">
        <f t="shared" si="53"/>
        <v>157.31395316039513</v>
      </c>
    </row>
    <row r="220" spans="1:16" x14ac:dyDescent="0.25">
      <c r="A220">
        <f>Input!G221</f>
        <v>299</v>
      </c>
      <c r="B220">
        <f t="shared" si="45"/>
        <v>217</v>
      </c>
      <c r="C220" s="4">
        <f>Input!I221</f>
        <v>12945.614127142859</v>
      </c>
      <c r="D220">
        <f t="shared" si="46"/>
        <v>12669.851339714287</v>
      </c>
      <c r="E220">
        <f t="shared" si="47"/>
        <v>11486.75223866809</v>
      </c>
      <c r="F220">
        <f t="shared" si="48"/>
        <v>1399723.4828963187</v>
      </c>
      <c r="G220">
        <f t="shared" si="49"/>
        <v>91464814.887845442</v>
      </c>
      <c r="L220">
        <f>Input!J221</f>
        <v>59.599856428572821</v>
      </c>
      <c r="M220">
        <f t="shared" si="50"/>
        <v>58.967278285715736</v>
      </c>
      <c r="N220">
        <f t="shared" si="51"/>
        <v>36.737881042291939</v>
      </c>
      <c r="O220">
        <f t="shared" si="52"/>
        <v>522.66991856291293</v>
      </c>
      <c r="P220">
        <f t="shared" si="53"/>
        <v>199.71778675643867</v>
      </c>
    </row>
    <row r="221" spans="1:16" x14ac:dyDescent="0.25">
      <c r="A221">
        <f>Input!G222</f>
        <v>300</v>
      </c>
      <c r="B221">
        <f t="shared" si="45"/>
        <v>218</v>
      </c>
      <c r="C221" s="4">
        <f>Input!I222</f>
        <v>13008.129343428571</v>
      </c>
      <c r="D221">
        <f t="shared" si="46"/>
        <v>12732.366555999999</v>
      </c>
      <c r="E221">
        <f t="shared" si="47"/>
        <v>11521.992315740812</v>
      </c>
      <c r="F221">
        <f t="shared" si="48"/>
        <v>1465005.8014830041</v>
      </c>
      <c r="G221">
        <f t="shared" si="49"/>
        <v>92140109.485747129</v>
      </c>
      <c r="L221">
        <f>Input!J222</f>
        <v>62.515216285712086</v>
      </c>
      <c r="M221">
        <f t="shared" si="50"/>
        <v>61.882638142855001</v>
      </c>
      <c r="N221">
        <f t="shared" si="51"/>
        <v>35.240077072721661</v>
      </c>
      <c r="O221">
        <f t="shared" si="52"/>
        <v>743.93321908800795</v>
      </c>
      <c r="P221">
        <f t="shared" si="53"/>
        <v>244.29559727524298</v>
      </c>
    </row>
    <row r="222" spans="1:16" x14ac:dyDescent="0.25">
      <c r="A222">
        <f>Input!G223</f>
        <v>301</v>
      </c>
      <c r="B222">
        <f t="shared" si="45"/>
        <v>219</v>
      </c>
      <c r="C222" s="4">
        <f>Input!I223</f>
        <v>13070.740821571428</v>
      </c>
      <c r="D222">
        <f t="shared" si="46"/>
        <v>12794.978034142856</v>
      </c>
      <c r="E222">
        <f t="shared" si="47"/>
        <v>11555.819916831291</v>
      </c>
      <c r="F222">
        <f t="shared" si="48"/>
        <v>1535512.8396991414</v>
      </c>
      <c r="G222">
        <f t="shared" si="49"/>
        <v>92790673.641124651</v>
      </c>
      <c r="L222">
        <f>Input!J223</f>
        <v>62.611478142856868</v>
      </c>
      <c r="M222">
        <f t="shared" si="50"/>
        <v>61.978899999999783</v>
      </c>
      <c r="N222">
        <f t="shared" si="51"/>
        <v>33.827601090479654</v>
      </c>
      <c r="O222">
        <f t="shared" si="52"/>
        <v>828.5115781663676</v>
      </c>
      <c r="P222">
        <f t="shared" si="53"/>
        <v>290.44456715373866</v>
      </c>
    </row>
    <row r="223" spans="1:16" x14ac:dyDescent="0.25">
      <c r="A223">
        <f>Input!G224</f>
        <v>302</v>
      </c>
      <c r="B223">
        <f t="shared" si="45"/>
        <v>220</v>
      </c>
      <c r="C223" s="4">
        <f>Input!I224</f>
        <v>13134.204905000001</v>
      </c>
      <c r="D223">
        <f t="shared" si="46"/>
        <v>12858.442117571429</v>
      </c>
      <c r="E223">
        <f t="shared" si="47"/>
        <v>11588.314363189582</v>
      </c>
      <c r="F223">
        <f t="shared" si="48"/>
        <v>1613224.5124510732</v>
      </c>
      <c r="G223">
        <f t="shared" si="49"/>
        <v>93417753.988781303</v>
      </c>
      <c r="L223">
        <f>Input!J224</f>
        <v>63.464083428572849</v>
      </c>
      <c r="M223">
        <f t="shared" si="50"/>
        <v>62.831505285715764</v>
      </c>
      <c r="N223">
        <f t="shared" si="51"/>
        <v>32.494446358290148</v>
      </c>
      <c r="O223">
        <f t="shared" si="52"/>
        <v>959.11842026502848</v>
      </c>
      <c r="P223">
        <f t="shared" si="53"/>
        <v>337.66227258605539</v>
      </c>
    </row>
    <row r="224" spans="1:16" x14ac:dyDescent="0.25">
      <c r="A224">
        <f>Input!G225</f>
        <v>303</v>
      </c>
      <c r="B224">
        <f t="shared" si="45"/>
        <v>221</v>
      </c>
      <c r="C224" s="4">
        <f>Input!I225</f>
        <v>13197.393954428569</v>
      </c>
      <c r="D224">
        <f t="shared" si="46"/>
        <v>12921.631166999998</v>
      </c>
      <c r="E224">
        <f t="shared" si="47"/>
        <v>11619.549453487705</v>
      </c>
      <c r="F224">
        <f t="shared" si="48"/>
        <v>1695416.7886631077</v>
      </c>
      <c r="G224">
        <f t="shared" si="49"/>
        <v>94022521.783284664</v>
      </c>
      <c r="L224">
        <f>Input!J225</f>
        <v>63.189049428568978</v>
      </c>
      <c r="M224">
        <f t="shared" si="50"/>
        <v>62.556471285711893</v>
      </c>
      <c r="N224">
        <f t="shared" si="51"/>
        <v>31.235090298123659</v>
      </c>
      <c r="O224">
        <f t="shared" si="52"/>
        <v>1021.0555041101699</v>
      </c>
      <c r="P224">
        <f t="shared" si="53"/>
        <v>385.53106910694743</v>
      </c>
    </row>
    <row r="225" spans="3:14" x14ac:dyDescent="0.25">
      <c r="C225" s="4"/>
    </row>
    <row r="226" spans="3:14" x14ac:dyDescent="0.25">
      <c r="C226" s="4"/>
      <c r="N226">
        <f>MAX(N3:N224)</f>
        <v>259.41243300318291</v>
      </c>
    </row>
    <row r="227" spans="3:14" x14ac:dyDescent="0.25">
      <c r="C227" s="4"/>
      <c r="N227">
        <f>2/3*N226</f>
        <v>172.94162200212193</v>
      </c>
    </row>
    <row r="228" spans="3:14" x14ac:dyDescent="0.25">
      <c r="C228" s="4"/>
    </row>
    <row r="229" spans="3:14" x14ac:dyDescent="0.25">
      <c r="C229" s="4"/>
    </row>
    <row r="230" spans="3:14" x14ac:dyDescent="0.25">
      <c r="C230" s="4"/>
    </row>
    <row r="231" spans="3:14" x14ac:dyDescent="0.25">
      <c r="C231" s="4"/>
    </row>
    <row r="232" spans="3:14" x14ac:dyDescent="0.25">
      <c r="C232" s="4"/>
    </row>
    <row r="233" spans="3:14" x14ac:dyDescent="0.25">
      <c r="C233" s="4"/>
    </row>
    <row r="234" spans="3:14" x14ac:dyDescent="0.25">
      <c r="C234" s="4"/>
    </row>
    <row r="235" spans="3:14" x14ac:dyDescent="0.25">
      <c r="C235" s="4"/>
    </row>
    <row r="236" spans="3:14" x14ac:dyDescent="0.25">
      <c r="C236" s="4"/>
    </row>
    <row r="237" spans="3:14" x14ac:dyDescent="0.25">
      <c r="C237" s="4"/>
    </row>
  </sheetData>
  <mergeCells count="3">
    <mergeCell ref="C1:J1"/>
    <mergeCell ref="L1:S1"/>
    <mergeCell ref="AB3:AI18"/>
  </mergeCells>
  <conditionalFormatting sqref="W6">
    <cfRule type="cellIs" dxfId="10" priority="3" operator="greaterThan">
      <formula>0.05</formula>
    </cfRule>
    <cfRule type="cellIs" dxfId="9" priority="4" operator="between">
      <formula>0.05</formula>
      <formula>0.025</formula>
    </cfRule>
    <cfRule type="cellIs" dxfId="8" priority="5" operator="lessThan">
      <formula>0.025</formula>
    </cfRule>
  </conditionalFormatting>
  <conditionalFormatting sqref="E1:E1048576">
    <cfRule type="cellIs" dxfId="7" priority="2" operator="greaterThan">
      <formula>$U$22</formula>
    </cfRule>
  </conditionalFormatting>
  <conditionalFormatting sqref="N2:N224">
    <cfRule type="cellIs" dxfId="6" priority="1" operator="equal">
      <formula>$N$226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Input!H4</f>
        <v>277.42674299999999</v>
      </c>
      <c r="B3">
        <f>A3-$A$3</f>
        <v>0</v>
      </c>
      <c r="C3">
        <f>B3*$AA$3</f>
        <v>0</v>
      </c>
      <c r="D3">
        <f>POWER(C3,$AB$3)</f>
        <v>0</v>
      </c>
      <c r="E3" s="4">
        <f>Input!J4</f>
        <v>0.63257814285708491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48.280533911617454</v>
      </c>
      <c r="J3" s="2" t="s">
        <v>11</v>
      </c>
      <c r="K3" s="23">
        <f>SUM(H3:H167)</f>
        <v>270208479.14499623</v>
      </c>
      <c r="L3">
        <f>1-(K3/K5)</f>
        <v>-2.9616198944451E-3</v>
      </c>
      <c r="N3" t="e">
        <f>Input!#REF!</f>
        <v>#REF!</v>
      </c>
      <c r="O3" t="e">
        <f>N3-$N$3</f>
        <v>#REF!</v>
      </c>
      <c r="P3">
        <f>POWER(C3,$AB$3)*EXP(-D3)*$Z$3*$AA$3*$AB$3</f>
        <v>0</v>
      </c>
      <c r="Q3" t="e">
        <f>(O3-P3)^2</f>
        <v>#REF!</v>
      </c>
      <c r="R3" t="e">
        <f>(P3-$S$4)^2</f>
        <v>#REF!</v>
      </c>
      <c r="S3" s="1" t="s">
        <v>11</v>
      </c>
      <c r="T3" s="23" t="e">
        <f>SUM(Q3:Q167)</f>
        <v>#REF!</v>
      </c>
      <c r="U3" s="5" t="e">
        <f>1-(T3/T5)</f>
        <v>#REF!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Input!H5</f>
        <v>278.38936200000001</v>
      </c>
      <c r="B4">
        <f t="shared" ref="B4:B67" si="0">A4-$A$3</f>
        <v>0.96261900000001788</v>
      </c>
      <c r="C4">
        <f t="shared" ref="C4:C67" si="1">B4*$AA$3</f>
        <v>2.8062822363220188E-2</v>
      </c>
      <c r="D4">
        <f t="shared" ref="D4:D67" si="2">POWER(C4,$AB$3)</f>
        <v>1.2452817187913205E-4</v>
      </c>
      <c r="E4" s="4">
        <f>Input!J5</f>
        <v>0.7150882857142733</v>
      </c>
      <c r="F4">
        <f t="shared" ref="F4:F67" si="3">E4-$E$3</f>
        <v>8.2510142857188384E-2</v>
      </c>
      <c r="G4">
        <f t="shared" ref="G4:G67" si="4">$Z$3*(1-EXP(-1*D4))</f>
        <v>0.28215886184622202</v>
      </c>
      <c r="H4">
        <f t="shared" ref="H4:H67" si="5">(F4-G4)^2</f>
        <v>3.9859610993962118E-2</v>
      </c>
      <c r="I4">
        <f t="shared" ref="I4:I67" si="6">(G4-$J$4)^2</f>
        <v>44.439031244669181</v>
      </c>
      <c r="J4">
        <f>AVERAGE(E3:E167)</f>
        <v>6.9484195261669006</v>
      </c>
      <c r="K4" t="s">
        <v>5</v>
      </c>
      <c r="L4" t="s">
        <v>6</v>
      </c>
      <c r="N4" t="e">
        <f>Input!#REF!</f>
        <v>#REF!</v>
      </c>
      <c r="O4" t="e">
        <f t="shared" ref="O4:O67" si="7">N4-$N$3</f>
        <v>#REF!</v>
      </c>
      <c r="P4">
        <f t="shared" ref="P4:P67" si="8">POWER(C4,$AB$3)*EXP(-D4)*$Z$3*$AA$3*$AB$3</f>
        <v>2.0695688805377276E-2</v>
      </c>
      <c r="Q4" t="e">
        <f t="shared" ref="Q4:Q67" si="9">(O4-P4)^2</f>
        <v>#REF!</v>
      </c>
      <c r="R4" t="e">
        <f t="shared" ref="R4:R67" si="10">(P4-$S$4)^2</f>
        <v>#REF!</v>
      </c>
      <c r="S4" t="e">
        <f>AVERAGE(N3:N167)</f>
        <v>#REF!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Input!H6</f>
        <v>279.44824199999999</v>
      </c>
      <c r="B5">
        <f t="shared" si="0"/>
        <v>2.0214990000000057</v>
      </c>
      <c r="C5">
        <f t="shared" si="1"/>
        <v>5.8931900725444179E-2</v>
      </c>
      <c r="D5">
        <f t="shared" si="2"/>
        <v>8.0541331518981353E-4</v>
      </c>
      <c r="E5" s="4">
        <f>Input!J6</f>
        <v>0.72883985714287292</v>
      </c>
      <c r="F5">
        <f t="shared" si="3"/>
        <v>9.6261714285788003E-2</v>
      </c>
      <c r="G5">
        <f t="shared" si="4"/>
        <v>1.824303311896273</v>
      </c>
      <c r="H5">
        <f t="shared" si="5"/>
        <v>2.9861277630721976</v>
      </c>
      <c r="I5">
        <f t="shared" si="6"/>
        <v>26.256566977351149</v>
      </c>
      <c r="K5">
        <f>SUM(I3:I167)</f>
        <v>269410587.38960904</v>
      </c>
      <c r="L5" s="5">
        <f>1-((1-L3)*(X3-1)/(X3-1-1))</f>
        <v>-1.5657336601969662E-2</v>
      </c>
      <c r="N5" t="e">
        <f>Input!#REF!</f>
        <v>#REF!</v>
      </c>
      <c r="O5" t="e">
        <f t="shared" si="7"/>
        <v>#REF!</v>
      </c>
      <c r="P5">
        <f t="shared" si="8"/>
        <v>0.1337628068549197</v>
      </c>
      <c r="Q5" t="e">
        <f t="shared" si="9"/>
        <v>#REF!</v>
      </c>
      <c r="R5" t="e">
        <f t="shared" si="10"/>
        <v>#REF!</v>
      </c>
      <c r="T5" t="e">
        <f>SUM(R3:R167)</f>
        <v>#REF!</v>
      </c>
      <c r="U5" s="5" t="e">
        <f>1-((1-U3)*(X3-1)/(X3-1-1))</f>
        <v>#REF!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Input!H7</f>
        <v>279.73702800000001</v>
      </c>
      <c r="B6">
        <f t="shared" si="0"/>
        <v>2.3102850000000217</v>
      </c>
      <c r="C6">
        <f t="shared" si="1"/>
        <v>6.7350756180182977E-2</v>
      </c>
      <c r="D6">
        <f t="shared" si="2"/>
        <v>1.1270297322955325E-3</v>
      </c>
      <c r="E6" s="4">
        <f>Input!J7</f>
        <v>0.72883999999999105</v>
      </c>
      <c r="F6">
        <f t="shared" si="3"/>
        <v>9.6261857142906138E-2</v>
      </c>
      <c r="G6">
        <f t="shared" si="4"/>
        <v>2.5523709200179971</v>
      </c>
      <c r="H6">
        <f t="shared" si="5"/>
        <v>6.0324717287371579</v>
      </c>
      <c r="I6">
        <f t="shared" si="6"/>
        <v>19.325243347623722</v>
      </c>
      <c r="N6" t="e">
        <f>Input!#REF!</f>
        <v>#REF!</v>
      </c>
      <c r="O6" t="e">
        <f t="shared" si="7"/>
        <v>#REF!</v>
      </c>
      <c r="P6">
        <f t="shared" si="8"/>
        <v>0.18711657751463909</v>
      </c>
      <c r="Q6" t="e">
        <f t="shared" si="9"/>
        <v>#REF!</v>
      </c>
      <c r="R6" t="e">
        <f t="shared" si="10"/>
        <v>#REF!</v>
      </c>
      <c r="X6" s="19" t="s">
        <v>17</v>
      </c>
      <c r="Y6" s="25" t="e">
        <f>SQRT((U5-L5)^2)</f>
        <v>#REF!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Input!H8</f>
        <v>280.02581400000003</v>
      </c>
      <c r="B7">
        <f t="shared" si="0"/>
        <v>2.5990710000000377</v>
      </c>
      <c r="C7">
        <f t="shared" si="1"/>
        <v>7.5769611634921769E-2</v>
      </c>
      <c r="D7">
        <f t="shared" si="2"/>
        <v>1.5158034353387479E-3</v>
      </c>
      <c r="E7" s="4">
        <f>Input!J8</f>
        <v>0.48130942857147829</v>
      </c>
      <c r="F7">
        <f t="shared" si="3"/>
        <v>-0.15126871428560662</v>
      </c>
      <c r="G7">
        <f t="shared" si="4"/>
        <v>3.432155048633716</v>
      </c>
      <c r="H7">
        <f t="shared" si="5"/>
        <v>12.840925864654878</v>
      </c>
      <c r="I7">
        <f t="shared" si="6"/>
        <v>12.364115875961719</v>
      </c>
      <c r="N7" t="e">
        <f>Input!#REF!</f>
        <v>#REF!</v>
      </c>
      <c r="O7" t="e">
        <f t="shared" si="7"/>
        <v>#REF!</v>
      </c>
      <c r="P7">
        <f t="shared" si="8"/>
        <v>0.25156541630551815</v>
      </c>
      <c r="Q7" t="e">
        <f t="shared" si="9"/>
        <v>#REF!</v>
      </c>
      <c r="R7" t="e">
        <f t="shared" si="10"/>
        <v>#REF!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Input!H9</f>
        <v>280.603385</v>
      </c>
      <c r="B8">
        <f t="shared" si="0"/>
        <v>3.1766420000000153</v>
      </c>
      <c r="C8">
        <f t="shared" si="1"/>
        <v>9.2607293391823012E-2</v>
      </c>
      <c r="D8">
        <f t="shared" si="2"/>
        <v>2.5114560295536503E-3</v>
      </c>
      <c r="E8" s="4">
        <f>Input!J9</f>
        <v>0.53631628571429246</v>
      </c>
      <c r="F8">
        <f t="shared" si="3"/>
        <v>-9.6261857142792451E-2</v>
      </c>
      <c r="G8">
        <f t="shared" si="4"/>
        <v>5.6837302787253536</v>
      </c>
      <c r="H8">
        <f t="shared" si="5"/>
        <v>33.408309090697614</v>
      </c>
      <c r="I8">
        <f t="shared" si="6"/>
        <v>1.5994388925942664</v>
      </c>
      <c r="N8" t="e">
        <f>Input!#REF!</f>
        <v>#REF!</v>
      </c>
      <c r="O8" t="e">
        <f t="shared" si="7"/>
        <v>#REF!</v>
      </c>
      <c r="P8">
        <f t="shared" si="8"/>
        <v>0.41639089286631292</v>
      </c>
      <c r="Q8" t="e">
        <f t="shared" si="9"/>
        <v>#REF!</v>
      </c>
      <c r="R8" t="e">
        <f t="shared" si="10"/>
        <v>#REF!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Input!H10</f>
        <v>280.79590899999999</v>
      </c>
      <c r="B9">
        <f t="shared" si="0"/>
        <v>3.369166000000007</v>
      </c>
      <c r="C9">
        <f t="shared" si="1"/>
        <v>9.821986369498166E-2</v>
      </c>
      <c r="D9">
        <f t="shared" si="2"/>
        <v>2.9122160153186544E-3</v>
      </c>
      <c r="E9" s="4">
        <f>Input!J10</f>
        <v>0.53631628571429246</v>
      </c>
      <c r="F9">
        <f t="shared" si="3"/>
        <v>-9.6261857142792451E-2</v>
      </c>
      <c r="G9">
        <f t="shared" si="4"/>
        <v>6.5893789263943345</v>
      </c>
      <c r="H9">
        <f t="shared" si="5"/>
        <v>44.697792686494928</v>
      </c>
      <c r="I9">
        <f t="shared" si="6"/>
        <v>0.12891015228504399</v>
      </c>
      <c r="N9" t="e">
        <f>Input!#REF!</f>
        <v>#REF!</v>
      </c>
      <c r="O9" t="e">
        <f t="shared" si="7"/>
        <v>#REF!</v>
      </c>
      <c r="P9">
        <f t="shared" si="8"/>
        <v>0.48264207705610618</v>
      </c>
      <c r="Q9" t="e">
        <f t="shared" si="9"/>
        <v>#REF!</v>
      </c>
      <c r="R9" t="e">
        <f t="shared" si="10"/>
        <v>#REF!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Input!H11</f>
        <v>280.89217100000002</v>
      </c>
      <c r="B10">
        <f t="shared" si="0"/>
        <v>3.4654280000000313</v>
      </c>
      <c r="C10">
        <f t="shared" si="1"/>
        <v>0.1010261488465618</v>
      </c>
      <c r="D10">
        <f t="shared" si="2"/>
        <v>3.1261321601174603E-3</v>
      </c>
      <c r="E10" s="4">
        <f>Input!J11</f>
        <v>0.4950611428571392</v>
      </c>
      <c r="F10">
        <f t="shared" si="3"/>
        <v>-0.13751699999994571</v>
      </c>
      <c r="G10">
        <f t="shared" si="4"/>
        <v>7.0726440747827901</v>
      </c>
      <c r="H10">
        <f t="shared" si="5"/>
        <v>51.986422724312135</v>
      </c>
      <c r="I10">
        <f t="shared" si="6"/>
        <v>1.5431738478821493E-2</v>
      </c>
      <c r="N10" t="e">
        <f>Input!#REF!</f>
        <v>#REF!</v>
      </c>
      <c r="O10" t="e">
        <f t="shared" si="7"/>
        <v>#REF!</v>
      </c>
      <c r="P10">
        <f t="shared" si="8"/>
        <v>0.5179836207862103</v>
      </c>
      <c r="Q10" t="e">
        <f t="shared" si="9"/>
        <v>#REF!</v>
      </c>
      <c r="R10" t="e">
        <f t="shared" si="10"/>
        <v>#REF!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Input!H12</f>
        <v>282.72114599999998</v>
      </c>
      <c r="B11">
        <f t="shared" si="0"/>
        <v>5.2944029999999884</v>
      </c>
      <c r="C11">
        <f t="shared" si="1"/>
        <v>0.15434547926884568</v>
      </c>
      <c r="D11">
        <f t="shared" si="2"/>
        <v>9.0809224435699342E-3</v>
      </c>
      <c r="E11" s="4">
        <f>Input!J12</f>
        <v>0.61882628571419218</v>
      </c>
      <c r="F11">
        <f t="shared" si="3"/>
        <v>-1.3751857142892732E-2</v>
      </c>
      <c r="G11">
        <f t="shared" si="4"/>
        <v>20.483901768724124</v>
      </c>
      <c r="H11">
        <f t="shared" si="5"/>
        <v>420.15380416601926</v>
      </c>
      <c r="I11">
        <f t="shared" si="6"/>
        <v>183.20927953858188</v>
      </c>
      <c r="N11" t="e">
        <f>Input!#REF!</f>
        <v>#REF!</v>
      </c>
      <c r="O11" t="e">
        <f t="shared" si="7"/>
        <v>#REF!</v>
      </c>
      <c r="P11">
        <f t="shared" si="8"/>
        <v>1.495727666289675</v>
      </c>
      <c r="Q11" t="e">
        <f t="shared" si="9"/>
        <v>#REF!</v>
      </c>
      <c r="R11" t="e">
        <f t="shared" si="10"/>
        <v>#REF!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Input!H13</f>
        <v>282.72114599999998</v>
      </c>
      <c r="B12">
        <f t="shared" si="0"/>
        <v>5.2944029999999884</v>
      </c>
      <c r="C12">
        <f t="shared" si="1"/>
        <v>0.15434547926884568</v>
      </c>
      <c r="D12">
        <f t="shared" si="2"/>
        <v>9.0809224435699342E-3</v>
      </c>
      <c r="E12" s="4">
        <f>Input!J13</f>
        <v>0.46755771428576054</v>
      </c>
      <c r="F12">
        <f t="shared" si="3"/>
        <v>-0.16502042857132437</v>
      </c>
      <c r="G12">
        <f t="shared" si="4"/>
        <v>20.483901768724124</v>
      </c>
      <c r="H12">
        <f t="shared" si="5"/>
        <v>426.37798790996067</v>
      </c>
      <c r="I12">
        <f t="shared" si="6"/>
        <v>183.20927953858188</v>
      </c>
      <c r="N12" t="e">
        <f>Input!#REF!</f>
        <v>#REF!</v>
      </c>
      <c r="O12" t="e">
        <f t="shared" si="7"/>
        <v>#REF!</v>
      </c>
      <c r="P12">
        <f t="shared" si="8"/>
        <v>1.495727666289675</v>
      </c>
      <c r="Q12" t="e">
        <f t="shared" si="9"/>
        <v>#REF!</v>
      </c>
      <c r="R12" t="e">
        <f t="shared" si="10"/>
        <v>#REF!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Input!H14</f>
        <v>284.165074</v>
      </c>
      <c r="B13">
        <f t="shared" si="0"/>
        <v>6.7383310000000165</v>
      </c>
      <c r="C13">
        <f t="shared" si="1"/>
        <v>0.19643969823738863</v>
      </c>
      <c r="D13">
        <f t="shared" si="2"/>
        <v>1.6659412209769495E-2</v>
      </c>
      <c r="E13" s="4">
        <f>Input!J14</f>
        <v>0.63257799999996678</v>
      </c>
      <c r="F13">
        <f t="shared" si="3"/>
        <v>-1.4285711813499802E-7</v>
      </c>
      <c r="G13">
        <f t="shared" si="4"/>
        <v>37.436934015329435</v>
      </c>
      <c r="H13">
        <f t="shared" si="5"/>
        <v>1401.5240391643952</v>
      </c>
      <c r="I13">
        <f t="shared" si="6"/>
        <v>929.5495157558737</v>
      </c>
      <c r="N13" t="e">
        <f>Input!#REF!</f>
        <v>#REF!</v>
      </c>
      <c r="O13" t="e">
        <f t="shared" si="7"/>
        <v>#REF!</v>
      </c>
      <c r="P13">
        <f t="shared" si="8"/>
        <v>2.72327148222185</v>
      </c>
      <c r="Q13" t="e">
        <f t="shared" si="9"/>
        <v>#REF!</v>
      </c>
      <c r="R13" t="e">
        <f t="shared" si="10"/>
        <v>#REF!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Input!H15</f>
        <v>285.60900299999997</v>
      </c>
      <c r="B14">
        <f t="shared" si="0"/>
        <v>8.1822599999999852</v>
      </c>
      <c r="C14">
        <f t="shared" si="1"/>
        <v>0.23853394635850458</v>
      </c>
      <c r="D14">
        <f t="shared" si="2"/>
        <v>2.7153367049597223E-2</v>
      </c>
      <c r="E14" s="4">
        <f>Input!J15</f>
        <v>0.79759842857146168</v>
      </c>
      <c r="F14">
        <f t="shared" si="3"/>
        <v>0.16502028571437677</v>
      </c>
      <c r="G14">
        <f t="shared" si="4"/>
        <v>60.700724744621283</v>
      </c>
      <c r="H14">
        <f t="shared" si="5"/>
        <v>3664.5715143361217</v>
      </c>
      <c r="I14">
        <f t="shared" si="6"/>
        <v>2889.3103162978782</v>
      </c>
      <c r="N14" t="e">
        <f>Input!#REF!</f>
        <v>#REF!</v>
      </c>
      <c r="O14" t="e">
        <f t="shared" si="7"/>
        <v>#REF!</v>
      </c>
      <c r="P14">
        <f t="shared" si="8"/>
        <v>4.3923555468468649</v>
      </c>
      <c r="Q14" t="e">
        <f t="shared" si="9"/>
        <v>#REF!</v>
      </c>
      <c r="R14" t="e">
        <f t="shared" si="10"/>
        <v>#REF!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Input!H16</f>
        <v>286.86040700000001</v>
      </c>
      <c r="B15">
        <f t="shared" si="0"/>
        <v>9.4336640000000216</v>
      </c>
      <c r="C15">
        <f t="shared" si="1"/>
        <v>0.27501559502388889</v>
      </c>
      <c r="D15">
        <f t="shared" si="2"/>
        <v>3.8845401946642502E-2</v>
      </c>
      <c r="E15" s="4">
        <f>Input!J16</f>
        <v>0.89386028571431098</v>
      </c>
      <c r="F15">
        <f t="shared" si="3"/>
        <v>0.26128214285722606</v>
      </c>
      <c r="G15">
        <f t="shared" si="4"/>
        <v>86.334598966437426</v>
      </c>
      <c r="H15">
        <f t="shared" si="5"/>
        <v>7408.6158690124139</v>
      </c>
      <c r="I15">
        <f t="shared" si="6"/>
        <v>6302.1654861228308</v>
      </c>
      <c r="N15" t="e">
        <f>Input!#REF!</f>
        <v>#REF!</v>
      </c>
      <c r="O15" t="e">
        <f t="shared" si="7"/>
        <v>#REF!</v>
      </c>
      <c r="P15">
        <f t="shared" si="8"/>
        <v>6.2106296260896352</v>
      </c>
      <c r="Q15" t="e">
        <f t="shared" si="9"/>
        <v>#REF!</v>
      </c>
      <c r="R15" t="e">
        <f t="shared" si="10"/>
        <v>#REF!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Input!H17</f>
        <v>288.49685899999997</v>
      </c>
      <c r="B16">
        <f t="shared" si="0"/>
        <v>11.070115999999985</v>
      </c>
      <c r="C16">
        <f t="shared" si="1"/>
        <v>0.3227223842955888</v>
      </c>
      <c r="D16">
        <f t="shared" si="2"/>
        <v>5.809528976655199E-2</v>
      </c>
      <c r="E16" s="4">
        <f>Input!J17</f>
        <v>1.1001357142857273</v>
      </c>
      <c r="F16">
        <f t="shared" si="3"/>
        <v>0.4675575714286424</v>
      </c>
      <c r="G16">
        <f t="shared" si="4"/>
        <v>127.89097119236116</v>
      </c>
      <c r="H16">
        <f t="shared" si="5"/>
        <v>16236.726338811251</v>
      </c>
      <c r="I16">
        <f t="shared" si="6"/>
        <v>14627.100803530069</v>
      </c>
      <c r="N16" t="e">
        <f>Input!#REF!</f>
        <v>#REF!</v>
      </c>
      <c r="O16" t="e">
        <f t="shared" si="7"/>
        <v>#REF!</v>
      </c>
      <c r="P16">
        <f t="shared" si="8"/>
        <v>9.1112258731346181</v>
      </c>
      <c r="Q16" t="e">
        <f t="shared" si="9"/>
        <v>#REF!</v>
      </c>
      <c r="R16" t="e">
        <f t="shared" si="10"/>
        <v>#REF!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Input!H18</f>
        <v>293.502477</v>
      </c>
      <c r="B17">
        <f t="shared" si="0"/>
        <v>16.075734000000011</v>
      </c>
      <c r="C17">
        <f t="shared" si="1"/>
        <v>0.46864903726227203</v>
      </c>
      <c r="D17">
        <f t="shared" si="2"/>
        <v>0.14852649133083565</v>
      </c>
      <c r="E17" s="4">
        <f>Input!J18</f>
        <v>1.801472285714226</v>
      </c>
      <c r="F17">
        <f t="shared" si="3"/>
        <v>1.1688941428571411</v>
      </c>
      <c r="G17">
        <f t="shared" si="4"/>
        <v>312.75484390791252</v>
      </c>
      <c r="H17">
        <f t="shared" si="5"/>
        <v>97085.804090991616</v>
      </c>
      <c r="I17">
        <f t="shared" si="6"/>
        <v>93517.569193148302</v>
      </c>
      <c r="N17" t="e">
        <f>Input!#REF!</f>
        <v>#REF!</v>
      </c>
      <c r="O17" t="e">
        <f t="shared" si="7"/>
        <v>#REF!</v>
      </c>
      <c r="P17">
        <f t="shared" si="8"/>
        <v>21.279726454763171</v>
      </c>
      <c r="Q17" t="e">
        <f t="shared" si="9"/>
        <v>#REF!</v>
      </c>
      <c r="R17" t="e">
        <f t="shared" si="10"/>
        <v>#REF!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Input!H19</f>
        <v>294.36883399999999</v>
      </c>
      <c r="B18">
        <f t="shared" si="0"/>
        <v>16.942091000000005</v>
      </c>
      <c r="C18">
        <f t="shared" si="1"/>
        <v>0.49390557447391209</v>
      </c>
      <c r="D18">
        <f t="shared" si="2"/>
        <v>0.16949720798912277</v>
      </c>
      <c r="E18" s="4">
        <f>Input!J19</f>
        <v>1.6639554285713984</v>
      </c>
      <c r="F18">
        <f t="shared" si="3"/>
        <v>1.0313772857143135</v>
      </c>
      <c r="G18">
        <f t="shared" si="4"/>
        <v>353.28855655869194</v>
      </c>
      <c r="H18">
        <f t="shared" si="5"/>
        <v>124085.12034935469</v>
      </c>
      <c r="I18">
        <f t="shared" si="6"/>
        <v>119951.49051970823</v>
      </c>
      <c r="N18" t="e">
        <f>Input!#REF!</f>
        <v>#REF!</v>
      </c>
      <c r="O18" t="e">
        <f t="shared" si="7"/>
        <v>#REF!</v>
      </c>
      <c r="P18">
        <f t="shared" si="8"/>
        <v>23.780293004979502</v>
      </c>
      <c r="Q18" t="e">
        <f t="shared" si="9"/>
        <v>#REF!</v>
      </c>
      <c r="R18" t="e">
        <f t="shared" si="10"/>
        <v>#REF!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Input!H20</f>
        <v>295.33145300000001</v>
      </c>
      <c r="B19">
        <f t="shared" si="0"/>
        <v>17.904710000000023</v>
      </c>
      <c r="C19">
        <f t="shared" si="1"/>
        <v>0.52196839683713225</v>
      </c>
      <c r="D19">
        <f t="shared" si="2"/>
        <v>0.19478289946188421</v>
      </c>
      <c r="E19" s="4">
        <f>Input!J20</f>
        <v>1.8014724285714578</v>
      </c>
      <c r="F19">
        <f t="shared" si="3"/>
        <v>1.1688942857143729</v>
      </c>
      <c r="G19">
        <f t="shared" si="4"/>
        <v>401.04556419224582</v>
      </c>
      <c r="H19">
        <f t="shared" si="5"/>
        <v>159901.35113553712</v>
      </c>
      <c r="I19">
        <f t="shared" si="6"/>
        <v>155312.55943395634</v>
      </c>
      <c r="N19" t="e">
        <f>Input!#REF!</f>
        <v>#REF!</v>
      </c>
      <c r="O19" t="e">
        <f t="shared" si="7"/>
        <v>#REF!</v>
      </c>
      <c r="P19">
        <f t="shared" si="8"/>
        <v>26.645510338186174</v>
      </c>
      <c r="Q19" t="e">
        <f t="shared" si="9"/>
        <v>#REF!</v>
      </c>
      <c r="R19" t="e">
        <f t="shared" si="10"/>
        <v>#REF!</v>
      </c>
    </row>
    <row r="20" spans="1:37" x14ac:dyDescent="0.25">
      <c r="A20">
        <f>Input!H21</f>
        <v>297.25668999999999</v>
      </c>
      <c r="B20">
        <f t="shared" si="0"/>
        <v>19.829947000000004</v>
      </c>
      <c r="C20">
        <f t="shared" si="1"/>
        <v>0.57809401241099634</v>
      </c>
      <c r="D20">
        <f t="shared" si="2"/>
        <v>0.25185625906078851</v>
      </c>
      <c r="E20" s="4">
        <f>Input!J21</f>
        <v>1.8702308571428716</v>
      </c>
      <c r="F20">
        <f t="shared" si="3"/>
        <v>1.2376527142857867</v>
      </c>
      <c r="G20">
        <f t="shared" si="4"/>
        <v>504.50236445115434</v>
      </c>
      <c r="H20">
        <f t="shared" si="5"/>
        <v>253275.37007959338</v>
      </c>
      <c r="I20">
        <f t="shared" si="6"/>
        <v>247559.92811041742</v>
      </c>
      <c r="N20" t="e">
        <f>Input!#REF!</f>
        <v>#REF!</v>
      </c>
      <c r="O20" t="e">
        <f t="shared" si="7"/>
        <v>#REF!</v>
      </c>
      <c r="P20">
        <f t="shared" si="8"/>
        <v>32.541631251119973</v>
      </c>
      <c r="Q20" t="e">
        <f t="shared" si="9"/>
        <v>#REF!</v>
      </c>
      <c r="R20" t="e">
        <f t="shared" si="10"/>
        <v>#REF!</v>
      </c>
    </row>
    <row r="21" spans="1:37" x14ac:dyDescent="0.25">
      <c r="A21">
        <f>Input!H22</f>
        <v>299.18192800000003</v>
      </c>
      <c r="B21">
        <f t="shared" si="0"/>
        <v>21.75518500000004</v>
      </c>
      <c r="C21">
        <f t="shared" si="1"/>
        <v>0.63421965713743667</v>
      </c>
      <c r="D21">
        <f t="shared" si="2"/>
        <v>0.31798428874910817</v>
      </c>
      <c r="E21" s="4">
        <f>Input!J22</f>
        <v>1.9389892857142854</v>
      </c>
      <c r="F21">
        <f t="shared" si="3"/>
        <v>1.3064111428572005</v>
      </c>
      <c r="G21">
        <f t="shared" si="4"/>
        <v>617.21653794875658</v>
      </c>
      <c r="H21">
        <f t="shared" si="5"/>
        <v>379345.28430205904</v>
      </c>
      <c r="I21">
        <f t="shared" si="6"/>
        <v>372427.17636304803</v>
      </c>
      <c r="N21" t="e">
        <f>Input!#REF!</f>
        <v>#REF!</v>
      </c>
      <c r="O21" t="e">
        <f t="shared" si="7"/>
        <v>#REF!</v>
      </c>
      <c r="P21">
        <f t="shared" si="8"/>
        <v>38.456804576730228</v>
      </c>
      <c r="Q21" t="e">
        <f t="shared" si="9"/>
        <v>#REF!</v>
      </c>
      <c r="R21" t="e">
        <f t="shared" si="10"/>
        <v>#REF!</v>
      </c>
    </row>
    <row r="22" spans="1:37" x14ac:dyDescent="0.25">
      <c r="A22">
        <f>Input!H23</f>
        <v>299.56697600000001</v>
      </c>
      <c r="B22">
        <f t="shared" si="0"/>
        <v>22.140233000000023</v>
      </c>
      <c r="C22">
        <f t="shared" si="1"/>
        <v>0.64544479774375396</v>
      </c>
      <c r="D22">
        <f t="shared" si="2"/>
        <v>0.33233587273868359</v>
      </c>
      <c r="E22" s="4">
        <f>Input!J23</f>
        <v>1.8152241428571187</v>
      </c>
      <c r="F22">
        <f t="shared" si="3"/>
        <v>1.1826460000000338</v>
      </c>
      <c r="G22">
        <f t="shared" si="4"/>
        <v>640.70969912648422</v>
      </c>
      <c r="H22">
        <f t="shared" si="5"/>
        <v>408994.85168064485</v>
      </c>
      <c r="I22">
        <f t="shared" si="6"/>
        <v>401653.35952063167</v>
      </c>
      <c r="N22" t="e">
        <f>Input!#REF!</f>
        <v>#REF!</v>
      </c>
      <c r="O22" t="e">
        <f t="shared" si="7"/>
        <v>#REF!</v>
      </c>
      <c r="P22">
        <f t="shared" si="8"/>
        <v>39.619769190966224</v>
      </c>
      <c r="Q22" t="e">
        <f t="shared" si="9"/>
        <v>#REF!</v>
      </c>
      <c r="R22" t="e">
        <f t="shared" si="10"/>
        <v>#REF!</v>
      </c>
    </row>
    <row r="23" spans="1:37" x14ac:dyDescent="0.25">
      <c r="A23">
        <f>Input!H24</f>
        <v>300.43333200000001</v>
      </c>
      <c r="B23">
        <f t="shared" si="0"/>
        <v>23.006589000000019</v>
      </c>
      <c r="C23">
        <f t="shared" si="1"/>
        <v>0.67070130580281928</v>
      </c>
      <c r="D23">
        <f t="shared" si="2"/>
        <v>0.36603409496104156</v>
      </c>
      <c r="E23" s="4">
        <f>Input!J24</f>
        <v>1.7052104285714336</v>
      </c>
      <c r="F23">
        <f t="shared" si="3"/>
        <v>1.0726322857143487</v>
      </c>
      <c r="G23">
        <f t="shared" si="4"/>
        <v>694.56538359697413</v>
      </c>
      <c r="H23">
        <f t="shared" si="5"/>
        <v>480932.19612126081</v>
      </c>
      <c r="I23">
        <f t="shared" si="6"/>
        <v>472817.0892779539</v>
      </c>
      <c r="N23" t="e">
        <f>Input!#REF!</f>
        <v>#REF!</v>
      </c>
      <c r="O23" t="e">
        <f t="shared" si="7"/>
        <v>#REF!</v>
      </c>
      <c r="P23">
        <f t="shared" si="8"/>
        <v>42.191144614025021</v>
      </c>
      <c r="Q23" t="e">
        <f t="shared" si="9"/>
        <v>#REF!</v>
      </c>
      <c r="R23" t="e">
        <f t="shared" si="10"/>
        <v>#REF!</v>
      </c>
    </row>
    <row r="24" spans="1:37" x14ac:dyDescent="0.25">
      <c r="A24">
        <f>Input!H25</f>
        <v>301.68473699999998</v>
      </c>
      <c r="B24">
        <f t="shared" si="0"/>
        <v>24.257993999999997</v>
      </c>
      <c r="C24">
        <f t="shared" si="1"/>
        <v>0.70718298362077658</v>
      </c>
      <c r="D24">
        <f t="shared" si="2"/>
        <v>0.41821502381141912</v>
      </c>
      <c r="E24" s="4">
        <f>Input!J25</f>
        <v>1.1688942857143161</v>
      </c>
      <c r="F24">
        <f t="shared" si="3"/>
        <v>0.53631614285723117</v>
      </c>
      <c r="G24">
        <f t="shared" si="4"/>
        <v>774.45984375818807</v>
      </c>
      <c r="H24">
        <f t="shared" si="5"/>
        <v>598957.62659655779</v>
      </c>
      <c r="I24">
        <f t="shared" si="6"/>
        <v>589073.78632666566</v>
      </c>
      <c r="N24" t="e">
        <f>Input!#REF!</f>
        <v>#REF!</v>
      </c>
      <c r="O24" t="e">
        <f t="shared" si="7"/>
        <v>#REF!</v>
      </c>
      <c r="P24">
        <f t="shared" si="8"/>
        <v>45.754889187631044</v>
      </c>
      <c r="Q24" t="e">
        <f t="shared" si="9"/>
        <v>#REF!</v>
      </c>
      <c r="R24" t="e">
        <f t="shared" si="10"/>
        <v>#REF!</v>
      </c>
    </row>
    <row r="25" spans="1:37" x14ac:dyDescent="0.25">
      <c r="A25">
        <f>Input!H26</f>
        <v>303.03240299999999</v>
      </c>
      <c r="B25">
        <f t="shared" si="0"/>
        <v>25.60566</v>
      </c>
      <c r="C25">
        <f t="shared" si="1"/>
        <v>0.74647091743773941</v>
      </c>
      <c r="D25">
        <f t="shared" si="2"/>
        <v>0.47916109223059811</v>
      </c>
      <c r="E25" s="4">
        <f>Input!J26</f>
        <v>1.2376527142857299</v>
      </c>
      <c r="F25">
        <f t="shared" si="3"/>
        <v>0.60507457142864496</v>
      </c>
      <c r="G25">
        <f t="shared" si="4"/>
        <v>862.64658263470108</v>
      </c>
      <c r="H25">
        <f t="shared" si="5"/>
        <v>743115.56162400101</v>
      </c>
      <c r="I25">
        <f t="shared" si="6"/>
        <v>732219.34634731966</v>
      </c>
      <c r="N25" t="e">
        <f>Input!#REF!</f>
        <v>#REF!</v>
      </c>
      <c r="O25" t="e">
        <f t="shared" si="7"/>
        <v>#REF!</v>
      </c>
      <c r="P25">
        <f t="shared" si="8"/>
        <v>49.323158841126961</v>
      </c>
      <c r="Q25" t="e">
        <f t="shared" si="9"/>
        <v>#REF!</v>
      </c>
      <c r="R25" t="e">
        <f t="shared" si="10"/>
        <v>#REF!</v>
      </c>
    </row>
    <row r="26" spans="1:37" x14ac:dyDescent="0.25">
      <c r="A26">
        <f>Input!H27</f>
        <v>308.32680699999997</v>
      </c>
      <c r="B26">
        <f t="shared" si="0"/>
        <v>30.900063999999986</v>
      </c>
      <c r="C26">
        <f t="shared" si="1"/>
        <v>0.90081642585915978</v>
      </c>
      <c r="D26">
        <f t="shared" si="2"/>
        <v>0.76887930932818338</v>
      </c>
      <c r="E26" s="4">
        <f>Input!J27</f>
        <v>1.856479142857097</v>
      </c>
      <c r="F26">
        <f t="shared" si="3"/>
        <v>1.2239010000000121</v>
      </c>
      <c r="G26">
        <f t="shared" si="4"/>
        <v>1215.6169283735132</v>
      </c>
      <c r="H26">
        <f t="shared" si="5"/>
        <v>1474750.4249334063</v>
      </c>
      <c r="I26">
        <f t="shared" si="6"/>
        <v>1460879.5642792678</v>
      </c>
      <c r="N26" t="e">
        <f>Input!#REF!</f>
        <v>#REF!</v>
      </c>
      <c r="O26" t="e">
        <f t="shared" si="7"/>
        <v>#REF!</v>
      </c>
      <c r="P26">
        <f t="shared" si="8"/>
        <v>59.238559272475996</v>
      </c>
      <c r="Q26" t="e">
        <f t="shared" si="9"/>
        <v>#REF!</v>
      </c>
      <c r="R26" t="e">
        <f t="shared" si="10"/>
        <v>#REF!</v>
      </c>
    </row>
    <row r="27" spans="1:37" x14ac:dyDescent="0.25">
      <c r="A27">
        <f>Input!H28</f>
        <v>310.637092</v>
      </c>
      <c r="B27">
        <f t="shared" si="0"/>
        <v>33.210349000000008</v>
      </c>
      <c r="C27">
        <f t="shared" si="1"/>
        <v>0.96816718203934271</v>
      </c>
      <c r="D27">
        <f t="shared" si="2"/>
        <v>0.92182611818875615</v>
      </c>
      <c r="E27" s="4">
        <f>Input!J28</f>
        <v>1.9114860000000817</v>
      </c>
      <c r="F27">
        <f t="shared" si="3"/>
        <v>1.2789078571429968</v>
      </c>
      <c r="G27">
        <f t="shared" si="4"/>
        <v>1364.5821020421233</v>
      </c>
      <c r="H27">
        <f t="shared" si="5"/>
        <v>1858595.5992749704</v>
      </c>
      <c r="I27">
        <f t="shared" si="6"/>
        <v>1843169.215901837</v>
      </c>
      <c r="N27" t="e">
        <f>Input!#REF!</f>
        <v>#REF!</v>
      </c>
      <c r="O27" t="e">
        <f t="shared" si="7"/>
        <v>#REF!</v>
      </c>
      <c r="P27">
        <f t="shared" si="8"/>
        <v>60.949671217573758</v>
      </c>
      <c r="Q27" t="e">
        <f t="shared" si="9"/>
        <v>#REF!</v>
      </c>
      <c r="R27" t="e">
        <f t="shared" si="10"/>
        <v>#REF!</v>
      </c>
    </row>
    <row r="28" spans="1:37" x14ac:dyDescent="0.25">
      <c r="A28">
        <f>Input!H29</f>
        <v>311.59971100000001</v>
      </c>
      <c r="B28">
        <f t="shared" si="0"/>
        <v>34.172968000000026</v>
      </c>
      <c r="C28">
        <f t="shared" si="1"/>
        <v>0.99623000440256293</v>
      </c>
      <c r="D28">
        <f t="shared" si="2"/>
        <v>0.99054122267632905</v>
      </c>
      <c r="E28" s="4">
        <f>Input!J29</f>
        <v>1.7739689999999086</v>
      </c>
      <c r="F28">
        <f t="shared" si="3"/>
        <v>1.1413908571428237</v>
      </c>
      <c r="G28">
        <f t="shared" si="4"/>
        <v>1424.440554167237</v>
      </c>
      <c r="H28">
        <f t="shared" si="5"/>
        <v>2025780.5082792141</v>
      </c>
      <c r="I28">
        <f t="shared" si="6"/>
        <v>2009283.9517692977</v>
      </c>
      <c r="N28" t="e">
        <f>Input!#REF!</f>
        <v>#REF!</v>
      </c>
      <c r="O28" t="e">
        <f t="shared" si="7"/>
        <v>#REF!</v>
      </c>
      <c r="P28">
        <f t="shared" si="8"/>
        <v>61.143785306846105</v>
      </c>
      <c r="Q28" t="e">
        <f t="shared" si="9"/>
        <v>#REF!</v>
      </c>
      <c r="R28" t="e">
        <f t="shared" si="10"/>
        <v>#REF!</v>
      </c>
    </row>
    <row r="29" spans="1:37" x14ac:dyDescent="0.25">
      <c r="A29">
        <f>Input!H30</f>
        <v>313.42868700000002</v>
      </c>
      <c r="B29">
        <f t="shared" si="0"/>
        <v>36.001944000000037</v>
      </c>
      <c r="C29">
        <f t="shared" si="1"/>
        <v>1.0495493639774232</v>
      </c>
      <c r="D29">
        <f t="shared" si="2"/>
        <v>1.1293962588306341</v>
      </c>
      <c r="E29" s="4">
        <f>Input!J30</f>
        <v>1.9802444285714955</v>
      </c>
      <c r="F29">
        <f t="shared" si="3"/>
        <v>1.3476662857144106</v>
      </c>
      <c r="G29">
        <f t="shared" si="4"/>
        <v>1533.5406228445156</v>
      </c>
      <c r="H29">
        <f t="shared" si="5"/>
        <v>2347615.2561284001</v>
      </c>
      <c r="I29">
        <f t="shared" si="6"/>
        <v>2330483.7552323709</v>
      </c>
      <c r="N29" t="e">
        <f>Input!#REF!</f>
        <v>#REF!</v>
      </c>
      <c r="O29" t="e">
        <f t="shared" si="7"/>
        <v>#REF!</v>
      </c>
      <c r="P29">
        <f t="shared" si="8"/>
        <v>60.676725638594682</v>
      </c>
      <c r="Q29" t="e">
        <f t="shared" si="9"/>
        <v>#REF!</v>
      </c>
      <c r="R29" t="e">
        <f t="shared" si="10"/>
        <v>#REF!</v>
      </c>
    </row>
    <row r="30" spans="1:37" x14ac:dyDescent="0.25">
      <c r="A30">
        <f>Input!H31</f>
        <v>314.39130499999999</v>
      </c>
      <c r="B30">
        <f t="shared" si="0"/>
        <v>36.964562000000001</v>
      </c>
      <c r="C30">
        <f t="shared" si="1"/>
        <v>1.077612157188067</v>
      </c>
      <c r="D30">
        <f t="shared" si="2"/>
        <v>1.2069254204196225</v>
      </c>
      <c r="E30" s="4">
        <f>Input!J31</f>
        <v>1.9939961428571564</v>
      </c>
      <c r="F30">
        <f t="shared" si="3"/>
        <v>1.3614180000000715</v>
      </c>
      <c r="G30">
        <f t="shared" si="4"/>
        <v>1588.1794246400987</v>
      </c>
      <c r="H30">
        <f t="shared" si="5"/>
        <v>2517991.3861972564</v>
      </c>
      <c r="I30">
        <f t="shared" si="6"/>
        <v>2500291.4915336152</v>
      </c>
      <c r="N30" t="e">
        <f>Input!#REF!</f>
        <v>#REF!</v>
      </c>
      <c r="O30" t="e">
        <f t="shared" si="7"/>
        <v>#REF!</v>
      </c>
      <c r="P30">
        <f t="shared" si="8"/>
        <v>60.004764990373843</v>
      </c>
      <c r="Q30" t="e">
        <f t="shared" si="9"/>
        <v>#REF!</v>
      </c>
      <c r="R30" t="e">
        <f t="shared" si="10"/>
        <v>#REF!</v>
      </c>
    </row>
    <row r="31" spans="1:37" x14ac:dyDescent="0.25">
      <c r="A31">
        <f>Input!H32</f>
        <v>316.41280499999999</v>
      </c>
      <c r="B31">
        <f t="shared" si="0"/>
        <v>38.986062000000004</v>
      </c>
      <c r="C31">
        <f t="shared" si="1"/>
        <v>1.1365440870660859</v>
      </c>
      <c r="D31">
        <f t="shared" si="2"/>
        <v>1.3799500508676039</v>
      </c>
      <c r="E31" s="4">
        <f>Input!J32</f>
        <v>2.1040097142856666</v>
      </c>
      <c r="F31">
        <f t="shared" si="3"/>
        <v>1.4714315714285817</v>
      </c>
      <c r="G31">
        <f t="shared" si="4"/>
        <v>1695.868037905635</v>
      </c>
      <c r="H31">
        <f t="shared" si="5"/>
        <v>2870979.8595568757</v>
      </c>
      <c r="I31">
        <f t="shared" si="6"/>
        <v>2852449.4773470485</v>
      </c>
      <c r="N31" t="e">
        <f>Input!#REF!</f>
        <v>#REF!</v>
      </c>
      <c r="O31" t="e">
        <f t="shared" si="7"/>
        <v>#REF!</v>
      </c>
      <c r="P31">
        <f t="shared" si="8"/>
        <v>57.706539171687673</v>
      </c>
      <c r="Q31" t="e">
        <f t="shared" si="9"/>
        <v>#REF!</v>
      </c>
      <c r="R31" t="e">
        <f t="shared" si="10"/>
        <v>#REF!</v>
      </c>
    </row>
    <row r="32" spans="1:37" x14ac:dyDescent="0.25">
      <c r="A32">
        <f>Input!H33</f>
        <v>317.85673300000002</v>
      </c>
      <c r="B32">
        <f t="shared" si="0"/>
        <v>40.429990000000032</v>
      </c>
      <c r="C32">
        <f t="shared" si="1"/>
        <v>1.1786383060346288</v>
      </c>
      <c r="D32">
        <f t="shared" si="2"/>
        <v>1.51218207800747</v>
      </c>
      <c r="E32" s="4">
        <f>Input!J33</f>
        <v>2.1177614285714412</v>
      </c>
      <c r="F32">
        <f t="shared" si="3"/>
        <v>1.4851832857143563</v>
      </c>
      <c r="G32">
        <f t="shared" si="4"/>
        <v>1766.4815199462314</v>
      </c>
      <c r="H32">
        <f t="shared" si="5"/>
        <v>3115212.0684250453</v>
      </c>
      <c r="I32">
        <f t="shared" si="6"/>
        <v>3095956.731473845</v>
      </c>
      <c r="N32" t="e">
        <f>Input!#REF!</f>
        <v>#REF!</v>
      </c>
      <c r="O32" t="e">
        <f t="shared" si="7"/>
        <v>#REF!</v>
      </c>
      <c r="P32">
        <f t="shared" si="8"/>
        <v>55.403615838361532</v>
      </c>
      <c r="Q32" t="e">
        <f t="shared" si="9"/>
        <v>#REF!</v>
      </c>
      <c r="R32" t="e">
        <f t="shared" si="10"/>
        <v>#REF!</v>
      </c>
    </row>
    <row r="33" spans="1:18" x14ac:dyDescent="0.25">
      <c r="A33">
        <f>Input!H34</f>
        <v>318.62682799999999</v>
      </c>
      <c r="B33">
        <f t="shared" si="0"/>
        <v>41.200085000000001</v>
      </c>
      <c r="C33">
        <f t="shared" si="1"/>
        <v>1.2010885580946886</v>
      </c>
      <c r="D33">
        <f t="shared" si="2"/>
        <v>1.5857057921707371</v>
      </c>
      <c r="E33" s="4">
        <f>Input!J34</f>
        <v>1.4714315714285817</v>
      </c>
      <c r="F33">
        <f t="shared" si="3"/>
        <v>0.83885342857149681</v>
      </c>
      <c r="G33">
        <f t="shared" si="4"/>
        <v>1801.8878222271044</v>
      </c>
      <c r="H33">
        <f t="shared" si="5"/>
        <v>3243777.3880102583</v>
      </c>
      <c r="I33">
        <f t="shared" si="6"/>
        <v>3221807.4593683984</v>
      </c>
      <c r="N33" t="e">
        <f>Input!#REF!</f>
        <v>#REF!</v>
      </c>
      <c r="O33" t="e">
        <f t="shared" si="7"/>
        <v>#REF!</v>
      </c>
      <c r="P33">
        <f t="shared" si="8"/>
        <v>53.979106541274199</v>
      </c>
      <c r="Q33" t="e">
        <f t="shared" si="9"/>
        <v>#REF!</v>
      </c>
      <c r="R33" t="e">
        <f t="shared" si="10"/>
        <v>#REF!</v>
      </c>
    </row>
    <row r="34" spans="1:18" x14ac:dyDescent="0.25">
      <c r="A34">
        <f>Input!H35</f>
        <v>319.68570899999997</v>
      </c>
      <c r="B34">
        <f t="shared" si="0"/>
        <v>42.258965999999987</v>
      </c>
      <c r="C34">
        <f t="shared" si="1"/>
        <v>1.2319576656094873</v>
      </c>
      <c r="D34">
        <f t="shared" si="2"/>
        <v>1.6902559373010209</v>
      </c>
      <c r="E34" s="4">
        <f>Input!J35</f>
        <v>1.292659571428544</v>
      </c>
      <c r="F34">
        <f t="shared" si="3"/>
        <v>0.66008142857145913</v>
      </c>
      <c r="G34">
        <f t="shared" si="4"/>
        <v>1847.9568972077416</v>
      </c>
      <c r="H34">
        <f t="shared" si="5"/>
        <v>3412505.5255878614</v>
      </c>
      <c r="I34">
        <f t="shared" si="6"/>
        <v>3389312.2148954291</v>
      </c>
      <c r="N34" t="e">
        <f>Input!#REF!</f>
        <v>#REF!</v>
      </c>
      <c r="O34" t="e">
        <f t="shared" si="7"/>
        <v>#REF!</v>
      </c>
      <c r="P34">
        <f t="shared" si="8"/>
        <v>51.826275379054309</v>
      </c>
      <c r="Q34" t="e">
        <f t="shared" si="9"/>
        <v>#REF!</v>
      </c>
      <c r="R34" t="e">
        <f t="shared" si="10"/>
        <v>#REF!</v>
      </c>
    </row>
    <row r="35" spans="1:18" x14ac:dyDescent="0.25">
      <c r="A35">
        <f>Input!H36</f>
        <v>321.80347</v>
      </c>
      <c r="B35">
        <f t="shared" si="0"/>
        <v>44.376727000000017</v>
      </c>
      <c r="C35">
        <f t="shared" si="1"/>
        <v>1.2936958514865118</v>
      </c>
      <c r="D35">
        <f t="shared" si="2"/>
        <v>1.9115533129293119</v>
      </c>
      <c r="E35" s="4">
        <f>Input!J36</f>
        <v>1.457679857142864</v>
      </c>
      <c r="F35">
        <f t="shared" si="3"/>
        <v>0.82510171428577905</v>
      </c>
      <c r="G35">
        <f t="shared" si="4"/>
        <v>1930.9404972221676</v>
      </c>
      <c r="H35">
        <f t="shared" si="5"/>
        <v>3725345.4399765464</v>
      </c>
      <c r="I35">
        <f t="shared" si="6"/>
        <v>3701745.5150369736</v>
      </c>
      <c r="N35" t="e">
        <f>Input!#REF!</f>
        <v>#REF!</v>
      </c>
      <c r="O35" t="e">
        <f t="shared" si="7"/>
        <v>#REF!</v>
      </c>
      <c r="P35">
        <f t="shared" si="8"/>
        <v>46.975965400795438</v>
      </c>
      <c r="Q35" t="e">
        <f t="shared" si="9"/>
        <v>#REF!</v>
      </c>
      <c r="R35" t="e">
        <f t="shared" si="10"/>
        <v>#REF!</v>
      </c>
    </row>
    <row r="36" spans="1:18" x14ac:dyDescent="0.25">
      <c r="A36">
        <f>Input!H37</f>
        <v>324.017493</v>
      </c>
      <c r="B36">
        <f t="shared" si="0"/>
        <v>46.590750000000014</v>
      </c>
      <c r="C36">
        <f t="shared" si="1"/>
        <v>1.3582403225151145</v>
      </c>
      <c r="D36">
        <f t="shared" si="2"/>
        <v>2.1606725573554968</v>
      </c>
      <c r="E36" s="4">
        <f>Input!J37</f>
        <v>1.51268657142856</v>
      </c>
      <c r="F36">
        <f t="shared" si="3"/>
        <v>0.88010842857147509</v>
      </c>
      <c r="G36">
        <f t="shared" si="4"/>
        <v>2004.8176635148163</v>
      </c>
      <c r="H36">
        <f t="shared" si="5"/>
        <v>4015765.7246850366</v>
      </c>
      <c r="I36">
        <f t="shared" si="6"/>
        <v>3991481.5160757778</v>
      </c>
      <c r="N36" t="e">
        <f>Input!#REF!</f>
        <v>#REF!</v>
      </c>
      <c r="O36" t="e">
        <f t="shared" si="7"/>
        <v>#REF!</v>
      </c>
      <c r="P36">
        <f t="shared" si="8"/>
        <v>41.389210462742646</v>
      </c>
      <c r="Q36" t="e">
        <f t="shared" si="9"/>
        <v>#REF!</v>
      </c>
      <c r="R36" t="e">
        <f t="shared" si="10"/>
        <v>#REF!</v>
      </c>
    </row>
    <row r="37" spans="1:18" x14ac:dyDescent="0.25">
      <c r="A37">
        <f>Input!H38</f>
        <v>324.98011200000002</v>
      </c>
      <c r="B37">
        <f t="shared" si="0"/>
        <v>47.553369000000032</v>
      </c>
      <c r="C37">
        <f t="shared" si="1"/>
        <v>1.3863031448783347</v>
      </c>
      <c r="D37">
        <f t="shared" si="2"/>
        <v>2.2747640461912328</v>
      </c>
      <c r="E37" s="4">
        <f>Input!J38</f>
        <v>1.512686714285735</v>
      </c>
      <c r="F37">
        <f t="shared" si="3"/>
        <v>0.88010857142865007</v>
      </c>
      <c r="G37">
        <f t="shared" si="4"/>
        <v>2032.9754863515086</v>
      </c>
      <c r="H37">
        <f t="shared" si="5"/>
        <v>4129411.6243951665</v>
      </c>
      <c r="I37">
        <f t="shared" si="6"/>
        <v>4104785.6755088978</v>
      </c>
      <c r="N37" t="e">
        <f>Input!#REF!</f>
        <v>#REF!</v>
      </c>
      <c r="O37" t="e">
        <f t="shared" si="7"/>
        <v>#REF!</v>
      </c>
      <c r="P37">
        <f t="shared" si="8"/>
        <v>38.876327968384985</v>
      </c>
      <c r="Q37" t="e">
        <f t="shared" si="9"/>
        <v>#REF!</v>
      </c>
      <c r="R37" t="e">
        <f t="shared" si="10"/>
        <v>#REF!</v>
      </c>
    </row>
    <row r="38" spans="1:18" x14ac:dyDescent="0.25">
      <c r="A38">
        <f>Input!H39</f>
        <v>326.32777900000002</v>
      </c>
      <c r="B38">
        <f t="shared" si="0"/>
        <v>48.901036000000033</v>
      </c>
      <c r="C38">
        <f t="shared" si="1"/>
        <v>1.4255911078478722</v>
      </c>
      <c r="D38">
        <f t="shared" si="2"/>
        <v>2.4404744906057392</v>
      </c>
      <c r="E38" s="4">
        <f>Input!J39</f>
        <v>1.4164248571428288</v>
      </c>
      <c r="F38">
        <f t="shared" si="3"/>
        <v>0.78384671428574393</v>
      </c>
      <c r="G38">
        <f t="shared" si="4"/>
        <v>2068.5548975784254</v>
      </c>
      <c r="H38">
        <f t="shared" si="5"/>
        <v>4275677.1187917888</v>
      </c>
      <c r="I38">
        <f t="shared" si="6"/>
        <v>4250221.2703470364</v>
      </c>
      <c r="N38" t="e">
        <f>Input!#REF!</f>
        <v>#REF!</v>
      </c>
      <c r="O38" t="e">
        <f t="shared" si="7"/>
        <v>#REF!</v>
      </c>
      <c r="P38">
        <f t="shared" si="8"/>
        <v>35.339143766940943</v>
      </c>
      <c r="Q38" t="e">
        <f t="shared" si="9"/>
        <v>#REF!</v>
      </c>
      <c r="R38" t="e">
        <f t="shared" si="10"/>
        <v>#REF!</v>
      </c>
    </row>
    <row r="39" spans="1:18" x14ac:dyDescent="0.25">
      <c r="A39">
        <f>Input!H40</f>
        <v>328.15675399999998</v>
      </c>
      <c r="B39">
        <f t="shared" si="0"/>
        <v>50.73001099999999</v>
      </c>
      <c r="C39">
        <f t="shared" si="1"/>
        <v>1.4789104382701561</v>
      </c>
      <c r="D39">
        <f t="shared" si="2"/>
        <v>2.676695915728835</v>
      </c>
      <c r="E39" s="4">
        <f>Input!J40</f>
        <v>1.4714315714285817</v>
      </c>
      <c r="F39">
        <f t="shared" si="3"/>
        <v>0.83885342857149681</v>
      </c>
      <c r="G39">
        <f t="shared" si="4"/>
        <v>2110.0887531859407</v>
      </c>
      <c r="H39">
        <f t="shared" si="5"/>
        <v>4448935.1396264723</v>
      </c>
      <c r="I39">
        <f t="shared" si="6"/>
        <v>4423199.2630665442</v>
      </c>
      <c r="N39" t="e">
        <f>Input!#REF!</f>
        <v>#REF!</v>
      </c>
      <c r="O39" t="e">
        <f t="shared" si="7"/>
        <v>#REF!</v>
      </c>
      <c r="P39">
        <f t="shared" si="8"/>
        <v>30.604911295238644</v>
      </c>
      <c r="Q39" t="e">
        <f t="shared" si="9"/>
        <v>#REF!</v>
      </c>
      <c r="R39" t="e">
        <f t="shared" si="10"/>
        <v>#REF!</v>
      </c>
    </row>
    <row r="40" spans="1:18" x14ac:dyDescent="0.25">
      <c r="A40">
        <f>Input!H41</f>
        <v>330.37077799999997</v>
      </c>
      <c r="B40">
        <f t="shared" si="0"/>
        <v>52.944034999999985</v>
      </c>
      <c r="C40">
        <f t="shared" si="1"/>
        <v>1.5434549384513336</v>
      </c>
      <c r="D40">
        <f t="shared" si="2"/>
        <v>2.9804293427217963</v>
      </c>
      <c r="E40" s="4">
        <f>Input!J41</f>
        <v>1.677707142857173</v>
      </c>
      <c r="F40">
        <f t="shared" si="3"/>
        <v>1.0451290000000881</v>
      </c>
      <c r="G40">
        <f t="shared" si="4"/>
        <v>2150.9192516447415</v>
      </c>
      <c r="H40">
        <f t="shared" si="5"/>
        <v>4621958.7432174971</v>
      </c>
      <c r="I40">
        <f t="shared" si="6"/>
        <v>4596610.9289752124</v>
      </c>
      <c r="N40" t="e">
        <f>Input!#REF!</f>
        <v>#REF!</v>
      </c>
      <c r="O40" t="e">
        <f t="shared" si="7"/>
        <v>#REF!</v>
      </c>
      <c r="P40">
        <f t="shared" si="8"/>
        <v>25.151342306720473</v>
      </c>
      <c r="Q40" t="e">
        <f t="shared" si="9"/>
        <v>#REF!</v>
      </c>
      <c r="R40" t="e">
        <f t="shared" si="10"/>
        <v>#REF!</v>
      </c>
    </row>
    <row r="41" spans="1:18" x14ac:dyDescent="0.25">
      <c r="A41">
        <f>Input!H42</f>
        <v>332.87358699999999</v>
      </c>
      <c r="B41">
        <f t="shared" si="0"/>
        <v>55.446843999999999</v>
      </c>
      <c r="C41">
        <f t="shared" si="1"/>
        <v>1.6164182649346752</v>
      </c>
      <c r="D41">
        <f t="shared" si="2"/>
        <v>3.3477441322088226</v>
      </c>
      <c r="E41" s="4">
        <f>Input!J42</f>
        <v>1.8839825714285894</v>
      </c>
      <c r="F41">
        <f t="shared" si="3"/>
        <v>1.2514044285715045</v>
      </c>
      <c r="G41">
        <f t="shared" si="4"/>
        <v>2186.2851626810075</v>
      </c>
      <c r="H41">
        <f t="shared" si="5"/>
        <v>4774372.524702766</v>
      </c>
      <c r="I41">
        <f t="shared" si="6"/>
        <v>4749508.6400647471</v>
      </c>
      <c r="N41" t="e">
        <f>Input!#REF!</f>
        <v>#REF!</v>
      </c>
      <c r="O41" t="e">
        <f t="shared" si="7"/>
        <v>#REF!</v>
      </c>
      <c r="P41">
        <f t="shared" si="8"/>
        <v>19.566439699777419</v>
      </c>
      <c r="Q41" t="e">
        <f t="shared" si="9"/>
        <v>#REF!</v>
      </c>
      <c r="R41" t="e">
        <f t="shared" si="10"/>
        <v>#REF!</v>
      </c>
    </row>
    <row r="42" spans="1:18" x14ac:dyDescent="0.25">
      <c r="A42">
        <f>Input!H43</f>
        <v>335.56891899999999</v>
      </c>
      <c r="B42">
        <f t="shared" si="0"/>
        <v>58.142176000000006</v>
      </c>
      <c r="C42">
        <f t="shared" si="1"/>
        <v>1.6949941325686009</v>
      </c>
      <c r="D42">
        <f t="shared" si="2"/>
        <v>3.7724307857097865</v>
      </c>
      <c r="E42" s="4">
        <f>Input!J43</f>
        <v>1.9664927142856641</v>
      </c>
      <c r="F42">
        <f t="shared" si="3"/>
        <v>1.3339145714285792</v>
      </c>
      <c r="G42">
        <f t="shared" si="4"/>
        <v>2213.8562698512578</v>
      </c>
      <c r="H42">
        <f t="shared" si="5"/>
        <v>4895255.1726130033</v>
      </c>
      <c r="I42">
        <f t="shared" si="6"/>
        <v>4870442.259826513</v>
      </c>
      <c r="N42" t="e">
        <f>Input!#REF!</f>
        <v>#REF!</v>
      </c>
      <c r="O42" t="e">
        <f t="shared" si="7"/>
        <v>#REF!</v>
      </c>
      <c r="P42">
        <f t="shared" si="8"/>
        <v>14.419219781798482</v>
      </c>
      <c r="Q42" t="e">
        <f t="shared" si="9"/>
        <v>#REF!</v>
      </c>
      <c r="R42" t="e">
        <f t="shared" si="10"/>
        <v>#REF!</v>
      </c>
    </row>
    <row r="43" spans="1:18" x14ac:dyDescent="0.25">
      <c r="A43">
        <f>Input!H44</f>
        <v>337.97546599999998</v>
      </c>
      <c r="B43">
        <f t="shared" si="0"/>
        <v>60.548722999999995</v>
      </c>
      <c r="C43">
        <f t="shared" si="1"/>
        <v>1.7651511739003622</v>
      </c>
      <c r="D43">
        <f t="shared" si="2"/>
        <v>4.1777263233064765</v>
      </c>
      <c r="E43" s="4">
        <f>Input!J44</f>
        <v>1.9939961428572133</v>
      </c>
      <c r="F43">
        <f t="shared" si="3"/>
        <v>1.3614180000001284</v>
      </c>
      <c r="G43">
        <f t="shared" si="4"/>
        <v>2231.2198257732998</v>
      </c>
      <c r="H43">
        <f t="shared" si="5"/>
        <v>4972268.5187172759</v>
      </c>
      <c r="I43">
        <f t="shared" si="6"/>
        <v>4947383.2886485979</v>
      </c>
      <c r="N43" t="e">
        <f>Input!#REF!</f>
        <v>#REF!</v>
      </c>
      <c r="O43" t="e">
        <f t="shared" si="7"/>
        <v>#REF!</v>
      </c>
      <c r="P43">
        <f t="shared" si="8"/>
        <v>10.647382405759714</v>
      </c>
      <c r="Q43" t="e">
        <f t="shared" si="9"/>
        <v>#REF!</v>
      </c>
      <c r="R43" t="e">
        <f t="shared" si="10"/>
        <v>#REF!</v>
      </c>
    </row>
    <row r="44" spans="1:18" x14ac:dyDescent="0.25">
      <c r="A44">
        <f>Input!H45</f>
        <v>338.74556100000001</v>
      </c>
      <c r="B44">
        <f t="shared" si="0"/>
        <v>61.318818000000022</v>
      </c>
      <c r="C44">
        <f t="shared" si="1"/>
        <v>1.7876014259604238</v>
      </c>
      <c r="D44">
        <f t="shared" si="2"/>
        <v>4.3127133194769769</v>
      </c>
      <c r="E44" s="4">
        <f>Input!J45</f>
        <v>1.9664927142856641</v>
      </c>
      <c r="F44">
        <f t="shared" si="3"/>
        <v>1.3339145714285792</v>
      </c>
      <c r="G44">
        <f t="shared" si="4"/>
        <v>2235.6071445627399</v>
      </c>
      <c r="H44">
        <f t="shared" si="5"/>
        <v>4991976.8662558077</v>
      </c>
      <c r="I44">
        <f t="shared" si="6"/>
        <v>4966919.7126816427</v>
      </c>
      <c r="N44" t="e">
        <f>Input!#REF!</f>
        <v>#REF!</v>
      </c>
      <c r="O44" t="e">
        <f t="shared" si="7"/>
        <v>#REF!</v>
      </c>
      <c r="P44">
        <f t="shared" si="8"/>
        <v>9.6034957425949035</v>
      </c>
      <c r="Q44" t="e">
        <f t="shared" si="9"/>
        <v>#REF!</v>
      </c>
      <c r="R44" t="e">
        <f t="shared" si="10"/>
        <v>#REF!</v>
      </c>
    </row>
    <row r="45" spans="1:18" x14ac:dyDescent="0.25">
      <c r="A45">
        <f>Input!H46</f>
        <v>342.88482199999999</v>
      </c>
      <c r="B45">
        <f t="shared" si="0"/>
        <v>65.458078999999998</v>
      </c>
      <c r="C45">
        <f t="shared" si="1"/>
        <v>1.9082715417154654</v>
      </c>
      <c r="D45">
        <f t="shared" si="2"/>
        <v>5.0831441424796271</v>
      </c>
      <c r="E45" s="4">
        <f>Input!J46</f>
        <v>2.3652918571428359</v>
      </c>
      <c r="F45">
        <f t="shared" si="3"/>
        <v>1.7327137142857509</v>
      </c>
      <c r="G45">
        <f t="shared" si="4"/>
        <v>2251.9147617242306</v>
      </c>
      <c r="H45">
        <f t="shared" si="5"/>
        <v>5063319.2491862308</v>
      </c>
      <c r="I45">
        <f t="shared" si="6"/>
        <v>5039873.8776021535</v>
      </c>
      <c r="N45" t="e">
        <f>Input!#REF!</f>
        <v>#REF!</v>
      </c>
      <c r="O45" t="e">
        <f t="shared" si="7"/>
        <v>#REF!</v>
      </c>
      <c r="P45">
        <f t="shared" si="8"/>
        <v>5.2386252044270449</v>
      </c>
      <c r="Q45" t="e">
        <f t="shared" si="9"/>
        <v>#REF!</v>
      </c>
      <c r="R45" t="e">
        <f t="shared" si="10"/>
        <v>#REF!</v>
      </c>
    </row>
    <row r="46" spans="1:18" x14ac:dyDescent="0.25">
      <c r="A46">
        <f>Input!H47</f>
        <v>345.48389300000002</v>
      </c>
      <c r="B46">
        <f t="shared" si="0"/>
        <v>68.057150000000036</v>
      </c>
      <c r="C46">
        <f t="shared" si="1"/>
        <v>1.984041153350387</v>
      </c>
      <c r="D46">
        <f t="shared" si="2"/>
        <v>5.6063701130080004</v>
      </c>
      <c r="E46" s="4">
        <f>Input!J47</f>
        <v>2.4753055714285779</v>
      </c>
      <c r="F46">
        <f t="shared" si="3"/>
        <v>1.842727428571493</v>
      </c>
      <c r="G46">
        <f t="shared" si="4"/>
        <v>2257.6385898575627</v>
      </c>
      <c r="H46">
        <f t="shared" si="5"/>
        <v>5088614.9729517568</v>
      </c>
      <c r="I46">
        <f t="shared" si="6"/>
        <v>5065606.2428263668</v>
      </c>
      <c r="N46" t="e">
        <f>Input!#REF!</f>
        <v>#REF!</v>
      </c>
      <c r="O46" t="e">
        <f t="shared" si="7"/>
        <v>#REF!</v>
      </c>
      <c r="P46">
        <f t="shared" si="8"/>
        <v>3.4239902250049732</v>
      </c>
      <c r="Q46" t="e">
        <f t="shared" si="9"/>
        <v>#REF!</v>
      </c>
      <c r="R46" t="e">
        <f t="shared" si="10"/>
        <v>#REF!</v>
      </c>
    </row>
    <row r="47" spans="1:18" x14ac:dyDescent="0.25">
      <c r="A47">
        <f>Input!H48</f>
        <v>348.66053499999998</v>
      </c>
      <c r="B47">
        <f t="shared" si="0"/>
        <v>71.233791999999994</v>
      </c>
      <c r="C47">
        <f t="shared" si="1"/>
        <v>2.0766484467422086</v>
      </c>
      <c r="D47">
        <f t="shared" si="2"/>
        <v>6.2882887074460037</v>
      </c>
      <c r="E47" s="4">
        <f>Input!J48</f>
        <v>2.6128224285714623</v>
      </c>
      <c r="F47">
        <f t="shared" si="3"/>
        <v>1.9802442857143774</v>
      </c>
      <c r="G47">
        <f t="shared" si="4"/>
        <v>2261.7545923773578</v>
      </c>
      <c r="H47">
        <f t="shared" si="5"/>
        <v>5106580.1042930121</v>
      </c>
      <c r="I47">
        <f t="shared" si="6"/>
        <v>5084150.8771278337</v>
      </c>
      <c r="N47" t="e">
        <f>Input!#REF!</f>
        <v>#REF!</v>
      </c>
      <c r="O47" t="e">
        <f t="shared" si="7"/>
        <v>#REF!</v>
      </c>
      <c r="P47">
        <f t="shared" si="8"/>
        <v>1.9419128756649664</v>
      </c>
      <c r="Q47" t="e">
        <f t="shared" si="9"/>
        <v>#REF!</v>
      </c>
      <c r="R47" t="e">
        <f t="shared" si="10"/>
        <v>#REF!</v>
      </c>
    </row>
    <row r="48" spans="1:18" x14ac:dyDescent="0.25">
      <c r="A48">
        <f>Input!H49</f>
        <v>353.47362900000002</v>
      </c>
      <c r="B48">
        <f t="shared" si="0"/>
        <v>76.046886000000029</v>
      </c>
      <c r="C48">
        <f t="shared" si="1"/>
        <v>2.2169625294057331</v>
      </c>
      <c r="D48">
        <f t="shared" si="2"/>
        <v>7.4127516637115969</v>
      </c>
      <c r="E48" s="4">
        <f>Input!J49</f>
        <v>2.9428631428571066</v>
      </c>
      <c r="F48">
        <f t="shared" si="3"/>
        <v>2.3102850000000217</v>
      </c>
      <c r="G48">
        <f t="shared" si="4"/>
        <v>2264.5970839714396</v>
      </c>
      <c r="H48">
        <f t="shared" si="5"/>
        <v>5117941.5608004425</v>
      </c>
      <c r="I48">
        <f t="shared" si="6"/>
        <v>5096977.4920715224</v>
      </c>
      <c r="N48" t="e">
        <f>Input!#REF!</f>
        <v>#REF!</v>
      </c>
      <c r="O48" t="e">
        <f t="shared" si="7"/>
        <v>#REF!</v>
      </c>
      <c r="P48">
        <f t="shared" si="8"/>
        <v>0.74358164775599167</v>
      </c>
      <c r="Q48" t="e">
        <f t="shared" si="9"/>
        <v>#REF!</v>
      </c>
      <c r="R48" t="e">
        <f t="shared" si="10"/>
        <v>#REF!</v>
      </c>
    </row>
    <row r="49" spans="1:18" x14ac:dyDescent="0.25">
      <c r="A49">
        <f>Input!H50</f>
        <v>359.24934200000001</v>
      </c>
      <c r="B49">
        <f t="shared" si="0"/>
        <v>81.822599000000025</v>
      </c>
      <c r="C49">
        <f t="shared" si="1"/>
        <v>2.3853394344324763</v>
      </c>
      <c r="D49">
        <f t="shared" si="2"/>
        <v>8.9119437691494543</v>
      </c>
      <c r="E49" s="4">
        <f>Input!J50</f>
        <v>3.3829175714286066</v>
      </c>
      <c r="F49">
        <f t="shared" si="3"/>
        <v>2.7503394285715217</v>
      </c>
      <c r="G49">
        <f t="shared" si="4"/>
        <v>2265.6592280064774</v>
      </c>
      <c r="H49">
        <f t="shared" si="5"/>
        <v>5120756.6380048944</v>
      </c>
      <c r="I49">
        <f t="shared" si="6"/>
        <v>5101774.5163457775</v>
      </c>
      <c r="N49" t="e">
        <f>Input!#REF!</f>
        <v>#REF!</v>
      </c>
      <c r="O49" t="e">
        <f t="shared" si="7"/>
        <v>#REF!</v>
      </c>
      <c r="P49">
        <f t="shared" si="8"/>
        <v>0.19963229081706835</v>
      </c>
      <c r="Q49" t="e">
        <f t="shared" si="9"/>
        <v>#REF!</v>
      </c>
      <c r="R49" t="e">
        <f t="shared" si="10"/>
        <v>#REF!</v>
      </c>
    </row>
    <row r="50" spans="1:18" x14ac:dyDescent="0.25">
      <c r="A50">
        <f>Input!H51</f>
        <v>363.09981699999997</v>
      </c>
      <c r="B50">
        <f t="shared" si="0"/>
        <v>85.673073999999986</v>
      </c>
      <c r="C50">
        <f t="shared" si="1"/>
        <v>2.4975906947327791</v>
      </c>
      <c r="D50">
        <f t="shared" si="2"/>
        <v>10.005127904741954</v>
      </c>
      <c r="E50" s="4">
        <f>Input!J51</f>
        <v>3.5891929999999661</v>
      </c>
      <c r="F50">
        <f t="shared" si="3"/>
        <v>2.9566148571428812</v>
      </c>
      <c r="G50">
        <f t="shared" si="4"/>
        <v>2265.8622627388622</v>
      </c>
      <c r="H50">
        <f t="shared" si="5"/>
        <v>5120741.9712149836</v>
      </c>
      <c r="I50">
        <f t="shared" si="6"/>
        <v>5102691.7510579489</v>
      </c>
      <c r="N50" t="e">
        <f>Input!#REF!</f>
        <v>#REF!</v>
      </c>
      <c r="O50" t="e">
        <f t="shared" si="7"/>
        <v>#REF!</v>
      </c>
      <c r="P50">
        <f t="shared" si="8"/>
        <v>7.5113354906630375E-2</v>
      </c>
      <c r="Q50" t="e">
        <f t="shared" si="9"/>
        <v>#REF!</v>
      </c>
      <c r="R50" t="e">
        <f t="shared" si="10"/>
        <v>#REF!</v>
      </c>
    </row>
    <row r="51" spans="1:18" x14ac:dyDescent="0.25">
      <c r="A51">
        <f>Input!H52</f>
        <v>366.08393599999999</v>
      </c>
      <c r="B51">
        <f t="shared" si="0"/>
        <v>88.657193000000007</v>
      </c>
      <c r="C51">
        <f t="shared" si="1"/>
        <v>2.5845854469740179</v>
      </c>
      <c r="D51">
        <f t="shared" si="2"/>
        <v>10.90528044071139</v>
      </c>
      <c r="E51" s="4">
        <f>Input!J52</f>
        <v>3.9054821428571813</v>
      </c>
      <c r="F51">
        <f t="shared" si="3"/>
        <v>3.2729040000000964</v>
      </c>
      <c r="G51">
        <f t="shared" si="4"/>
        <v>2265.9230057630334</v>
      </c>
      <c r="H51">
        <f t="shared" si="5"/>
        <v>5119585.4830082655</v>
      </c>
      <c r="I51">
        <f t="shared" si="6"/>
        <v>5102966.1812640214</v>
      </c>
      <c r="N51" t="e">
        <f>Input!#REF!</f>
        <v>#REF!</v>
      </c>
      <c r="O51" t="e">
        <f t="shared" si="7"/>
        <v>#REF!</v>
      </c>
      <c r="P51">
        <f t="shared" si="8"/>
        <v>3.3281284078697938E-2</v>
      </c>
      <c r="Q51" t="e">
        <f t="shared" si="9"/>
        <v>#REF!</v>
      </c>
      <c r="R51" t="e">
        <f t="shared" si="10"/>
        <v>#REF!</v>
      </c>
    </row>
    <row r="52" spans="1:18" x14ac:dyDescent="0.25">
      <c r="A52">
        <f>Input!H53</f>
        <v>368.29795899999999</v>
      </c>
      <c r="B52">
        <f t="shared" si="0"/>
        <v>90.871216000000004</v>
      </c>
      <c r="C52">
        <f t="shared" si="1"/>
        <v>2.6491299180026209</v>
      </c>
      <c r="D52">
        <f t="shared" si="2"/>
        <v>11.603546225518961</v>
      </c>
      <c r="E52" s="4">
        <f>Input!J53</f>
        <v>3.6304481428571194</v>
      </c>
      <c r="F52">
        <f t="shared" si="3"/>
        <v>2.9978700000000345</v>
      </c>
      <c r="G52">
        <f t="shared" si="4"/>
        <v>2265.9439146863201</v>
      </c>
      <c r="H52">
        <f t="shared" si="5"/>
        <v>5120924.8011614596</v>
      </c>
      <c r="I52">
        <f t="shared" si="6"/>
        <v>5103060.6471538646</v>
      </c>
      <c r="N52" t="e">
        <f>Input!#REF!</f>
        <v>#REF!</v>
      </c>
      <c r="O52" t="e">
        <f t="shared" si="7"/>
        <v>#REF!</v>
      </c>
      <c r="P52">
        <f t="shared" si="8"/>
        <v>1.761574419945677E-2</v>
      </c>
      <c r="Q52" t="e">
        <f t="shared" si="9"/>
        <v>#REF!</v>
      </c>
      <c r="R52" t="e">
        <f t="shared" si="10"/>
        <v>#REF!</v>
      </c>
    </row>
    <row r="53" spans="1:18" x14ac:dyDescent="0.25">
      <c r="A53">
        <f>Input!H54</f>
        <v>373.78488599999997</v>
      </c>
      <c r="B53">
        <f t="shared" si="0"/>
        <v>96.358142999999984</v>
      </c>
      <c r="C53">
        <f t="shared" si="1"/>
        <v>2.8090879675746252</v>
      </c>
      <c r="D53">
        <f t="shared" si="2"/>
        <v>13.447982121619143</v>
      </c>
      <c r="E53" s="4">
        <f>Input!J54</f>
        <v>4.042998999999952</v>
      </c>
      <c r="F53">
        <f t="shared" si="3"/>
        <v>3.4104208571428671</v>
      </c>
      <c r="G53">
        <f t="shared" si="4"/>
        <v>2265.9613387745744</v>
      </c>
      <c r="H53">
        <f t="shared" si="5"/>
        <v>5119136.6561690113</v>
      </c>
      <c r="I53">
        <f t="shared" si="6"/>
        <v>5103139.3693312118</v>
      </c>
      <c r="N53" t="e">
        <f>Input!#REF!</f>
        <v>#REF!</v>
      </c>
      <c r="O53" t="e">
        <f t="shared" si="7"/>
        <v>#REF!</v>
      </c>
      <c r="P53">
        <f t="shared" si="8"/>
        <v>3.228041055956418E-3</v>
      </c>
      <c r="Q53" t="e">
        <f t="shared" si="9"/>
        <v>#REF!</v>
      </c>
      <c r="R53" t="e">
        <f t="shared" si="10"/>
        <v>#REF!</v>
      </c>
    </row>
    <row r="54" spans="1:18" x14ac:dyDescent="0.25">
      <c r="A54">
        <f>Input!H55</f>
        <v>376.38395700000001</v>
      </c>
      <c r="B54">
        <f t="shared" si="0"/>
        <v>98.957214000000022</v>
      </c>
      <c r="C54">
        <f t="shared" si="1"/>
        <v>2.8848575792095468</v>
      </c>
      <c r="D54">
        <f t="shared" si="2"/>
        <v>14.379420447102952</v>
      </c>
      <c r="E54" s="4">
        <f>Input!J55</f>
        <v>3.9604888571428774</v>
      </c>
      <c r="F54">
        <f t="shared" si="3"/>
        <v>3.3279107142857924</v>
      </c>
      <c r="G54">
        <f t="shared" si="4"/>
        <v>2265.9633219033058</v>
      </c>
      <c r="H54">
        <f t="shared" si="5"/>
        <v>5119519.0039665056</v>
      </c>
      <c r="I54">
        <f t="shared" si="6"/>
        <v>5103148.3291619932</v>
      </c>
      <c r="N54" t="e">
        <f>Input!#REF!</f>
        <v>#REF!</v>
      </c>
      <c r="O54" t="e">
        <f t="shared" si="7"/>
        <v>#REF!</v>
      </c>
      <c r="P54">
        <f t="shared" si="8"/>
        <v>1.3598931434337126E-3</v>
      </c>
      <c r="Q54" t="e">
        <f t="shared" si="9"/>
        <v>#REF!</v>
      </c>
      <c r="R54" t="e">
        <f t="shared" si="10"/>
        <v>#REF!</v>
      </c>
    </row>
    <row r="55" spans="1:18" x14ac:dyDescent="0.25">
      <c r="A55">
        <f>Input!H56</f>
        <v>379.17555199999998</v>
      </c>
      <c r="B55">
        <f t="shared" si="0"/>
        <v>101.74880899999999</v>
      </c>
      <c r="C55">
        <f t="shared" si="1"/>
        <v>2.9662397611476257</v>
      </c>
      <c r="D55">
        <f t="shared" si="2"/>
        <v>15.422016949021492</v>
      </c>
      <c r="E55" s="4">
        <f>Input!J56</f>
        <v>3.6717032857143295</v>
      </c>
      <c r="F55">
        <f t="shared" si="3"/>
        <v>3.0391251428572446</v>
      </c>
      <c r="G55">
        <f t="shared" si="4"/>
        <v>2265.96415666857</v>
      </c>
      <c r="H55">
        <f t="shared" si="5"/>
        <v>5120829.6983056478</v>
      </c>
      <c r="I55">
        <f t="shared" si="6"/>
        <v>5103152.1006570337</v>
      </c>
      <c r="N55" t="e">
        <f>Input!#REF!</f>
        <v>#REF!</v>
      </c>
      <c r="O55" t="e">
        <f t="shared" si="7"/>
        <v>#REF!</v>
      </c>
      <c r="P55">
        <f t="shared" si="8"/>
        <v>5.1417466061104531E-4</v>
      </c>
      <c r="Q55" t="e">
        <f t="shared" si="9"/>
        <v>#REF!</v>
      </c>
      <c r="R55" t="e">
        <f t="shared" si="10"/>
        <v>#REF!</v>
      </c>
    </row>
    <row r="56" spans="1:18" x14ac:dyDescent="0.25">
      <c r="A56">
        <f>Input!H57</f>
        <v>381.58209900000003</v>
      </c>
      <c r="B56">
        <f t="shared" si="0"/>
        <v>104.15535600000004</v>
      </c>
      <c r="C56">
        <f t="shared" si="1"/>
        <v>3.0363968024793886</v>
      </c>
      <c r="D56">
        <f t="shared" si="2"/>
        <v>16.356327806789594</v>
      </c>
      <c r="E56" s="4">
        <f>Input!J57</f>
        <v>3.1903938571428512</v>
      </c>
      <c r="F56">
        <f t="shared" si="3"/>
        <v>2.5578157142857663</v>
      </c>
      <c r="G56">
        <f t="shared" si="4"/>
        <v>2265.9644326295052</v>
      </c>
      <c r="H56">
        <f t="shared" si="5"/>
        <v>5123009.513495598</v>
      </c>
      <c r="I56">
        <f t="shared" si="6"/>
        <v>5103153.3474573009</v>
      </c>
      <c r="N56" t="e">
        <f>Input!#REF!</f>
        <v>#REF!</v>
      </c>
      <c r="O56" t="e">
        <f t="shared" si="7"/>
        <v>#REF!</v>
      </c>
      <c r="P56">
        <f t="shared" si="8"/>
        <v>2.1423442094702932E-4</v>
      </c>
      <c r="Q56" t="e">
        <f t="shared" si="9"/>
        <v>#REF!</v>
      </c>
      <c r="R56" t="e">
        <f t="shared" si="10"/>
        <v>#REF!</v>
      </c>
    </row>
    <row r="57" spans="1:18" x14ac:dyDescent="0.25">
      <c r="A57">
        <f>Input!H58</f>
        <v>383.41107399999999</v>
      </c>
      <c r="B57">
        <f t="shared" si="0"/>
        <v>105.984331</v>
      </c>
      <c r="C57">
        <f t="shared" si="1"/>
        <v>3.0897161329016725</v>
      </c>
      <c r="D57">
        <f t="shared" si="2"/>
        <v>17.08866079478128</v>
      </c>
      <c r="E57" s="4">
        <f>Input!J58</f>
        <v>2.9016081428571283</v>
      </c>
      <c r="F57">
        <f t="shared" si="3"/>
        <v>2.2690300000000434</v>
      </c>
      <c r="G57">
        <f t="shared" si="4"/>
        <v>2265.9645253416434</v>
      </c>
      <c r="H57">
        <f t="shared" si="5"/>
        <v>5124317.295630048</v>
      </c>
      <c r="I57">
        <f t="shared" si="6"/>
        <v>5103153.7663337188</v>
      </c>
      <c r="N57" t="e">
        <f>Input!#REF!</f>
        <v>#REF!</v>
      </c>
      <c r="O57" t="e">
        <f t="shared" si="7"/>
        <v>#REF!</v>
      </c>
      <c r="P57">
        <f t="shared" si="8"/>
        <v>1.0761264294577367E-4</v>
      </c>
      <c r="Q57" t="e">
        <f t="shared" si="9"/>
        <v>#REF!</v>
      </c>
      <c r="R57" t="e">
        <f t="shared" si="10"/>
        <v>#REF!</v>
      </c>
    </row>
    <row r="58" spans="1:18" x14ac:dyDescent="0.25">
      <c r="A58">
        <f>Input!H59</f>
        <v>385.72136</v>
      </c>
      <c r="B58">
        <f t="shared" si="0"/>
        <v>108.29461700000002</v>
      </c>
      <c r="C58">
        <f t="shared" si="1"/>
        <v>3.1570669182344302</v>
      </c>
      <c r="D58">
        <f t="shared" si="2"/>
        <v>18.041485058341312</v>
      </c>
      <c r="E58" s="4">
        <f>Input!J59</f>
        <v>2.805346285714279</v>
      </c>
      <c r="F58">
        <f t="shared" si="3"/>
        <v>2.1727681428571941</v>
      </c>
      <c r="G58">
        <f t="shared" si="4"/>
        <v>2265.9645780837755</v>
      </c>
      <c r="H58">
        <f t="shared" si="5"/>
        <v>5124753.3587555774</v>
      </c>
      <c r="I58">
        <f t="shared" si="6"/>
        <v>5103154.0046243733</v>
      </c>
      <c r="N58" t="e">
        <f>Input!#REF!</f>
        <v>#REF!</v>
      </c>
      <c r="O58" t="e">
        <f t="shared" si="7"/>
        <v>#REF!</v>
      </c>
      <c r="P58">
        <f t="shared" si="8"/>
        <v>4.3814840148720021E-5</v>
      </c>
      <c r="Q58" t="e">
        <f t="shared" si="9"/>
        <v>#REF!</v>
      </c>
      <c r="R58" t="e">
        <f t="shared" si="10"/>
        <v>#REF!</v>
      </c>
    </row>
    <row r="59" spans="1:18" x14ac:dyDescent="0.25">
      <c r="A59">
        <f>Input!H60</f>
        <v>386.20266900000001</v>
      </c>
      <c r="B59">
        <f t="shared" si="0"/>
        <v>108.77592600000003</v>
      </c>
      <c r="C59">
        <f t="shared" si="1"/>
        <v>3.1710983148397531</v>
      </c>
      <c r="D59">
        <f t="shared" si="2"/>
        <v>18.243920988367194</v>
      </c>
      <c r="E59" s="4">
        <f>Input!J60</f>
        <v>2.5578157142857094</v>
      </c>
      <c r="F59">
        <f t="shared" si="3"/>
        <v>1.9252375714286245</v>
      </c>
      <c r="G59">
        <f t="shared" si="4"/>
        <v>2265.9645841512256</v>
      </c>
      <c r="H59">
        <f t="shared" si="5"/>
        <v>5125874.1628614739</v>
      </c>
      <c r="I59">
        <f t="shared" si="6"/>
        <v>5103154.0320373094</v>
      </c>
      <c r="N59" t="e">
        <f>Input!#REF!</f>
        <v>#REF!</v>
      </c>
      <c r="O59" t="e">
        <f t="shared" si="7"/>
        <v>#REF!</v>
      </c>
      <c r="P59">
        <f t="shared" si="8"/>
        <v>3.6186811983629743E-5</v>
      </c>
      <c r="Q59" t="e">
        <f t="shared" si="9"/>
        <v>#REF!</v>
      </c>
      <c r="R59" t="e">
        <f t="shared" si="10"/>
        <v>#REF!</v>
      </c>
    </row>
    <row r="60" spans="1:18" x14ac:dyDescent="0.25">
      <c r="A60">
        <f>Input!H61</f>
        <v>389.66809699999999</v>
      </c>
      <c r="B60">
        <f t="shared" si="0"/>
        <v>112.241354</v>
      </c>
      <c r="C60">
        <f t="shared" si="1"/>
        <v>3.2721244636863132</v>
      </c>
      <c r="D60">
        <f t="shared" si="2"/>
        <v>19.741875126153555</v>
      </c>
      <c r="E60" s="4">
        <f>Input!J61</f>
        <v>2.2690301428571615</v>
      </c>
      <c r="F60">
        <f t="shared" si="3"/>
        <v>1.6364520000000766</v>
      </c>
      <c r="G60">
        <f t="shared" si="4"/>
        <v>2265.9646051460204</v>
      </c>
      <c r="H60">
        <f t="shared" si="5"/>
        <v>5127181.9851296665</v>
      </c>
      <c r="I60">
        <f t="shared" si="6"/>
        <v>5103154.1268924717</v>
      </c>
      <c r="N60" t="e">
        <f>Input!#REF!</f>
        <v>#REF!</v>
      </c>
      <c r="O60" t="e">
        <f t="shared" si="7"/>
        <v>#REF!</v>
      </c>
      <c r="P60">
        <f t="shared" si="8"/>
        <v>8.7552252844708896E-6</v>
      </c>
      <c r="Q60" t="e">
        <f t="shared" si="9"/>
        <v>#REF!</v>
      </c>
      <c r="R60" t="e">
        <f t="shared" si="10"/>
        <v>#REF!</v>
      </c>
    </row>
    <row r="61" spans="1:18" x14ac:dyDescent="0.25">
      <c r="A61">
        <f>Input!H62</f>
        <v>392.45969100000002</v>
      </c>
      <c r="B61">
        <f t="shared" si="0"/>
        <v>115.03294800000003</v>
      </c>
      <c r="C61">
        <f t="shared" si="1"/>
        <v>3.3535066164718188</v>
      </c>
      <c r="D61">
        <f t="shared" si="2"/>
        <v>21.000714901734302</v>
      </c>
      <c r="E61" s="4">
        <f>Input!J62</f>
        <v>2.2965334285714221</v>
      </c>
      <c r="F61">
        <f t="shared" si="3"/>
        <v>1.6639552857143372</v>
      </c>
      <c r="G61">
        <f t="shared" si="4"/>
        <v>2265.9646094750333</v>
      </c>
      <c r="H61">
        <f t="shared" si="5"/>
        <v>5127057.4525621785</v>
      </c>
      <c r="I61">
        <f t="shared" si="6"/>
        <v>5103154.1464510923</v>
      </c>
      <c r="N61" t="e">
        <f>Input!#REF!</f>
        <v>#REF!</v>
      </c>
      <c r="O61" t="e">
        <f t="shared" si="7"/>
        <v>#REF!</v>
      </c>
      <c r="P61">
        <f t="shared" si="8"/>
        <v>2.6448791685930617E-6</v>
      </c>
      <c r="Q61" t="e">
        <f t="shared" si="9"/>
        <v>#REF!</v>
      </c>
      <c r="R61" t="e">
        <f t="shared" si="10"/>
        <v>#REF!</v>
      </c>
    </row>
    <row r="62" spans="1:18" x14ac:dyDescent="0.25">
      <c r="A62">
        <f>Input!H63</f>
        <v>395.63633299999998</v>
      </c>
      <c r="B62">
        <f t="shared" si="0"/>
        <v>118.20958999999999</v>
      </c>
      <c r="C62">
        <f t="shared" si="1"/>
        <v>3.4461139098636404</v>
      </c>
      <c r="D62">
        <f t="shared" si="2"/>
        <v>22.490612319678682</v>
      </c>
      <c r="E62" s="4">
        <f>Input!J63</f>
        <v>2.3515401428571749</v>
      </c>
      <c r="F62">
        <f t="shared" si="3"/>
        <v>1.71896200000009</v>
      </c>
      <c r="G62">
        <f t="shared" si="4"/>
        <v>2265.9646108049924</v>
      </c>
      <c r="H62">
        <f t="shared" si="5"/>
        <v>5126808.3581323409</v>
      </c>
      <c r="I62">
        <f t="shared" si="6"/>
        <v>5103154.1524598906</v>
      </c>
      <c r="N62" t="e">
        <f>Input!#REF!</f>
        <v>#REF!</v>
      </c>
      <c r="O62" t="e">
        <f t="shared" si="7"/>
        <v>#REF!</v>
      </c>
      <c r="P62">
        <f t="shared" si="8"/>
        <v>6.3843811875248024E-7</v>
      </c>
      <c r="Q62" t="e">
        <f t="shared" si="9"/>
        <v>#REF!</v>
      </c>
      <c r="R62" t="e">
        <f t="shared" si="10"/>
        <v>#REF!</v>
      </c>
    </row>
    <row r="63" spans="1:18" x14ac:dyDescent="0.25">
      <c r="A63">
        <f>Input!H64</f>
        <v>398.04288000000003</v>
      </c>
      <c r="B63">
        <f t="shared" si="0"/>
        <v>120.61613700000004</v>
      </c>
      <c r="C63">
        <f t="shared" si="1"/>
        <v>3.5162709511954033</v>
      </c>
      <c r="D63">
        <f t="shared" si="2"/>
        <v>23.660525444571235</v>
      </c>
      <c r="E63" s="4">
        <f>Input!J64</f>
        <v>2.3515401428571181</v>
      </c>
      <c r="F63">
        <f t="shared" si="3"/>
        <v>1.7189620000000332</v>
      </c>
      <c r="G63">
        <f t="shared" si="4"/>
        <v>2265.9646110718659</v>
      </c>
      <c r="H63">
        <f t="shared" si="5"/>
        <v>5126808.3593408754</v>
      </c>
      <c r="I63">
        <f t="shared" si="6"/>
        <v>5103154.1536656329</v>
      </c>
      <c r="N63" t="e">
        <f>Input!#REF!</f>
        <v>#REF!</v>
      </c>
      <c r="O63" t="e">
        <f t="shared" si="7"/>
        <v>#REF!</v>
      </c>
      <c r="P63">
        <f t="shared" si="8"/>
        <v>2.0847553658331491E-7</v>
      </c>
      <c r="Q63" t="e">
        <f t="shared" si="9"/>
        <v>#REF!</v>
      </c>
      <c r="R63" t="e">
        <f t="shared" si="10"/>
        <v>#REF!</v>
      </c>
    </row>
    <row r="64" spans="1:18" x14ac:dyDescent="0.25">
      <c r="A64">
        <f>Input!H65</f>
        <v>401.02699899999999</v>
      </c>
      <c r="B64">
        <f t="shared" si="0"/>
        <v>123.600256</v>
      </c>
      <c r="C64">
        <f t="shared" si="1"/>
        <v>3.6032657034366409</v>
      </c>
      <c r="D64">
        <f t="shared" si="2"/>
        <v>25.161160911139461</v>
      </c>
      <c r="E64" s="4">
        <f>Input!J65</f>
        <v>2.5165607142857311</v>
      </c>
      <c r="F64">
        <f t="shared" si="3"/>
        <v>1.8839825714286462</v>
      </c>
      <c r="G64">
        <f t="shared" si="4"/>
        <v>2265.9646111652009</v>
      </c>
      <c r="H64">
        <f t="shared" si="5"/>
        <v>5126061.0927735716</v>
      </c>
      <c r="I64">
        <f t="shared" si="6"/>
        <v>5103154.1540873246</v>
      </c>
      <c r="N64" t="e">
        <f>Input!#REF!</f>
        <v>#REF!</v>
      </c>
      <c r="O64" t="e">
        <f t="shared" si="7"/>
        <v>#REF!</v>
      </c>
      <c r="P64">
        <f t="shared" si="8"/>
        <v>4.9436041476376653E-8</v>
      </c>
      <c r="Q64" t="e">
        <f t="shared" si="9"/>
        <v>#REF!</v>
      </c>
      <c r="R64" t="e">
        <f t="shared" si="10"/>
        <v>#REF!</v>
      </c>
    </row>
    <row r="65" spans="1:18" x14ac:dyDescent="0.25">
      <c r="A65">
        <f>Input!H66</f>
        <v>403.62607000000003</v>
      </c>
      <c r="B65">
        <f t="shared" si="0"/>
        <v>126.19932700000004</v>
      </c>
      <c r="C65">
        <f t="shared" si="1"/>
        <v>3.6790353150715625</v>
      </c>
      <c r="D65">
        <f t="shared" si="2"/>
        <v>26.513727833401809</v>
      </c>
      <c r="E65" s="4">
        <f>Input!J66</f>
        <v>2.5578157142857663</v>
      </c>
      <c r="F65">
        <f t="shared" si="3"/>
        <v>1.9252375714286813</v>
      </c>
      <c r="G65">
        <f t="shared" si="4"/>
        <v>2265.9646111850602</v>
      </c>
      <c r="H65">
        <f t="shared" si="5"/>
        <v>5125874.285272805</v>
      </c>
      <c r="I65">
        <f t="shared" si="6"/>
        <v>5103154.1541770492</v>
      </c>
      <c r="N65" t="e">
        <f>Input!#REF!</f>
        <v>#REF!</v>
      </c>
      <c r="O65" t="e">
        <f t="shared" si="7"/>
        <v>#REF!</v>
      </c>
      <c r="P65">
        <f t="shared" si="8"/>
        <v>1.3470119727726837E-8</v>
      </c>
      <c r="Q65" t="e">
        <f t="shared" si="9"/>
        <v>#REF!</v>
      </c>
      <c r="R65" t="e">
        <f t="shared" si="10"/>
        <v>#REF!</v>
      </c>
    </row>
    <row r="66" spans="1:18" x14ac:dyDescent="0.25">
      <c r="A66">
        <f>Input!H67</f>
        <v>406.89897400000001</v>
      </c>
      <c r="B66">
        <f t="shared" si="0"/>
        <v>129.47223100000002</v>
      </c>
      <c r="C66">
        <f t="shared" si="1"/>
        <v>3.7744488936149643</v>
      </c>
      <c r="D66">
        <f t="shared" si="2"/>
        <v>28.278042529516693</v>
      </c>
      <c r="E66" s="4">
        <f>Input!J67</f>
        <v>2.9566149999999425</v>
      </c>
      <c r="F66">
        <f t="shared" si="3"/>
        <v>2.3240368571428576</v>
      </c>
      <c r="G66">
        <f t="shared" si="4"/>
        <v>2265.9646111908</v>
      </c>
      <c r="H66">
        <f t="shared" si="5"/>
        <v>5124068.6497696098</v>
      </c>
      <c r="I66">
        <f t="shared" si="6"/>
        <v>5103154.1542029819</v>
      </c>
      <c r="N66" t="e">
        <f>Input!#REF!</f>
        <v>#REF!</v>
      </c>
      <c r="O66" t="e">
        <f t="shared" si="7"/>
        <v>#REF!</v>
      </c>
      <c r="P66">
        <f t="shared" si="8"/>
        <v>2.4610354439950391E-9</v>
      </c>
      <c r="Q66" t="e">
        <f t="shared" si="9"/>
        <v>#REF!</v>
      </c>
      <c r="R66" t="e">
        <f t="shared" si="10"/>
        <v>#REF!</v>
      </c>
    </row>
    <row r="67" spans="1:18" x14ac:dyDescent="0.25">
      <c r="A67">
        <f>Input!H68</f>
        <v>411.90459099999998</v>
      </c>
      <c r="B67">
        <f t="shared" si="0"/>
        <v>134.47784799999999</v>
      </c>
      <c r="C67">
        <f t="shared" si="1"/>
        <v>3.9203755174290711</v>
      </c>
      <c r="D67">
        <f t="shared" si="2"/>
        <v>31.110047733930891</v>
      </c>
      <c r="E67" s="4">
        <f>Input!J68</f>
        <v>3.1766420000000153</v>
      </c>
      <c r="F67">
        <f t="shared" si="3"/>
        <v>2.5440638571429304</v>
      </c>
      <c r="G67">
        <f t="shared" si="4"/>
        <v>2265.9646111919164</v>
      </c>
      <c r="H67">
        <f t="shared" si="5"/>
        <v>5123072.574097245</v>
      </c>
      <c r="I67">
        <f t="shared" si="6"/>
        <v>5103154.1542080259</v>
      </c>
      <c r="N67" t="e">
        <f>Input!#REF!</f>
        <v>#REF!</v>
      </c>
      <c r="O67" t="e">
        <f t="shared" si="7"/>
        <v>#REF!</v>
      </c>
      <c r="P67">
        <f t="shared" si="8"/>
        <v>1.5945750689314975E-10</v>
      </c>
      <c r="Q67" t="e">
        <f t="shared" si="9"/>
        <v>#REF!</v>
      </c>
      <c r="R67" t="e">
        <f t="shared" si="10"/>
        <v>#REF!</v>
      </c>
    </row>
    <row r="68" spans="1:18" x14ac:dyDescent="0.25">
      <c r="A68">
        <f>Input!H69</f>
        <v>417.39151900000002</v>
      </c>
      <c r="B68">
        <f t="shared" ref="B68:B83" si="11">A68-$A$3</f>
        <v>139.96477600000003</v>
      </c>
      <c r="C68">
        <f t="shared" ref="C68:C83" si="12">B68*$AA$3</f>
        <v>4.0803335961536513</v>
      </c>
      <c r="D68">
        <f t="shared" ref="D68:D83" si="13">POWER(C68,$AB$3)</f>
        <v>34.403383468016521</v>
      </c>
      <c r="E68" s="4">
        <f>Input!J69</f>
        <v>3.5616897142857056</v>
      </c>
      <c r="F68">
        <f t="shared" ref="F68:F83" si="14">E68-$E$3</f>
        <v>2.9291115714286207</v>
      </c>
      <c r="G68">
        <f t="shared" ref="G68:G83" si="15">$Z$3*(1-EXP(-1*D68))</f>
        <v>2265.9646111919837</v>
      </c>
      <c r="H68">
        <f t="shared" ref="H68:H83" si="16">(F68-G68)^2</f>
        <v>5121329.6725428551</v>
      </c>
      <c r="I68">
        <f t="shared" ref="I68:I83" si="17">(G68-$J$4)^2</f>
        <v>5103154.1542083295</v>
      </c>
      <c r="N68" t="e">
        <f>Input!#REF!</f>
        <v>#REF!</v>
      </c>
      <c r="O68" t="e">
        <f t="shared" ref="O68:O83" si="18">N68-$N$3</f>
        <v>#REF!</v>
      </c>
      <c r="P68">
        <f t="shared" ref="P68:P83" si="19">POWER(C68,$AB$3)*EXP(-D68)*$Z$3*$AA$3*$AB$3</f>
        <v>6.5473854962577693E-12</v>
      </c>
      <c r="Q68" t="e">
        <f t="shared" ref="Q68:Q83" si="20">(O68-P68)^2</f>
        <v>#REF!</v>
      </c>
      <c r="R68" t="e">
        <f t="shared" ref="R68:R83" si="21">(P68-$S$4)^2</f>
        <v>#REF!</v>
      </c>
    </row>
    <row r="69" spans="1:18" x14ac:dyDescent="0.25">
      <c r="A69">
        <f>Input!H70</f>
        <v>423.64854100000002</v>
      </c>
      <c r="B69">
        <f t="shared" si="11"/>
        <v>146.22179800000004</v>
      </c>
      <c r="C69">
        <f t="shared" si="12"/>
        <v>4.2627418977857179</v>
      </c>
      <c r="D69">
        <f t="shared" si="13"/>
        <v>38.405311466391204</v>
      </c>
      <c r="E69" s="4">
        <f>Input!J70</f>
        <v>4.0017439999999738</v>
      </c>
      <c r="F69">
        <f t="shared" si="14"/>
        <v>3.3691658571428889</v>
      </c>
      <c r="G69">
        <f t="shared" si="15"/>
        <v>2265.9646111919865</v>
      </c>
      <c r="H69">
        <f t="shared" si="16"/>
        <v>5119338.1492499793</v>
      </c>
      <c r="I69">
        <f t="shared" si="17"/>
        <v>5103154.1542083425</v>
      </c>
      <c r="N69" t="e">
        <f>Input!#REF!</f>
        <v>#REF!</v>
      </c>
      <c r="O69" t="e">
        <f t="shared" si="18"/>
        <v>#REF!</v>
      </c>
      <c r="P69">
        <f t="shared" si="19"/>
        <v>1.3361118036751188E-13</v>
      </c>
      <c r="Q69" t="e">
        <f t="shared" si="20"/>
        <v>#REF!</v>
      </c>
      <c r="R69" t="e">
        <f t="shared" si="21"/>
        <v>#REF!</v>
      </c>
    </row>
    <row r="70" spans="1:18" x14ac:dyDescent="0.25">
      <c r="A70">
        <f>Input!H71</f>
        <v>430.96444400000001</v>
      </c>
      <c r="B70">
        <f t="shared" si="11"/>
        <v>153.53770100000003</v>
      </c>
      <c r="C70">
        <f t="shared" si="12"/>
        <v>4.4760193069325824</v>
      </c>
      <c r="D70">
        <f t="shared" si="13"/>
        <v>43.425114899081727</v>
      </c>
      <c r="E70" s="4">
        <f>Input!J71</f>
        <v>4.7030805714285862</v>
      </c>
      <c r="F70">
        <f t="shared" si="14"/>
        <v>4.0705024285715012</v>
      </c>
      <c r="G70">
        <f t="shared" si="15"/>
        <v>2265.9646111919865</v>
      </c>
      <c r="H70">
        <f t="shared" si="16"/>
        <v>5116164.959258643</v>
      </c>
      <c r="I70">
        <f t="shared" si="17"/>
        <v>5103154.1542083425</v>
      </c>
      <c r="N70" t="e">
        <f>Input!#REF!</f>
        <v>#REF!</v>
      </c>
      <c r="O70" t="e">
        <f t="shared" si="18"/>
        <v>#REF!</v>
      </c>
      <c r="P70">
        <f t="shared" si="19"/>
        <v>9.9797475246120959E-16</v>
      </c>
      <c r="Q70" t="e">
        <f t="shared" si="20"/>
        <v>#REF!</v>
      </c>
      <c r="R70" t="e">
        <f t="shared" si="21"/>
        <v>#REF!</v>
      </c>
    </row>
    <row r="71" spans="1:18" x14ac:dyDescent="0.25">
      <c r="A71">
        <f>Input!H72</f>
        <v>441.55325099999999</v>
      </c>
      <c r="B71">
        <f t="shared" si="11"/>
        <v>164.126508</v>
      </c>
      <c r="C71">
        <f t="shared" si="12"/>
        <v>4.7847102946228484</v>
      </c>
      <c r="D71">
        <f t="shared" si="13"/>
        <v>51.359163788103622</v>
      </c>
      <c r="E71" s="4">
        <f>Input!J72</f>
        <v>5.7894645714285389</v>
      </c>
      <c r="F71">
        <f t="shared" si="14"/>
        <v>5.156886428571454</v>
      </c>
      <c r="G71">
        <f t="shared" si="15"/>
        <v>2265.9646111919865</v>
      </c>
      <c r="H71">
        <f t="shared" si="16"/>
        <v>5111251.5683499295</v>
      </c>
      <c r="I71">
        <f t="shared" si="17"/>
        <v>5103154.1542083425</v>
      </c>
      <c r="N71" t="e">
        <f>Input!#REF!</f>
        <v>#REF!</v>
      </c>
      <c r="O71" t="e">
        <f t="shared" si="18"/>
        <v>#REF!</v>
      </c>
      <c r="P71">
        <f t="shared" si="19"/>
        <v>4.2294400214108354E-19</v>
      </c>
      <c r="Q71" t="e">
        <f t="shared" si="20"/>
        <v>#REF!</v>
      </c>
      <c r="R71" t="e">
        <f t="shared" si="21"/>
        <v>#REF!</v>
      </c>
    </row>
    <row r="72" spans="1:18" x14ac:dyDescent="0.25">
      <c r="A72">
        <f>Input!H73</f>
        <v>448.77289200000001</v>
      </c>
      <c r="B72">
        <f t="shared" si="11"/>
        <v>171.34614900000003</v>
      </c>
      <c r="C72">
        <f t="shared" si="12"/>
        <v>4.9951814186181345</v>
      </c>
      <c r="D72">
        <f t="shared" si="13"/>
        <v>57.234632934838579</v>
      </c>
      <c r="E72" s="4">
        <f>Input!J73</f>
        <v>6.449545999999998</v>
      </c>
      <c r="F72">
        <f t="shared" si="14"/>
        <v>5.8169678571429131</v>
      </c>
      <c r="G72">
        <f t="shared" si="15"/>
        <v>2265.9646111919865</v>
      </c>
      <c r="H72">
        <f t="shared" si="16"/>
        <v>5108267.369672047</v>
      </c>
      <c r="I72">
        <f t="shared" si="17"/>
        <v>5103154.1542083425</v>
      </c>
      <c r="N72" t="e">
        <f>Input!#REF!</f>
        <v>#REF!</v>
      </c>
      <c r="O72" t="e">
        <f t="shared" si="18"/>
        <v>#REF!</v>
      </c>
      <c r="P72">
        <f t="shared" si="19"/>
        <v>1.3232442006484936E-21</v>
      </c>
      <c r="Q72" t="e">
        <f t="shared" si="20"/>
        <v>#REF!</v>
      </c>
      <c r="R72" t="e">
        <f t="shared" si="21"/>
        <v>#REF!</v>
      </c>
    </row>
    <row r="73" spans="1:18" x14ac:dyDescent="0.25">
      <c r="A73">
        <f>Input!H74</f>
        <v>455.99253299999998</v>
      </c>
      <c r="B73">
        <f t="shared" si="11"/>
        <v>178.56578999999999</v>
      </c>
      <c r="C73">
        <f t="shared" si="12"/>
        <v>5.2056525426134188</v>
      </c>
      <c r="D73">
        <f t="shared" si="13"/>
        <v>63.497719683325506</v>
      </c>
      <c r="E73" s="4">
        <f>Input!J74</f>
        <v>7.013365571428551</v>
      </c>
      <c r="F73">
        <f t="shared" si="14"/>
        <v>6.3807874285714661</v>
      </c>
      <c r="G73">
        <f t="shared" si="15"/>
        <v>2265.9646111919865</v>
      </c>
      <c r="H73">
        <f t="shared" si="16"/>
        <v>5105719.0566132972</v>
      </c>
      <c r="I73">
        <f t="shared" si="17"/>
        <v>5103154.1542083425</v>
      </c>
      <c r="N73" t="e">
        <f>Input!#REF!</f>
        <v>#REF!</v>
      </c>
      <c r="O73" t="e">
        <f t="shared" si="18"/>
        <v>#REF!</v>
      </c>
      <c r="P73">
        <f t="shared" si="19"/>
        <v>2.7971464941052751E-24</v>
      </c>
      <c r="Q73" t="e">
        <f t="shared" si="20"/>
        <v>#REF!</v>
      </c>
      <c r="R73" t="e">
        <f t="shared" si="21"/>
        <v>#REF!</v>
      </c>
    </row>
    <row r="74" spans="1:18" x14ac:dyDescent="0.25">
      <c r="A74">
        <f>Input!H75</f>
        <v>467.35143499999998</v>
      </c>
      <c r="B74">
        <f t="shared" si="11"/>
        <v>189.92469199999999</v>
      </c>
      <c r="C74">
        <f t="shared" si="12"/>
        <v>5.5367937823637465</v>
      </c>
      <c r="D74">
        <f t="shared" si="13"/>
        <v>74.156388757278521</v>
      </c>
      <c r="E74" s="4">
        <f>Input!J75</f>
        <v>7.9209777142858115</v>
      </c>
      <c r="F74">
        <f t="shared" si="14"/>
        <v>7.2883995714287266</v>
      </c>
      <c r="G74">
        <f t="shared" si="15"/>
        <v>2265.9646111919865</v>
      </c>
      <c r="H74">
        <f t="shared" si="16"/>
        <v>5101618.2289405949</v>
      </c>
      <c r="I74">
        <f t="shared" si="17"/>
        <v>5103154.1542083425</v>
      </c>
      <c r="N74" t="e">
        <f>Input!#REF!</f>
        <v>#REF!</v>
      </c>
      <c r="O74" t="e">
        <f t="shared" si="18"/>
        <v>#REF!</v>
      </c>
      <c r="P74">
        <f t="shared" si="19"/>
        <v>7.675461403084901E-29</v>
      </c>
      <c r="Q74" t="e">
        <f t="shared" si="20"/>
        <v>#REF!</v>
      </c>
      <c r="R74" t="e">
        <f t="shared" si="21"/>
        <v>#REF!</v>
      </c>
    </row>
    <row r="75" spans="1:18" x14ac:dyDescent="0.25">
      <c r="A75">
        <f>Input!H76</f>
        <v>478.80659900000001</v>
      </c>
      <c r="B75">
        <f t="shared" si="11"/>
        <v>201.37985600000002</v>
      </c>
      <c r="C75">
        <f t="shared" si="12"/>
        <v>5.8707413072656536</v>
      </c>
      <c r="D75">
        <f t="shared" si="13"/>
        <v>85.930195070220691</v>
      </c>
      <c r="E75" s="4">
        <f>Input!J76</f>
        <v>8.7735828571427987</v>
      </c>
      <c r="F75">
        <f t="shared" si="14"/>
        <v>8.1410047142857138</v>
      </c>
      <c r="G75">
        <f t="shared" si="15"/>
        <v>2265.9646111919865</v>
      </c>
      <c r="H75">
        <f t="shared" si="16"/>
        <v>5097767.437967971</v>
      </c>
      <c r="I75">
        <f t="shared" si="17"/>
        <v>5103154.1542083425</v>
      </c>
      <c r="N75" t="e">
        <f>Input!#REF!</f>
        <v>#REF!</v>
      </c>
      <c r="O75" t="e">
        <f t="shared" si="18"/>
        <v>#REF!</v>
      </c>
      <c r="P75">
        <f t="shared" si="19"/>
        <v>6.8517672932113077E-34</v>
      </c>
      <c r="Q75" t="e">
        <f t="shared" si="20"/>
        <v>#REF!</v>
      </c>
      <c r="R75" t="e">
        <f t="shared" si="21"/>
        <v>#REF!</v>
      </c>
    </row>
    <row r="76" spans="1:18" x14ac:dyDescent="0.25">
      <c r="A76">
        <f>Input!H77</f>
        <v>493.14961899999997</v>
      </c>
      <c r="B76">
        <f t="shared" si="11"/>
        <v>215.72287599999999</v>
      </c>
      <c r="C76">
        <f t="shared" si="12"/>
        <v>6.2888772701046438</v>
      </c>
      <c r="D76">
        <f t="shared" si="13"/>
        <v>102.17126362573482</v>
      </c>
      <c r="E76" s="4">
        <f>Input!J77</f>
        <v>9.9287254285713971</v>
      </c>
      <c r="F76">
        <f t="shared" si="14"/>
        <v>9.2961472857143121</v>
      </c>
      <c r="G76">
        <f t="shared" si="15"/>
        <v>2265.9646111919865</v>
      </c>
      <c r="H76">
        <f t="shared" si="16"/>
        <v>5092552.555989095</v>
      </c>
      <c r="I76">
        <f t="shared" si="17"/>
        <v>5103154.1542083425</v>
      </c>
      <c r="N76" t="e">
        <f>Input!#REF!</f>
        <v>#REF!</v>
      </c>
      <c r="O76" t="e">
        <f t="shared" si="18"/>
        <v>#REF!</v>
      </c>
      <c r="P76">
        <f t="shared" si="19"/>
        <v>7.2040897992133264E-41</v>
      </c>
      <c r="Q76" t="e">
        <f t="shared" si="20"/>
        <v>#REF!</v>
      </c>
      <c r="R76" t="e">
        <f t="shared" si="21"/>
        <v>#REF!</v>
      </c>
    </row>
    <row r="77" spans="1:18" x14ac:dyDescent="0.25">
      <c r="A77">
        <f>Input!H78</f>
        <v>507.300116</v>
      </c>
      <c r="B77">
        <f t="shared" si="11"/>
        <v>229.87337300000002</v>
      </c>
      <c r="C77">
        <f t="shared" si="12"/>
        <v>6.7014006917930526</v>
      </c>
      <c r="D77">
        <f t="shared" si="13"/>
        <v>119.88242399962417</v>
      </c>
      <c r="E77" s="4">
        <f>Input!J78</f>
        <v>10.905095999999958</v>
      </c>
      <c r="F77">
        <f t="shared" si="14"/>
        <v>10.272517857142873</v>
      </c>
      <c r="G77">
        <f t="shared" si="15"/>
        <v>2265.9646111919865</v>
      </c>
      <c r="H77">
        <f t="shared" si="16"/>
        <v>5088146.8199333297</v>
      </c>
      <c r="I77">
        <f t="shared" si="17"/>
        <v>5103154.1542083425</v>
      </c>
      <c r="N77" t="e">
        <f>Input!#REF!</f>
        <v>#REF!</v>
      </c>
      <c r="O77" t="e">
        <f t="shared" si="18"/>
        <v>#REF!</v>
      </c>
      <c r="P77">
        <f t="shared" si="19"/>
        <v>1.7184885793078138E-48</v>
      </c>
      <c r="Q77" t="e">
        <f t="shared" si="20"/>
        <v>#REF!</v>
      </c>
      <c r="R77" t="e">
        <f t="shared" si="21"/>
        <v>#REF!</v>
      </c>
    </row>
    <row r="78" spans="1:18" x14ac:dyDescent="0.25">
      <c r="A78">
        <f>Input!H79</f>
        <v>521.83565999999996</v>
      </c>
      <c r="B78">
        <f t="shared" si="11"/>
        <v>244.40891699999997</v>
      </c>
      <c r="C78">
        <f t="shared" si="12"/>
        <v>7.1251492249352015</v>
      </c>
      <c r="D78">
        <f t="shared" si="13"/>
        <v>139.88027472560955</v>
      </c>
      <c r="E78" s="4">
        <f>Input!J79</f>
        <v>11.468915571428568</v>
      </c>
      <c r="F78">
        <f t="shared" si="14"/>
        <v>10.836337428571483</v>
      </c>
      <c r="G78">
        <f t="shared" si="15"/>
        <v>2265.9646111919865</v>
      </c>
      <c r="H78">
        <f t="shared" si="16"/>
        <v>5085603.5311271604</v>
      </c>
      <c r="I78">
        <f t="shared" si="17"/>
        <v>5103154.1542083425</v>
      </c>
      <c r="N78" t="e">
        <f>Input!#REF!</f>
        <v>#REF!</v>
      </c>
      <c r="O78" t="e">
        <f t="shared" si="18"/>
        <v>#REF!</v>
      </c>
      <c r="P78">
        <f t="shared" si="19"/>
        <v>4.1418216214936235E-57</v>
      </c>
      <c r="Q78" t="e">
        <f t="shared" si="20"/>
        <v>#REF!</v>
      </c>
      <c r="R78" t="e">
        <f t="shared" si="21"/>
        <v>#REF!</v>
      </c>
    </row>
    <row r="79" spans="1:18" x14ac:dyDescent="0.25">
      <c r="A79">
        <f>Input!H80</f>
        <v>541.28056000000004</v>
      </c>
      <c r="B79">
        <f t="shared" si="11"/>
        <v>263.85381700000005</v>
      </c>
      <c r="C79">
        <f t="shared" si="12"/>
        <v>7.6920181258924565</v>
      </c>
      <c r="D79">
        <f t="shared" si="13"/>
        <v>169.59349886032919</v>
      </c>
      <c r="E79" s="4">
        <f>Input!J80</f>
        <v>13.215381142857211</v>
      </c>
      <c r="F79">
        <f t="shared" si="14"/>
        <v>12.582803000000126</v>
      </c>
      <c r="G79">
        <f t="shared" si="15"/>
        <v>2265.9646111919865</v>
      </c>
      <c r="H79">
        <f t="shared" si="16"/>
        <v>5077729.5734905852</v>
      </c>
      <c r="I79">
        <f t="shared" si="17"/>
        <v>5103154.1542083425</v>
      </c>
      <c r="N79" t="e">
        <f>Input!#REF!</f>
        <v>#REF!</v>
      </c>
      <c r="O79" t="e">
        <f t="shared" si="18"/>
        <v>#REF!</v>
      </c>
      <c r="P79">
        <f t="shared" si="19"/>
        <v>6.2597189296506038E-70</v>
      </c>
      <c r="Q79" t="e">
        <f t="shared" si="20"/>
        <v>#REF!</v>
      </c>
      <c r="R79" t="e">
        <f t="shared" si="21"/>
        <v>#REF!</v>
      </c>
    </row>
    <row r="80" spans="1:18" x14ac:dyDescent="0.25">
      <c r="A80">
        <f>Input!H81</f>
        <v>553.40955699999995</v>
      </c>
      <c r="B80">
        <f t="shared" si="11"/>
        <v>275.98281399999996</v>
      </c>
      <c r="C80">
        <f t="shared" si="12"/>
        <v>8.0456096177028424</v>
      </c>
      <c r="D80">
        <f t="shared" si="13"/>
        <v>189.89828629986013</v>
      </c>
      <c r="E80" s="4">
        <f>Input!J81</f>
        <v>13.91671771428571</v>
      </c>
      <c r="F80">
        <f t="shared" si="14"/>
        <v>13.284139571428625</v>
      </c>
      <c r="G80">
        <f t="shared" si="15"/>
        <v>2265.9646111919865</v>
      </c>
      <c r="H80">
        <f t="shared" si="16"/>
        <v>5074569.3072206192</v>
      </c>
      <c r="I80">
        <f t="shared" si="17"/>
        <v>5103154.1542083425</v>
      </c>
      <c r="N80" t="e">
        <f>Input!#REF!</f>
        <v>#REF!</v>
      </c>
      <c r="O80" t="e">
        <f t="shared" si="18"/>
        <v>#REF!</v>
      </c>
      <c r="P80">
        <f t="shared" si="19"/>
        <v>1.0651469727589241E-78</v>
      </c>
      <c r="Q80" t="e">
        <f t="shared" si="20"/>
        <v>#REF!</v>
      </c>
      <c r="R80" t="e">
        <f t="shared" si="21"/>
        <v>#REF!</v>
      </c>
    </row>
    <row r="81" spans="1:18" x14ac:dyDescent="0.25">
      <c r="A81">
        <f>Input!H82</f>
        <v>571.98810000000003</v>
      </c>
      <c r="B81">
        <f t="shared" si="11"/>
        <v>294.56135700000004</v>
      </c>
      <c r="C81">
        <f t="shared" si="12"/>
        <v>8.5872219814484581</v>
      </c>
      <c r="D81">
        <f t="shared" si="13"/>
        <v>223.72385171641005</v>
      </c>
      <c r="E81" s="4">
        <f>Input!J82</f>
        <v>14.948095000000023</v>
      </c>
      <c r="F81">
        <f t="shared" si="14"/>
        <v>14.315516857142939</v>
      </c>
      <c r="G81">
        <f t="shared" si="15"/>
        <v>2265.9646111919865</v>
      </c>
      <c r="H81">
        <f t="shared" si="16"/>
        <v>5069923.6440189211</v>
      </c>
      <c r="I81">
        <f t="shared" si="17"/>
        <v>5103154.1542083425</v>
      </c>
      <c r="N81" t="e">
        <f>Input!#REF!</f>
        <v>#REF!</v>
      </c>
      <c r="O81" t="e">
        <f t="shared" si="18"/>
        <v>#REF!</v>
      </c>
      <c r="P81">
        <f t="shared" si="19"/>
        <v>2.5606155108721063E-93</v>
      </c>
      <c r="Q81" t="e">
        <f t="shared" si="20"/>
        <v>#REF!</v>
      </c>
      <c r="R81" t="e">
        <f t="shared" si="21"/>
        <v>#REF!</v>
      </c>
    </row>
    <row r="82" spans="1:18" x14ac:dyDescent="0.25">
      <c r="A82">
        <f>Input!H83</f>
        <v>594.60964300000001</v>
      </c>
      <c r="B82">
        <f t="shared" si="11"/>
        <v>317.18290000000002</v>
      </c>
      <c r="C82">
        <f t="shared" si="12"/>
        <v>9.246698204950107</v>
      </c>
      <c r="D82">
        <f t="shared" si="13"/>
        <v>269.50460851526151</v>
      </c>
      <c r="E82" s="4">
        <f>Input!J83</f>
        <v>16.543292000000065</v>
      </c>
      <c r="F82">
        <f t="shared" si="14"/>
        <v>15.91071385714298</v>
      </c>
      <c r="G82">
        <f t="shared" si="15"/>
        <v>2265.9646111919865</v>
      </c>
      <c r="H82">
        <f t="shared" si="16"/>
        <v>5062742.5409117183</v>
      </c>
      <c r="I82">
        <f t="shared" si="17"/>
        <v>5103154.1542083425</v>
      </c>
      <c r="N82" t="e">
        <f>Input!#REF!</f>
        <v>#REF!</v>
      </c>
      <c r="O82" t="e">
        <f t="shared" si="18"/>
        <v>#REF!</v>
      </c>
      <c r="P82">
        <f t="shared" si="19"/>
        <v>4.0445315271471515E-113</v>
      </c>
      <c r="Q82" t="e">
        <f t="shared" si="20"/>
        <v>#REF!</v>
      </c>
      <c r="R82" t="e">
        <f t="shared" si="21"/>
        <v>#REF!</v>
      </c>
    </row>
    <row r="83" spans="1:18" x14ac:dyDescent="0.25">
      <c r="A83">
        <f>Input!H84</f>
        <v>614.24706700000002</v>
      </c>
      <c r="B83">
        <f t="shared" si="11"/>
        <v>336.82032400000003</v>
      </c>
      <c r="C83">
        <f t="shared" si="12"/>
        <v>9.8191796762105206</v>
      </c>
      <c r="D83">
        <f t="shared" si="13"/>
        <v>313.47925262142149</v>
      </c>
      <c r="E83" s="4">
        <f>Input!J84</f>
        <v>17.299635428571492</v>
      </c>
      <c r="F83">
        <f t="shared" si="14"/>
        <v>16.667057285714407</v>
      </c>
      <c r="G83">
        <f t="shared" si="15"/>
        <v>2265.9646111919865</v>
      </c>
      <c r="H83">
        <f t="shared" si="16"/>
        <v>5059339.48600874</v>
      </c>
      <c r="I83">
        <f t="shared" si="17"/>
        <v>5103154.1542083425</v>
      </c>
      <c r="N83" t="e">
        <f>Input!#REF!</f>
        <v>#REF!</v>
      </c>
      <c r="O83" t="e">
        <f t="shared" si="18"/>
        <v>#REF!</v>
      </c>
      <c r="P83">
        <f t="shared" si="19"/>
        <v>3.7546162271644574E-132</v>
      </c>
      <c r="Q83" t="e">
        <f t="shared" si="20"/>
        <v>#REF!</v>
      </c>
      <c r="R83" t="e">
        <f t="shared" si="21"/>
        <v>#REF!</v>
      </c>
    </row>
    <row r="84" spans="1:18" x14ac:dyDescent="0.25">
      <c r="A84">
        <f>Input!H85</f>
        <v>638.40879900000004</v>
      </c>
      <c r="E84" s="4">
        <f>Input!J85</f>
        <v>18.729811857142749</v>
      </c>
      <c r="N84" t="e">
        <f>Input!#REF!</f>
        <v>#REF!</v>
      </c>
    </row>
    <row r="85" spans="1:18" x14ac:dyDescent="0.25">
      <c r="A85">
        <f>Input!H86</f>
        <v>660.16398400000003</v>
      </c>
      <c r="E85" s="4">
        <f>Input!J86</f>
        <v>19.76118914285712</v>
      </c>
      <c r="N85" t="e">
        <f>Input!#REF!</f>
        <v>#REF!</v>
      </c>
    </row>
    <row r="86" spans="1:18" x14ac:dyDescent="0.25">
      <c r="A86">
        <f>Input!H87</f>
        <v>681.05281200000002</v>
      </c>
      <c r="E86" s="4">
        <f>Input!J87</f>
        <v>19.967464571428536</v>
      </c>
      <c r="N86" t="e">
        <f>Input!#REF!</f>
        <v>#REF!</v>
      </c>
    </row>
    <row r="87" spans="1:18" x14ac:dyDescent="0.25">
      <c r="A87">
        <f>Input!H88</f>
        <v>695.20330899999999</v>
      </c>
      <c r="E87" s="4">
        <f>Input!J88</f>
        <v>20.256250285714373</v>
      </c>
      <c r="N87" t="e">
        <f>Input!#REF!</f>
        <v>#REF!</v>
      </c>
    </row>
    <row r="88" spans="1:18" x14ac:dyDescent="0.25">
      <c r="A88">
        <f>Input!H89</f>
        <v>719.26877899999999</v>
      </c>
      <c r="E88" s="4">
        <f>Input!J89</f>
        <v>21.040096999999946</v>
      </c>
      <c r="N88" t="e">
        <f>Input!#REF!</f>
        <v>#REF!</v>
      </c>
    </row>
    <row r="89" spans="1:18" x14ac:dyDescent="0.25">
      <c r="A89">
        <f>Input!H90</f>
        <v>739.67629799999997</v>
      </c>
      <c r="E89" s="4">
        <f>Input!J90</f>
        <v>20.723807857142901</v>
      </c>
      <c r="N89" t="e">
        <f>Input!#REF!</f>
        <v>#REF!</v>
      </c>
    </row>
    <row r="90" spans="1:18" x14ac:dyDescent="0.25">
      <c r="A90">
        <f>Input!H91</f>
        <v>763.74176899999998</v>
      </c>
      <c r="E90" s="4">
        <f>Input!J91</f>
        <v>21.356386000000043</v>
      </c>
      <c r="N90" t="e">
        <f>Input!#REF!</f>
        <v>#REF!</v>
      </c>
    </row>
    <row r="91" spans="1:18" x14ac:dyDescent="0.25">
      <c r="A91">
        <f>Input!H92</f>
        <v>783.37919199999999</v>
      </c>
      <c r="E91" s="4">
        <f>Input!J92</f>
        <v>20.71005614285707</v>
      </c>
      <c r="N91" t="e">
        <f>Input!#REF!</f>
        <v>#REF!</v>
      </c>
    </row>
    <row r="92" spans="1:18" x14ac:dyDescent="0.25">
      <c r="A92">
        <f>Input!H93</f>
        <v>806.77083000000005</v>
      </c>
      <c r="E92" s="4">
        <f>Input!J93</f>
        <v>20.94383514285721</v>
      </c>
      <c r="N92" t="e">
        <f>Input!#REF!</f>
        <v>#REF!</v>
      </c>
    </row>
    <row r="93" spans="1:18" x14ac:dyDescent="0.25">
      <c r="A93">
        <f>Input!H94</f>
        <v>834.01294199999995</v>
      </c>
      <c r="E93" s="4">
        <f>Input!J94</f>
        <v>21.851447142857069</v>
      </c>
      <c r="N93" t="e">
        <f>Input!#REF!</f>
        <v>#REF!</v>
      </c>
    </row>
    <row r="94" spans="1:18" x14ac:dyDescent="0.25">
      <c r="A94">
        <f>Input!H95</f>
        <v>848.93353400000001</v>
      </c>
      <c r="E94" s="4">
        <f>Input!J95</f>
        <v>21.961460714285636</v>
      </c>
      <c r="N94" t="e">
        <f>Input!#REF!</f>
        <v>#REF!</v>
      </c>
    </row>
    <row r="95" spans="1:18" x14ac:dyDescent="0.25">
      <c r="A95">
        <f>Input!H96</f>
        <v>865.10553000000004</v>
      </c>
      <c r="E95" s="4">
        <f>Input!J96</f>
        <v>20.83382157142853</v>
      </c>
      <c r="N95" t="e">
        <f>Input!#REF!</f>
        <v>#REF!</v>
      </c>
    </row>
    <row r="96" spans="1:18" x14ac:dyDescent="0.25">
      <c r="A96">
        <f>Input!H97</f>
        <v>893.31026099999997</v>
      </c>
      <c r="E96" s="4">
        <f>Input!J97</f>
        <v>21.947709000000032</v>
      </c>
      <c r="N96" t="e">
        <f>Input!#REF!</f>
        <v>#REF!</v>
      </c>
    </row>
    <row r="97" spans="1:14" x14ac:dyDescent="0.25">
      <c r="A97">
        <f>Input!H98</f>
        <v>917.471994</v>
      </c>
      <c r="E97" s="4">
        <f>Input!J98</f>
        <v>21.961460714285749</v>
      </c>
      <c r="N97" t="e">
        <f>Input!#REF!</f>
        <v>#REF!</v>
      </c>
    </row>
    <row r="98" spans="1:14" x14ac:dyDescent="0.25">
      <c r="A98">
        <f>Input!H99</f>
        <v>943.36644000000001</v>
      </c>
      <c r="E98" s="4">
        <f>Input!J99</f>
        <v>22.855321142857065</v>
      </c>
      <c r="N98" t="e">
        <f>Input!#REF!</f>
        <v>#REF!</v>
      </c>
    </row>
    <row r="99" spans="1:14" x14ac:dyDescent="0.25">
      <c r="A99">
        <f>Input!H100</f>
        <v>960.40479300000004</v>
      </c>
      <c r="E99" s="4">
        <f>Input!J100</f>
        <v>21.947709000000032</v>
      </c>
      <c r="N99" t="e">
        <f>Input!#REF!</f>
        <v>#REF!</v>
      </c>
    </row>
    <row r="100" spans="1:14" x14ac:dyDescent="0.25">
      <c r="A100">
        <f>Input!H101</f>
        <v>975.51790800000003</v>
      </c>
      <c r="E100" s="4">
        <f>Input!J101</f>
        <v>20.214995142857219</v>
      </c>
      <c r="N100" t="e">
        <f>Input!#REF!</f>
        <v>#REF!</v>
      </c>
    </row>
    <row r="101" spans="1:14" x14ac:dyDescent="0.25">
      <c r="A101">
        <f>Input!H102</f>
        <v>993.13383299999998</v>
      </c>
      <c r="E101" s="4">
        <f>Input!J102</f>
        <v>20.600042714285564</v>
      </c>
      <c r="N101" t="e">
        <f>Input!#REF!</f>
        <v>#REF!</v>
      </c>
    </row>
    <row r="102" spans="1:14" x14ac:dyDescent="0.25">
      <c r="A102">
        <f>Input!H103</f>
        <v>1013.060042</v>
      </c>
      <c r="E102" s="4">
        <f>Input!J103</f>
        <v>21.136358857143023</v>
      </c>
      <c r="N102" t="e">
        <f>Input!#REF!</f>
        <v>#REF!</v>
      </c>
    </row>
    <row r="103" spans="1:14" x14ac:dyDescent="0.25">
      <c r="A103">
        <f>Input!H104</f>
        <v>1035.4890600000001</v>
      </c>
      <c r="E103" s="4">
        <f>Input!J104</f>
        <v>20.311256999999955</v>
      </c>
      <c r="N103" t="e">
        <f>Input!#REF!</f>
        <v>#REF!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Input!H4</f>
        <v>277.42674299999999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Input!J4</f>
        <v>0.63257814285708491</v>
      </c>
      <c r="F3">
        <f>E3-$E$3</f>
        <v>0</v>
      </c>
      <c r="G3">
        <f>P3</f>
        <v>0</v>
      </c>
      <c r="H3">
        <f>(F3-G3)^2</f>
        <v>0</v>
      </c>
      <c r="I3">
        <f>(G3-$J$4)^2</f>
        <v>9.2607615725911216</v>
      </c>
      <c r="J3" s="2" t="s">
        <v>11</v>
      </c>
      <c r="K3" s="23" t="e">
        <f>SUM(H3:H161)</f>
        <v>#NUM!</v>
      </c>
      <c r="L3" t="e">
        <f>1-(K3/K5)</f>
        <v>#NUM!</v>
      </c>
      <c r="N3" s="4" t="e">
        <f>Input!#REF!</f>
        <v>#REF!</v>
      </c>
      <c r="O3" t="e">
        <f>N3-$N$3</f>
        <v>#REF!</v>
      </c>
      <c r="P3" s="4">
        <v>0</v>
      </c>
      <c r="Q3" t="e">
        <f>(O3-P3)^2</f>
        <v>#REF!</v>
      </c>
      <c r="R3" t="e">
        <f>(O3-$S$4)^2</f>
        <v>#REF!</v>
      </c>
      <c r="S3" s="2" t="s">
        <v>11</v>
      </c>
      <c r="T3" s="23" t="e">
        <f>SUM(Q4:Q167)</f>
        <v>#REF!</v>
      </c>
      <c r="U3" t="e">
        <f>1-(T3/T5)</f>
        <v>#REF!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Input!H5</f>
        <v>278.38936200000001</v>
      </c>
      <c r="B4">
        <f t="shared" ref="B4:B67" si="0">A4-$A$3</f>
        <v>0.96261900000001788</v>
      </c>
      <c r="C4">
        <f t="shared" ref="C4:C67" si="1">EXP(B4)</f>
        <v>2.6185454713349605</v>
      </c>
      <c r="D4" s="4">
        <f t="shared" ref="D4:D67" si="2">((C4-$Z$3)/$AA$3)</f>
        <v>-2.6116507904358786</v>
      </c>
      <c r="E4" s="4">
        <f>Input!J5</f>
        <v>0.7150882857142733</v>
      </c>
      <c r="F4">
        <f t="shared" ref="F4:F67" si="3">E4-$E$3</f>
        <v>8.2510142857188384E-2</v>
      </c>
      <c r="G4">
        <f>P4</f>
        <v>2.0924852548684014</v>
      </c>
      <c r="H4">
        <f>(F4-G4)^2</f>
        <v>4.0399999509044884</v>
      </c>
      <c r="I4">
        <f t="shared" ref="I4:I67" si="4">(G4-$J$4)^2</f>
        <v>0.90376334832635663</v>
      </c>
      <c r="J4">
        <f>AVERAGE(F3:F161)</f>
        <v>3.0431499425087685</v>
      </c>
      <c r="K4" t="s">
        <v>5</v>
      </c>
      <c r="L4" t="s">
        <v>6</v>
      </c>
      <c r="N4" s="4" t="e">
        <f>Input!#REF!</f>
        <v>#REF!</v>
      </c>
      <c r="O4" t="e">
        <f>N4-$N$3</f>
        <v>#REF!</v>
      </c>
      <c r="P4">
        <f>$Y$3*((1/$AA$3)*(1/SQRT(2*PI()))*EXP(-1*D4*D4/2))</f>
        <v>2.0924852548684014</v>
      </c>
      <c r="Q4" t="e">
        <f>(O4-P4)^2</f>
        <v>#REF!</v>
      </c>
      <c r="R4" t="e">
        <f t="shared" ref="R4:R67" si="5">(O4-$S$4)^2</f>
        <v>#REF!</v>
      </c>
      <c r="S4" t="e">
        <f>AVERAGE(O3:O167)</f>
        <v>#REF!</v>
      </c>
      <c r="T4" t="s">
        <v>5</v>
      </c>
      <c r="U4" t="s">
        <v>6</v>
      </c>
    </row>
    <row r="5" spans="1:27" ht="14.45" x14ac:dyDescent="0.3">
      <c r="A5">
        <f>Input!H6</f>
        <v>279.44824199999999</v>
      </c>
      <c r="B5">
        <f t="shared" si="0"/>
        <v>2.0214990000000057</v>
      </c>
      <c r="C5">
        <f t="shared" si="1"/>
        <v>7.5496333562827758</v>
      </c>
      <c r="D5" s="4">
        <f t="shared" si="2"/>
        <v>-2.212236161764241</v>
      </c>
      <c r="E5" s="4">
        <f>Input!J6</f>
        <v>0.72883985714287292</v>
      </c>
      <c r="F5">
        <f t="shared" si="3"/>
        <v>9.6261714285788003E-2</v>
      </c>
      <c r="G5">
        <f>G4+P5</f>
        <v>7.5758448865453474</v>
      </c>
      <c r="H5">
        <f t="shared" ref="H5:H68" si="6">(F5-G5)^2</f>
        <v>55.944164430748373</v>
      </c>
      <c r="I5">
        <f t="shared" si="4"/>
        <v>20.545323455694763</v>
      </c>
      <c r="K5" t="e">
        <f>SUM(I3:I161)</f>
        <v>#NUM!</v>
      </c>
      <c r="L5" t="e">
        <f>1-((1-L3)*(W3-1)/(W3-1-1))</f>
        <v>#NUM!</v>
      </c>
      <c r="N5" s="4" t="e">
        <f>Input!#REF!</f>
        <v>#REF!</v>
      </c>
      <c r="O5" t="e">
        <f t="shared" ref="O5:O68" si="7">N5-$N$3</f>
        <v>#REF!</v>
      </c>
      <c r="P5">
        <f t="shared" ref="P5:P68" si="8">$Y$3*((1/$AA$3)*(1/SQRT(2*PI()))*EXP(-1*D5*D5/2))</f>
        <v>5.4833596316769464</v>
      </c>
      <c r="Q5" t="e">
        <f t="shared" ref="Q5:Q68" si="9">(O5-P5)^2</f>
        <v>#REF!</v>
      </c>
      <c r="R5" t="e">
        <f t="shared" si="5"/>
        <v>#REF!</v>
      </c>
      <c r="T5" t="e">
        <f>SUM(R4:R167)</f>
        <v>#REF!</v>
      </c>
      <c r="U5" t="e">
        <f>1-((1-U3)*(Y3-1)/(Y3-1-1))</f>
        <v>#REF!</v>
      </c>
    </row>
    <row r="6" spans="1:27" x14ac:dyDescent="0.25">
      <c r="A6">
        <f>Input!H7</f>
        <v>279.73702800000001</v>
      </c>
      <c r="B6">
        <f t="shared" si="0"/>
        <v>2.3102850000000217</v>
      </c>
      <c r="C6">
        <f t="shared" si="1"/>
        <v>10.077296275226926</v>
      </c>
      <c r="D6" s="4">
        <f t="shared" si="2"/>
        <v>-2.0074972542994374</v>
      </c>
      <c r="E6" s="4">
        <f>Input!J7</f>
        <v>0.72883999999999105</v>
      </c>
      <c r="F6">
        <f t="shared" si="3"/>
        <v>9.6261857142906138E-2</v>
      </c>
      <c r="G6">
        <f t="shared" ref="G6:G69" si="10">G5+P6</f>
        <v>16.021818136157435</v>
      </c>
      <c r="H6">
        <f t="shared" si="6"/>
        <v>253.62334279605909</v>
      </c>
      <c r="I6">
        <f t="shared" si="4"/>
        <v>168.44582808082751</v>
      </c>
      <c r="N6" s="4" t="e">
        <f>Input!#REF!</f>
        <v>#REF!</v>
      </c>
      <c r="O6" t="e">
        <f t="shared" si="7"/>
        <v>#REF!</v>
      </c>
      <c r="P6">
        <f t="shared" si="8"/>
        <v>8.4459732496120861</v>
      </c>
      <c r="Q6" t="e">
        <f t="shared" si="9"/>
        <v>#REF!</v>
      </c>
      <c r="R6" t="e">
        <f t="shared" si="5"/>
        <v>#REF!</v>
      </c>
    </row>
    <row r="7" spans="1:27" x14ac:dyDescent="0.25">
      <c r="A7">
        <f>Input!H8</f>
        <v>280.02581400000003</v>
      </c>
      <c r="B7">
        <f t="shared" si="0"/>
        <v>2.5990710000000377</v>
      </c>
      <c r="C7">
        <f t="shared" si="1"/>
        <v>13.451236030447941</v>
      </c>
      <c r="D7" s="4">
        <f t="shared" si="2"/>
        <v>-1.7342105220540762</v>
      </c>
      <c r="E7" s="4">
        <f>Input!J8</f>
        <v>0.48130942857147829</v>
      </c>
      <c r="F7">
        <f t="shared" si="3"/>
        <v>-0.15126871428560662</v>
      </c>
      <c r="G7">
        <f t="shared" si="10"/>
        <v>30.1048313555028</v>
      </c>
      <c r="H7">
        <f t="shared" si="6"/>
        <v>915.43159143305002</v>
      </c>
      <c r="I7">
        <f t="shared" si="4"/>
        <v>732.33460089838661</v>
      </c>
      <c r="N7" s="4" t="e">
        <f>Input!#REF!</f>
        <v>#REF!</v>
      </c>
      <c r="O7" t="e">
        <f t="shared" si="7"/>
        <v>#REF!</v>
      </c>
      <c r="P7">
        <f t="shared" si="8"/>
        <v>14.083013219345364</v>
      </c>
      <c r="Q7" t="e">
        <f t="shared" si="9"/>
        <v>#REF!</v>
      </c>
      <c r="R7" t="e">
        <f t="shared" si="5"/>
        <v>#REF!</v>
      </c>
      <c r="T7" s="17"/>
      <c r="U7" s="18"/>
    </row>
    <row r="8" spans="1:27" x14ac:dyDescent="0.25">
      <c r="A8">
        <f>Input!H9</f>
        <v>280.603385</v>
      </c>
      <c r="B8">
        <f t="shared" si="0"/>
        <v>3.1766420000000153</v>
      </c>
      <c r="C8">
        <f t="shared" si="1"/>
        <v>23.966139979576212</v>
      </c>
      <c r="D8" s="4">
        <f t="shared" si="2"/>
        <v>-0.88251074416552011</v>
      </c>
      <c r="E8" s="4">
        <f>Input!J9</f>
        <v>0.53631628571429246</v>
      </c>
      <c r="F8">
        <f t="shared" si="3"/>
        <v>-9.6261857142792451E-2</v>
      </c>
      <c r="G8">
        <f t="shared" si="10"/>
        <v>73.023195179492006</v>
      </c>
      <c r="H8">
        <f t="shared" si="6"/>
        <v>5346.4549973322819</v>
      </c>
      <c r="I8">
        <f t="shared" si="4"/>
        <v>4897.206731370221</v>
      </c>
      <c r="N8" s="4" t="e">
        <f>Input!#REF!</f>
        <v>#REF!</v>
      </c>
      <c r="O8" t="e">
        <f t="shared" si="7"/>
        <v>#REF!</v>
      </c>
      <c r="P8">
        <f t="shared" si="8"/>
        <v>42.91836382398921</v>
      </c>
      <c r="Q8" t="e">
        <f t="shared" si="9"/>
        <v>#REF!</v>
      </c>
      <c r="R8" t="e">
        <f t="shared" si="5"/>
        <v>#REF!</v>
      </c>
      <c r="T8" s="19" t="s">
        <v>28</v>
      </c>
      <c r="U8" s="24" t="e">
        <f>SQRT((U5-L5)^2)</f>
        <v>#REF!</v>
      </c>
    </row>
    <row r="9" spans="1:27" x14ac:dyDescent="0.25">
      <c r="A9">
        <f>Input!H10</f>
        <v>280.79590899999999</v>
      </c>
      <c r="B9">
        <f t="shared" si="0"/>
        <v>3.369166000000007</v>
      </c>
      <c r="C9">
        <f t="shared" si="1"/>
        <v>29.054285676292263</v>
      </c>
      <c r="D9" s="4">
        <f t="shared" si="2"/>
        <v>-0.47037454389933087</v>
      </c>
      <c r="E9" s="4">
        <f>Input!J10</f>
        <v>0.53631628571429246</v>
      </c>
      <c r="F9">
        <f t="shared" si="3"/>
        <v>-9.6261857142792451E-2</v>
      </c>
      <c r="G9">
        <f t="shared" si="10"/>
        <v>129.74089320489605</v>
      </c>
      <c r="H9">
        <f t="shared" si="6"/>
        <v>16857.686834603919</v>
      </c>
      <c r="I9">
        <f t="shared" si="4"/>
        <v>16052.318147781803</v>
      </c>
      <c r="N9" s="4" t="e">
        <f>Input!#REF!</f>
        <v>#REF!</v>
      </c>
      <c r="O9" t="e">
        <f t="shared" si="7"/>
        <v>#REF!</v>
      </c>
      <c r="P9">
        <f t="shared" si="8"/>
        <v>56.71769802540404</v>
      </c>
      <c r="Q9" t="e">
        <f t="shared" si="9"/>
        <v>#REF!</v>
      </c>
      <c r="R9" t="e">
        <f t="shared" si="5"/>
        <v>#REF!</v>
      </c>
      <c r="T9" s="21"/>
      <c r="U9" s="22"/>
    </row>
    <row r="10" spans="1:27" x14ac:dyDescent="0.25">
      <c r="A10">
        <f>Input!H11</f>
        <v>280.89217100000002</v>
      </c>
      <c r="B10">
        <f t="shared" si="0"/>
        <v>3.4654280000000313</v>
      </c>
      <c r="C10">
        <f t="shared" si="1"/>
        <v>31.990148627120224</v>
      </c>
      <c r="D10" s="4">
        <f t="shared" si="2"/>
        <v>-0.23257172275813401</v>
      </c>
      <c r="E10" s="4">
        <f>Input!J11</f>
        <v>0.4950611428571392</v>
      </c>
      <c r="F10">
        <f t="shared" si="3"/>
        <v>-0.13751699999994571</v>
      </c>
      <c r="G10">
        <f t="shared" si="10"/>
        <v>191.40287725334775</v>
      </c>
      <c r="H10">
        <f t="shared" si="6"/>
        <v>36687.722630727869</v>
      </c>
      <c r="I10">
        <f t="shared" si="4"/>
        <v>35479.386872613621</v>
      </c>
      <c r="N10" s="4" t="e">
        <f>Input!#REF!</f>
        <v>#REF!</v>
      </c>
      <c r="O10" t="e">
        <f t="shared" si="7"/>
        <v>#REF!</v>
      </c>
      <c r="P10">
        <f t="shared" si="8"/>
        <v>61.661984048451686</v>
      </c>
      <c r="Q10" t="e">
        <f t="shared" si="9"/>
        <v>#REF!</v>
      </c>
      <c r="R10" t="e">
        <f t="shared" si="5"/>
        <v>#REF!</v>
      </c>
    </row>
    <row r="11" spans="1:27" x14ac:dyDescent="0.25">
      <c r="A11">
        <f>Input!H12</f>
        <v>282.72114599999998</v>
      </c>
      <c r="B11">
        <f t="shared" si="0"/>
        <v>5.2944029999999884</v>
      </c>
      <c r="C11">
        <f t="shared" si="1"/>
        <v>199.21865691966039</v>
      </c>
      <c r="D11" s="4">
        <f t="shared" si="2"/>
        <v>13.312819091886343</v>
      </c>
      <c r="E11" s="4">
        <f>Input!J12</f>
        <v>0.61882628571419218</v>
      </c>
      <c r="F11">
        <f t="shared" si="3"/>
        <v>-1.3751857142892732E-2</v>
      </c>
      <c r="G11">
        <f t="shared" si="10"/>
        <v>191.40287725334775</v>
      </c>
      <c r="H11">
        <f t="shared" si="6"/>
        <v>36640.325900023134</v>
      </c>
      <c r="I11">
        <f t="shared" si="4"/>
        <v>35479.386872613621</v>
      </c>
      <c r="N11" s="4" t="e">
        <f>Input!#REF!</f>
        <v>#REF!</v>
      </c>
      <c r="O11" t="e">
        <f t="shared" si="7"/>
        <v>#REF!</v>
      </c>
      <c r="P11">
        <f t="shared" si="8"/>
        <v>2.0725604109323699E-37</v>
      </c>
      <c r="Q11" t="e">
        <f t="shared" si="9"/>
        <v>#REF!</v>
      </c>
      <c r="R11" t="e">
        <f t="shared" si="5"/>
        <v>#REF!</v>
      </c>
    </row>
    <row r="12" spans="1:27" x14ac:dyDescent="0.25">
      <c r="A12">
        <f>Input!H13</f>
        <v>282.72114599999998</v>
      </c>
      <c r="B12">
        <f t="shared" si="0"/>
        <v>5.2944029999999884</v>
      </c>
      <c r="C12">
        <f t="shared" si="1"/>
        <v>199.21865691966039</v>
      </c>
      <c r="D12" s="4">
        <f t="shared" si="2"/>
        <v>13.312819091886343</v>
      </c>
      <c r="E12" s="4">
        <f>Input!J13</f>
        <v>0.46755771428576054</v>
      </c>
      <c r="F12">
        <f t="shared" si="3"/>
        <v>-0.16502042857132437</v>
      </c>
      <c r="G12">
        <f t="shared" si="10"/>
        <v>191.40287725334775</v>
      </c>
      <c r="H12">
        <f t="shared" si="6"/>
        <v>36698.259422270217</v>
      </c>
      <c r="I12">
        <f t="shared" si="4"/>
        <v>35479.386872613621</v>
      </c>
      <c r="N12" s="4" t="e">
        <f>Input!#REF!</f>
        <v>#REF!</v>
      </c>
      <c r="O12" t="e">
        <f t="shared" si="7"/>
        <v>#REF!</v>
      </c>
      <c r="P12">
        <f t="shared" si="8"/>
        <v>2.0725604109323699E-37</v>
      </c>
      <c r="Q12" t="e">
        <f t="shared" si="9"/>
        <v>#REF!</v>
      </c>
      <c r="R12" t="e">
        <f t="shared" si="5"/>
        <v>#REF!</v>
      </c>
    </row>
    <row r="13" spans="1:27" x14ac:dyDescent="0.25">
      <c r="A13">
        <f>Input!H14</f>
        <v>284.165074</v>
      </c>
      <c r="B13">
        <f t="shared" si="0"/>
        <v>6.7383310000000165</v>
      </c>
      <c r="C13">
        <f t="shared" si="1"/>
        <v>844.1506720085099</v>
      </c>
      <c r="D13" s="4">
        <f t="shared" si="2"/>
        <v>65.551855859305448</v>
      </c>
      <c r="E13" s="4">
        <f>Input!J14</f>
        <v>0.63257799999996678</v>
      </c>
      <c r="F13">
        <f t="shared" si="3"/>
        <v>-1.4285711813499802E-7</v>
      </c>
      <c r="G13">
        <f t="shared" si="10"/>
        <v>191.40287725334775</v>
      </c>
      <c r="H13">
        <f t="shared" si="6"/>
        <v>36635.06147554663</v>
      </c>
      <c r="I13">
        <f t="shared" si="4"/>
        <v>35479.386872613621</v>
      </c>
      <c r="N13" s="4" t="e">
        <f>Input!#REF!</f>
        <v>#REF!</v>
      </c>
      <c r="O13" t="e">
        <f t="shared" si="7"/>
        <v>#REF!</v>
      </c>
      <c r="P13">
        <f t="shared" si="8"/>
        <v>0</v>
      </c>
      <c r="Q13" t="e">
        <f t="shared" si="9"/>
        <v>#REF!</v>
      </c>
      <c r="R13" t="e">
        <f t="shared" si="5"/>
        <v>#REF!</v>
      </c>
    </row>
    <row r="14" spans="1:27" x14ac:dyDescent="0.25">
      <c r="A14">
        <f>Input!H15</f>
        <v>285.60900299999997</v>
      </c>
      <c r="B14">
        <f t="shared" si="0"/>
        <v>8.1822599999999852</v>
      </c>
      <c r="C14">
        <f t="shared" si="1"/>
        <v>3576.9293933673043</v>
      </c>
      <c r="D14" s="4">
        <f t="shared" si="2"/>
        <v>286.90499814766821</v>
      </c>
      <c r="E14" s="4">
        <f>Input!J15</f>
        <v>0.79759842857146168</v>
      </c>
      <c r="F14">
        <f t="shared" si="3"/>
        <v>0.16502028571437677</v>
      </c>
      <c r="G14">
        <f t="shared" si="10"/>
        <v>191.40287725334775</v>
      </c>
      <c r="H14">
        <f t="shared" si="6"/>
        <v>36571.917937573002</v>
      </c>
      <c r="I14">
        <f t="shared" si="4"/>
        <v>35479.386872613621</v>
      </c>
      <c r="N14" s="4" t="e">
        <f>Input!#REF!</f>
        <v>#REF!</v>
      </c>
      <c r="O14" t="e">
        <f t="shared" si="7"/>
        <v>#REF!</v>
      </c>
      <c r="P14">
        <f t="shared" si="8"/>
        <v>0</v>
      </c>
      <c r="Q14" t="e">
        <f t="shared" si="9"/>
        <v>#REF!</v>
      </c>
      <c r="R14" t="e">
        <f t="shared" si="5"/>
        <v>#REF!</v>
      </c>
    </row>
    <row r="15" spans="1:27" x14ac:dyDescent="0.25">
      <c r="A15">
        <f>Input!H16</f>
        <v>286.86040700000001</v>
      </c>
      <c r="B15">
        <f t="shared" si="0"/>
        <v>9.4336640000000216</v>
      </c>
      <c r="C15">
        <f t="shared" si="1"/>
        <v>12502.251161555163</v>
      </c>
      <c r="D15" s="4">
        <f t="shared" si="2"/>
        <v>1009.8497444170534</v>
      </c>
      <c r="E15" s="4">
        <f>Input!J16</f>
        <v>0.89386028571431098</v>
      </c>
      <c r="F15">
        <f t="shared" si="3"/>
        <v>0.26128214285722606</v>
      </c>
      <c r="G15">
        <f t="shared" si="10"/>
        <v>191.40287725334775</v>
      </c>
      <c r="H15">
        <f t="shared" si="6"/>
        <v>36535.109381382696</v>
      </c>
      <c r="I15">
        <f t="shared" si="4"/>
        <v>35479.386872613621</v>
      </c>
      <c r="N15" s="4" t="e">
        <f>Input!#REF!</f>
        <v>#REF!</v>
      </c>
      <c r="O15" t="e">
        <f t="shared" si="7"/>
        <v>#REF!</v>
      </c>
      <c r="P15">
        <f t="shared" si="8"/>
        <v>0</v>
      </c>
      <c r="Q15" t="e">
        <f t="shared" si="9"/>
        <v>#REF!</v>
      </c>
      <c r="R15" t="e">
        <f t="shared" si="5"/>
        <v>#REF!</v>
      </c>
    </row>
    <row r="16" spans="1:27" x14ac:dyDescent="0.25">
      <c r="A16">
        <f>Input!H17</f>
        <v>288.49685899999997</v>
      </c>
      <c r="B16">
        <f t="shared" si="0"/>
        <v>11.070115999999985</v>
      </c>
      <c r="C16">
        <f t="shared" si="1"/>
        <v>64222.956265974542</v>
      </c>
      <c r="D16" s="4">
        <f t="shared" si="2"/>
        <v>5199.1902522136525</v>
      </c>
      <c r="E16" s="4">
        <f>Input!J17</f>
        <v>1.1001357142857273</v>
      </c>
      <c r="F16">
        <f t="shared" si="3"/>
        <v>0.4675575714286424</v>
      </c>
      <c r="G16">
        <f t="shared" si="10"/>
        <v>191.40287725334775</v>
      </c>
      <c r="H16">
        <f t="shared" si="6"/>
        <v>36456.296302036644</v>
      </c>
      <c r="I16">
        <f t="shared" si="4"/>
        <v>35479.386872613621</v>
      </c>
      <c r="N16" s="4" t="e">
        <f>Input!#REF!</f>
        <v>#REF!</v>
      </c>
      <c r="O16" t="e">
        <f t="shared" si="7"/>
        <v>#REF!</v>
      </c>
      <c r="P16">
        <f t="shared" si="8"/>
        <v>0</v>
      </c>
      <c r="Q16" t="e">
        <f t="shared" si="9"/>
        <v>#REF!</v>
      </c>
      <c r="R16" t="e">
        <f t="shared" si="5"/>
        <v>#REF!</v>
      </c>
    </row>
    <row r="17" spans="1:18" x14ac:dyDescent="0.25">
      <c r="A17">
        <f>Input!H18</f>
        <v>293.502477</v>
      </c>
      <c r="B17">
        <f t="shared" si="0"/>
        <v>16.075734000000011</v>
      </c>
      <c r="C17">
        <f t="shared" si="1"/>
        <v>9585230.6709585693</v>
      </c>
      <c r="D17" s="4">
        <f t="shared" si="2"/>
        <v>776394.07658792625</v>
      </c>
      <c r="E17" s="4">
        <f>Input!J18</f>
        <v>1.801472285714226</v>
      </c>
      <c r="F17">
        <f t="shared" si="3"/>
        <v>1.1688941428571411</v>
      </c>
      <c r="G17">
        <f t="shared" si="10"/>
        <v>191.40287725334775</v>
      </c>
      <c r="H17">
        <f t="shared" si="6"/>
        <v>36188.968330082425</v>
      </c>
      <c r="I17">
        <f t="shared" si="4"/>
        <v>35479.386872613621</v>
      </c>
      <c r="N17" s="4" t="e">
        <f>Input!#REF!</f>
        <v>#REF!</v>
      </c>
      <c r="O17" t="e">
        <f t="shared" si="7"/>
        <v>#REF!</v>
      </c>
      <c r="P17">
        <f t="shared" si="8"/>
        <v>0</v>
      </c>
      <c r="Q17" t="e">
        <f t="shared" si="9"/>
        <v>#REF!</v>
      </c>
      <c r="R17" t="e">
        <f t="shared" si="5"/>
        <v>#REF!</v>
      </c>
    </row>
    <row r="18" spans="1:18" x14ac:dyDescent="0.25">
      <c r="A18">
        <f>Input!H19</f>
        <v>294.36883399999999</v>
      </c>
      <c r="B18">
        <f t="shared" si="0"/>
        <v>16.942091000000005</v>
      </c>
      <c r="C18">
        <f t="shared" si="1"/>
        <v>22795894.228241026</v>
      </c>
      <c r="D18" s="4">
        <f t="shared" si="2"/>
        <v>1846448.4747957869</v>
      </c>
      <c r="E18" s="4">
        <f>Input!J19</f>
        <v>1.6639554285713984</v>
      </c>
      <c r="F18">
        <f t="shared" si="3"/>
        <v>1.0313772857143135</v>
      </c>
      <c r="G18">
        <f t="shared" si="10"/>
        <v>191.40287725334775</v>
      </c>
      <c r="H18">
        <f t="shared" si="6"/>
        <v>36241.307999926656</v>
      </c>
      <c r="I18">
        <f t="shared" si="4"/>
        <v>35479.386872613621</v>
      </c>
      <c r="N18" s="4" t="e">
        <f>Input!#REF!</f>
        <v>#REF!</v>
      </c>
      <c r="O18" t="e">
        <f t="shared" si="7"/>
        <v>#REF!</v>
      </c>
      <c r="P18">
        <f t="shared" si="8"/>
        <v>0</v>
      </c>
      <c r="Q18" t="e">
        <f t="shared" si="9"/>
        <v>#REF!</v>
      </c>
      <c r="R18" t="e">
        <f t="shared" si="5"/>
        <v>#REF!</v>
      </c>
    </row>
    <row r="19" spans="1:18" x14ac:dyDescent="0.25">
      <c r="A19">
        <f>Input!H20</f>
        <v>295.33145300000001</v>
      </c>
      <c r="B19">
        <f t="shared" si="0"/>
        <v>17.904710000000023</v>
      </c>
      <c r="C19">
        <f t="shared" si="1"/>
        <v>59692085.596391305</v>
      </c>
      <c r="D19" s="4">
        <f t="shared" si="2"/>
        <v>4835013.8620994417</v>
      </c>
      <c r="E19" s="4">
        <f>Input!J20</f>
        <v>1.8014724285714578</v>
      </c>
      <c r="F19">
        <f t="shared" si="3"/>
        <v>1.1688942857143729</v>
      </c>
      <c r="G19">
        <f t="shared" si="10"/>
        <v>191.40287725334775</v>
      </c>
      <c r="H19">
        <f t="shared" si="6"/>
        <v>36188.968275729829</v>
      </c>
      <c r="I19">
        <f t="shared" si="4"/>
        <v>35479.386872613621</v>
      </c>
      <c r="N19" s="4" t="e">
        <f>Input!#REF!</f>
        <v>#REF!</v>
      </c>
      <c r="O19" t="e">
        <f t="shared" si="7"/>
        <v>#REF!</v>
      </c>
      <c r="P19">
        <f t="shared" si="8"/>
        <v>0</v>
      </c>
      <c r="Q19" t="e">
        <f t="shared" si="9"/>
        <v>#REF!</v>
      </c>
      <c r="R19" t="e">
        <f t="shared" si="5"/>
        <v>#REF!</v>
      </c>
    </row>
    <row r="20" spans="1:18" x14ac:dyDescent="0.25">
      <c r="A20">
        <f>Input!H21</f>
        <v>297.25668999999999</v>
      </c>
      <c r="B20">
        <f t="shared" si="0"/>
        <v>19.829947000000004</v>
      </c>
      <c r="C20">
        <f t="shared" si="1"/>
        <v>409295112.38852936</v>
      </c>
      <c r="D20" s="4">
        <f t="shared" si="2"/>
        <v>33152611.598474026</v>
      </c>
      <c r="E20" s="4">
        <f>Input!J21</f>
        <v>1.8702308571428716</v>
      </c>
      <c r="F20">
        <f t="shared" si="3"/>
        <v>1.2376527142857867</v>
      </c>
      <c r="G20">
        <f t="shared" si="10"/>
        <v>191.40287725334775</v>
      </c>
      <c r="H20">
        <f t="shared" si="6"/>
        <v>36162.812623991857</v>
      </c>
      <c r="I20">
        <f t="shared" si="4"/>
        <v>35479.386872613621</v>
      </c>
      <c r="N20" s="4" t="e">
        <f>Input!#REF!</f>
        <v>#REF!</v>
      </c>
      <c r="O20" t="e">
        <f t="shared" si="7"/>
        <v>#REF!</v>
      </c>
      <c r="P20">
        <f t="shared" si="8"/>
        <v>0</v>
      </c>
      <c r="Q20" t="e">
        <f t="shared" si="9"/>
        <v>#REF!</v>
      </c>
      <c r="R20" t="e">
        <f t="shared" si="5"/>
        <v>#REF!</v>
      </c>
    </row>
    <row r="21" spans="1:18" x14ac:dyDescent="0.25">
      <c r="A21">
        <f>Input!H22</f>
        <v>299.18192800000003</v>
      </c>
      <c r="B21">
        <f t="shared" si="0"/>
        <v>21.75518500000004</v>
      </c>
      <c r="C21">
        <f t="shared" si="1"/>
        <v>2806446698.485743</v>
      </c>
      <c r="D21" s="4">
        <f t="shared" si="2"/>
        <v>227320193.47291028</v>
      </c>
      <c r="E21" s="4">
        <f>Input!J22</f>
        <v>1.9389892857142854</v>
      </c>
      <c r="F21">
        <f t="shared" si="3"/>
        <v>1.3064111428572005</v>
      </c>
      <c r="G21">
        <f t="shared" si="10"/>
        <v>191.40287725334775</v>
      </c>
      <c r="H21">
        <f t="shared" si="6"/>
        <v>36136.66642769688</v>
      </c>
      <c r="I21">
        <f t="shared" si="4"/>
        <v>35479.386872613621</v>
      </c>
      <c r="N21" s="4" t="e">
        <f>Input!#REF!</f>
        <v>#REF!</v>
      </c>
      <c r="O21" t="e">
        <f t="shared" si="7"/>
        <v>#REF!</v>
      </c>
      <c r="P21">
        <f t="shared" si="8"/>
        <v>0</v>
      </c>
      <c r="Q21" t="e">
        <f t="shared" si="9"/>
        <v>#REF!</v>
      </c>
      <c r="R21" t="e">
        <f t="shared" si="5"/>
        <v>#REF!</v>
      </c>
    </row>
    <row r="22" spans="1:18" x14ac:dyDescent="0.25">
      <c r="A22">
        <f>Input!H23</f>
        <v>299.56697600000001</v>
      </c>
      <c r="B22">
        <f t="shared" si="0"/>
        <v>22.140233000000023</v>
      </c>
      <c r="C22">
        <f t="shared" si="1"/>
        <v>4124592236.1316767</v>
      </c>
      <c r="D22" s="4">
        <f t="shared" si="2"/>
        <v>334089049.09625685</v>
      </c>
      <c r="E22" s="4">
        <f>Input!J23</f>
        <v>1.8152241428571187</v>
      </c>
      <c r="F22">
        <f t="shared" si="3"/>
        <v>1.1826460000000338</v>
      </c>
      <c r="G22">
        <f t="shared" si="10"/>
        <v>191.40287725334775</v>
      </c>
      <c r="H22">
        <f t="shared" si="6"/>
        <v>36183.736378077083</v>
      </c>
      <c r="I22">
        <f t="shared" si="4"/>
        <v>35479.386872613621</v>
      </c>
      <c r="N22" s="4" t="e">
        <f>Input!#REF!</f>
        <v>#REF!</v>
      </c>
      <c r="O22" t="e">
        <f t="shared" si="7"/>
        <v>#REF!</v>
      </c>
      <c r="P22">
        <f t="shared" si="8"/>
        <v>0</v>
      </c>
      <c r="Q22" t="e">
        <f t="shared" si="9"/>
        <v>#REF!</v>
      </c>
      <c r="R22" t="e">
        <f t="shared" si="5"/>
        <v>#REF!</v>
      </c>
    </row>
    <row r="23" spans="1:18" x14ac:dyDescent="0.25">
      <c r="A23">
        <f>Input!H24</f>
        <v>300.43333200000001</v>
      </c>
      <c r="B23">
        <f t="shared" si="0"/>
        <v>23.006589000000019</v>
      </c>
      <c r="C23">
        <f t="shared" si="1"/>
        <v>9809223956.4598732</v>
      </c>
      <c r="D23" s="4">
        <f t="shared" si="2"/>
        <v>794540195.10821402</v>
      </c>
      <c r="E23" s="4">
        <f>Input!J24</f>
        <v>1.7052104285714336</v>
      </c>
      <c r="F23">
        <f t="shared" si="3"/>
        <v>1.0726322857143487</v>
      </c>
      <c r="G23">
        <f t="shared" si="10"/>
        <v>191.40287725334775</v>
      </c>
      <c r="H23">
        <f t="shared" si="6"/>
        <v>36225.602149439343</v>
      </c>
      <c r="I23">
        <f t="shared" si="4"/>
        <v>35479.386872613621</v>
      </c>
      <c r="N23" s="4" t="e">
        <f>Input!#REF!</f>
        <v>#REF!</v>
      </c>
      <c r="O23" t="e">
        <f t="shared" si="7"/>
        <v>#REF!</v>
      </c>
      <c r="P23">
        <f t="shared" si="8"/>
        <v>0</v>
      </c>
      <c r="Q23" t="e">
        <f t="shared" si="9"/>
        <v>#REF!</v>
      </c>
      <c r="R23" t="e">
        <f t="shared" si="5"/>
        <v>#REF!</v>
      </c>
    </row>
    <row r="24" spans="1:18" x14ac:dyDescent="0.25">
      <c r="A24">
        <f>Input!H25</f>
        <v>301.68473699999998</v>
      </c>
      <c r="B24">
        <f t="shared" si="0"/>
        <v>24.257993999999997</v>
      </c>
      <c r="C24">
        <f t="shared" si="1"/>
        <v>34285693329.157513</v>
      </c>
      <c r="D24" s="4">
        <f t="shared" si="2"/>
        <v>2777116890.9182496</v>
      </c>
      <c r="E24" s="4">
        <f>Input!J25</f>
        <v>1.1688942857143161</v>
      </c>
      <c r="F24">
        <f t="shared" si="3"/>
        <v>0.53631614285723117</v>
      </c>
      <c r="G24">
        <f t="shared" si="10"/>
        <v>191.40287725334775</v>
      </c>
      <c r="H24">
        <f t="shared" si="6"/>
        <v>36430.044150144611</v>
      </c>
      <c r="I24">
        <f t="shared" si="4"/>
        <v>35479.386872613621</v>
      </c>
      <c r="N24" s="4" t="e">
        <f>Input!#REF!</f>
        <v>#REF!</v>
      </c>
      <c r="O24" t="e">
        <f t="shared" si="7"/>
        <v>#REF!</v>
      </c>
      <c r="P24">
        <f t="shared" si="8"/>
        <v>0</v>
      </c>
      <c r="Q24" t="e">
        <f t="shared" si="9"/>
        <v>#REF!</v>
      </c>
      <c r="R24" t="e">
        <f t="shared" si="5"/>
        <v>#REF!</v>
      </c>
    </row>
    <row r="25" spans="1:18" x14ac:dyDescent="0.25">
      <c r="A25">
        <f>Input!H26</f>
        <v>303.03240299999999</v>
      </c>
      <c r="B25">
        <f t="shared" si="0"/>
        <v>25.60566</v>
      </c>
      <c r="C25">
        <f t="shared" si="1"/>
        <v>131946186713.85864</v>
      </c>
      <c r="D25" s="4">
        <f t="shared" si="2"/>
        <v>10687547735.237328</v>
      </c>
      <c r="E25" s="4">
        <f>Input!J26</f>
        <v>1.2376527142857299</v>
      </c>
      <c r="F25">
        <f t="shared" si="3"/>
        <v>0.60507457142864496</v>
      </c>
      <c r="G25">
        <f t="shared" si="10"/>
        <v>191.40287725334775</v>
      </c>
      <c r="H25">
        <f t="shared" si="6"/>
        <v>36403.801508248536</v>
      </c>
      <c r="I25">
        <f t="shared" si="4"/>
        <v>35479.386872613621</v>
      </c>
      <c r="N25" s="4" t="e">
        <f>Input!#REF!</f>
        <v>#REF!</v>
      </c>
      <c r="O25" t="e">
        <f t="shared" si="7"/>
        <v>#REF!</v>
      </c>
      <c r="P25">
        <f t="shared" si="8"/>
        <v>0</v>
      </c>
      <c r="Q25" t="e">
        <f t="shared" si="9"/>
        <v>#REF!</v>
      </c>
      <c r="R25" t="e">
        <f t="shared" si="5"/>
        <v>#REF!</v>
      </c>
    </row>
    <row r="26" spans="1:18" x14ac:dyDescent="0.25">
      <c r="A26">
        <f>Input!H27</f>
        <v>308.32680699999997</v>
      </c>
      <c r="B26">
        <f t="shared" si="0"/>
        <v>30.900063999999986</v>
      </c>
      <c r="C26">
        <f t="shared" si="1"/>
        <v>26286168388960.836</v>
      </c>
      <c r="D26" s="4">
        <f t="shared" si="2"/>
        <v>2129161035298.4238</v>
      </c>
      <c r="E26" s="4">
        <f>Input!J27</f>
        <v>1.856479142857097</v>
      </c>
      <c r="F26">
        <f t="shared" si="3"/>
        <v>1.2239010000000121</v>
      </c>
      <c r="G26">
        <f t="shared" si="10"/>
        <v>191.40287725334775</v>
      </c>
      <c r="H26">
        <f t="shared" si="6"/>
        <v>36168.043008771405</v>
      </c>
      <c r="I26">
        <f t="shared" si="4"/>
        <v>35479.386872613621</v>
      </c>
      <c r="N26" s="4" t="e">
        <f>Input!#REF!</f>
        <v>#REF!</v>
      </c>
      <c r="O26" t="e">
        <f t="shared" si="7"/>
        <v>#REF!</v>
      </c>
      <c r="P26">
        <f t="shared" si="8"/>
        <v>0</v>
      </c>
      <c r="Q26" t="e">
        <f t="shared" si="9"/>
        <v>#REF!</v>
      </c>
      <c r="R26" t="e">
        <f t="shared" si="5"/>
        <v>#REF!</v>
      </c>
    </row>
    <row r="27" spans="1:18" x14ac:dyDescent="0.25">
      <c r="A27">
        <f>Input!H28</f>
        <v>310.637092</v>
      </c>
      <c r="B27">
        <f t="shared" si="0"/>
        <v>33.210349000000008</v>
      </c>
      <c r="C27">
        <f t="shared" si="1"/>
        <v>264893506796062.81</v>
      </c>
      <c r="D27" s="4">
        <f t="shared" si="2"/>
        <v>21456186570396.746</v>
      </c>
      <c r="E27" s="4">
        <f>Input!J28</f>
        <v>1.9114860000000817</v>
      </c>
      <c r="F27">
        <f t="shared" si="3"/>
        <v>1.2789078571429968</v>
      </c>
      <c r="G27">
        <f t="shared" si="10"/>
        <v>191.40287725334775</v>
      </c>
      <c r="H27">
        <f t="shared" si="6"/>
        <v>36147.123738969</v>
      </c>
      <c r="I27">
        <f t="shared" si="4"/>
        <v>35479.386872613621</v>
      </c>
      <c r="N27" s="4" t="e">
        <f>Input!#REF!</f>
        <v>#REF!</v>
      </c>
      <c r="O27" t="e">
        <f t="shared" si="7"/>
        <v>#REF!</v>
      </c>
      <c r="P27">
        <f t="shared" si="8"/>
        <v>0</v>
      </c>
      <c r="Q27" t="e">
        <f t="shared" si="9"/>
        <v>#REF!</v>
      </c>
      <c r="R27" t="e">
        <f t="shared" si="5"/>
        <v>#REF!</v>
      </c>
    </row>
    <row r="28" spans="1:18" x14ac:dyDescent="0.25">
      <c r="A28">
        <f>Input!H29</f>
        <v>311.59971100000001</v>
      </c>
      <c r="B28">
        <f t="shared" si="0"/>
        <v>34.172968000000026</v>
      </c>
      <c r="C28">
        <f t="shared" si="1"/>
        <v>693635692606866.87</v>
      </c>
      <c r="D28" s="4">
        <f t="shared" si="2"/>
        <v>56184000176034.969</v>
      </c>
      <c r="E28" s="4">
        <f>Input!J29</f>
        <v>1.7739689999999086</v>
      </c>
      <c r="F28">
        <f t="shared" si="3"/>
        <v>1.1413908571428237</v>
      </c>
      <c r="G28">
        <f t="shared" si="10"/>
        <v>191.40287725334775</v>
      </c>
      <c r="H28">
        <f t="shared" si="6"/>
        <v>36199.433205693276</v>
      </c>
      <c r="I28">
        <f t="shared" si="4"/>
        <v>35479.386872613621</v>
      </c>
      <c r="N28" s="4" t="e">
        <f>Input!#REF!</f>
        <v>#REF!</v>
      </c>
      <c r="O28" t="e">
        <f t="shared" si="7"/>
        <v>#REF!</v>
      </c>
      <c r="P28">
        <f t="shared" si="8"/>
        <v>0</v>
      </c>
      <c r="Q28" t="e">
        <f t="shared" si="9"/>
        <v>#REF!</v>
      </c>
      <c r="R28" t="e">
        <f t="shared" si="5"/>
        <v>#REF!</v>
      </c>
    </row>
    <row r="29" spans="1:18" x14ac:dyDescent="0.25">
      <c r="A29">
        <f>Input!H30</f>
        <v>313.42868700000002</v>
      </c>
      <c r="B29">
        <f t="shared" si="0"/>
        <v>36.001944000000037</v>
      </c>
      <c r="C29">
        <f t="shared" si="1"/>
        <v>4319620732889531</v>
      </c>
      <c r="D29" s="4">
        <f t="shared" si="2"/>
        <v>349886222124719.62</v>
      </c>
      <c r="E29" s="4">
        <f>Input!J30</f>
        <v>1.9802444285714955</v>
      </c>
      <c r="F29">
        <f t="shared" si="3"/>
        <v>1.3476662857144106</v>
      </c>
      <c r="G29">
        <f t="shared" si="10"/>
        <v>191.40287725334775</v>
      </c>
      <c r="H29">
        <f t="shared" si="6"/>
        <v>36120.983215951615</v>
      </c>
      <c r="I29">
        <f t="shared" si="4"/>
        <v>35479.386872613621</v>
      </c>
      <c r="N29" s="4" t="e">
        <f>Input!#REF!</f>
        <v>#REF!</v>
      </c>
      <c r="O29" t="e">
        <f t="shared" si="7"/>
        <v>#REF!</v>
      </c>
      <c r="P29">
        <f t="shared" si="8"/>
        <v>0</v>
      </c>
      <c r="Q29" t="e">
        <f t="shared" si="9"/>
        <v>#REF!</v>
      </c>
      <c r="R29" t="e">
        <f t="shared" si="5"/>
        <v>#REF!</v>
      </c>
    </row>
    <row r="30" spans="1:18" x14ac:dyDescent="0.25">
      <c r="A30">
        <f>Input!H31</f>
        <v>314.39130499999999</v>
      </c>
      <c r="B30">
        <f t="shared" si="0"/>
        <v>36.964562000000001</v>
      </c>
      <c r="C30">
        <f t="shared" si="1"/>
        <v>1.1311111996874218E+16</v>
      </c>
      <c r="D30" s="4">
        <f t="shared" si="2"/>
        <v>916192066234613.25</v>
      </c>
      <c r="E30" s="4">
        <f>Input!J31</f>
        <v>1.9939961428571564</v>
      </c>
      <c r="F30">
        <f t="shared" si="3"/>
        <v>1.3614180000000715</v>
      </c>
      <c r="G30">
        <f t="shared" si="10"/>
        <v>191.40287725334775</v>
      </c>
      <c r="H30">
        <f t="shared" si="6"/>
        <v>36115.756235141809</v>
      </c>
      <c r="I30">
        <f t="shared" si="4"/>
        <v>35479.386872613621</v>
      </c>
      <c r="N30" s="4" t="e">
        <f>Input!#REF!</f>
        <v>#REF!</v>
      </c>
      <c r="O30" t="e">
        <f t="shared" si="7"/>
        <v>#REF!</v>
      </c>
      <c r="P30">
        <f t="shared" si="8"/>
        <v>0</v>
      </c>
      <c r="Q30" t="e">
        <f t="shared" si="9"/>
        <v>#REF!</v>
      </c>
      <c r="R30" t="e">
        <f t="shared" si="5"/>
        <v>#REF!</v>
      </c>
    </row>
    <row r="31" spans="1:18" x14ac:dyDescent="0.25">
      <c r="A31">
        <f>Input!H32</f>
        <v>316.41280499999999</v>
      </c>
      <c r="B31">
        <f t="shared" si="0"/>
        <v>38.986062000000004</v>
      </c>
      <c r="C31">
        <f t="shared" si="1"/>
        <v>8.5394833823042784E+16</v>
      </c>
      <c r="D31" s="4">
        <f t="shared" si="2"/>
        <v>6916921100924117</v>
      </c>
      <c r="E31" s="4">
        <f>Input!J32</f>
        <v>2.1040097142856666</v>
      </c>
      <c r="F31">
        <f t="shared" si="3"/>
        <v>1.4714315714285817</v>
      </c>
      <c r="G31">
        <f t="shared" si="10"/>
        <v>191.40287725334775</v>
      </c>
      <c r="H31">
        <f t="shared" si="6"/>
        <v>36073.954058823816</v>
      </c>
      <c r="I31">
        <f t="shared" si="4"/>
        <v>35479.386872613621</v>
      </c>
      <c r="N31" s="4" t="e">
        <f>Input!#REF!</f>
        <v>#REF!</v>
      </c>
      <c r="O31" t="e">
        <f t="shared" si="7"/>
        <v>#REF!</v>
      </c>
      <c r="P31">
        <f t="shared" si="8"/>
        <v>0</v>
      </c>
      <c r="Q31" t="e">
        <f t="shared" si="9"/>
        <v>#REF!</v>
      </c>
      <c r="R31" t="e">
        <f t="shared" si="5"/>
        <v>#REF!</v>
      </c>
    </row>
    <row r="32" spans="1:18" x14ac:dyDescent="0.25">
      <c r="A32">
        <f>Input!H33</f>
        <v>317.85673300000002</v>
      </c>
      <c r="B32">
        <f t="shared" si="0"/>
        <v>40.429990000000032</v>
      </c>
      <c r="C32">
        <f t="shared" si="1"/>
        <v>3.618441539180089E+17</v>
      </c>
      <c r="D32" s="4">
        <f t="shared" si="2"/>
        <v>2.930912036983374E+16</v>
      </c>
      <c r="E32" s="4">
        <f>Input!J33</f>
        <v>2.1177614285714412</v>
      </c>
      <c r="F32">
        <f t="shared" si="3"/>
        <v>1.4851832857143563</v>
      </c>
      <c r="G32">
        <f t="shared" si="10"/>
        <v>191.40287725334775</v>
      </c>
      <c r="H32">
        <f t="shared" si="6"/>
        <v>36068.730481983657</v>
      </c>
      <c r="I32">
        <f t="shared" si="4"/>
        <v>35479.386872613621</v>
      </c>
      <c r="N32" s="4" t="e">
        <f>Input!#REF!</f>
        <v>#REF!</v>
      </c>
      <c r="O32" t="e">
        <f t="shared" si="7"/>
        <v>#REF!</v>
      </c>
      <c r="P32">
        <f t="shared" si="8"/>
        <v>0</v>
      </c>
      <c r="Q32" t="e">
        <f t="shared" si="9"/>
        <v>#REF!</v>
      </c>
      <c r="R32" t="e">
        <f t="shared" si="5"/>
        <v>#REF!</v>
      </c>
    </row>
    <row r="33" spans="1:18" x14ac:dyDescent="0.25">
      <c r="A33">
        <f>Input!H34</f>
        <v>318.62682799999999</v>
      </c>
      <c r="B33">
        <f t="shared" si="0"/>
        <v>41.200085000000001</v>
      </c>
      <c r="C33">
        <f t="shared" si="1"/>
        <v>7.8157303867338368E+17</v>
      </c>
      <c r="D33" s="4">
        <f t="shared" si="2"/>
        <v>6.3306862969203936E+16</v>
      </c>
      <c r="E33" s="4">
        <f>Input!J34</f>
        <v>1.4714315714285817</v>
      </c>
      <c r="F33">
        <f t="shared" si="3"/>
        <v>0.83885342857149681</v>
      </c>
      <c r="G33">
        <f t="shared" si="10"/>
        <v>191.40287725334775</v>
      </c>
      <c r="H33">
        <f t="shared" si="6"/>
        <v>36314.647176289895</v>
      </c>
      <c r="I33">
        <f t="shared" si="4"/>
        <v>35479.386872613621</v>
      </c>
      <c r="N33" s="4" t="e">
        <f>Input!#REF!</f>
        <v>#REF!</v>
      </c>
      <c r="O33" t="e">
        <f t="shared" si="7"/>
        <v>#REF!</v>
      </c>
      <c r="P33">
        <f t="shared" si="8"/>
        <v>0</v>
      </c>
      <c r="Q33" t="e">
        <f t="shared" si="9"/>
        <v>#REF!</v>
      </c>
      <c r="R33" t="e">
        <f t="shared" si="5"/>
        <v>#REF!</v>
      </c>
    </row>
    <row r="34" spans="1:18" x14ac:dyDescent="0.25">
      <c r="A34">
        <f>Input!H35</f>
        <v>319.68570899999997</v>
      </c>
      <c r="B34">
        <f t="shared" si="0"/>
        <v>42.258965999999987</v>
      </c>
      <c r="C34">
        <f t="shared" si="1"/>
        <v>2.2533867936708009E+18</v>
      </c>
      <c r="D34" s="4">
        <f t="shared" si="2"/>
        <v>1.8252273543835245E+17</v>
      </c>
      <c r="E34" s="4">
        <f>Input!J35</f>
        <v>1.292659571428544</v>
      </c>
      <c r="F34">
        <f t="shared" si="3"/>
        <v>0.66008142857145913</v>
      </c>
      <c r="G34">
        <f t="shared" si="10"/>
        <v>191.40287725334775</v>
      </c>
      <c r="H34">
        <f t="shared" si="6"/>
        <v>36382.814159052294</v>
      </c>
      <c r="I34">
        <f t="shared" si="4"/>
        <v>35479.386872613621</v>
      </c>
      <c r="N34" s="4" t="e">
        <f>Input!#REF!</f>
        <v>#REF!</v>
      </c>
      <c r="O34" t="e">
        <f t="shared" si="7"/>
        <v>#REF!</v>
      </c>
      <c r="P34">
        <f t="shared" si="8"/>
        <v>0</v>
      </c>
      <c r="Q34" t="e">
        <f t="shared" si="9"/>
        <v>#REF!</v>
      </c>
      <c r="R34" t="e">
        <f t="shared" si="5"/>
        <v>#REF!</v>
      </c>
    </row>
    <row r="35" spans="1:18" x14ac:dyDescent="0.25">
      <c r="A35">
        <f>Input!H36</f>
        <v>321.80347</v>
      </c>
      <c r="B35">
        <f t="shared" si="0"/>
        <v>44.376727000000017</v>
      </c>
      <c r="C35">
        <f t="shared" si="1"/>
        <v>1.8731288849109045E+19</v>
      </c>
      <c r="D35" s="4">
        <f t="shared" si="2"/>
        <v>1.5172211395877911E+18</v>
      </c>
      <c r="E35" s="4">
        <f>Input!J36</f>
        <v>1.457679857142864</v>
      </c>
      <c r="F35">
        <f t="shared" si="3"/>
        <v>0.82510171428577905</v>
      </c>
      <c r="G35">
        <f t="shared" si="10"/>
        <v>191.40287725334775</v>
      </c>
      <c r="H35">
        <f t="shared" si="6"/>
        <v>36319.88852941709</v>
      </c>
      <c r="I35">
        <f t="shared" si="4"/>
        <v>35479.386872613621</v>
      </c>
      <c r="N35" s="4" t="e">
        <f>Input!#REF!</f>
        <v>#REF!</v>
      </c>
      <c r="O35" t="e">
        <f t="shared" si="7"/>
        <v>#REF!</v>
      </c>
      <c r="P35">
        <f t="shared" si="8"/>
        <v>0</v>
      </c>
      <c r="Q35" t="e">
        <f t="shared" si="9"/>
        <v>#REF!</v>
      </c>
      <c r="R35" t="e">
        <f t="shared" si="5"/>
        <v>#REF!</v>
      </c>
    </row>
    <row r="36" spans="1:18" x14ac:dyDescent="0.25">
      <c r="A36">
        <f>Input!H37</f>
        <v>324.017493</v>
      </c>
      <c r="B36">
        <f t="shared" si="0"/>
        <v>46.590750000000014</v>
      </c>
      <c r="C36">
        <f t="shared" si="1"/>
        <v>1.7143742412338561E+20</v>
      </c>
      <c r="D36" s="4">
        <f t="shared" si="2"/>
        <v>1.3886310018055735E+19</v>
      </c>
      <c r="E36" s="4">
        <f>Input!J37</f>
        <v>1.51268657142856</v>
      </c>
      <c r="F36">
        <f t="shared" si="3"/>
        <v>0.88010842857147509</v>
      </c>
      <c r="G36">
        <f t="shared" si="10"/>
        <v>191.40287725334775</v>
      </c>
      <c r="H36">
        <f t="shared" si="6"/>
        <v>36298.925440659143</v>
      </c>
      <c r="I36">
        <f t="shared" si="4"/>
        <v>35479.386872613621</v>
      </c>
      <c r="N36" s="4" t="e">
        <f>Input!#REF!</f>
        <v>#REF!</v>
      </c>
      <c r="O36" t="e">
        <f t="shared" si="7"/>
        <v>#REF!</v>
      </c>
      <c r="P36">
        <f t="shared" si="8"/>
        <v>0</v>
      </c>
      <c r="Q36" t="e">
        <f t="shared" si="9"/>
        <v>#REF!</v>
      </c>
      <c r="R36" t="e">
        <f t="shared" si="5"/>
        <v>#REF!</v>
      </c>
    </row>
    <row r="37" spans="1:18" x14ac:dyDescent="0.25">
      <c r="A37">
        <f>Input!H38</f>
        <v>324.98011200000002</v>
      </c>
      <c r="B37">
        <f t="shared" si="0"/>
        <v>47.553369000000032</v>
      </c>
      <c r="C37">
        <f t="shared" si="1"/>
        <v>4.4891669055562239E+20</v>
      </c>
      <c r="D37" s="4">
        <f t="shared" si="2"/>
        <v>3.6361934211333145E+19</v>
      </c>
      <c r="E37" s="4">
        <f>Input!J38</f>
        <v>1.512686714285735</v>
      </c>
      <c r="F37">
        <f t="shared" si="3"/>
        <v>0.88010857142865007</v>
      </c>
      <c r="G37">
        <f t="shared" si="10"/>
        <v>191.40287725334775</v>
      </c>
      <c r="H37">
        <f t="shared" si="6"/>
        <v>36298.925386224051</v>
      </c>
      <c r="I37">
        <f t="shared" si="4"/>
        <v>35479.386872613621</v>
      </c>
      <c r="N37" s="4" t="e">
        <f>Input!#REF!</f>
        <v>#REF!</v>
      </c>
      <c r="O37" t="e">
        <f t="shared" si="7"/>
        <v>#REF!</v>
      </c>
      <c r="P37">
        <f t="shared" si="8"/>
        <v>0</v>
      </c>
      <c r="Q37" t="e">
        <f t="shared" si="9"/>
        <v>#REF!</v>
      </c>
      <c r="R37" t="e">
        <f t="shared" si="5"/>
        <v>#REF!</v>
      </c>
    </row>
    <row r="38" spans="1:18" x14ac:dyDescent="0.25">
      <c r="A38">
        <f>Input!H39</f>
        <v>326.32777900000002</v>
      </c>
      <c r="B38">
        <f t="shared" si="0"/>
        <v>48.901036000000033</v>
      </c>
      <c r="C38">
        <f t="shared" si="1"/>
        <v>1.7276274431796678E+21</v>
      </c>
      <c r="D38" s="4">
        <f t="shared" si="2"/>
        <v>1.3993660015812926E+20</v>
      </c>
      <c r="E38" s="4">
        <f>Input!J39</f>
        <v>1.4164248571428288</v>
      </c>
      <c r="F38">
        <f t="shared" si="3"/>
        <v>0.78384671428574393</v>
      </c>
      <c r="G38">
        <f t="shared" si="10"/>
        <v>191.40287725334775</v>
      </c>
      <c r="H38">
        <f t="shared" si="6"/>
        <v>36335.614803651857</v>
      </c>
      <c r="I38">
        <f t="shared" si="4"/>
        <v>35479.386872613621</v>
      </c>
      <c r="N38" s="4" t="e">
        <f>Input!#REF!</f>
        <v>#REF!</v>
      </c>
      <c r="O38" t="e">
        <f t="shared" si="7"/>
        <v>#REF!</v>
      </c>
      <c r="P38">
        <f t="shared" si="8"/>
        <v>0</v>
      </c>
      <c r="Q38" t="e">
        <f t="shared" si="9"/>
        <v>#REF!</v>
      </c>
      <c r="R38" t="e">
        <f t="shared" si="5"/>
        <v>#REF!</v>
      </c>
    </row>
    <row r="39" spans="1:18" x14ac:dyDescent="0.25">
      <c r="A39">
        <f>Input!H40</f>
        <v>328.15675399999998</v>
      </c>
      <c r="B39">
        <f t="shared" si="0"/>
        <v>50.73001099999999</v>
      </c>
      <c r="C39">
        <f t="shared" si="1"/>
        <v>1.0758800245023532E+22</v>
      </c>
      <c r="D39" s="4">
        <f t="shared" si="2"/>
        <v>8.7145520523690168E+20</v>
      </c>
      <c r="E39" s="4">
        <f>Input!J40</f>
        <v>1.4714315714285817</v>
      </c>
      <c r="F39">
        <f t="shared" si="3"/>
        <v>0.83885342857149681</v>
      </c>
      <c r="G39">
        <f t="shared" si="10"/>
        <v>191.40287725334775</v>
      </c>
      <c r="H39">
        <f t="shared" si="6"/>
        <v>36314.647176289895</v>
      </c>
      <c r="I39">
        <f t="shared" si="4"/>
        <v>35479.386872613621</v>
      </c>
      <c r="N39" s="4" t="e">
        <f>Input!#REF!</f>
        <v>#REF!</v>
      </c>
      <c r="O39" t="e">
        <f t="shared" si="7"/>
        <v>#REF!</v>
      </c>
      <c r="P39">
        <f t="shared" si="8"/>
        <v>0</v>
      </c>
      <c r="Q39" t="e">
        <f t="shared" si="9"/>
        <v>#REF!</v>
      </c>
      <c r="R39" t="e">
        <f t="shared" si="5"/>
        <v>#REF!</v>
      </c>
    </row>
    <row r="40" spans="1:18" x14ac:dyDescent="0.25">
      <c r="A40">
        <f>Input!H41</f>
        <v>330.37077799999997</v>
      </c>
      <c r="B40">
        <f t="shared" si="0"/>
        <v>52.944034999999985</v>
      </c>
      <c r="C40">
        <f t="shared" si="1"/>
        <v>9.8469617333061143E+22</v>
      </c>
      <c r="D40" s="4">
        <f t="shared" si="2"/>
        <v>7.9759693114735654E+21</v>
      </c>
      <c r="E40" s="4">
        <f>Input!J41</f>
        <v>1.677707142857173</v>
      </c>
      <c r="F40">
        <f t="shared" si="3"/>
        <v>1.0451290000000881</v>
      </c>
      <c r="G40">
        <f t="shared" si="10"/>
        <v>191.40287725334775</v>
      </c>
      <c r="H40">
        <f t="shared" si="6"/>
        <v>36236.072320084888</v>
      </c>
      <c r="I40">
        <f t="shared" si="4"/>
        <v>35479.386872613621</v>
      </c>
      <c r="N40" s="4" t="e">
        <f>Input!#REF!</f>
        <v>#REF!</v>
      </c>
      <c r="O40" t="e">
        <f t="shared" si="7"/>
        <v>#REF!</v>
      </c>
      <c r="P40">
        <f t="shared" si="8"/>
        <v>0</v>
      </c>
      <c r="Q40" t="e">
        <f t="shared" si="9"/>
        <v>#REF!</v>
      </c>
      <c r="R40" t="e">
        <f t="shared" si="5"/>
        <v>#REF!</v>
      </c>
    </row>
    <row r="41" spans="1:18" x14ac:dyDescent="0.25">
      <c r="A41">
        <f>Input!H42</f>
        <v>332.87358699999999</v>
      </c>
      <c r="B41">
        <f t="shared" si="0"/>
        <v>55.446843999999999</v>
      </c>
      <c r="C41">
        <f t="shared" si="1"/>
        <v>1.2029799475410098E+24</v>
      </c>
      <c r="D41" s="4">
        <f t="shared" si="2"/>
        <v>9.7440524334034139E+22</v>
      </c>
      <c r="E41" s="4">
        <f>Input!J42</f>
        <v>1.8839825714285894</v>
      </c>
      <c r="F41">
        <f t="shared" si="3"/>
        <v>1.2514044285715045</v>
      </c>
      <c r="G41">
        <f t="shared" si="10"/>
        <v>191.40287725334775</v>
      </c>
      <c r="H41">
        <f t="shared" si="6"/>
        <v>36157.582617431617</v>
      </c>
      <c r="I41">
        <f t="shared" si="4"/>
        <v>35479.386872613621</v>
      </c>
      <c r="N41" s="4" t="e">
        <f>Input!#REF!</f>
        <v>#REF!</v>
      </c>
      <c r="O41" t="e">
        <f t="shared" si="7"/>
        <v>#REF!</v>
      </c>
      <c r="P41">
        <f t="shared" si="8"/>
        <v>0</v>
      </c>
      <c r="Q41" t="e">
        <f t="shared" si="9"/>
        <v>#REF!</v>
      </c>
      <c r="R41" t="e">
        <f t="shared" si="5"/>
        <v>#REF!</v>
      </c>
    </row>
    <row r="42" spans="1:18" x14ac:dyDescent="0.25">
      <c r="A42">
        <f>Input!H43</f>
        <v>335.56891899999999</v>
      </c>
      <c r="B42">
        <f t="shared" si="0"/>
        <v>58.142176000000006</v>
      </c>
      <c r="C42">
        <f t="shared" si="1"/>
        <v>1.7816656321243386E+25</v>
      </c>
      <c r="D42" s="4">
        <f t="shared" si="2"/>
        <v>1.4431365521677213E+24</v>
      </c>
      <c r="E42" s="4">
        <f>Input!J43</f>
        <v>1.9664927142856641</v>
      </c>
      <c r="F42">
        <f t="shared" si="3"/>
        <v>1.3339145714285792</v>
      </c>
      <c r="G42">
        <f t="shared" si="10"/>
        <v>191.40287725334775</v>
      </c>
      <c r="H42">
        <f t="shared" si="6"/>
        <v>36126.210574980782</v>
      </c>
      <c r="I42">
        <f t="shared" si="4"/>
        <v>35479.386872613621</v>
      </c>
      <c r="N42" s="4" t="e">
        <f>Input!#REF!</f>
        <v>#REF!</v>
      </c>
      <c r="O42" t="e">
        <f t="shared" si="7"/>
        <v>#REF!</v>
      </c>
      <c r="P42">
        <f t="shared" si="8"/>
        <v>0</v>
      </c>
      <c r="Q42" t="e">
        <f t="shared" si="9"/>
        <v>#REF!</v>
      </c>
      <c r="R42" t="e">
        <f t="shared" si="5"/>
        <v>#REF!</v>
      </c>
    </row>
    <row r="43" spans="1:18" x14ac:dyDescent="0.25">
      <c r="A43">
        <f>Input!H44</f>
        <v>337.97546599999998</v>
      </c>
      <c r="B43">
        <f t="shared" si="0"/>
        <v>60.548722999999995</v>
      </c>
      <c r="C43">
        <f t="shared" si="1"/>
        <v>1.9768616898977145E+26</v>
      </c>
      <c r="D43" s="4">
        <f t="shared" si="2"/>
        <v>1.6012439774515146E+25</v>
      </c>
      <c r="E43" s="4">
        <f>Input!J44</f>
        <v>1.9939961428572133</v>
      </c>
      <c r="F43">
        <f t="shared" si="3"/>
        <v>1.3614180000001284</v>
      </c>
      <c r="G43">
        <f t="shared" si="10"/>
        <v>191.40287725334775</v>
      </c>
      <c r="H43">
        <f t="shared" si="6"/>
        <v>36115.756235141787</v>
      </c>
      <c r="I43">
        <f t="shared" si="4"/>
        <v>35479.386872613621</v>
      </c>
      <c r="N43" s="4" t="e">
        <f>Input!#REF!</f>
        <v>#REF!</v>
      </c>
      <c r="O43" t="e">
        <f t="shared" si="7"/>
        <v>#REF!</v>
      </c>
      <c r="P43">
        <f t="shared" si="8"/>
        <v>0</v>
      </c>
      <c r="Q43" t="e">
        <f t="shared" si="9"/>
        <v>#REF!</v>
      </c>
      <c r="R43" t="e">
        <f t="shared" si="5"/>
        <v>#REF!</v>
      </c>
    </row>
    <row r="44" spans="1:18" x14ac:dyDescent="0.25">
      <c r="A44">
        <f>Input!H45</f>
        <v>338.74556100000001</v>
      </c>
      <c r="B44">
        <f t="shared" si="0"/>
        <v>61.318818000000022</v>
      </c>
      <c r="C44">
        <f t="shared" si="1"/>
        <v>4.2699647936292036E+26</v>
      </c>
      <c r="D44" s="4">
        <f t="shared" si="2"/>
        <v>3.4586412618894602E+25</v>
      </c>
      <c r="E44" s="4">
        <f>Input!J45</f>
        <v>1.9664927142856641</v>
      </c>
      <c r="F44">
        <f t="shared" si="3"/>
        <v>1.3339145714285792</v>
      </c>
      <c r="G44">
        <f t="shared" si="10"/>
        <v>191.40287725334775</v>
      </c>
      <c r="H44">
        <f t="shared" si="6"/>
        <v>36126.210574980782</v>
      </c>
      <c r="I44">
        <f t="shared" si="4"/>
        <v>35479.386872613621</v>
      </c>
      <c r="N44" s="4" t="e">
        <f>Input!#REF!</f>
        <v>#REF!</v>
      </c>
      <c r="O44" t="e">
        <f t="shared" si="7"/>
        <v>#REF!</v>
      </c>
      <c r="P44">
        <f t="shared" si="8"/>
        <v>0</v>
      </c>
      <c r="Q44" t="e">
        <f t="shared" si="9"/>
        <v>#REF!</v>
      </c>
      <c r="R44" t="e">
        <f t="shared" si="5"/>
        <v>#REF!</v>
      </c>
    </row>
    <row r="45" spans="1:18" x14ac:dyDescent="0.25">
      <c r="A45">
        <f>Input!H46</f>
        <v>342.88482199999999</v>
      </c>
      <c r="B45">
        <f t="shared" si="0"/>
        <v>65.458078999999998</v>
      </c>
      <c r="C45">
        <f t="shared" si="1"/>
        <v>2.6796773518293395E+28</v>
      </c>
      <c r="D45" s="4">
        <f t="shared" si="2"/>
        <v>2.1705196893931238E+27</v>
      </c>
      <c r="E45" s="4">
        <f>Input!J46</f>
        <v>2.3652918571428359</v>
      </c>
      <c r="F45">
        <f t="shared" si="3"/>
        <v>1.7327137142857509</v>
      </c>
      <c r="G45">
        <f t="shared" si="10"/>
        <v>191.40287725334775</v>
      </c>
      <c r="H45">
        <f t="shared" si="6"/>
        <v>35974.770936934525</v>
      </c>
      <c r="I45">
        <f t="shared" si="4"/>
        <v>35479.386872613621</v>
      </c>
      <c r="N45" s="4" t="e">
        <f>Input!#REF!</f>
        <v>#REF!</v>
      </c>
      <c r="O45" t="e">
        <f t="shared" si="7"/>
        <v>#REF!</v>
      </c>
      <c r="P45">
        <f t="shared" si="8"/>
        <v>0</v>
      </c>
      <c r="Q45" t="e">
        <f t="shared" si="9"/>
        <v>#REF!</v>
      </c>
      <c r="R45" t="e">
        <f t="shared" si="5"/>
        <v>#REF!</v>
      </c>
    </row>
    <row r="46" spans="1:18" x14ac:dyDescent="0.25">
      <c r="A46">
        <f>Input!H47</f>
        <v>345.48389300000002</v>
      </c>
      <c r="B46">
        <f t="shared" si="0"/>
        <v>68.057150000000036</v>
      </c>
      <c r="C46">
        <f t="shared" si="1"/>
        <v>3.6044972544902137E+29</v>
      </c>
      <c r="D46" s="4">
        <f t="shared" si="2"/>
        <v>2.9196172650761462E+28</v>
      </c>
      <c r="E46" s="4">
        <f>Input!J47</f>
        <v>2.4753055714285779</v>
      </c>
      <c r="F46">
        <f t="shared" si="3"/>
        <v>1.842727428571493</v>
      </c>
      <c r="G46">
        <f t="shared" si="10"/>
        <v>191.40287725334775</v>
      </c>
      <c r="H46">
        <f t="shared" si="6"/>
        <v>35933.050401591623</v>
      </c>
      <c r="I46">
        <f t="shared" si="4"/>
        <v>35479.386872613621</v>
      </c>
      <c r="N46" s="4" t="e">
        <f>Input!#REF!</f>
        <v>#REF!</v>
      </c>
      <c r="O46" t="e">
        <f t="shared" si="7"/>
        <v>#REF!</v>
      </c>
      <c r="P46">
        <f t="shared" si="8"/>
        <v>0</v>
      </c>
      <c r="Q46" t="e">
        <f t="shared" si="9"/>
        <v>#REF!</v>
      </c>
      <c r="R46" t="e">
        <f t="shared" si="5"/>
        <v>#REF!</v>
      </c>
    </row>
    <row r="47" spans="1:18" x14ac:dyDescent="0.25">
      <c r="A47">
        <f>Input!H48</f>
        <v>348.66053499999998</v>
      </c>
      <c r="B47">
        <f t="shared" si="0"/>
        <v>71.233791999999994</v>
      </c>
      <c r="C47">
        <f t="shared" si="1"/>
        <v>8.6385885757105692E+30</v>
      </c>
      <c r="D47" s="4">
        <f t="shared" si="2"/>
        <v>6.9971956061598411E+29</v>
      </c>
      <c r="E47" s="4">
        <f>Input!J48</f>
        <v>2.6128224285714623</v>
      </c>
      <c r="F47">
        <f t="shared" si="3"/>
        <v>1.9802442857143774</v>
      </c>
      <c r="G47">
        <f t="shared" si="10"/>
        <v>191.40287725334775</v>
      </c>
      <c r="H47">
        <f t="shared" si="6"/>
        <v>35880.933880390745</v>
      </c>
      <c r="I47">
        <f t="shared" si="4"/>
        <v>35479.386872613621</v>
      </c>
      <c r="N47" s="4" t="e">
        <f>Input!#REF!</f>
        <v>#REF!</v>
      </c>
      <c r="O47" t="e">
        <f t="shared" si="7"/>
        <v>#REF!</v>
      </c>
      <c r="P47">
        <f t="shared" si="8"/>
        <v>0</v>
      </c>
      <c r="Q47" t="e">
        <f t="shared" si="9"/>
        <v>#REF!</v>
      </c>
      <c r="R47" t="e">
        <f t="shared" si="5"/>
        <v>#REF!</v>
      </c>
    </row>
    <row r="48" spans="1:18" x14ac:dyDescent="0.25">
      <c r="A48">
        <f>Input!H49</f>
        <v>353.47362900000002</v>
      </c>
      <c r="B48">
        <f t="shared" si="0"/>
        <v>76.046886000000029</v>
      </c>
      <c r="C48">
        <f t="shared" si="1"/>
        <v>1.0635133741691465E+33</v>
      </c>
      <c r="D48" s="4">
        <f t="shared" si="2"/>
        <v>8.6143830599276656E+31</v>
      </c>
      <c r="E48" s="4">
        <f>Input!J49</f>
        <v>2.9428631428571066</v>
      </c>
      <c r="F48">
        <f t="shared" si="3"/>
        <v>2.3102850000000217</v>
      </c>
      <c r="G48">
        <f t="shared" si="10"/>
        <v>191.40287725334775</v>
      </c>
      <c r="H48">
        <f t="shared" si="6"/>
        <v>35756.008445090825</v>
      </c>
      <c r="I48">
        <f t="shared" si="4"/>
        <v>35479.386872613621</v>
      </c>
      <c r="N48" s="4" t="e">
        <f>Input!#REF!</f>
        <v>#REF!</v>
      </c>
      <c r="O48" t="e">
        <f t="shared" si="7"/>
        <v>#REF!</v>
      </c>
      <c r="P48">
        <f t="shared" si="8"/>
        <v>0</v>
      </c>
      <c r="Q48" t="e">
        <f t="shared" si="9"/>
        <v>#REF!</v>
      </c>
      <c r="R48" t="e">
        <f t="shared" si="5"/>
        <v>#REF!</v>
      </c>
    </row>
    <row r="49" spans="1:18" x14ac:dyDescent="0.25">
      <c r="A49">
        <f>Input!H50</f>
        <v>359.24934200000001</v>
      </c>
      <c r="B49">
        <f t="shared" si="0"/>
        <v>81.822599000000025</v>
      </c>
      <c r="C49">
        <f t="shared" si="1"/>
        <v>3.4284927914702532E+35</v>
      </c>
      <c r="D49" s="4">
        <f t="shared" si="2"/>
        <v>2.7770548957128745E+34</v>
      </c>
      <c r="E49" s="4">
        <f>Input!J50</f>
        <v>3.3829175714286066</v>
      </c>
      <c r="F49">
        <f t="shared" si="3"/>
        <v>2.7503394285715217</v>
      </c>
      <c r="G49">
        <f t="shared" si="10"/>
        <v>191.40287725334775</v>
      </c>
      <c r="H49">
        <f t="shared" si="6"/>
        <v>35589.78002772863</v>
      </c>
      <c r="I49">
        <f t="shared" si="4"/>
        <v>35479.386872613621</v>
      </c>
      <c r="N49" s="4" t="e">
        <f>Input!#REF!</f>
        <v>#REF!</v>
      </c>
      <c r="O49" t="e">
        <f t="shared" si="7"/>
        <v>#REF!</v>
      </c>
      <c r="P49">
        <f t="shared" si="8"/>
        <v>0</v>
      </c>
      <c r="Q49" t="e">
        <f t="shared" si="9"/>
        <v>#REF!</v>
      </c>
      <c r="R49" t="e">
        <f t="shared" si="5"/>
        <v>#REF!</v>
      </c>
    </row>
    <row r="50" spans="1:18" x14ac:dyDescent="0.25">
      <c r="A50">
        <f>Input!H51</f>
        <v>363.09981699999997</v>
      </c>
      <c r="B50">
        <f t="shared" si="0"/>
        <v>85.673073999999986</v>
      </c>
      <c r="C50">
        <f t="shared" si="1"/>
        <v>1.6119192652208162E+37</v>
      </c>
      <c r="D50" s="4">
        <f t="shared" si="2"/>
        <v>1.3056431963666872E+36</v>
      </c>
      <c r="E50" s="4">
        <f>Input!J51</f>
        <v>3.5891929999999661</v>
      </c>
      <c r="F50">
        <f t="shared" si="3"/>
        <v>2.9566148571428812</v>
      </c>
      <c r="G50">
        <f t="shared" si="10"/>
        <v>191.40287725334775</v>
      </c>
      <c r="H50">
        <f t="shared" si="6"/>
        <v>35511.993811099295</v>
      </c>
      <c r="I50">
        <f t="shared" si="4"/>
        <v>35479.386872613621</v>
      </c>
      <c r="N50" s="4" t="e">
        <f>Input!#REF!</f>
        <v>#REF!</v>
      </c>
      <c r="O50" t="e">
        <f t="shared" si="7"/>
        <v>#REF!</v>
      </c>
      <c r="P50">
        <f t="shared" si="8"/>
        <v>0</v>
      </c>
      <c r="Q50" t="e">
        <f t="shared" si="9"/>
        <v>#REF!</v>
      </c>
      <c r="R50" t="e">
        <f t="shared" si="5"/>
        <v>#REF!</v>
      </c>
    </row>
    <row r="51" spans="1:18" x14ac:dyDescent="0.25">
      <c r="A51">
        <f>Input!H52</f>
        <v>366.08393599999999</v>
      </c>
      <c r="B51">
        <f t="shared" si="0"/>
        <v>88.657193000000007</v>
      </c>
      <c r="C51">
        <f t="shared" si="1"/>
        <v>3.1866157690948178E+38</v>
      </c>
      <c r="D51" s="4">
        <f t="shared" si="2"/>
        <v>2.5811362194889396E+37</v>
      </c>
      <c r="E51" s="4">
        <f>Input!J52</f>
        <v>3.9054821428571813</v>
      </c>
      <c r="F51">
        <f t="shared" si="3"/>
        <v>3.2729040000000964</v>
      </c>
      <c r="G51">
        <f t="shared" si="10"/>
        <v>191.40287725334775</v>
      </c>
      <c r="H51">
        <f t="shared" si="6"/>
        <v>35392.886836305304</v>
      </c>
      <c r="I51">
        <f t="shared" si="4"/>
        <v>35479.386872613621</v>
      </c>
      <c r="N51" s="4" t="e">
        <f>Input!#REF!</f>
        <v>#REF!</v>
      </c>
      <c r="O51" t="e">
        <f t="shared" si="7"/>
        <v>#REF!</v>
      </c>
      <c r="P51">
        <f t="shared" si="8"/>
        <v>0</v>
      </c>
      <c r="Q51" t="e">
        <f t="shared" si="9"/>
        <v>#REF!</v>
      </c>
      <c r="R51" t="e">
        <f t="shared" si="5"/>
        <v>#REF!</v>
      </c>
    </row>
    <row r="52" spans="1:18" x14ac:dyDescent="0.25">
      <c r="A52">
        <f>Input!H53</f>
        <v>368.29795899999999</v>
      </c>
      <c r="B52">
        <f t="shared" si="0"/>
        <v>90.871216000000004</v>
      </c>
      <c r="C52">
        <f t="shared" si="1"/>
        <v>2.9165382239597567E+39</v>
      </c>
      <c r="D52" s="4">
        <f t="shared" si="2"/>
        <v>2.3623753194207197E+38</v>
      </c>
      <c r="E52" s="4">
        <f>Input!J53</f>
        <v>3.6304481428571194</v>
      </c>
      <c r="F52">
        <f t="shared" si="3"/>
        <v>2.9978700000000345</v>
      </c>
      <c r="G52">
        <f t="shared" si="10"/>
        <v>191.40287725334775</v>
      </c>
      <c r="H52">
        <f t="shared" si="6"/>
        <v>35496.446758134007</v>
      </c>
      <c r="I52">
        <f t="shared" si="4"/>
        <v>35479.386872613621</v>
      </c>
      <c r="N52" s="4" t="e">
        <f>Input!#REF!</f>
        <v>#REF!</v>
      </c>
      <c r="O52" t="e">
        <f t="shared" si="7"/>
        <v>#REF!</v>
      </c>
      <c r="P52">
        <f t="shared" si="8"/>
        <v>0</v>
      </c>
      <c r="Q52" t="e">
        <f t="shared" si="9"/>
        <v>#REF!</v>
      </c>
      <c r="R52" t="e">
        <f t="shared" si="5"/>
        <v>#REF!</v>
      </c>
    </row>
    <row r="53" spans="1:18" x14ac:dyDescent="0.25">
      <c r="A53">
        <f>Input!H54</f>
        <v>373.78488599999997</v>
      </c>
      <c r="B53">
        <f t="shared" si="0"/>
        <v>96.358142999999984</v>
      </c>
      <c r="C53">
        <f t="shared" si="1"/>
        <v>7.0438450098270666E+41</v>
      </c>
      <c r="D53" s="4">
        <f t="shared" si="2"/>
        <v>5.7054646046942621E+40</v>
      </c>
      <c r="E53" s="4">
        <f>Input!J54</f>
        <v>4.042998999999952</v>
      </c>
      <c r="F53">
        <f t="shared" si="3"/>
        <v>3.4104208571428671</v>
      </c>
      <c r="G53">
        <f t="shared" si="10"/>
        <v>191.40287725334775</v>
      </c>
      <c r="H53">
        <f t="shared" si="6"/>
        <v>35341.163661878993</v>
      </c>
      <c r="I53">
        <f t="shared" si="4"/>
        <v>35479.386872613621</v>
      </c>
      <c r="N53" s="4" t="e">
        <f>Input!#REF!</f>
        <v>#REF!</v>
      </c>
      <c r="O53" t="e">
        <f t="shared" si="7"/>
        <v>#REF!</v>
      </c>
      <c r="P53">
        <f t="shared" si="8"/>
        <v>0</v>
      </c>
      <c r="Q53" t="e">
        <f t="shared" si="9"/>
        <v>#REF!</v>
      </c>
      <c r="R53" t="e">
        <f t="shared" si="5"/>
        <v>#REF!</v>
      </c>
    </row>
    <row r="54" spans="1:18" x14ac:dyDescent="0.25">
      <c r="A54">
        <f>Input!H55</f>
        <v>376.38395700000001</v>
      </c>
      <c r="B54">
        <f t="shared" si="0"/>
        <v>98.957214000000022</v>
      </c>
      <c r="C54">
        <f t="shared" si="1"/>
        <v>9.474842178907677E+42</v>
      </c>
      <c r="D54" s="4">
        <f t="shared" si="2"/>
        <v>7.6745551061108879E+41</v>
      </c>
      <c r="E54" s="4">
        <f>Input!J55</f>
        <v>3.9604888571428774</v>
      </c>
      <c r="F54">
        <f t="shared" si="3"/>
        <v>3.3279107142857924</v>
      </c>
      <c r="G54">
        <f t="shared" si="10"/>
        <v>191.40287725334775</v>
      </c>
      <c r="H54">
        <f t="shared" si="6"/>
        <v>35372.193038669277</v>
      </c>
      <c r="I54">
        <f t="shared" si="4"/>
        <v>35479.386872613621</v>
      </c>
      <c r="N54" s="4" t="e">
        <f>Input!#REF!</f>
        <v>#REF!</v>
      </c>
      <c r="O54" t="e">
        <f t="shared" si="7"/>
        <v>#REF!</v>
      </c>
      <c r="P54">
        <f t="shared" si="8"/>
        <v>0</v>
      </c>
      <c r="Q54" t="e">
        <f t="shared" si="9"/>
        <v>#REF!</v>
      </c>
      <c r="R54" t="e">
        <f t="shared" si="5"/>
        <v>#REF!</v>
      </c>
    </row>
    <row r="55" spans="1:18" x14ac:dyDescent="0.25">
      <c r="A55">
        <f>Input!H56</f>
        <v>379.17555199999998</v>
      </c>
      <c r="B55">
        <f t="shared" si="0"/>
        <v>101.74880899999999</v>
      </c>
      <c r="C55">
        <f t="shared" si="1"/>
        <v>1.5450633430729236E+44</v>
      </c>
      <c r="D55" s="4">
        <f t="shared" si="2"/>
        <v>1.251490372603979E+43</v>
      </c>
      <c r="E55" s="4">
        <f>Input!J56</f>
        <v>3.6717032857143295</v>
      </c>
      <c r="F55">
        <f t="shared" si="3"/>
        <v>3.0391251428572446</v>
      </c>
      <c r="G55">
        <f t="shared" si="10"/>
        <v>191.40287725334775</v>
      </c>
      <c r="H55">
        <f t="shared" si="6"/>
        <v>35480.903109142317</v>
      </c>
      <c r="I55">
        <f t="shared" si="4"/>
        <v>35479.386872613621</v>
      </c>
      <c r="N55" s="4" t="e">
        <f>Input!#REF!</f>
        <v>#REF!</v>
      </c>
      <c r="O55" t="e">
        <f t="shared" si="7"/>
        <v>#REF!</v>
      </c>
      <c r="P55">
        <f t="shared" si="8"/>
        <v>0</v>
      </c>
      <c r="Q55" t="e">
        <f t="shared" si="9"/>
        <v>#REF!</v>
      </c>
      <c r="R55" t="e">
        <f t="shared" si="5"/>
        <v>#REF!</v>
      </c>
    </row>
    <row r="56" spans="1:18" x14ac:dyDescent="0.25">
      <c r="A56">
        <f>Input!H57</f>
        <v>381.58209900000003</v>
      </c>
      <c r="B56">
        <f t="shared" si="0"/>
        <v>104.15535600000004</v>
      </c>
      <c r="C56">
        <f t="shared" si="1"/>
        <v>1.7143376828482074E+45</v>
      </c>
      <c r="D56" s="4">
        <f t="shared" si="2"/>
        <v>1.3886013897719424E+44</v>
      </c>
      <c r="E56" s="4">
        <f>Input!J57</f>
        <v>3.1903938571428512</v>
      </c>
      <c r="F56">
        <f t="shared" si="3"/>
        <v>2.5578157142857663</v>
      </c>
      <c r="G56">
        <f t="shared" si="10"/>
        <v>191.40287725334775</v>
      </c>
      <c r="H56">
        <f t="shared" si="6"/>
        <v>35662.457267692109</v>
      </c>
      <c r="I56">
        <f t="shared" si="4"/>
        <v>35479.386872613621</v>
      </c>
      <c r="N56" s="4" t="e">
        <f>Input!#REF!</f>
        <v>#REF!</v>
      </c>
      <c r="O56" t="e">
        <f t="shared" si="7"/>
        <v>#REF!</v>
      </c>
      <c r="P56">
        <f t="shared" si="8"/>
        <v>0</v>
      </c>
      <c r="Q56" t="e">
        <f t="shared" si="9"/>
        <v>#REF!</v>
      </c>
      <c r="R56" t="e">
        <f t="shared" si="5"/>
        <v>#REF!</v>
      </c>
    </row>
    <row r="57" spans="1:18" x14ac:dyDescent="0.25">
      <c r="A57">
        <f>Input!H58</f>
        <v>383.41107399999999</v>
      </c>
      <c r="B57">
        <f t="shared" si="0"/>
        <v>105.984331</v>
      </c>
      <c r="C57">
        <f t="shared" si="1"/>
        <v>1.0676038259923745E+46</v>
      </c>
      <c r="D57" s="4">
        <f t="shared" si="2"/>
        <v>8.6475154301914569E+44</v>
      </c>
      <c r="E57" s="4">
        <f>Input!J58</f>
        <v>2.9016081428571283</v>
      </c>
      <c r="F57">
        <f t="shared" si="3"/>
        <v>2.2690300000000434</v>
      </c>
      <c r="G57">
        <f t="shared" si="10"/>
        <v>191.40287725334775</v>
      </c>
      <c r="H57">
        <f t="shared" si="6"/>
        <v>35771.612176852665</v>
      </c>
      <c r="I57">
        <f t="shared" si="4"/>
        <v>35479.386872613621</v>
      </c>
      <c r="N57" s="4" t="e">
        <f>Input!#REF!</f>
        <v>#REF!</v>
      </c>
      <c r="O57" t="e">
        <f t="shared" si="7"/>
        <v>#REF!</v>
      </c>
      <c r="P57">
        <f t="shared" si="8"/>
        <v>0</v>
      </c>
      <c r="Q57" t="e">
        <f t="shared" si="9"/>
        <v>#REF!</v>
      </c>
      <c r="R57" t="e">
        <f t="shared" si="5"/>
        <v>#REF!</v>
      </c>
    </row>
    <row r="58" spans="1:18" x14ac:dyDescent="0.25">
      <c r="A58">
        <f>Input!H59</f>
        <v>385.72136</v>
      </c>
      <c r="B58">
        <f t="shared" si="0"/>
        <v>108.29461700000002</v>
      </c>
      <c r="C58">
        <f t="shared" si="1"/>
        <v>1.0758570817656382E+47</v>
      </c>
      <c r="D58" s="4">
        <f t="shared" si="2"/>
        <v>8.7143662178254114E+45</v>
      </c>
      <c r="E58" s="4">
        <f>Input!J59</f>
        <v>2.805346285714279</v>
      </c>
      <c r="F58">
        <f t="shared" si="3"/>
        <v>2.1727681428571941</v>
      </c>
      <c r="G58">
        <f t="shared" si="10"/>
        <v>191.40287725334775</v>
      </c>
      <c r="H58">
        <f t="shared" si="6"/>
        <v>35808.03419396816</v>
      </c>
      <c r="I58">
        <f t="shared" si="4"/>
        <v>35479.386872613621</v>
      </c>
      <c r="N58" s="4" t="e">
        <f>Input!#REF!</f>
        <v>#REF!</v>
      </c>
      <c r="O58" t="e">
        <f t="shared" si="7"/>
        <v>#REF!</v>
      </c>
      <c r="P58">
        <f t="shared" si="8"/>
        <v>0</v>
      </c>
      <c r="Q58" t="e">
        <f t="shared" si="9"/>
        <v>#REF!</v>
      </c>
      <c r="R58" t="e">
        <f t="shared" si="5"/>
        <v>#REF!</v>
      </c>
    </row>
    <row r="59" spans="1:18" x14ac:dyDescent="0.25">
      <c r="A59">
        <f>Input!H60</f>
        <v>386.20266900000001</v>
      </c>
      <c r="B59">
        <f t="shared" si="0"/>
        <v>108.77592600000003</v>
      </c>
      <c r="C59">
        <f t="shared" si="1"/>
        <v>1.7409424930975289E+47</v>
      </c>
      <c r="D59" s="4">
        <f t="shared" si="2"/>
        <v>1.4101510977766388E+46</v>
      </c>
      <c r="E59" s="4">
        <f>Input!J60</f>
        <v>2.5578157142857094</v>
      </c>
      <c r="F59">
        <f t="shared" si="3"/>
        <v>1.9252375714286245</v>
      </c>
      <c r="G59">
        <f t="shared" si="10"/>
        <v>191.40287725334775</v>
      </c>
      <c r="H59">
        <f t="shared" si="6"/>
        <v>35901.775939431172</v>
      </c>
      <c r="I59">
        <f t="shared" si="4"/>
        <v>35479.386872613621</v>
      </c>
      <c r="N59" s="4" t="e">
        <f>Input!#REF!</f>
        <v>#REF!</v>
      </c>
      <c r="O59" t="e">
        <f t="shared" si="7"/>
        <v>#REF!</v>
      </c>
      <c r="P59">
        <f t="shared" si="8"/>
        <v>0</v>
      </c>
      <c r="Q59" t="e">
        <f t="shared" si="9"/>
        <v>#REF!</v>
      </c>
      <c r="R59" t="e">
        <f t="shared" si="5"/>
        <v>#REF!</v>
      </c>
    </row>
    <row r="60" spans="1:18" x14ac:dyDescent="0.25">
      <c r="A60">
        <f>Input!H61</f>
        <v>389.66809699999999</v>
      </c>
      <c r="B60">
        <f t="shared" si="0"/>
        <v>112.241354</v>
      </c>
      <c r="C60">
        <f t="shared" si="1"/>
        <v>5.569300910545601E+48</v>
      </c>
      <c r="D60" s="4">
        <f t="shared" si="2"/>
        <v>4.5110943204568853E+47</v>
      </c>
      <c r="E60" s="4">
        <f>Input!J61</f>
        <v>2.2690301428571615</v>
      </c>
      <c r="F60">
        <f t="shared" si="3"/>
        <v>1.6364520000000766</v>
      </c>
      <c r="G60">
        <f t="shared" si="10"/>
        <v>191.40287725334775</v>
      </c>
      <c r="H60">
        <f t="shared" si="6"/>
        <v>36011.296153434392</v>
      </c>
      <c r="I60">
        <f t="shared" si="4"/>
        <v>35479.386872613621</v>
      </c>
      <c r="N60" s="4" t="e">
        <f>Input!#REF!</f>
        <v>#REF!</v>
      </c>
      <c r="O60" t="e">
        <f t="shared" si="7"/>
        <v>#REF!</v>
      </c>
      <c r="P60">
        <f t="shared" si="8"/>
        <v>0</v>
      </c>
      <c r="Q60" t="e">
        <f t="shared" si="9"/>
        <v>#REF!</v>
      </c>
      <c r="R60" t="e">
        <f t="shared" si="5"/>
        <v>#REF!</v>
      </c>
    </row>
    <row r="61" spans="1:18" x14ac:dyDescent="0.25">
      <c r="A61">
        <f>Input!H62</f>
        <v>392.45969100000002</v>
      </c>
      <c r="B61">
        <f t="shared" si="0"/>
        <v>115.03294800000003</v>
      </c>
      <c r="C61">
        <f t="shared" si="1"/>
        <v>9.0818547855757791E+49</v>
      </c>
      <c r="D61" s="4">
        <f t="shared" si="2"/>
        <v>7.3562380989055791E+48</v>
      </c>
      <c r="E61" s="4">
        <f>Input!J62</f>
        <v>2.2965334285714221</v>
      </c>
      <c r="F61">
        <f t="shared" si="3"/>
        <v>1.6639552857143372</v>
      </c>
      <c r="G61">
        <f t="shared" si="10"/>
        <v>191.40287725334775</v>
      </c>
      <c r="H61">
        <f t="shared" si="6"/>
        <v>36000.858509439684</v>
      </c>
      <c r="I61">
        <f t="shared" si="4"/>
        <v>35479.386872613621</v>
      </c>
      <c r="N61" s="4" t="e">
        <f>Input!#REF!</f>
        <v>#REF!</v>
      </c>
      <c r="O61" t="e">
        <f t="shared" si="7"/>
        <v>#REF!</v>
      </c>
      <c r="P61">
        <f t="shared" si="8"/>
        <v>0</v>
      </c>
      <c r="Q61" t="e">
        <f t="shared" si="9"/>
        <v>#REF!</v>
      </c>
      <c r="R61" t="e">
        <f t="shared" si="5"/>
        <v>#REF!</v>
      </c>
    </row>
    <row r="62" spans="1:18" x14ac:dyDescent="0.25">
      <c r="A62">
        <f>Input!H63</f>
        <v>395.63633299999998</v>
      </c>
      <c r="B62">
        <f t="shared" si="0"/>
        <v>118.20958999999999</v>
      </c>
      <c r="C62">
        <f t="shared" si="1"/>
        <v>2.1765700306528085E+51</v>
      </c>
      <c r="D62" s="4">
        <f t="shared" si="2"/>
        <v>1.7630063200145267E+50</v>
      </c>
      <c r="E62" s="4">
        <f>Input!J63</f>
        <v>2.3515401428571749</v>
      </c>
      <c r="F62">
        <f t="shared" si="3"/>
        <v>1.71896200000009</v>
      </c>
      <c r="G62">
        <f t="shared" si="10"/>
        <v>191.40287725334775</v>
      </c>
      <c r="H62">
        <f t="shared" si="6"/>
        <v>35979.987705839179</v>
      </c>
      <c r="I62">
        <f t="shared" si="4"/>
        <v>35479.386872613621</v>
      </c>
      <c r="N62" s="4" t="e">
        <f>Input!#REF!</f>
        <v>#REF!</v>
      </c>
      <c r="O62" t="e">
        <f t="shared" si="7"/>
        <v>#REF!</v>
      </c>
      <c r="P62">
        <f t="shared" si="8"/>
        <v>0</v>
      </c>
      <c r="Q62" t="e">
        <f t="shared" si="9"/>
        <v>#REF!</v>
      </c>
      <c r="R62" t="e">
        <f t="shared" si="5"/>
        <v>#REF!</v>
      </c>
    </row>
    <row r="63" spans="1:18" x14ac:dyDescent="0.25">
      <c r="A63">
        <f>Input!H64</f>
        <v>398.04288000000003</v>
      </c>
      <c r="B63">
        <f t="shared" si="0"/>
        <v>120.61613700000004</v>
      </c>
      <c r="C63">
        <f t="shared" si="1"/>
        <v>2.4150310986506104E+52</v>
      </c>
      <c r="D63" s="4">
        <f t="shared" si="2"/>
        <v>1.9561580973692152E+51</v>
      </c>
      <c r="E63" s="4">
        <f>Input!J64</f>
        <v>2.3515401428571181</v>
      </c>
      <c r="F63">
        <f t="shared" si="3"/>
        <v>1.7189620000000332</v>
      </c>
      <c r="G63">
        <f t="shared" si="10"/>
        <v>191.40287725334775</v>
      </c>
      <c r="H63">
        <f t="shared" si="6"/>
        <v>35979.987705839201</v>
      </c>
      <c r="I63">
        <f t="shared" si="4"/>
        <v>35479.386872613621</v>
      </c>
      <c r="N63" s="4" t="e">
        <f>Input!#REF!</f>
        <v>#REF!</v>
      </c>
      <c r="O63" t="e">
        <f t="shared" si="7"/>
        <v>#REF!</v>
      </c>
      <c r="P63">
        <f t="shared" si="8"/>
        <v>0</v>
      </c>
      <c r="Q63" t="e">
        <f t="shared" si="9"/>
        <v>#REF!</v>
      </c>
      <c r="R63" t="e">
        <f t="shared" si="5"/>
        <v>#REF!</v>
      </c>
    </row>
    <row r="64" spans="1:18" x14ac:dyDescent="0.25">
      <c r="A64">
        <f>Input!H65</f>
        <v>401.02699899999999</v>
      </c>
      <c r="B64">
        <f t="shared" si="0"/>
        <v>123.600256</v>
      </c>
      <c r="C64">
        <f t="shared" si="1"/>
        <v>4.7742938172277118E+53</v>
      </c>
      <c r="D64" s="4">
        <f t="shared" si="2"/>
        <v>3.8671442015831813E+52</v>
      </c>
      <c r="E64" s="4">
        <f>Input!J65</f>
        <v>2.5165607142857311</v>
      </c>
      <c r="F64">
        <f t="shared" si="3"/>
        <v>1.8839825714286462</v>
      </c>
      <c r="G64">
        <f t="shared" si="10"/>
        <v>191.40287725334775</v>
      </c>
      <c r="H64">
        <f t="shared" si="6"/>
        <v>35917.411441456345</v>
      </c>
      <c r="I64">
        <f t="shared" si="4"/>
        <v>35479.386872613621</v>
      </c>
      <c r="N64" s="4" t="e">
        <f>Input!#REF!</f>
        <v>#REF!</v>
      </c>
      <c r="O64" t="e">
        <f t="shared" si="7"/>
        <v>#REF!</v>
      </c>
      <c r="P64">
        <f t="shared" si="8"/>
        <v>0</v>
      </c>
      <c r="Q64" t="e">
        <f t="shared" si="9"/>
        <v>#REF!</v>
      </c>
      <c r="R64" t="e">
        <f t="shared" si="5"/>
        <v>#REF!</v>
      </c>
    </row>
    <row r="65" spans="1:18" x14ac:dyDescent="0.25">
      <c r="A65">
        <f>Input!H66</f>
        <v>403.62607000000003</v>
      </c>
      <c r="B65">
        <f t="shared" si="0"/>
        <v>126.19932700000004</v>
      </c>
      <c r="C65">
        <f t="shared" si="1"/>
        <v>6.4220153014238241E+54</v>
      </c>
      <c r="D65" s="4">
        <f t="shared" si="2"/>
        <v>5.201786941927353E+53</v>
      </c>
      <c r="E65" s="4">
        <f>Input!J66</f>
        <v>2.5578157142857663</v>
      </c>
      <c r="F65">
        <f t="shared" si="3"/>
        <v>1.9252375714286813</v>
      </c>
      <c r="G65">
        <f t="shared" si="10"/>
        <v>191.40287725334775</v>
      </c>
      <c r="H65">
        <f t="shared" si="6"/>
        <v>35901.775939431151</v>
      </c>
      <c r="I65">
        <f t="shared" si="4"/>
        <v>35479.386872613621</v>
      </c>
      <c r="N65" s="4" t="e">
        <f>Input!#REF!</f>
        <v>#REF!</v>
      </c>
      <c r="O65" t="e">
        <f t="shared" si="7"/>
        <v>#REF!</v>
      </c>
      <c r="P65">
        <f t="shared" si="8"/>
        <v>0</v>
      </c>
      <c r="Q65" t="e">
        <f t="shared" si="9"/>
        <v>#REF!</v>
      </c>
      <c r="R65" t="e">
        <f t="shared" si="5"/>
        <v>#REF!</v>
      </c>
    </row>
    <row r="66" spans="1:18" x14ac:dyDescent="0.25">
      <c r="A66">
        <f>Input!H67</f>
        <v>406.89897400000001</v>
      </c>
      <c r="B66">
        <f t="shared" si="0"/>
        <v>129.47223100000002</v>
      </c>
      <c r="C66">
        <f t="shared" si="1"/>
        <v>1.6946323121803825E+56</v>
      </c>
      <c r="D66" s="4">
        <f t="shared" si="2"/>
        <v>1.3726401789970312E+55</v>
      </c>
      <c r="E66" s="4">
        <f>Input!J67</f>
        <v>2.9566149999999425</v>
      </c>
      <c r="F66">
        <f t="shared" si="3"/>
        <v>2.3240368571428576</v>
      </c>
      <c r="G66">
        <f t="shared" si="10"/>
        <v>191.40287725334775</v>
      </c>
      <c r="H66">
        <f t="shared" si="6"/>
        <v>35750.807885573522</v>
      </c>
      <c r="I66">
        <f t="shared" si="4"/>
        <v>35479.386872613621</v>
      </c>
      <c r="N66" s="4" t="e">
        <f>Input!#REF!</f>
        <v>#REF!</v>
      </c>
      <c r="O66" t="e">
        <f t="shared" si="7"/>
        <v>#REF!</v>
      </c>
      <c r="P66">
        <f t="shared" si="8"/>
        <v>0</v>
      </c>
      <c r="Q66" t="e">
        <f t="shared" si="9"/>
        <v>#REF!</v>
      </c>
      <c r="R66" t="e">
        <f t="shared" si="5"/>
        <v>#REF!</v>
      </c>
    </row>
    <row r="67" spans="1:18" x14ac:dyDescent="0.25">
      <c r="A67">
        <f>Input!H68</f>
        <v>411.90459099999998</v>
      </c>
      <c r="B67">
        <f t="shared" si="0"/>
        <v>134.47784799999999</v>
      </c>
      <c r="C67">
        <f t="shared" si="1"/>
        <v>2.5292241771000918E+58</v>
      </c>
      <c r="D67" s="4">
        <f t="shared" si="2"/>
        <v>2.0486536827044449E+57</v>
      </c>
      <c r="E67" s="4">
        <f>Input!J68</f>
        <v>3.1766420000000153</v>
      </c>
      <c r="F67">
        <f t="shared" si="3"/>
        <v>2.5440638571429304</v>
      </c>
      <c r="G67">
        <f t="shared" si="10"/>
        <v>191.40287725334775</v>
      </c>
      <c r="H67">
        <f t="shared" si="6"/>
        <v>35667.651397422516</v>
      </c>
      <c r="I67">
        <f t="shared" si="4"/>
        <v>35479.386872613621</v>
      </c>
      <c r="N67" s="4" t="e">
        <f>Input!#REF!</f>
        <v>#REF!</v>
      </c>
      <c r="O67" t="e">
        <f t="shared" si="7"/>
        <v>#REF!</v>
      </c>
      <c r="P67">
        <f t="shared" si="8"/>
        <v>0</v>
      </c>
      <c r="Q67" t="e">
        <f t="shared" si="9"/>
        <v>#REF!</v>
      </c>
      <c r="R67" t="e">
        <f t="shared" si="5"/>
        <v>#REF!</v>
      </c>
    </row>
    <row r="68" spans="1:18" x14ac:dyDescent="0.25">
      <c r="A68">
        <f>Input!H69</f>
        <v>417.39151900000002</v>
      </c>
      <c r="B68">
        <f t="shared" ref="B68:B84" si="11">A68-$A$3</f>
        <v>139.96477600000003</v>
      </c>
      <c r="C68">
        <f t="shared" ref="C68:C84" si="12">EXP(B68)</f>
        <v>6.1084338849794025E+60</v>
      </c>
      <c r="D68" s="4">
        <f t="shared" ref="D68:D84" si="13">((C68-$Z$3)/$AA$3)</f>
        <v>4.947788213999996E+59</v>
      </c>
      <c r="E68" s="4">
        <f>Input!J69</f>
        <v>3.5616897142857056</v>
      </c>
      <c r="F68">
        <f t="shared" ref="F68:F84" si="14">E68-$E$3</f>
        <v>2.9291115714286207</v>
      </c>
      <c r="G68">
        <f t="shared" si="10"/>
        <v>191.40287725334775</v>
      </c>
      <c r="H68">
        <f t="shared" si="6"/>
        <v>35522.360350322961</v>
      </c>
      <c r="I68">
        <f t="shared" ref="I68:I84" si="15">(G68-$J$4)^2</f>
        <v>35479.386872613621</v>
      </c>
      <c r="N68" s="4" t="e">
        <f>Input!#REF!</f>
        <v>#REF!</v>
      </c>
      <c r="O68" t="e">
        <f t="shared" si="7"/>
        <v>#REF!</v>
      </c>
      <c r="P68">
        <f t="shared" si="8"/>
        <v>0</v>
      </c>
      <c r="Q68" t="e">
        <f t="shared" si="9"/>
        <v>#REF!</v>
      </c>
      <c r="R68" t="e">
        <f t="shared" ref="R68:R84" si="16">(O68-$S$4)^2</f>
        <v>#REF!</v>
      </c>
    </row>
    <row r="69" spans="1:18" x14ac:dyDescent="0.25">
      <c r="A69">
        <f>Input!H70</f>
        <v>423.64854100000002</v>
      </c>
      <c r="B69">
        <f t="shared" si="11"/>
        <v>146.22179800000004</v>
      </c>
      <c r="C69">
        <f t="shared" si="12"/>
        <v>3.1865446291663138E+63</v>
      </c>
      <c r="D69" s="4">
        <f t="shared" si="13"/>
        <v>2.5810785966503487E+62</v>
      </c>
      <c r="E69" s="4">
        <f>Input!J70</f>
        <v>4.0017439999999738</v>
      </c>
      <c r="F69">
        <f t="shared" si="14"/>
        <v>3.3691658571428889</v>
      </c>
      <c r="G69">
        <f t="shared" si="10"/>
        <v>191.40287725334775</v>
      </c>
      <c r="H69">
        <f t="shared" ref="H69:H84" si="17">(F69-G69)^2</f>
        <v>35356.676621431267</v>
      </c>
      <c r="I69">
        <f t="shared" si="15"/>
        <v>35479.386872613621</v>
      </c>
      <c r="N69" s="4" t="e">
        <f>Input!#REF!</f>
        <v>#REF!</v>
      </c>
      <c r="O69" t="e">
        <f t="shared" ref="O69:O84" si="18">N69-$N$3</f>
        <v>#REF!</v>
      </c>
      <c r="P69">
        <f t="shared" ref="P69:P84" si="19">$Y$3*((1/$AA$3)*(1/SQRT(2*PI()))*EXP(-1*D69*D69/2))</f>
        <v>0</v>
      </c>
      <c r="Q69" t="e">
        <f t="shared" ref="Q69:Q84" si="20">(O69-P69)^2</f>
        <v>#REF!</v>
      </c>
      <c r="R69" t="e">
        <f t="shared" si="16"/>
        <v>#REF!</v>
      </c>
    </row>
    <row r="70" spans="1:18" x14ac:dyDescent="0.25">
      <c r="A70">
        <f>Input!H71</f>
        <v>430.96444400000001</v>
      </c>
      <c r="B70">
        <f t="shared" si="11"/>
        <v>153.53770100000003</v>
      </c>
      <c r="C70">
        <f t="shared" si="12"/>
        <v>4.7926565565443207E+66</v>
      </c>
      <c r="D70" s="4">
        <f t="shared" si="13"/>
        <v>3.8820178904661673E+65</v>
      </c>
      <c r="E70" s="4">
        <f>Input!J71</f>
        <v>4.7030805714285862</v>
      </c>
      <c r="F70">
        <f t="shared" si="14"/>
        <v>4.0705024285715012</v>
      </c>
      <c r="G70">
        <f t="shared" ref="G70:G84" si="21">G69+P70</f>
        <v>191.40287725334775</v>
      </c>
      <c r="H70">
        <f t="shared" si="17"/>
        <v>35093.418657490467</v>
      </c>
      <c r="I70">
        <f t="shared" si="15"/>
        <v>35479.386872613621</v>
      </c>
      <c r="N70" s="4" t="e">
        <f>Input!#REF!</f>
        <v>#REF!</v>
      </c>
      <c r="O70" t="e">
        <f t="shared" si="18"/>
        <v>#REF!</v>
      </c>
      <c r="P70">
        <f t="shared" si="19"/>
        <v>0</v>
      </c>
      <c r="Q70" t="e">
        <f t="shared" si="20"/>
        <v>#REF!</v>
      </c>
      <c r="R70" t="e">
        <f t="shared" si="16"/>
        <v>#REF!</v>
      </c>
    </row>
    <row r="71" spans="1:18" x14ac:dyDescent="0.25">
      <c r="A71">
        <f>Input!H72</f>
        <v>441.55325099999999</v>
      </c>
      <c r="B71">
        <f t="shared" si="11"/>
        <v>164.126508</v>
      </c>
      <c r="C71">
        <f t="shared" si="12"/>
        <v>1.9021149476090579E+71</v>
      </c>
      <c r="D71" s="4">
        <f t="shared" si="13"/>
        <v>1.540699645222574E+70</v>
      </c>
      <c r="E71" s="4">
        <f>Input!J72</f>
        <v>5.7894645714285389</v>
      </c>
      <c r="F71">
        <f t="shared" si="14"/>
        <v>5.156886428571454</v>
      </c>
      <c r="G71">
        <f t="shared" si="21"/>
        <v>191.40287725334775</v>
      </c>
      <c r="H71">
        <f t="shared" si="17"/>
        <v>34687.569098302658</v>
      </c>
      <c r="I71">
        <f t="shared" si="15"/>
        <v>35479.386872613621</v>
      </c>
      <c r="N71" s="4" t="e">
        <f>Input!#REF!</f>
        <v>#REF!</v>
      </c>
      <c r="O71" t="e">
        <f t="shared" si="18"/>
        <v>#REF!</v>
      </c>
      <c r="P71">
        <f t="shared" si="19"/>
        <v>0</v>
      </c>
      <c r="Q71" t="e">
        <f t="shared" si="20"/>
        <v>#REF!</v>
      </c>
      <c r="R71" t="e">
        <f t="shared" si="16"/>
        <v>#REF!</v>
      </c>
    </row>
    <row r="72" spans="1:18" x14ac:dyDescent="0.25">
      <c r="A72">
        <f>Input!H73</f>
        <v>448.77289200000001</v>
      </c>
      <c r="B72">
        <f t="shared" si="11"/>
        <v>171.34614900000003</v>
      </c>
      <c r="C72">
        <f t="shared" si="12"/>
        <v>2.5982863158751743E+74</v>
      </c>
      <c r="D72" s="4">
        <f t="shared" si="13"/>
        <v>2.1045935263205368E+73</v>
      </c>
      <c r="E72" s="4">
        <f>Input!J73</f>
        <v>6.449545999999998</v>
      </c>
      <c r="F72">
        <f t="shared" si="14"/>
        <v>5.8169678571429131</v>
      </c>
      <c r="G72">
        <f t="shared" si="21"/>
        <v>191.40287725334775</v>
      </c>
      <c r="H72">
        <f t="shared" si="17"/>
        <v>34442.12976641635</v>
      </c>
      <c r="I72">
        <f t="shared" si="15"/>
        <v>35479.386872613621</v>
      </c>
      <c r="N72" s="4" t="e">
        <f>Input!#REF!</f>
        <v>#REF!</v>
      </c>
      <c r="O72" t="e">
        <f t="shared" si="18"/>
        <v>#REF!</v>
      </c>
      <c r="P72">
        <f t="shared" si="19"/>
        <v>0</v>
      </c>
      <c r="Q72" t="e">
        <f t="shared" si="20"/>
        <v>#REF!</v>
      </c>
      <c r="R72" t="e">
        <f t="shared" si="16"/>
        <v>#REF!</v>
      </c>
    </row>
    <row r="73" spans="1:18" x14ac:dyDescent="0.25">
      <c r="A73">
        <f>Input!H74</f>
        <v>455.99253299999998</v>
      </c>
      <c r="B73">
        <f t="shared" si="11"/>
        <v>178.56578999999999</v>
      </c>
      <c r="C73">
        <f t="shared" si="12"/>
        <v>3.5492554157938064E+77</v>
      </c>
      <c r="D73" s="4">
        <f t="shared" si="13"/>
        <v>2.8748717667097194E+76</v>
      </c>
      <c r="E73" s="4">
        <f>Input!J74</f>
        <v>7.013365571428551</v>
      </c>
      <c r="F73">
        <f t="shared" si="14"/>
        <v>6.3807874285714661</v>
      </c>
      <c r="G73">
        <f t="shared" si="21"/>
        <v>191.40287725334775</v>
      </c>
      <c r="H73">
        <f t="shared" si="17"/>
        <v>34233.173723127584</v>
      </c>
      <c r="I73">
        <f t="shared" si="15"/>
        <v>35479.386872613621</v>
      </c>
      <c r="N73" s="4" t="e">
        <f>Input!#REF!</f>
        <v>#REF!</v>
      </c>
      <c r="O73" t="e">
        <f t="shared" si="18"/>
        <v>#REF!</v>
      </c>
      <c r="P73">
        <f t="shared" si="19"/>
        <v>0</v>
      </c>
      <c r="Q73" t="e">
        <f t="shared" si="20"/>
        <v>#REF!</v>
      </c>
      <c r="R73" t="e">
        <f t="shared" si="16"/>
        <v>#REF!</v>
      </c>
    </row>
    <row r="74" spans="1:18" x14ac:dyDescent="0.25">
      <c r="A74">
        <f>Input!H75</f>
        <v>467.35143499999998</v>
      </c>
      <c r="B74">
        <f t="shared" si="11"/>
        <v>189.92469199999999</v>
      </c>
      <c r="C74">
        <f t="shared" si="12"/>
        <v>3.0426059678873221E+82</v>
      </c>
      <c r="D74" s="4">
        <f t="shared" si="13"/>
        <v>2.4644892997494894E+81</v>
      </c>
      <c r="E74" s="4">
        <f>Input!J75</f>
        <v>7.9209777142858115</v>
      </c>
      <c r="F74">
        <f t="shared" si="14"/>
        <v>7.2883995714287266</v>
      </c>
      <c r="G74">
        <f t="shared" si="21"/>
        <v>191.40287725334775</v>
      </c>
      <c r="H74">
        <f t="shared" si="17"/>
        <v>33898.140892085859</v>
      </c>
      <c r="I74">
        <f t="shared" si="15"/>
        <v>35479.386872613621</v>
      </c>
      <c r="N74" s="4" t="e">
        <f>Input!#REF!</f>
        <v>#REF!</v>
      </c>
      <c r="O74" t="e">
        <f t="shared" si="18"/>
        <v>#REF!</v>
      </c>
      <c r="P74">
        <f t="shared" si="19"/>
        <v>0</v>
      </c>
      <c r="Q74" t="e">
        <f t="shared" si="20"/>
        <v>#REF!</v>
      </c>
      <c r="R74" t="e">
        <f t="shared" si="16"/>
        <v>#REF!</v>
      </c>
    </row>
    <row r="75" spans="1:18" x14ac:dyDescent="0.25">
      <c r="A75">
        <f>Input!H76</f>
        <v>478.80659900000001</v>
      </c>
      <c r="B75">
        <f t="shared" si="11"/>
        <v>201.37985600000002</v>
      </c>
      <c r="C75">
        <f t="shared" si="12"/>
        <v>2.8718399143914537E+87</v>
      </c>
      <c r="D75" s="4">
        <f t="shared" si="13"/>
        <v>2.3261700050255523E+86</v>
      </c>
      <c r="E75" s="4">
        <f>Input!J76</f>
        <v>8.7735828571427987</v>
      </c>
      <c r="F75">
        <f t="shared" si="14"/>
        <v>8.1410047142857138</v>
      </c>
      <c r="G75">
        <f t="shared" si="21"/>
        <v>191.40287725334775</v>
      </c>
      <c r="H75">
        <f t="shared" si="17"/>
        <v>33584.913926523419</v>
      </c>
      <c r="I75">
        <f t="shared" si="15"/>
        <v>35479.386872613621</v>
      </c>
      <c r="N75" s="4" t="e">
        <f>Input!#REF!</f>
        <v>#REF!</v>
      </c>
      <c r="O75" t="e">
        <f t="shared" si="18"/>
        <v>#REF!</v>
      </c>
      <c r="P75">
        <f t="shared" si="19"/>
        <v>0</v>
      </c>
      <c r="Q75" t="e">
        <f t="shared" si="20"/>
        <v>#REF!</v>
      </c>
      <c r="R75" t="e">
        <f t="shared" si="16"/>
        <v>#REF!</v>
      </c>
    </row>
    <row r="76" spans="1:18" x14ac:dyDescent="0.25">
      <c r="A76">
        <f>Input!H77</f>
        <v>493.14961899999997</v>
      </c>
      <c r="B76">
        <f t="shared" si="11"/>
        <v>215.72287599999999</v>
      </c>
      <c r="C76">
        <f t="shared" si="12"/>
        <v>4.8669251495342498E+93</v>
      </c>
      <c r="D76" s="4">
        <f t="shared" si="13"/>
        <v>3.9421749251472707E+92</v>
      </c>
      <c r="E76" s="4">
        <f>Input!J77</f>
        <v>9.9287254285713971</v>
      </c>
      <c r="F76">
        <f t="shared" si="14"/>
        <v>9.2961472857143121</v>
      </c>
      <c r="G76">
        <f t="shared" si="21"/>
        <v>191.40287725334775</v>
      </c>
      <c r="H76">
        <f t="shared" si="17"/>
        <v>33162.86109950456</v>
      </c>
      <c r="I76">
        <f t="shared" si="15"/>
        <v>35479.386872613621</v>
      </c>
      <c r="N76" s="4" t="e">
        <f>Input!#REF!</f>
        <v>#REF!</v>
      </c>
      <c r="O76" t="e">
        <f t="shared" si="18"/>
        <v>#REF!</v>
      </c>
      <c r="P76">
        <f t="shared" si="19"/>
        <v>0</v>
      </c>
      <c r="Q76" t="e">
        <f t="shared" si="20"/>
        <v>#REF!</v>
      </c>
      <c r="R76" t="e">
        <f t="shared" si="16"/>
        <v>#REF!</v>
      </c>
    </row>
    <row r="77" spans="1:18" x14ac:dyDescent="0.25">
      <c r="A77">
        <f>Input!H78</f>
        <v>507.300116</v>
      </c>
      <c r="B77">
        <f t="shared" si="11"/>
        <v>229.87337300000002</v>
      </c>
      <c r="C77">
        <f t="shared" si="12"/>
        <v>6.803578975083031E+99</v>
      </c>
      <c r="D77" s="4">
        <f t="shared" si="13"/>
        <v>5.5108508170498925E+98</v>
      </c>
      <c r="E77" s="4">
        <f>Input!J78</f>
        <v>10.905095999999958</v>
      </c>
      <c r="F77">
        <f t="shared" si="14"/>
        <v>10.272517857142873</v>
      </c>
      <c r="G77">
        <f t="shared" si="21"/>
        <v>191.40287725334775</v>
      </c>
      <c r="H77">
        <f t="shared" si="17"/>
        <v>32808.207094998346</v>
      </c>
      <c r="I77">
        <f t="shared" si="15"/>
        <v>35479.386872613621</v>
      </c>
      <c r="N77" s="4" t="e">
        <f>Input!#REF!</f>
        <v>#REF!</v>
      </c>
      <c r="O77" t="e">
        <f t="shared" si="18"/>
        <v>#REF!</v>
      </c>
      <c r="P77">
        <f t="shared" si="19"/>
        <v>0</v>
      </c>
      <c r="Q77" t="e">
        <f t="shared" si="20"/>
        <v>#REF!</v>
      </c>
      <c r="R77" t="e">
        <f t="shared" si="16"/>
        <v>#REF!</v>
      </c>
    </row>
    <row r="78" spans="1:18" x14ac:dyDescent="0.25">
      <c r="A78">
        <f>Input!H79</f>
        <v>521.83565999999996</v>
      </c>
      <c r="B78">
        <f t="shared" si="11"/>
        <v>244.40891699999997</v>
      </c>
      <c r="C78">
        <f t="shared" si="12"/>
        <v>1.3977966041472064E+106</v>
      </c>
      <c r="D78" s="4">
        <f t="shared" si="13"/>
        <v>1.1322053563639555E+105</v>
      </c>
      <c r="E78" s="4">
        <f>Input!J79</f>
        <v>11.468915571428568</v>
      </c>
      <c r="F78">
        <f t="shared" si="14"/>
        <v>10.836337428571483</v>
      </c>
      <c r="G78">
        <f t="shared" si="21"/>
        <v>191.40287725334775</v>
      </c>
      <c r="H78">
        <f t="shared" si="17"/>
        <v>32604.275304292514</v>
      </c>
      <c r="I78">
        <f t="shared" si="15"/>
        <v>35479.386872613621</v>
      </c>
      <c r="N78" s="4" t="e">
        <f>Input!#REF!</f>
        <v>#REF!</v>
      </c>
      <c r="O78" t="e">
        <f t="shared" si="18"/>
        <v>#REF!</v>
      </c>
      <c r="P78">
        <f t="shared" si="19"/>
        <v>0</v>
      </c>
      <c r="Q78" t="e">
        <f t="shared" si="20"/>
        <v>#REF!</v>
      </c>
      <c r="R78" t="e">
        <f t="shared" si="16"/>
        <v>#REF!</v>
      </c>
    </row>
    <row r="79" spans="1:18" x14ac:dyDescent="0.25">
      <c r="A79">
        <f>Input!H80</f>
        <v>541.28056000000004</v>
      </c>
      <c r="B79">
        <f t="shared" si="11"/>
        <v>263.85381700000005</v>
      </c>
      <c r="C79">
        <f t="shared" si="12"/>
        <v>3.8927521407773597E+114</v>
      </c>
      <c r="D79" s="4">
        <f t="shared" si="13"/>
        <v>3.1531016828262547E+113</v>
      </c>
      <c r="E79" s="4">
        <f>Input!J80</f>
        <v>13.215381142857211</v>
      </c>
      <c r="F79">
        <f t="shared" si="14"/>
        <v>12.582803000000126</v>
      </c>
      <c r="G79">
        <f t="shared" si="21"/>
        <v>191.40287725334775</v>
      </c>
      <c r="H79">
        <f t="shared" si="17"/>
        <v>31976.618955972757</v>
      </c>
      <c r="I79">
        <f t="shared" si="15"/>
        <v>35479.386872613621</v>
      </c>
      <c r="N79" s="4" t="e">
        <f>Input!#REF!</f>
        <v>#REF!</v>
      </c>
      <c r="O79" t="e">
        <f t="shared" si="18"/>
        <v>#REF!</v>
      </c>
      <c r="P79">
        <f t="shared" si="19"/>
        <v>0</v>
      </c>
      <c r="Q79" t="e">
        <f t="shared" si="20"/>
        <v>#REF!</v>
      </c>
      <c r="R79" t="e">
        <f t="shared" si="16"/>
        <v>#REF!</v>
      </c>
    </row>
    <row r="80" spans="1:18" x14ac:dyDescent="0.25">
      <c r="A80">
        <f>Input!H81</f>
        <v>553.40955699999995</v>
      </c>
      <c r="B80">
        <f t="shared" si="11"/>
        <v>275.98281399999996</v>
      </c>
      <c r="C80">
        <f t="shared" si="12"/>
        <v>7.2079741478515012E+119</v>
      </c>
      <c r="D80" s="4">
        <f t="shared" si="13"/>
        <v>5.8384080448595336E+118</v>
      </c>
      <c r="E80" s="4">
        <f>Input!J81</f>
        <v>13.91671771428571</v>
      </c>
      <c r="F80">
        <f t="shared" si="14"/>
        <v>13.284139571428625</v>
      </c>
      <c r="G80">
        <f t="shared" si="21"/>
        <v>191.40287725334775</v>
      </c>
      <c r="H80">
        <f t="shared" si="17"/>
        <v>31726.284713400317</v>
      </c>
      <c r="I80">
        <f t="shared" si="15"/>
        <v>35479.386872613621</v>
      </c>
      <c r="N80" s="4" t="e">
        <f>Input!#REF!</f>
        <v>#REF!</v>
      </c>
      <c r="O80" t="e">
        <f t="shared" si="18"/>
        <v>#REF!</v>
      </c>
      <c r="P80">
        <f t="shared" si="19"/>
        <v>0</v>
      </c>
      <c r="Q80" t="e">
        <f t="shared" si="20"/>
        <v>#REF!</v>
      </c>
      <c r="R80" t="e">
        <f t="shared" si="16"/>
        <v>#REF!</v>
      </c>
    </row>
    <row r="81" spans="1:18" x14ac:dyDescent="0.25">
      <c r="A81">
        <f>Input!H82</f>
        <v>571.98810000000003</v>
      </c>
      <c r="B81">
        <f t="shared" si="11"/>
        <v>294.56135700000004</v>
      </c>
      <c r="C81">
        <f t="shared" si="12"/>
        <v>8.4405729363378617E+127</v>
      </c>
      <c r="D81" s="4">
        <f t="shared" si="13"/>
        <v>6.8368043397363591E+126</v>
      </c>
      <c r="E81" s="4">
        <f>Input!J82</f>
        <v>14.948095000000023</v>
      </c>
      <c r="F81">
        <f t="shared" si="14"/>
        <v>14.315516857142939</v>
      </c>
      <c r="G81">
        <f t="shared" si="21"/>
        <v>191.40287725334775</v>
      </c>
      <c r="H81">
        <f t="shared" si="17"/>
        <v>31359.93321209533</v>
      </c>
      <c r="I81">
        <f t="shared" si="15"/>
        <v>35479.386872613621</v>
      </c>
      <c r="N81" s="4" t="e">
        <f>Input!#REF!</f>
        <v>#REF!</v>
      </c>
      <c r="O81" t="e">
        <f t="shared" si="18"/>
        <v>#REF!</v>
      </c>
      <c r="P81">
        <f t="shared" si="19"/>
        <v>0</v>
      </c>
      <c r="Q81" t="e">
        <f t="shared" si="20"/>
        <v>#REF!</v>
      </c>
      <c r="R81" t="e">
        <f t="shared" si="16"/>
        <v>#REF!</v>
      </c>
    </row>
    <row r="82" spans="1:18" x14ac:dyDescent="0.25">
      <c r="A82">
        <f>Input!H83</f>
        <v>594.60964300000001</v>
      </c>
      <c r="B82">
        <f t="shared" si="11"/>
        <v>317.18290000000002</v>
      </c>
      <c r="C82">
        <f t="shared" si="12"/>
        <v>5.6335638909768708E+137</v>
      </c>
      <c r="D82" s="4">
        <f t="shared" si="13"/>
        <v>4.5631468797808407E+136</v>
      </c>
      <c r="E82" s="4">
        <f>Input!J83</f>
        <v>16.543292000000065</v>
      </c>
      <c r="F82">
        <f t="shared" si="14"/>
        <v>15.91071385714298</v>
      </c>
      <c r="G82">
        <f t="shared" si="21"/>
        <v>191.40287725334775</v>
      </c>
      <c r="H82">
        <f t="shared" si="17"/>
        <v>30797.499413480233</v>
      </c>
      <c r="I82">
        <f t="shared" si="15"/>
        <v>35479.386872613621</v>
      </c>
      <c r="N82" s="4" t="e">
        <f>Input!#REF!</f>
        <v>#REF!</v>
      </c>
      <c r="O82" t="e">
        <f t="shared" si="18"/>
        <v>#REF!</v>
      </c>
      <c r="P82">
        <f t="shared" si="19"/>
        <v>0</v>
      </c>
      <c r="Q82" t="e">
        <f t="shared" si="20"/>
        <v>#REF!</v>
      </c>
      <c r="R82" t="e">
        <f t="shared" si="16"/>
        <v>#REF!</v>
      </c>
    </row>
    <row r="83" spans="1:18" x14ac:dyDescent="0.25">
      <c r="A83">
        <f>Input!H84</f>
        <v>614.24706700000002</v>
      </c>
      <c r="B83">
        <f t="shared" si="11"/>
        <v>336.82032400000003</v>
      </c>
      <c r="C83">
        <f t="shared" si="12"/>
        <v>1.9019894605643961E+146</v>
      </c>
      <c r="D83" s="4">
        <f t="shared" si="13"/>
        <v>1.5405980016045406E+145</v>
      </c>
      <c r="E83" s="4">
        <f>Input!J84</f>
        <v>17.299635428571492</v>
      </c>
      <c r="F83">
        <f t="shared" si="14"/>
        <v>16.667057285714407</v>
      </c>
      <c r="G83">
        <f t="shared" si="21"/>
        <v>191.40287725334775</v>
      </c>
      <c r="H83">
        <f t="shared" si="17"/>
        <v>30532.606779761172</v>
      </c>
      <c r="I83">
        <f t="shared" si="15"/>
        <v>35479.386872613621</v>
      </c>
      <c r="N83" s="4" t="e">
        <f>Input!#REF!</f>
        <v>#REF!</v>
      </c>
      <c r="O83" t="e">
        <f t="shared" si="18"/>
        <v>#REF!</v>
      </c>
      <c r="P83">
        <f t="shared" si="19"/>
        <v>0</v>
      </c>
      <c r="Q83" t="e">
        <f t="shared" si="20"/>
        <v>#REF!</v>
      </c>
      <c r="R83" t="e">
        <f t="shared" si="16"/>
        <v>#REF!</v>
      </c>
    </row>
    <row r="84" spans="1:18" x14ac:dyDescent="0.25">
      <c r="A84">
        <f>Input!H85</f>
        <v>638.40879900000004</v>
      </c>
      <c r="B84">
        <f t="shared" si="11"/>
        <v>360.98205600000006</v>
      </c>
      <c r="C84">
        <f t="shared" si="12"/>
        <v>5.9226352470324421E+156</v>
      </c>
      <c r="D84" s="4">
        <f t="shared" si="13"/>
        <v>4.7972926322647562E+155</v>
      </c>
      <c r="E84" s="4">
        <f>Input!J85</f>
        <v>18.729811857142749</v>
      </c>
      <c r="F84">
        <f t="shared" si="14"/>
        <v>18.097233714285665</v>
      </c>
      <c r="G84" t="e">
        <f t="shared" si="21"/>
        <v>#NUM!</v>
      </c>
      <c r="H84" t="e">
        <f t="shared" si="17"/>
        <v>#NUM!</v>
      </c>
      <c r="I84" t="e">
        <f t="shared" si="15"/>
        <v>#NUM!</v>
      </c>
      <c r="N84" s="4" t="e">
        <f>Input!#REF!</f>
        <v>#REF!</v>
      </c>
      <c r="O84" t="e">
        <f t="shared" si="18"/>
        <v>#REF!</v>
      </c>
      <c r="P84" t="e">
        <f t="shared" si="19"/>
        <v>#NUM!</v>
      </c>
      <c r="Q84" t="e">
        <f t="shared" si="20"/>
        <v>#REF!</v>
      </c>
      <c r="R84" t="e">
        <f t="shared" si="16"/>
        <v>#REF!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2021-08-17T21:46:54Z</dcterms:modified>
</cp:coreProperties>
</file>