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</sheets>
  <externalReferences>
    <externalReference r:id="rId3"/>
  </externalReferences>
  <definedNames>
    <definedName name="_A">#REF!</definedName>
    <definedName name="_Ac">logistic!$AB$3</definedName>
    <definedName name="_Ac2">#REF!</definedName>
    <definedName name="_center">#REF!</definedName>
    <definedName name="_Mean">#REF!</definedName>
    <definedName name="_ModeC">#REF!</definedName>
    <definedName name="_Mu">#REF!</definedName>
    <definedName name="_Mu2">#REF!</definedName>
    <definedName name="_Muc">logistic!$AC$3</definedName>
    <definedName name="_MuC2">#REF!</definedName>
    <definedName name="_s">#REF!</definedName>
    <definedName name="_sc">logistic!$AD$3</definedName>
    <definedName name="_SCP">#REF!</definedName>
    <definedName name="_Sigma">#REF!</definedName>
    <definedName name="_sigma2">#REF!</definedName>
    <definedName name="_SigmaP2">#REF!</definedName>
    <definedName name="_t">logistic!#REF!</definedName>
    <definedName name="_y0">#REF!</definedName>
    <definedName name="_Y0c">logistic!$AE$3</definedName>
    <definedName name="_yoc2">#REF!</definedName>
    <definedName name="Muc">logistic!$AC$3</definedName>
    <definedName name="solver_adj" localSheetId="1" hidden="1">logistic!$AB$3:$AD$4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logistic!$L$5</definedName>
    <definedName name="solver_lhs2" localSheetId="1" hidden="1">logistic!$W$5</definedName>
    <definedName name="solver_lhs3" localSheetId="1" hidden="1">logistic!$AA$6</definedName>
    <definedName name="solver_lhs4" localSheetId="1" hidden="1">logistic!$W$5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logistic!$V$3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hs1" localSheetId="1" hidden="1">0.999</definedName>
    <definedName name="solver_rhs2" localSheetId="1" hidden="1">0.955</definedName>
    <definedName name="solver_rhs3" localSheetId="1" hidden="1">0.03</definedName>
    <definedName name="solver_rhs4" localSheetId="1" hidden="1">0.951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3" i="2" l="1"/>
  <c r="E143" i="2" s="1"/>
  <c r="C143" i="2"/>
  <c r="N143" i="2"/>
  <c r="A144" i="2"/>
  <c r="E144" i="2" s="1"/>
  <c r="C144" i="2"/>
  <c r="N144" i="2"/>
  <c r="A145" i="2"/>
  <c r="E145" i="2" s="1"/>
  <c r="C145" i="2"/>
  <c r="N145" i="2"/>
  <c r="A146" i="2"/>
  <c r="E146" i="2" s="1"/>
  <c r="C146" i="2"/>
  <c r="N146" i="2"/>
  <c r="A147" i="2"/>
  <c r="E147" i="2" s="1"/>
  <c r="C147" i="2"/>
  <c r="N147" i="2"/>
  <c r="A148" i="2"/>
  <c r="C148" i="2"/>
  <c r="E148" i="2"/>
  <c r="N148" i="2"/>
  <c r="A149" i="2"/>
  <c r="E149" i="2" s="1"/>
  <c r="C149" i="2"/>
  <c r="N149" i="2"/>
  <c r="A150" i="2"/>
  <c r="E150" i="2" s="1"/>
  <c r="C150" i="2"/>
  <c r="N150" i="2"/>
  <c r="A151" i="2"/>
  <c r="E151" i="2" s="1"/>
  <c r="C151" i="2"/>
  <c r="N151" i="2"/>
  <c r="A134" i="2"/>
  <c r="C134" i="2"/>
  <c r="N134" i="2"/>
  <c r="A135" i="2"/>
  <c r="C135" i="2"/>
  <c r="N135" i="2"/>
  <c r="A136" i="2"/>
  <c r="C136" i="2"/>
  <c r="N136" i="2"/>
  <c r="A137" i="2"/>
  <c r="C137" i="2"/>
  <c r="N137" i="2"/>
  <c r="A138" i="2"/>
  <c r="C138" i="2"/>
  <c r="N138" i="2"/>
  <c r="A139" i="2"/>
  <c r="C139" i="2"/>
  <c r="N139" i="2"/>
  <c r="A140" i="2"/>
  <c r="C140" i="2"/>
  <c r="N140" i="2"/>
  <c r="A141" i="2"/>
  <c r="C141" i="2"/>
  <c r="N141" i="2"/>
  <c r="A142" i="2"/>
  <c r="C142" i="2"/>
  <c r="N142" i="2"/>
  <c r="A120" i="2"/>
  <c r="C120" i="2"/>
  <c r="N120" i="2"/>
  <c r="A121" i="2"/>
  <c r="C121" i="2"/>
  <c r="N121" i="2"/>
  <c r="A122" i="2"/>
  <c r="C122" i="2"/>
  <c r="N122" i="2"/>
  <c r="A123" i="2"/>
  <c r="E123" i="2" s="1"/>
  <c r="C123" i="2"/>
  <c r="N123" i="2"/>
  <c r="A124" i="2"/>
  <c r="E124" i="2" s="1"/>
  <c r="C124" i="2"/>
  <c r="N124" i="2"/>
  <c r="A125" i="2"/>
  <c r="E125" i="2" s="1"/>
  <c r="C125" i="2"/>
  <c r="N125" i="2"/>
  <c r="A126" i="2"/>
  <c r="C126" i="2"/>
  <c r="N126" i="2"/>
  <c r="A127" i="2"/>
  <c r="E127" i="2" s="1"/>
  <c r="C127" i="2"/>
  <c r="N127" i="2"/>
  <c r="A128" i="2"/>
  <c r="C128" i="2"/>
  <c r="E128" i="2"/>
  <c r="N128" i="2"/>
  <c r="A129" i="2"/>
  <c r="E129" i="2" s="1"/>
  <c r="C129" i="2"/>
  <c r="N129" i="2"/>
  <c r="A130" i="2"/>
  <c r="E130" i="2" s="1"/>
  <c r="C130" i="2"/>
  <c r="N130" i="2"/>
  <c r="A131" i="2"/>
  <c r="E131" i="2" s="1"/>
  <c r="C131" i="2"/>
  <c r="N131" i="2"/>
  <c r="A132" i="2"/>
  <c r="C132" i="2"/>
  <c r="N132" i="2"/>
  <c r="A133" i="2"/>
  <c r="C133" i="2"/>
  <c r="N133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A89" i="2"/>
  <c r="E89" i="2" s="1"/>
  <c r="A90" i="2"/>
  <c r="E90" i="2" s="1"/>
  <c r="A91" i="2"/>
  <c r="E91" i="2" s="1"/>
  <c r="A92" i="2"/>
  <c r="E92" i="2" s="1"/>
  <c r="A93" i="2"/>
  <c r="E93" i="2" s="1"/>
  <c r="A94" i="2"/>
  <c r="E94" i="2" s="1"/>
  <c r="A95" i="2"/>
  <c r="E95" i="2" s="1"/>
  <c r="A96" i="2"/>
  <c r="E96" i="2" s="1"/>
  <c r="A97" i="2"/>
  <c r="E97" i="2" s="1"/>
  <c r="A98" i="2"/>
  <c r="E98" i="2" s="1"/>
  <c r="A99" i="2"/>
  <c r="E99" i="2" s="1"/>
  <c r="A100" i="2"/>
  <c r="E100" i="2" s="1"/>
  <c r="A101" i="2"/>
  <c r="E101" i="2" s="1"/>
  <c r="A102" i="2"/>
  <c r="E102" i="2" s="1"/>
  <c r="A103" i="2"/>
  <c r="E103" i="2" s="1"/>
  <c r="A104" i="2"/>
  <c r="E104" i="2" s="1"/>
  <c r="A105" i="2"/>
  <c r="E105" i="2" s="1"/>
  <c r="A106" i="2"/>
  <c r="E106" i="2" s="1"/>
  <c r="A107" i="2"/>
  <c r="E107" i="2" s="1"/>
  <c r="A108" i="2"/>
  <c r="E108" i="2" s="1"/>
  <c r="A109" i="2"/>
  <c r="E109" i="2" s="1"/>
  <c r="A110" i="2"/>
  <c r="E110" i="2" s="1"/>
  <c r="A111" i="2"/>
  <c r="E111" i="2" s="1"/>
  <c r="A112" i="2"/>
  <c r="E112" i="2" s="1"/>
  <c r="A113" i="2"/>
  <c r="E113" i="2" s="1"/>
  <c r="A114" i="2"/>
  <c r="E114" i="2" s="1"/>
  <c r="A115" i="2"/>
  <c r="E115" i="2" s="1"/>
  <c r="A116" i="2"/>
  <c r="E116" i="2" s="1"/>
  <c r="A117" i="2"/>
  <c r="E117" i="2" s="1"/>
  <c r="A118" i="2"/>
  <c r="E118" i="2" s="1"/>
  <c r="A119" i="2"/>
  <c r="E119" i="2" s="1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A85" i="2"/>
  <c r="E85" i="2" s="1"/>
  <c r="A86" i="2"/>
  <c r="E86" i="2" s="1"/>
  <c r="A87" i="2"/>
  <c r="E87" i="2" s="1"/>
  <c r="A88" i="2"/>
  <c r="E88" i="2" s="1"/>
  <c r="A4" i="2"/>
  <c r="E4" i="2" s="1"/>
  <c r="A5" i="2"/>
  <c r="E5" i="2" s="1"/>
  <c r="A6" i="2"/>
  <c r="E6" i="2" s="1"/>
  <c r="A7" i="2"/>
  <c r="E7" i="2" s="1"/>
  <c r="A8" i="2"/>
  <c r="E8" i="2" s="1"/>
  <c r="A9" i="2"/>
  <c r="E9" i="2" s="1"/>
  <c r="A10" i="2"/>
  <c r="E10" i="2" s="1"/>
  <c r="A11" i="2"/>
  <c r="E11" i="2" s="1"/>
  <c r="A12" i="2"/>
  <c r="E12" i="2" s="1"/>
  <c r="A13" i="2"/>
  <c r="E13" i="2" s="1"/>
  <c r="A14" i="2"/>
  <c r="E14" i="2" s="1"/>
  <c r="A15" i="2"/>
  <c r="E15" i="2" s="1"/>
  <c r="A16" i="2"/>
  <c r="E16" i="2" s="1"/>
  <c r="A17" i="2"/>
  <c r="E17" i="2" s="1"/>
  <c r="A18" i="2"/>
  <c r="E18" i="2" s="1"/>
  <c r="A19" i="2"/>
  <c r="E19" i="2" s="1"/>
  <c r="A20" i="2"/>
  <c r="E20" i="2" s="1"/>
  <c r="A21" i="2"/>
  <c r="E21" i="2" s="1"/>
  <c r="A22" i="2"/>
  <c r="E22" i="2" s="1"/>
  <c r="A23" i="2"/>
  <c r="E23" i="2" s="1"/>
  <c r="A24" i="2"/>
  <c r="E24" i="2" s="1"/>
  <c r="A25" i="2"/>
  <c r="E25" i="2" s="1"/>
  <c r="A26" i="2"/>
  <c r="E26" i="2" s="1"/>
  <c r="A27" i="2"/>
  <c r="E27" i="2" s="1"/>
  <c r="A28" i="2"/>
  <c r="E28" i="2" s="1"/>
  <c r="A29" i="2"/>
  <c r="E29" i="2" s="1"/>
  <c r="A30" i="2"/>
  <c r="E30" i="2" s="1"/>
  <c r="A31" i="2"/>
  <c r="E31" i="2" s="1"/>
  <c r="A32" i="2"/>
  <c r="E32" i="2" s="1"/>
  <c r="A33" i="2"/>
  <c r="E33" i="2" s="1"/>
  <c r="A34" i="2"/>
  <c r="E34" i="2" s="1"/>
  <c r="A35" i="2"/>
  <c r="E35" i="2" s="1"/>
  <c r="A36" i="2"/>
  <c r="E36" i="2" s="1"/>
  <c r="A37" i="2"/>
  <c r="E37" i="2" s="1"/>
  <c r="A38" i="2"/>
  <c r="E38" i="2" s="1"/>
  <c r="A39" i="2"/>
  <c r="E39" i="2" s="1"/>
  <c r="A40" i="2"/>
  <c r="E40" i="2" s="1"/>
  <c r="A41" i="2"/>
  <c r="E41" i="2" s="1"/>
  <c r="A42" i="2"/>
  <c r="E42" i="2" s="1"/>
  <c r="A43" i="2"/>
  <c r="E43" i="2" s="1"/>
  <c r="A44" i="2"/>
  <c r="E44" i="2" s="1"/>
  <c r="A45" i="2"/>
  <c r="E45" i="2" s="1"/>
  <c r="A46" i="2"/>
  <c r="E46" i="2" s="1"/>
  <c r="A47" i="2"/>
  <c r="E47" i="2" s="1"/>
  <c r="A48" i="2"/>
  <c r="E48" i="2" s="1"/>
  <c r="A49" i="2"/>
  <c r="E49" i="2" s="1"/>
  <c r="A50" i="2"/>
  <c r="E50" i="2" s="1"/>
  <c r="A51" i="2"/>
  <c r="E51" i="2" s="1"/>
  <c r="A52" i="2"/>
  <c r="E52" i="2" s="1"/>
  <c r="A53" i="2"/>
  <c r="E53" i="2" s="1"/>
  <c r="A54" i="2"/>
  <c r="E54" i="2" s="1"/>
  <c r="A55" i="2"/>
  <c r="E55" i="2" s="1"/>
  <c r="A56" i="2"/>
  <c r="E56" i="2" s="1"/>
  <c r="A57" i="2"/>
  <c r="E57" i="2" s="1"/>
  <c r="A58" i="2"/>
  <c r="E58" i="2" s="1"/>
  <c r="A59" i="2"/>
  <c r="E59" i="2" s="1"/>
  <c r="A60" i="2"/>
  <c r="E60" i="2" s="1"/>
  <c r="A61" i="2"/>
  <c r="E61" i="2" s="1"/>
  <c r="A62" i="2"/>
  <c r="E62" i="2" s="1"/>
  <c r="A63" i="2"/>
  <c r="E63" i="2" s="1"/>
  <c r="A64" i="2"/>
  <c r="E64" i="2" s="1"/>
  <c r="A65" i="2"/>
  <c r="E65" i="2" s="1"/>
  <c r="A66" i="2"/>
  <c r="E66" i="2" s="1"/>
  <c r="A67" i="2"/>
  <c r="E67" i="2" s="1"/>
  <c r="A68" i="2"/>
  <c r="E68" i="2" s="1"/>
  <c r="A69" i="2"/>
  <c r="E69" i="2" s="1"/>
  <c r="A70" i="2"/>
  <c r="E70" i="2" s="1"/>
  <c r="A71" i="2"/>
  <c r="E71" i="2" s="1"/>
  <c r="A72" i="2"/>
  <c r="E72" i="2" s="1"/>
  <c r="A73" i="2"/>
  <c r="E73" i="2" s="1"/>
  <c r="A74" i="2"/>
  <c r="E74" i="2" s="1"/>
  <c r="A75" i="2"/>
  <c r="E75" i="2" s="1"/>
  <c r="A76" i="2"/>
  <c r="E76" i="2" s="1"/>
  <c r="A77" i="2"/>
  <c r="E77" i="2" s="1"/>
  <c r="A78" i="2"/>
  <c r="E78" i="2" s="1"/>
  <c r="A79" i="2"/>
  <c r="E79" i="2" s="1"/>
  <c r="A80" i="2"/>
  <c r="E80" i="2" s="1"/>
  <c r="A81" i="2"/>
  <c r="E81" i="2" s="1"/>
  <c r="A82" i="2"/>
  <c r="E82" i="2" s="1"/>
  <c r="A83" i="2"/>
  <c r="E83" i="2" s="1"/>
  <c r="A84" i="2"/>
  <c r="E84" i="2" s="1"/>
  <c r="A3" i="2"/>
  <c r="B98" i="2" s="1"/>
  <c r="F98" i="2" s="1"/>
  <c r="B132" i="2" l="1"/>
  <c r="F132" i="2" s="1"/>
  <c r="B141" i="2"/>
  <c r="F141" i="2" s="1"/>
  <c r="B133" i="2"/>
  <c r="F133" i="2" s="1"/>
  <c r="B126" i="2"/>
  <c r="F126" i="2" s="1"/>
  <c r="B139" i="2"/>
  <c r="B128" i="2"/>
  <c r="F128" i="2" s="1"/>
  <c r="G128" i="2" s="1"/>
  <c r="B130" i="2"/>
  <c r="B137" i="2"/>
  <c r="F137" i="2" s="1"/>
  <c r="B149" i="2"/>
  <c r="B144" i="2"/>
  <c r="B129" i="2"/>
  <c r="E126" i="2"/>
  <c r="B140" i="2"/>
  <c r="F140" i="2" s="1"/>
  <c r="B148" i="2"/>
  <c r="B145" i="2"/>
  <c r="F145" i="2" s="1"/>
  <c r="G145" i="2" s="1"/>
  <c r="E133" i="2"/>
  <c r="B124" i="2"/>
  <c r="F124" i="2" s="1"/>
  <c r="G124" i="2" s="1"/>
  <c r="B135" i="2"/>
  <c r="F135" i="2" s="1"/>
  <c r="B147" i="2"/>
  <c r="B146" i="2"/>
  <c r="E132" i="2"/>
  <c r="B127" i="2"/>
  <c r="B122" i="2"/>
  <c r="F122" i="2" s="1"/>
  <c r="B120" i="2"/>
  <c r="F120" i="2" s="1"/>
  <c r="B138" i="2"/>
  <c r="F138" i="2" s="1"/>
  <c r="B125" i="2"/>
  <c r="F125" i="2" s="1"/>
  <c r="G125" i="2" s="1"/>
  <c r="B136" i="2"/>
  <c r="F136" i="2" s="1"/>
  <c r="B143" i="2"/>
  <c r="F143" i="2" s="1"/>
  <c r="G143" i="2" s="1"/>
  <c r="B131" i="2"/>
  <c r="B123" i="2"/>
  <c r="B121" i="2"/>
  <c r="F121" i="2" s="1"/>
  <c r="B142" i="2"/>
  <c r="F142" i="2" s="1"/>
  <c r="B134" i="2"/>
  <c r="F134" i="2" s="1"/>
  <c r="B151" i="2"/>
  <c r="B150" i="2"/>
  <c r="F139" i="2"/>
  <c r="E142" i="2"/>
  <c r="E141" i="2"/>
  <c r="E140" i="2"/>
  <c r="E139" i="2"/>
  <c r="E138" i="2"/>
  <c r="E137" i="2"/>
  <c r="E136" i="2"/>
  <c r="E135" i="2"/>
  <c r="E134" i="2"/>
  <c r="E122" i="2"/>
  <c r="E121" i="2"/>
  <c r="E120" i="2"/>
  <c r="G98" i="2"/>
  <c r="E3" i="2"/>
  <c r="B115" i="2"/>
  <c r="B90" i="2"/>
  <c r="B94" i="2"/>
  <c r="B85" i="2"/>
  <c r="B111" i="2"/>
  <c r="B86" i="2"/>
  <c r="B101" i="2"/>
  <c r="B93" i="2"/>
  <c r="B119" i="2"/>
  <c r="B117" i="2"/>
  <c r="B109" i="2"/>
  <c r="B103" i="2"/>
  <c r="B110" i="2"/>
  <c r="B106" i="2"/>
  <c r="B99" i="2"/>
  <c r="B114" i="2"/>
  <c r="B87" i="2"/>
  <c r="B91" i="2"/>
  <c r="B95" i="2"/>
  <c r="B118" i="2"/>
  <c r="B102" i="2"/>
  <c r="B88" i="2"/>
  <c r="B107" i="2"/>
  <c r="B116" i="2"/>
  <c r="B100" i="2"/>
  <c r="B108" i="2"/>
  <c r="B92" i="2"/>
  <c r="B113" i="2"/>
  <c r="B105" i="2"/>
  <c r="B97" i="2"/>
  <c r="B89" i="2"/>
  <c r="B112" i="2"/>
  <c r="B104" i="2"/>
  <c r="B96" i="2"/>
  <c r="G126" i="2" l="1"/>
  <c r="G132" i="2"/>
  <c r="G133" i="2"/>
  <c r="F105" i="2"/>
  <c r="G105" i="2" s="1"/>
  <c r="F102" i="2"/>
  <c r="G102" i="2" s="1"/>
  <c r="F110" i="2"/>
  <c r="G110" i="2" s="1"/>
  <c r="F111" i="2"/>
  <c r="G111" i="2" s="1"/>
  <c r="F131" i="2"/>
  <c r="G131" i="2" s="1"/>
  <c r="F147" i="2"/>
  <c r="G147" i="2" s="1"/>
  <c r="F149" i="2"/>
  <c r="G149" i="2" s="1"/>
  <c r="F88" i="2"/>
  <c r="G88" i="2" s="1"/>
  <c r="F118" i="2"/>
  <c r="G118" i="2" s="1"/>
  <c r="F103" i="2"/>
  <c r="G103" i="2" s="1"/>
  <c r="F85" i="2"/>
  <c r="G85" i="2" s="1"/>
  <c r="F146" i="2"/>
  <c r="G146" i="2" s="1"/>
  <c r="F148" i="2"/>
  <c r="G148" i="2" s="1"/>
  <c r="F92" i="2"/>
  <c r="G92" i="2" s="1"/>
  <c r="F109" i="2"/>
  <c r="G109" i="2" s="1"/>
  <c r="F94" i="2"/>
  <c r="G94" i="2" s="1"/>
  <c r="F97" i="2"/>
  <c r="G97" i="2" s="1"/>
  <c r="F106" i="2"/>
  <c r="G106" i="2" s="1"/>
  <c r="F113" i="2"/>
  <c r="G113" i="2" s="1"/>
  <c r="F96" i="2"/>
  <c r="G96" i="2" s="1"/>
  <c r="F91" i="2"/>
  <c r="G91" i="2" s="1"/>
  <c r="F117" i="2"/>
  <c r="G117" i="2" s="1"/>
  <c r="F90" i="2"/>
  <c r="G90" i="2" s="1"/>
  <c r="F144" i="2"/>
  <c r="G144" i="2" s="1"/>
  <c r="F150" i="2"/>
  <c r="G150" i="2" s="1"/>
  <c r="F112" i="2"/>
  <c r="G112" i="2" s="1"/>
  <c r="F86" i="2"/>
  <c r="G86" i="2" s="1"/>
  <c r="F95" i="2"/>
  <c r="G95" i="2" s="1"/>
  <c r="F108" i="2"/>
  <c r="G108" i="2" s="1"/>
  <c r="F104" i="2"/>
  <c r="G104" i="2" s="1"/>
  <c r="F100" i="2"/>
  <c r="G100" i="2" s="1"/>
  <c r="F87" i="2"/>
  <c r="G87" i="2" s="1"/>
  <c r="F119" i="2"/>
  <c r="G119" i="2" s="1"/>
  <c r="F115" i="2"/>
  <c r="G115" i="2" s="1"/>
  <c r="F123" i="2"/>
  <c r="G123" i="2" s="1"/>
  <c r="F151" i="2"/>
  <c r="G151" i="2" s="1"/>
  <c r="F127" i="2"/>
  <c r="G127" i="2" s="1"/>
  <c r="F93" i="2"/>
  <c r="G93" i="2" s="1"/>
  <c r="F130" i="2"/>
  <c r="G130" i="2" s="1"/>
  <c r="F116" i="2"/>
  <c r="G116" i="2" s="1"/>
  <c r="F114" i="2"/>
  <c r="G114" i="2" s="1"/>
  <c r="F89" i="2"/>
  <c r="G89" i="2" s="1"/>
  <c r="F107" i="2"/>
  <c r="G107" i="2" s="1"/>
  <c r="F99" i="2"/>
  <c r="G99" i="2" s="1"/>
  <c r="F101" i="2"/>
  <c r="G101" i="2" s="1"/>
  <c r="F129" i="2"/>
  <c r="G129" i="2" s="1"/>
  <c r="G141" i="2"/>
  <c r="G134" i="2"/>
  <c r="G142" i="2"/>
  <c r="G139" i="2"/>
  <c r="G120" i="2"/>
  <c r="G136" i="2"/>
  <c r="G137" i="2"/>
  <c r="G138" i="2"/>
  <c r="G140" i="2"/>
  <c r="G135" i="2"/>
  <c r="G121" i="2"/>
  <c r="G122" i="2"/>
  <c r="C3" i="2"/>
  <c r="C10" i="15"/>
  <c r="D145" i="2" l="1"/>
  <c r="H145" i="2" s="1"/>
  <c r="D148" i="2"/>
  <c r="H148" i="2" s="1"/>
  <c r="D140" i="2"/>
  <c r="H140" i="2" s="1"/>
  <c r="D129" i="2"/>
  <c r="H129" i="2" s="1"/>
  <c r="D150" i="2"/>
  <c r="H150" i="2" s="1"/>
  <c r="D151" i="2"/>
  <c r="H151" i="2" s="1"/>
  <c r="D134" i="2"/>
  <c r="H134" i="2" s="1"/>
  <c r="D142" i="2"/>
  <c r="H142" i="2" s="1"/>
  <c r="D136" i="2"/>
  <c r="H136" i="2" s="1"/>
  <c r="D133" i="2"/>
  <c r="H133" i="2" s="1"/>
  <c r="D141" i="2"/>
  <c r="H141" i="2" s="1"/>
  <c r="D125" i="2"/>
  <c r="H125" i="2" s="1"/>
  <c r="D138" i="2"/>
  <c r="H138" i="2" s="1"/>
  <c r="D127" i="2"/>
  <c r="H127" i="2" s="1"/>
  <c r="D146" i="2"/>
  <c r="H146" i="2" s="1"/>
  <c r="D147" i="2"/>
  <c r="H147" i="2" s="1"/>
  <c r="D135" i="2"/>
  <c r="H135" i="2" s="1"/>
  <c r="D128" i="2"/>
  <c r="H128" i="2" s="1"/>
  <c r="D149" i="2"/>
  <c r="H149" i="2" s="1"/>
  <c r="D144" i="2"/>
  <c r="H144" i="2" s="1"/>
  <c r="D130" i="2"/>
  <c r="H130" i="2" s="1"/>
  <c r="D139" i="2"/>
  <c r="H139" i="2" s="1"/>
  <c r="D124" i="2"/>
  <c r="H124" i="2" s="1"/>
  <c r="D122" i="2"/>
  <c r="H122" i="2" s="1"/>
  <c r="D123" i="2"/>
  <c r="D137" i="2"/>
  <c r="D126" i="2"/>
  <c r="H126" i="2" s="1"/>
  <c r="D120" i="2"/>
  <c r="H120" i="2" s="1"/>
  <c r="D121" i="2"/>
  <c r="H121" i="2" s="1"/>
  <c r="D132" i="2"/>
  <c r="H132" i="2" s="1"/>
  <c r="D131" i="2"/>
  <c r="H131" i="2" s="1"/>
  <c r="D143" i="2"/>
  <c r="H143" i="2" s="1"/>
  <c r="H123" i="2"/>
  <c r="H137" i="2"/>
  <c r="D3" i="2"/>
  <c r="D94" i="2"/>
  <c r="H94" i="2" s="1"/>
  <c r="D98" i="2"/>
  <c r="H98" i="2" s="1"/>
  <c r="D112" i="2"/>
  <c r="H112" i="2" s="1"/>
  <c r="D86" i="2"/>
  <c r="H86" i="2" s="1"/>
  <c r="D102" i="2"/>
  <c r="H102" i="2" s="1"/>
  <c r="D106" i="2"/>
  <c r="H106" i="2" s="1"/>
  <c r="D92" i="2"/>
  <c r="H92" i="2" s="1"/>
  <c r="D96" i="2"/>
  <c r="H96" i="2" s="1"/>
  <c r="D110" i="2"/>
  <c r="H110" i="2" s="1"/>
  <c r="D104" i="2"/>
  <c r="H104" i="2" s="1"/>
  <c r="D118" i="2"/>
  <c r="H118" i="2" s="1"/>
  <c r="D103" i="2"/>
  <c r="H103" i="2" s="1"/>
  <c r="D108" i="2"/>
  <c r="H108" i="2" s="1"/>
  <c r="D95" i="2"/>
  <c r="H95" i="2" s="1"/>
  <c r="D105" i="2"/>
  <c r="H105" i="2" s="1"/>
  <c r="D90" i="2"/>
  <c r="H90" i="2" s="1"/>
  <c r="D114" i="2"/>
  <c r="H114" i="2" s="1"/>
  <c r="D93" i="2"/>
  <c r="H93" i="2" s="1"/>
  <c r="D87" i="2"/>
  <c r="H87" i="2" s="1"/>
  <c r="D97" i="2"/>
  <c r="H97" i="2" s="1"/>
  <c r="D88" i="2"/>
  <c r="H88" i="2" s="1"/>
  <c r="D113" i="2"/>
  <c r="H113" i="2" s="1"/>
  <c r="D99" i="2"/>
  <c r="H99" i="2" s="1"/>
  <c r="D109" i="2"/>
  <c r="H109" i="2" s="1"/>
  <c r="D119" i="2"/>
  <c r="H119" i="2" s="1"/>
  <c r="D117" i="2"/>
  <c r="H117" i="2" s="1"/>
  <c r="D116" i="2"/>
  <c r="H116" i="2" s="1"/>
  <c r="D89" i="2"/>
  <c r="H89" i="2" s="1"/>
  <c r="D91" i="2"/>
  <c r="H91" i="2" s="1"/>
  <c r="D85" i="2"/>
  <c r="H85" i="2" s="1"/>
  <c r="D115" i="2"/>
  <c r="H115" i="2" s="1"/>
  <c r="D101" i="2"/>
  <c r="H101" i="2" s="1"/>
  <c r="D111" i="2"/>
  <c r="H111" i="2" s="1"/>
  <c r="D100" i="2"/>
  <c r="H100" i="2" s="1"/>
  <c r="D107" i="2"/>
  <c r="H107" i="2" s="1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D206" i="15" l="1"/>
  <c r="D351" i="15"/>
  <c r="D391" i="15"/>
  <c r="D415" i="15"/>
  <c r="B45" i="15"/>
  <c r="B79" i="2"/>
  <c r="B71" i="2"/>
  <c r="B63" i="2"/>
  <c r="B84" i="2"/>
  <c r="B76" i="2"/>
  <c r="B68" i="2"/>
  <c r="B60" i="2"/>
  <c r="B52" i="2"/>
  <c r="B44" i="2"/>
  <c r="B36" i="2"/>
  <c r="B28" i="2"/>
  <c r="B20" i="2"/>
  <c r="B12" i="2"/>
  <c r="B4" i="2"/>
  <c r="B81" i="2"/>
  <c r="B73" i="2"/>
  <c r="B65" i="2"/>
  <c r="B57" i="2"/>
  <c r="B49" i="2"/>
  <c r="B41" i="2"/>
  <c r="B33" i="2"/>
  <c r="B25" i="2"/>
  <c r="B17" i="2"/>
  <c r="B9" i="2"/>
  <c r="B80" i="2"/>
  <c r="B72" i="2"/>
  <c r="D344" i="15"/>
  <c r="D352" i="15"/>
  <c r="B83" i="2"/>
  <c r="B75" i="2"/>
  <c r="B67" i="2"/>
  <c r="B59" i="2"/>
  <c r="B51" i="2"/>
  <c r="B43" i="2"/>
  <c r="B35" i="2"/>
  <c r="B27" i="2"/>
  <c r="B19" i="2"/>
  <c r="B11" i="2"/>
  <c r="D369" i="15"/>
  <c r="D385" i="15"/>
  <c r="B82" i="2"/>
  <c r="B74" i="2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E381" i="15" s="1"/>
  <c r="B78" i="2"/>
  <c r="B70" i="2"/>
  <c r="B62" i="2"/>
  <c r="B54" i="2"/>
  <c r="B46" i="2"/>
  <c r="B38" i="2"/>
  <c r="B30" i="2"/>
  <c r="B22" i="2"/>
  <c r="B14" i="2"/>
  <c r="B6" i="2"/>
  <c r="D156" i="15"/>
  <c r="D350" i="15"/>
  <c r="E351" i="15" s="1"/>
  <c r="D382" i="15"/>
  <c r="D398" i="15"/>
  <c r="D406" i="15"/>
  <c r="D414" i="15"/>
  <c r="B77" i="2"/>
  <c r="B69" i="2"/>
  <c r="B61" i="2"/>
  <c r="B53" i="2"/>
  <c r="B45" i="2"/>
  <c r="B37" i="2"/>
  <c r="B29" i="2"/>
  <c r="B21" i="2"/>
  <c r="B13" i="2"/>
  <c r="B5" i="2"/>
  <c r="D45" i="15"/>
  <c r="D61" i="15"/>
  <c r="D188" i="15"/>
  <c r="D333" i="15"/>
  <c r="D356" i="15"/>
  <c r="D362" i="15"/>
  <c r="D386" i="15"/>
  <c r="E386" i="15" s="1"/>
  <c r="D399" i="15"/>
  <c r="E399" i="15" s="1"/>
  <c r="D407" i="15"/>
  <c r="E407" i="15" s="1"/>
  <c r="D157" i="15"/>
  <c r="D321" i="15"/>
  <c r="D329" i="15"/>
  <c r="D337" i="15"/>
  <c r="D342" i="15"/>
  <c r="E342" i="15" s="1"/>
  <c r="D355" i="15"/>
  <c r="D363" i="15"/>
  <c r="D379" i="15"/>
  <c r="D387" i="15"/>
  <c r="D392" i="15"/>
  <c r="D400" i="15"/>
  <c r="D408" i="15"/>
  <c r="D416" i="15"/>
  <c r="E416" i="15" s="1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E348" i="15" s="1"/>
  <c r="D365" i="15"/>
  <c r="D373" i="15"/>
  <c r="E373" i="15" s="1"/>
  <c r="D402" i="15"/>
  <c r="D418" i="15"/>
  <c r="E418" i="15" s="1"/>
  <c r="D109" i="15"/>
  <c r="D191" i="15"/>
  <c r="D252" i="15"/>
  <c r="D268" i="15"/>
  <c r="D319" i="15"/>
  <c r="D332" i="15"/>
  <c r="D340" i="15"/>
  <c r="D354" i="15"/>
  <c r="D366" i="15"/>
  <c r="E366" i="15" s="1"/>
  <c r="D374" i="15"/>
  <c r="D395" i="15"/>
  <c r="D419" i="15"/>
  <c r="D349" i="15"/>
  <c r="D205" i="15"/>
  <c r="E206" i="15" s="1"/>
  <c r="D301" i="15"/>
  <c r="D317" i="15"/>
  <c r="D345" i="15"/>
  <c r="D348" i="15"/>
  <c r="D353" i="15"/>
  <c r="E353" i="15" s="1"/>
  <c r="D367" i="15"/>
  <c r="D383" i="15"/>
  <c r="D389" i="15"/>
  <c r="D396" i="15"/>
  <c r="D412" i="15"/>
  <c r="D420" i="15"/>
  <c r="D90" i="15"/>
  <c r="D154" i="15"/>
  <c r="D334" i="15"/>
  <c r="D376" i="15"/>
  <c r="D384" i="15"/>
  <c r="E384" i="15" s="1"/>
  <c r="D388" i="15"/>
  <c r="D397" i="15"/>
  <c r="D405" i="15"/>
  <c r="E406" i="15" s="1"/>
  <c r="D413" i="15"/>
  <c r="E341" i="15"/>
  <c r="D70" i="15"/>
  <c r="D326" i="15"/>
  <c r="D359" i="15"/>
  <c r="D370" i="15"/>
  <c r="D377" i="15"/>
  <c r="E377" i="15" s="1"/>
  <c r="D403" i="15"/>
  <c r="E403" i="15" s="1"/>
  <c r="D410" i="15"/>
  <c r="D35" i="15"/>
  <c r="D47" i="15"/>
  <c r="E48" i="15" s="1"/>
  <c r="D82" i="15"/>
  <c r="D85" i="15"/>
  <c r="D106" i="15"/>
  <c r="D123" i="15"/>
  <c r="D190" i="15"/>
  <c r="D253" i="15"/>
  <c r="D286" i="15"/>
  <c r="D323" i="15"/>
  <c r="D312" i="15"/>
  <c r="D338" i="15"/>
  <c r="D371" i="15"/>
  <c r="E371" i="15" s="1"/>
  <c r="D378" i="15"/>
  <c r="D404" i="15"/>
  <c r="D411" i="15"/>
  <c r="D54" i="15"/>
  <c r="D105" i="15"/>
  <c r="E106" i="15" s="1"/>
  <c r="D204" i="15"/>
  <c r="D254" i="15"/>
  <c r="D255" i="15"/>
  <c r="D324" i="15"/>
  <c r="D331" i="15"/>
  <c r="D335" i="15"/>
  <c r="D357" i="15"/>
  <c r="E357" i="15" s="1"/>
  <c r="D360" i="15"/>
  <c r="E360" i="15" s="1"/>
  <c r="D368" i="15"/>
  <c r="D375" i="15"/>
  <c r="D393" i="15"/>
  <c r="E393" i="15" s="1"/>
  <c r="D401" i="15"/>
  <c r="E402" i="15" s="1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D313" i="15"/>
  <c r="D346" i="15"/>
  <c r="D390" i="15"/>
  <c r="E391" i="15" s="1"/>
  <c r="D62" i="15"/>
  <c r="D325" i="15"/>
  <c r="D328" i="15"/>
  <c r="D336" i="15"/>
  <c r="E337" i="15" s="1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E271" i="15" s="1"/>
  <c r="D271" i="15"/>
  <c r="D36" i="15"/>
  <c r="D60" i="15"/>
  <c r="D95" i="15"/>
  <c r="D112" i="15"/>
  <c r="D228" i="15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E56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E392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E265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3" i="15"/>
  <c r="E256" i="15"/>
  <c r="D262" i="15"/>
  <c r="D272" i="15"/>
  <c r="D297" i="15"/>
  <c r="D315" i="15"/>
  <c r="D314" i="15"/>
  <c r="E409" i="15"/>
  <c r="D207" i="15"/>
  <c r="D215" i="15"/>
  <c r="D247" i="15"/>
  <c r="E252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E367" i="15"/>
  <c r="E364" i="15"/>
  <c r="D194" i="15"/>
  <c r="D202" i="15"/>
  <c r="D210" i="15"/>
  <c r="D249" i="15"/>
  <c r="D285" i="15"/>
  <c r="D290" i="15"/>
  <c r="D293" i="15"/>
  <c r="D295" i="15"/>
  <c r="D292" i="15"/>
  <c r="D318" i="15"/>
  <c r="E349" i="15"/>
  <c r="E333" i="15"/>
  <c r="D257" i="15"/>
  <c r="D273" i="15"/>
  <c r="D289" i="15"/>
  <c r="D305" i="15"/>
  <c r="E340" i="15"/>
  <c r="E372" i="15"/>
  <c r="E322" i="15"/>
  <c r="E370" i="15"/>
  <c r="E336" i="15"/>
  <c r="E352" i="15"/>
  <c r="E400" i="15"/>
  <c r="E362" i="15" l="1"/>
  <c r="E183" i="15"/>
  <c r="E363" i="15"/>
  <c r="E270" i="15"/>
  <c r="F39" i="2"/>
  <c r="G39" i="2" s="1"/>
  <c r="F57" i="2"/>
  <c r="G57" i="2" s="1"/>
  <c r="F71" i="2"/>
  <c r="G71" i="2" s="1"/>
  <c r="F37" i="2"/>
  <c r="G37" i="2" s="1"/>
  <c r="F38" i="2"/>
  <c r="G38" i="2" s="1"/>
  <c r="F47" i="2"/>
  <c r="G47" i="2" s="1"/>
  <c r="F40" i="2"/>
  <c r="G40" i="2" s="1"/>
  <c r="F18" i="2"/>
  <c r="G18" i="2" s="1"/>
  <c r="F82" i="2"/>
  <c r="G82" i="2" s="1"/>
  <c r="F51" i="2"/>
  <c r="G51" i="2" s="1"/>
  <c r="F80" i="2"/>
  <c r="G80" i="2" s="1"/>
  <c r="F65" i="2"/>
  <c r="G65" i="2" s="1"/>
  <c r="F44" i="2"/>
  <c r="G44" i="2" s="1"/>
  <c r="F79" i="2"/>
  <c r="G79" i="2" s="1"/>
  <c r="F29" i="2"/>
  <c r="G29" i="2" s="1"/>
  <c r="F30" i="2"/>
  <c r="G30" i="2" s="1"/>
  <c r="F74" i="2"/>
  <c r="G74" i="2" s="1"/>
  <c r="F36" i="2"/>
  <c r="G36" i="2" s="1"/>
  <c r="F45" i="2"/>
  <c r="G45" i="2" s="1"/>
  <c r="F46" i="2"/>
  <c r="G46" i="2" s="1"/>
  <c r="F55" i="2"/>
  <c r="G55" i="2" s="1"/>
  <c r="F48" i="2"/>
  <c r="G48" i="2" s="1"/>
  <c r="F26" i="2"/>
  <c r="G26" i="2" s="1"/>
  <c r="F59" i="2"/>
  <c r="G59" i="2" s="1"/>
  <c r="F9" i="2"/>
  <c r="G9" i="2" s="1"/>
  <c r="F73" i="2"/>
  <c r="G73" i="2" s="1"/>
  <c r="F52" i="2"/>
  <c r="G52" i="2" s="1"/>
  <c r="F53" i="2"/>
  <c r="G53" i="2" s="1"/>
  <c r="F54" i="2"/>
  <c r="G54" i="2" s="1"/>
  <c r="F56" i="2"/>
  <c r="G56" i="2" s="1"/>
  <c r="F34" i="2"/>
  <c r="G34" i="2" s="1"/>
  <c r="F67" i="2"/>
  <c r="G67" i="2" s="1"/>
  <c r="F17" i="2"/>
  <c r="G17" i="2" s="1"/>
  <c r="F81" i="2"/>
  <c r="G81" i="2" s="1"/>
  <c r="F60" i="2"/>
  <c r="G60" i="2" s="1"/>
  <c r="F10" i="2"/>
  <c r="G10" i="2" s="1"/>
  <c r="F61" i="2"/>
  <c r="G61" i="2" s="1"/>
  <c r="F62" i="2"/>
  <c r="G62" i="2" s="1"/>
  <c r="F7" i="2"/>
  <c r="G7" i="2" s="1"/>
  <c r="F64" i="2"/>
  <c r="G64" i="2" s="1"/>
  <c r="F42" i="2"/>
  <c r="G42" i="2" s="1"/>
  <c r="F11" i="2"/>
  <c r="G11" i="2" s="1"/>
  <c r="F75" i="2"/>
  <c r="G75" i="2" s="1"/>
  <c r="F25" i="2"/>
  <c r="G25" i="2" s="1"/>
  <c r="F4" i="2"/>
  <c r="G4" i="2" s="1"/>
  <c r="F68" i="2"/>
  <c r="G68" i="2" s="1"/>
  <c r="F72" i="2"/>
  <c r="G72" i="2" s="1"/>
  <c r="F5" i="2"/>
  <c r="G5" i="2" s="1"/>
  <c r="F69" i="2"/>
  <c r="G69" i="2" s="1"/>
  <c r="F6" i="2"/>
  <c r="G6" i="2" s="1"/>
  <c r="F70" i="2"/>
  <c r="G70" i="2" s="1"/>
  <c r="F15" i="2"/>
  <c r="G15" i="2" s="1"/>
  <c r="F8" i="2"/>
  <c r="G8" i="2" s="1"/>
  <c r="F50" i="2"/>
  <c r="G50" i="2" s="1"/>
  <c r="F19" i="2"/>
  <c r="G19" i="2" s="1"/>
  <c r="F83" i="2"/>
  <c r="G83" i="2" s="1"/>
  <c r="F33" i="2"/>
  <c r="G33" i="2" s="1"/>
  <c r="F12" i="2"/>
  <c r="G12" i="2" s="1"/>
  <c r="F76" i="2"/>
  <c r="G76" i="2" s="1"/>
  <c r="F43" i="2"/>
  <c r="G43" i="2" s="1"/>
  <c r="F13" i="2"/>
  <c r="G13" i="2" s="1"/>
  <c r="F77" i="2"/>
  <c r="G77" i="2" s="1"/>
  <c r="F14" i="2"/>
  <c r="G14" i="2" s="1"/>
  <c r="F78" i="2"/>
  <c r="G78" i="2" s="1"/>
  <c r="F23" i="2"/>
  <c r="G23" i="2" s="1"/>
  <c r="F16" i="2"/>
  <c r="G16" i="2" s="1"/>
  <c r="F58" i="2"/>
  <c r="G58" i="2" s="1"/>
  <c r="F27" i="2"/>
  <c r="G27" i="2" s="1"/>
  <c r="F41" i="2"/>
  <c r="G41" i="2" s="1"/>
  <c r="F20" i="2"/>
  <c r="G20" i="2" s="1"/>
  <c r="F84" i="2"/>
  <c r="G84" i="2" s="1"/>
  <c r="F32" i="2"/>
  <c r="G32" i="2" s="1"/>
  <c r="F21" i="2"/>
  <c r="G21" i="2" s="1"/>
  <c r="F22" i="2"/>
  <c r="G22" i="2" s="1"/>
  <c r="F31" i="2"/>
  <c r="G31" i="2" s="1"/>
  <c r="F24" i="2"/>
  <c r="G24" i="2" s="1"/>
  <c r="F66" i="2"/>
  <c r="G66" i="2" s="1"/>
  <c r="F35" i="2"/>
  <c r="G35" i="2" s="1"/>
  <c r="F49" i="2"/>
  <c r="G49" i="2" s="1"/>
  <c r="F28" i="2"/>
  <c r="G28" i="2" s="1"/>
  <c r="F63" i="2"/>
  <c r="G63" i="2" s="1"/>
  <c r="E390" i="15"/>
  <c r="E332" i="15"/>
  <c r="E40" i="15"/>
  <c r="E414" i="15"/>
  <c r="E344" i="15"/>
  <c r="E42" i="15"/>
  <c r="E397" i="15"/>
  <c r="E412" i="15"/>
  <c r="E286" i="15"/>
  <c r="E90" i="15"/>
  <c r="E54" i="15"/>
  <c r="E374" i="15"/>
  <c r="E51" i="15"/>
  <c r="E43" i="15"/>
  <c r="E44" i="15"/>
  <c r="E331" i="15"/>
  <c r="E191" i="15"/>
  <c r="E334" i="15"/>
  <c r="E157" i="15"/>
  <c r="E47" i="15"/>
  <c r="E401" i="15"/>
  <c r="E109" i="15"/>
  <c r="E150" i="15"/>
  <c r="E49" i="15"/>
  <c r="E120" i="15"/>
  <c r="E421" i="15"/>
  <c r="E62" i="15"/>
  <c r="E112" i="15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C23" i="2"/>
  <c r="N16" i="2"/>
  <c r="N12" i="2"/>
  <c r="N9" i="2"/>
  <c r="N27" i="2"/>
  <c r="N5" i="2"/>
  <c r="C56" i="2"/>
  <c r="C53" i="2"/>
  <c r="C81" i="2"/>
  <c r="C57" i="2"/>
  <c r="E368" i="15"/>
  <c r="E410" i="15"/>
  <c r="C31" i="2"/>
  <c r="C20" i="2"/>
  <c r="C22" i="2"/>
  <c r="C71" i="2"/>
  <c r="C46" i="2"/>
  <c r="E52" i="15"/>
  <c r="C45" i="2"/>
  <c r="C58" i="2"/>
  <c r="E57" i="15"/>
  <c r="C66" i="2"/>
  <c r="C67" i="2"/>
  <c r="C13" i="2"/>
  <c r="C6" i="2"/>
  <c r="C41" i="2"/>
  <c r="N23" i="2"/>
  <c r="C15" i="2"/>
  <c r="N3" i="2"/>
  <c r="Q57" i="2" s="1"/>
  <c r="C17" i="2"/>
  <c r="N10" i="2"/>
  <c r="C70" i="2"/>
  <c r="E365" i="15"/>
  <c r="C14" i="2"/>
  <c r="C10" i="2"/>
  <c r="C16" i="2"/>
  <c r="N15" i="2"/>
  <c r="C11" i="2"/>
  <c r="C9" i="2"/>
  <c r="E50" i="15"/>
  <c r="N4" i="2"/>
  <c r="E359" i="15"/>
  <c r="E388" i="15"/>
  <c r="E343" i="15"/>
  <c r="E408" i="15"/>
  <c r="C51" i="2"/>
  <c r="C4" i="2"/>
  <c r="D4" i="2" s="1"/>
  <c r="E394" i="15"/>
  <c r="N8" i="2"/>
  <c r="E324" i="15"/>
  <c r="C69" i="2"/>
  <c r="C12" i="2"/>
  <c r="C19" i="2"/>
  <c r="C84" i="2"/>
  <c r="N17" i="2"/>
  <c r="C8" i="2"/>
  <c r="C5" i="2"/>
  <c r="C73" i="2"/>
  <c r="C61" i="2"/>
  <c r="C27" i="2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Q78" i="2" l="1"/>
  <c r="Q67" i="2"/>
  <c r="Q24" i="2"/>
  <c r="Q25" i="2"/>
  <c r="Q65" i="2"/>
  <c r="Q83" i="2"/>
  <c r="Q59" i="2"/>
  <c r="Q27" i="2"/>
  <c r="Q10" i="2"/>
  <c r="Q37" i="2"/>
  <c r="Q28" i="2"/>
  <c r="Q5" i="2"/>
  <c r="Q30" i="2"/>
  <c r="Q43" i="2"/>
  <c r="Q53" i="2"/>
  <c r="Q32" i="2"/>
  <c r="Q64" i="2"/>
  <c r="Q18" i="2"/>
  <c r="Q15" i="2"/>
  <c r="Q46" i="2"/>
  <c r="Q49" i="2"/>
  <c r="Q31" i="2"/>
  <c r="Q84" i="2"/>
  <c r="Q58" i="2"/>
  <c r="Q14" i="2"/>
  <c r="Q76" i="2"/>
  <c r="Q19" i="2"/>
  <c r="Q70" i="2"/>
  <c r="Q72" i="2"/>
  <c r="Q75" i="2"/>
  <c r="Q7" i="2"/>
  <c r="Q60" i="2"/>
  <c r="Q34" i="2"/>
  <c r="Q52" i="2"/>
  <c r="Q26" i="2"/>
  <c r="Q45" i="2"/>
  <c r="Q29" i="2"/>
  <c r="Q80" i="2"/>
  <c r="Q40" i="2"/>
  <c r="Q71" i="2"/>
  <c r="Q35" i="2"/>
  <c r="Q22" i="2"/>
  <c r="Q20" i="2"/>
  <c r="Q16" i="2"/>
  <c r="Q77" i="2"/>
  <c r="Q12" i="2"/>
  <c r="Q50" i="2"/>
  <c r="Q6" i="2"/>
  <c r="Q68" i="2"/>
  <c r="Q11" i="2"/>
  <c r="Q62" i="2"/>
  <c r="Q81" i="2"/>
  <c r="Q56" i="2"/>
  <c r="Q73" i="2"/>
  <c r="Q48" i="2"/>
  <c r="Q36" i="2"/>
  <c r="Q79" i="2"/>
  <c r="Q51" i="2"/>
  <c r="Q47" i="2"/>
  <c r="P3" i="2"/>
  <c r="O125" i="2"/>
  <c r="P132" i="2"/>
  <c r="O133" i="2"/>
  <c r="P125" i="2"/>
  <c r="P133" i="2"/>
  <c r="O146" i="2"/>
  <c r="P124" i="2"/>
  <c r="P126" i="2"/>
  <c r="P127" i="2"/>
  <c r="P147" i="2"/>
  <c r="O148" i="2"/>
  <c r="O123" i="2"/>
  <c r="P128" i="2"/>
  <c r="O129" i="2"/>
  <c r="P148" i="2"/>
  <c r="O149" i="2"/>
  <c r="P129" i="2"/>
  <c r="P149" i="2"/>
  <c r="P130" i="2"/>
  <c r="O131" i="2"/>
  <c r="O120" i="2"/>
  <c r="O122" i="2"/>
  <c r="P131" i="2"/>
  <c r="O132" i="2"/>
  <c r="Q132" i="2"/>
  <c r="P144" i="2"/>
  <c r="P145" i="2"/>
  <c r="O142" i="2"/>
  <c r="O127" i="2"/>
  <c r="O124" i="2"/>
  <c r="P142" i="2"/>
  <c r="P138" i="2"/>
  <c r="P139" i="2"/>
  <c r="Q126" i="2"/>
  <c r="Q141" i="2"/>
  <c r="O138" i="2"/>
  <c r="O141" i="2"/>
  <c r="P151" i="2"/>
  <c r="O134" i="2"/>
  <c r="P141" i="2"/>
  <c r="O135" i="2"/>
  <c r="P143" i="2"/>
  <c r="O147" i="2"/>
  <c r="P150" i="2"/>
  <c r="P140" i="2"/>
  <c r="O151" i="2"/>
  <c r="P146" i="2"/>
  <c r="O137" i="2"/>
  <c r="O140" i="2"/>
  <c r="P123" i="2"/>
  <c r="O121" i="2"/>
  <c r="O126" i="2"/>
  <c r="P120" i="2"/>
  <c r="Q139" i="2"/>
  <c r="Q133" i="2"/>
  <c r="O145" i="2"/>
  <c r="O130" i="2"/>
  <c r="P134" i="2"/>
  <c r="P137" i="2"/>
  <c r="O136" i="2"/>
  <c r="O150" i="2"/>
  <c r="O139" i="2"/>
  <c r="P136" i="2"/>
  <c r="P122" i="2"/>
  <c r="O144" i="2"/>
  <c r="Q98" i="2"/>
  <c r="Q128" i="2"/>
  <c r="O143" i="2"/>
  <c r="O128" i="2"/>
  <c r="P121" i="2"/>
  <c r="P135" i="2"/>
  <c r="Q143" i="2"/>
  <c r="Q136" i="2"/>
  <c r="Q140" i="2"/>
  <c r="Q113" i="2"/>
  <c r="Q90" i="2"/>
  <c r="Q95" i="2"/>
  <c r="Q87" i="2"/>
  <c r="Q107" i="2"/>
  <c r="Q121" i="2"/>
  <c r="Q92" i="2"/>
  <c r="Q110" i="2"/>
  <c r="Q149" i="2"/>
  <c r="Q103" i="2"/>
  <c r="Q109" i="2"/>
  <c r="Q137" i="2"/>
  <c r="Q114" i="2"/>
  <c r="Q142" i="2"/>
  <c r="Q129" i="2"/>
  <c r="Q138" i="2"/>
  <c r="Q148" i="2"/>
  <c r="Q96" i="2"/>
  <c r="Q108" i="2"/>
  <c r="Q119" i="2"/>
  <c r="Q127" i="2"/>
  <c r="Q124" i="2"/>
  <c r="Q99" i="2"/>
  <c r="Q93" i="2"/>
  <c r="Q144" i="2"/>
  <c r="Q111" i="2"/>
  <c r="Q147" i="2"/>
  <c r="Q85" i="2"/>
  <c r="Q94" i="2"/>
  <c r="Q97" i="2"/>
  <c r="Q150" i="2"/>
  <c r="Q112" i="2"/>
  <c r="Q125" i="2"/>
  <c r="Q145" i="2"/>
  <c r="Q88" i="2"/>
  <c r="Q91" i="2"/>
  <c r="Q104" i="2"/>
  <c r="Q115" i="2"/>
  <c r="Q101" i="2"/>
  <c r="Q105" i="2"/>
  <c r="Q135" i="2"/>
  <c r="Q146" i="2"/>
  <c r="Q134" i="2"/>
  <c r="Q106" i="2"/>
  <c r="Q86" i="2"/>
  <c r="Q130" i="2"/>
  <c r="Q120" i="2"/>
  <c r="Q131" i="2"/>
  <c r="Q123" i="2"/>
  <c r="Q117" i="2"/>
  <c r="Q100" i="2"/>
  <c r="Q151" i="2"/>
  <c r="Q89" i="2"/>
  <c r="Q102" i="2"/>
  <c r="Q118" i="2"/>
  <c r="Q122" i="2"/>
  <c r="Q116" i="2"/>
  <c r="Q63" i="2"/>
  <c r="Q66" i="2"/>
  <c r="Q21" i="2"/>
  <c r="Q41" i="2"/>
  <c r="Q23" i="2"/>
  <c r="Q13" i="2"/>
  <c r="Q33" i="2"/>
  <c r="Q8" i="2"/>
  <c r="Q69" i="2"/>
  <c r="Q4" i="2"/>
  <c r="Q42" i="2"/>
  <c r="Q61" i="2"/>
  <c r="Q17" i="2"/>
  <c r="Q54" i="2"/>
  <c r="Q9" i="2"/>
  <c r="Q55" i="2"/>
  <c r="Q74" i="2"/>
  <c r="Q44" i="2"/>
  <c r="Q82" i="2"/>
  <c r="Q38" i="2"/>
  <c r="Q39" i="2"/>
  <c r="P115" i="2"/>
  <c r="P107" i="2"/>
  <c r="P99" i="2"/>
  <c r="P91" i="2"/>
  <c r="O92" i="2"/>
  <c r="P62" i="2"/>
  <c r="P38" i="2"/>
  <c r="P22" i="2"/>
  <c r="P6" i="2"/>
  <c r="O90" i="2"/>
  <c r="O96" i="2"/>
  <c r="O99" i="2"/>
  <c r="O102" i="2"/>
  <c r="O108" i="2"/>
  <c r="P86" i="2"/>
  <c r="P78" i="2"/>
  <c r="P70" i="2"/>
  <c r="P54" i="2"/>
  <c r="P46" i="2"/>
  <c r="P30" i="2"/>
  <c r="P14" i="2"/>
  <c r="P85" i="2"/>
  <c r="O115" i="2"/>
  <c r="P29" i="2"/>
  <c r="P116" i="2"/>
  <c r="P36" i="2"/>
  <c r="P93" i="2"/>
  <c r="P11" i="2"/>
  <c r="O106" i="2"/>
  <c r="P12" i="2"/>
  <c r="O118" i="2"/>
  <c r="P108" i="2"/>
  <c r="O112" i="2"/>
  <c r="P100" i="2"/>
  <c r="P68" i="2"/>
  <c r="P92" i="2"/>
  <c r="P61" i="2"/>
  <c r="P21" i="2"/>
  <c r="P20" i="2"/>
  <c r="O94" i="2"/>
  <c r="P73" i="2"/>
  <c r="P40" i="2"/>
  <c r="P26" i="2"/>
  <c r="P96" i="2"/>
  <c r="P7" i="2"/>
  <c r="P57" i="2"/>
  <c r="P8" i="2"/>
  <c r="P9" i="2"/>
  <c r="P56" i="2"/>
  <c r="P106" i="2"/>
  <c r="P111" i="2"/>
  <c r="P67" i="2"/>
  <c r="O86" i="2"/>
  <c r="O117" i="2"/>
  <c r="P15" i="2"/>
  <c r="O87" i="2"/>
  <c r="O91" i="2"/>
  <c r="P52" i="2"/>
  <c r="P77" i="2"/>
  <c r="P49" i="2"/>
  <c r="P82" i="2"/>
  <c r="P18" i="2"/>
  <c r="O119" i="2"/>
  <c r="P33" i="2"/>
  <c r="P118" i="2"/>
  <c r="P48" i="2"/>
  <c r="P98" i="2"/>
  <c r="O114" i="2"/>
  <c r="P59" i="2"/>
  <c r="O110" i="2"/>
  <c r="O93" i="2"/>
  <c r="P89" i="2"/>
  <c r="O89" i="2"/>
  <c r="P72" i="2"/>
  <c r="O105" i="2"/>
  <c r="O100" i="2"/>
  <c r="P19" i="2"/>
  <c r="P5" i="2"/>
  <c r="P25" i="2"/>
  <c r="P74" i="2"/>
  <c r="P10" i="2"/>
  <c r="O104" i="2"/>
  <c r="O103" i="2"/>
  <c r="P24" i="2"/>
  <c r="P90" i="2"/>
  <c r="P51" i="2"/>
  <c r="P117" i="2"/>
  <c r="P97" i="2"/>
  <c r="P32" i="2"/>
  <c r="P75" i="2"/>
  <c r="P37" i="2"/>
  <c r="P13" i="2"/>
  <c r="P84" i="2"/>
  <c r="P17" i="2"/>
  <c r="P66" i="2"/>
  <c r="P87" i="2"/>
  <c r="O113" i="2"/>
  <c r="P79" i="2"/>
  <c r="P16" i="2"/>
  <c r="P43" i="2"/>
  <c r="P105" i="2"/>
  <c r="O101" i="2"/>
  <c r="O85" i="2"/>
  <c r="P34" i="2"/>
  <c r="P23" i="2"/>
  <c r="P44" i="2"/>
  <c r="P69" i="2"/>
  <c r="P28" i="2"/>
  <c r="P58" i="2"/>
  <c r="P71" i="2"/>
  <c r="P63" i="2"/>
  <c r="P110" i="2"/>
  <c r="O116" i="2"/>
  <c r="P95" i="2"/>
  <c r="P94" i="2"/>
  <c r="P35" i="2"/>
  <c r="P113" i="2"/>
  <c r="O95" i="2"/>
  <c r="P109" i="2"/>
  <c r="P60" i="2"/>
  <c r="P41" i="2"/>
  <c r="P4" i="2"/>
  <c r="P53" i="2"/>
  <c r="P27" i="2"/>
  <c r="P119" i="2"/>
  <c r="P50" i="2"/>
  <c r="P55" i="2"/>
  <c r="O107" i="2"/>
  <c r="P103" i="2"/>
  <c r="P47" i="2"/>
  <c r="O109" i="2"/>
  <c r="P102" i="2"/>
  <c r="P64" i="2"/>
  <c r="P101" i="2"/>
  <c r="P45" i="2"/>
  <c r="P76" i="2"/>
  <c r="P80" i="2"/>
  <c r="P42" i="2"/>
  <c r="P112" i="2"/>
  <c r="P31" i="2"/>
  <c r="O97" i="2"/>
  <c r="O88" i="2"/>
  <c r="P39" i="2"/>
  <c r="P81" i="2"/>
  <c r="O98" i="2"/>
  <c r="P65" i="2"/>
  <c r="P83" i="2"/>
  <c r="P88" i="2"/>
  <c r="O111" i="2"/>
  <c r="P104" i="2"/>
  <c r="P114" i="2"/>
  <c r="N73" i="2"/>
  <c r="N51" i="2"/>
  <c r="N69" i="2"/>
  <c r="C43" i="2"/>
  <c r="N70" i="2"/>
  <c r="N81" i="2"/>
  <c r="N67" i="2"/>
  <c r="N84" i="2"/>
  <c r="N71" i="2"/>
  <c r="C30" i="2"/>
  <c r="N66" i="2"/>
  <c r="C47" i="2"/>
  <c r="C44" i="2"/>
  <c r="C25" i="2"/>
  <c r="C48" i="2"/>
  <c r="N37" i="2"/>
  <c r="N65" i="2"/>
  <c r="C79" i="2"/>
  <c r="N56" i="2"/>
  <c r="C68" i="2"/>
  <c r="C76" i="2"/>
  <c r="N40" i="2"/>
  <c r="N38" i="2"/>
  <c r="N26" i="2"/>
  <c r="C33" i="2"/>
  <c r="C54" i="2"/>
  <c r="N45" i="2"/>
  <c r="C29" i="2"/>
  <c r="N59" i="2"/>
  <c r="C52" i="2"/>
  <c r="C77" i="2"/>
  <c r="N18" i="2"/>
  <c r="C72" i="2"/>
  <c r="C83" i="2"/>
  <c r="N72" i="2"/>
  <c r="C37" i="2"/>
  <c r="N50" i="2"/>
  <c r="C65" i="2"/>
  <c r="N79" i="2"/>
  <c r="C49" i="2"/>
  <c r="N68" i="2"/>
  <c r="N32" i="2"/>
  <c r="C59" i="2"/>
  <c r="N76" i="2"/>
  <c r="N33" i="2"/>
  <c r="N54" i="2"/>
  <c r="C21" i="2"/>
  <c r="N49" i="2"/>
  <c r="N41" i="2"/>
  <c r="C42" i="2"/>
  <c r="N30" i="2"/>
  <c r="C74" i="2"/>
  <c r="N52" i="2"/>
  <c r="C60" i="2"/>
  <c r="C39" i="2"/>
  <c r="N77" i="2"/>
  <c r="C78" i="2"/>
  <c r="N22" i="2"/>
  <c r="C18" i="2"/>
  <c r="N58" i="2"/>
  <c r="N7" i="2"/>
  <c r="N11" i="2"/>
  <c r="N62" i="2"/>
  <c r="C62" i="2"/>
  <c r="N60" i="2"/>
  <c r="C7" i="2"/>
  <c r="N29" i="2"/>
  <c r="N43" i="2"/>
  <c r="N42" i="2"/>
  <c r="N39" i="2"/>
  <c r="N20" i="2"/>
  <c r="N75" i="2"/>
  <c r="N83" i="2"/>
  <c r="N47" i="2"/>
  <c r="C63" i="2"/>
  <c r="N44" i="2"/>
  <c r="C34" i="2"/>
  <c r="C24" i="2"/>
  <c r="N64" i="2"/>
  <c r="N25" i="2"/>
  <c r="N19" i="2"/>
  <c r="N6" i="2"/>
  <c r="N13" i="2"/>
  <c r="C32" i="2"/>
  <c r="N21" i="2"/>
  <c r="C64" i="2"/>
  <c r="N61" i="2"/>
  <c r="C50" i="2"/>
  <c r="N48" i="2"/>
  <c r="C75" i="2"/>
  <c r="C80" i="2"/>
  <c r="N35" i="2"/>
  <c r="C55" i="2"/>
  <c r="N31" i="2"/>
  <c r="C36" i="2"/>
  <c r="N63" i="2"/>
  <c r="N28" i="2"/>
  <c r="N34" i="2"/>
  <c r="N24" i="2"/>
  <c r="C82" i="2"/>
  <c r="N46" i="2"/>
  <c r="N14" i="2"/>
  <c r="N78" i="2"/>
  <c r="N74" i="2"/>
  <c r="N80" i="2"/>
  <c r="C35" i="2"/>
  <c r="N55" i="2"/>
  <c r="N36" i="2"/>
  <c r="C28" i="2"/>
  <c r="C40" i="2"/>
  <c r="C38" i="2"/>
  <c r="C26" i="2"/>
  <c r="N82" i="2"/>
  <c r="N53" i="2"/>
  <c r="N57" i="2"/>
  <c r="B48" i="15"/>
  <c r="R137" i="2" l="1"/>
  <c r="S137" i="2" s="1"/>
  <c r="R134" i="2"/>
  <c r="S134" i="2" s="1"/>
  <c r="R126" i="2"/>
  <c r="S126" i="2" s="1"/>
  <c r="R135" i="2"/>
  <c r="S135" i="2" s="1"/>
  <c r="R142" i="2"/>
  <c r="S142" i="2" s="1"/>
  <c r="R148" i="2"/>
  <c r="S148" i="2" s="1"/>
  <c r="R121" i="2"/>
  <c r="S121" i="2" s="1"/>
  <c r="R151" i="2"/>
  <c r="S151" i="2" s="1"/>
  <c r="R140" i="2"/>
  <c r="S140" i="2" s="1"/>
  <c r="R133" i="2"/>
  <c r="S133" i="2" s="1"/>
  <c r="R136" i="2"/>
  <c r="S136" i="2" s="1"/>
  <c r="R143" i="2"/>
  <c r="S143" i="2" s="1"/>
  <c r="R139" i="2"/>
  <c r="S139" i="2" s="1"/>
  <c r="R128" i="2"/>
  <c r="S128" i="2" s="1"/>
  <c r="R127" i="2"/>
  <c r="S127" i="2" s="1"/>
  <c r="R130" i="2"/>
  <c r="S130" i="2" s="1"/>
  <c r="R138" i="2"/>
  <c r="S138" i="2" s="1"/>
  <c r="R141" i="2"/>
  <c r="S141" i="2" s="1"/>
  <c r="R145" i="2"/>
  <c r="S145" i="2" s="1"/>
  <c r="R131" i="2"/>
  <c r="S131" i="2" s="1"/>
  <c r="R147" i="2"/>
  <c r="S147" i="2" s="1"/>
  <c r="R124" i="2"/>
  <c r="S124" i="2" s="1"/>
  <c r="R125" i="2"/>
  <c r="S125" i="2" s="1"/>
  <c r="R149" i="2"/>
  <c r="S149" i="2" s="1"/>
  <c r="R150" i="2"/>
  <c r="S150" i="2" s="1"/>
  <c r="R144" i="2"/>
  <c r="S144" i="2" s="1"/>
  <c r="R129" i="2"/>
  <c r="S129" i="2" s="1"/>
  <c r="R123" i="2"/>
  <c r="S123" i="2" s="1"/>
  <c r="R122" i="2"/>
  <c r="S122" i="2" s="1"/>
  <c r="R120" i="2"/>
  <c r="S120" i="2" s="1"/>
  <c r="R146" i="2"/>
  <c r="S146" i="2" s="1"/>
  <c r="R132" i="2"/>
  <c r="S132" i="2" s="1"/>
  <c r="R113" i="2"/>
  <c r="S113" i="2" s="1"/>
  <c r="R88" i="2"/>
  <c r="S88" i="2" s="1"/>
  <c r="R119" i="2"/>
  <c r="S119" i="2" s="1"/>
  <c r="R101" i="2"/>
  <c r="S101" i="2" s="1"/>
  <c r="R94" i="2"/>
  <c r="S94" i="2" s="1"/>
  <c r="R104" i="2"/>
  <c r="S104" i="2" s="1"/>
  <c r="R109" i="2"/>
  <c r="S109" i="2" s="1"/>
  <c r="R110" i="2"/>
  <c r="R90" i="2"/>
  <c r="S90" i="2" s="1"/>
  <c r="R86" i="2"/>
  <c r="S86" i="2" s="1"/>
  <c r="R85" i="2"/>
  <c r="S85" i="2" s="1"/>
  <c r="R112" i="2"/>
  <c r="S112" i="2" s="1"/>
  <c r="R102" i="2"/>
  <c r="S102" i="2" s="1"/>
  <c r="R96" i="2"/>
  <c r="S96" i="2" s="1"/>
  <c r="R92" i="2"/>
  <c r="S92" i="2" s="1"/>
  <c r="R91" i="2"/>
  <c r="S91" i="2" s="1"/>
  <c r="R105" i="2"/>
  <c r="S105" i="2" s="1"/>
  <c r="R87" i="2"/>
  <c r="S87" i="2" s="1"/>
  <c r="R98" i="2"/>
  <c r="S98" i="2" s="1"/>
  <c r="R111" i="2"/>
  <c r="R93" i="2"/>
  <c r="S93" i="2" s="1"/>
  <c r="R99" i="2"/>
  <c r="S99" i="2" s="1"/>
  <c r="R97" i="2"/>
  <c r="R106" i="2"/>
  <c r="R100" i="2"/>
  <c r="S100" i="2" s="1"/>
  <c r="R107" i="2"/>
  <c r="S107" i="2" s="1"/>
  <c r="R103" i="2"/>
  <c r="R95" i="2"/>
  <c r="R117" i="2"/>
  <c r="S117" i="2" s="1"/>
  <c r="R118" i="2"/>
  <c r="R116" i="2"/>
  <c r="R115" i="2"/>
  <c r="S115" i="2" s="1"/>
  <c r="R114" i="2"/>
  <c r="R89" i="2"/>
  <c r="R108" i="2"/>
  <c r="B49" i="15"/>
  <c r="S95" i="2" l="1"/>
  <c r="S110" i="2"/>
  <c r="S114" i="2"/>
  <c r="S108" i="2"/>
  <c r="S106" i="2"/>
  <c r="S116" i="2"/>
  <c r="S97" i="2"/>
  <c r="S118" i="2"/>
  <c r="S89" i="2"/>
  <c r="S103" i="2"/>
  <c r="S111" i="2"/>
  <c r="B50" i="15"/>
  <c r="B51" i="15" l="1"/>
  <c r="B52" i="15" l="1"/>
  <c r="B53" i="15" l="1"/>
  <c r="B54" i="15" l="1"/>
  <c r="B55" i="15" l="1"/>
  <c r="B56" i="15" l="1"/>
  <c r="B57" i="15" l="1"/>
  <c r="B58" i="15" l="1"/>
  <c r="B59" i="15" l="1"/>
  <c r="B60" i="15" l="1"/>
  <c r="B61" i="15" l="1"/>
  <c r="B62" i="15" l="1"/>
  <c r="B63" i="15" l="1"/>
  <c r="B64" i="15" l="1"/>
  <c r="B65" i="15" l="1"/>
  <c r="B66" i="15" l="1"/>
  <c r="B67" i="15" l="1"/>
  <c r="B68" i="15" l="1"/>
  <c r="B69" i="15" l="1"/>
  <c r="B70" i="15" l="1"/>
  <c r="B71" i="15" l="1"/>
  <c r="B72" i="15" l="1"/>
  <c r="B73" i="15" l="1"/>
  <c r="B74" i="15" l="1"/>
  <c r="B75" i="15" l="1"/>
  <c r="B76" i="15" l="1"/>
  <c r="B77" i="15" l="1"/>
  <c r="B78" i="15" l="1"/>
  <c r="B79" i="15" l="1"/>
  <c r="B80" i="15" l="1"/>
  <c r="B81" i="15" l="1"/>
  <c r="B82" i="15" l="1"/>
  <c r="B83" i="15" l="1"/>
  <c r="B84" i="15" l="1"/>
  <c r="B85" i="15" l="1"/>
  <c r="B86" i="15" l="1"/>
  <c r="B87" i="15" l="1"/>
  <c r="B88" i="15" l="1"/>
  <c r="B89" i="15" l="1"/>
  <c r="B90" i="15" l="1"/>
  <c r="B91" i="15" l="1"/>
  <c r="B92" i="15" l="1"/>
  <c r="B93" i="15" l="1"/>
  <c r="B94" i="15" l="1"/>
  <c r="B95" i="15" l="1"/>
  <c r="B96" i="15" l="1"/>
  <c r="B97" i="15" l="1"/>
  <c r="B98" i="15" l="1"/>
  <c r="B99" i="15" l="1"/>
  <c r="B100" i="15" l="1"/>
  <c r="B101" i="15" l="1"/>
  <c r="B102" i="15" l="1"/>
  <c r="B103" i="15" l="1"/>
  <c r="B104" i="15" l="1"/>
  <c r="B105" i="15" l="1"/>
  <c r="B106" i="15" l="1"/>
  <c r="B107" i="15" l="1"/>
  <c r="B108" i="15" l="1"/>
  <c r="B109" i="15" l="1"/>
  <c r="B110" i="15" l="1"/>
  <c r="B111" i="15" l="1"/>
  <c r="B112" i="15" l="1"/>
  <c r="B113" i="15" l="1"/>
  <c r="B114" i="15" l="1"/>
  <c r="B115" i="15" l="1"/>
  <c r="B116" i="15" l="1"/>
  <c r="B117" i="15" l="1"/>
  <c r="B118" i="15" l="1"/>
  <c r="B119" i="15" l="1"/>
  <c r="B120" i="15" l="1"/>
  <c r="B121" i="15" l="1"/>
  <c r="B122" i="15" l="1"/>
  <c r="B123" i="15" l="1"/>
  <c r="B124" i="15" l="1"/>
  <c r="B125" i="15" l="1"/>
  <c r="B126" i="15" l="1"/>
  <c r="B127" i="15" l="1"/>
  <c r="B128" i="15" l="1"/>
  <c r="B129" i="15" l="1"/>
  <c r="B130" i="15" l="1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Q3" i="2" s="1"/>
  <c r="R3" i="2" l="1"/>
  <c r="F3" i="2"/>
  <c r="G3" i="2" s="1"/>
  <c r="H3" i="2" s="1"/>
  <c r="D84" i="2"/>
  <c r="O84" i="2"/>
  <c r="R84" i="2" l="1"/>
  <c r="H84" i="2"/>
  <c r="R4" i="2"/>
  <c r="R153" i="2" s="1"/>
  <c r="R154" i="2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S84" i="2" l="1"/>
  <c r="Z3" i="2"/>
  <c r="O3" i="2"/>
  <c r="O4" i="2"/>
  <c r="S4" i="2" s="1"/>
  <c r="O5" i="2"/>
  <c r="S5" i="2" s="1"/>
  <c r="O6" i="2"/>
  <c r="S6" i="2" s="1"/>
  <c r="O7" i="2"/>
  <c r="S7" i="2" s="1"/>
  <c r="O8" i="2"/>
  <c r="S8" i="2" s="1"/>
  <c r="O9" i="2"/>
  <c r="S9" i="2" s="1"/>
  <c r="O10" i="2"/>
  <c r="S10" i="2" s="1"/>
  <c r="O11" i="2"/>
  <c r="S11" i="2" s="1"/>
  <c r="O12" i="2"/>
  <c r="S12" i="2" s="1"/>
  <c r="O13" i="2"/>
  <c r="S13" i="2" s="1"/>
  <c r="O14" i="2"/>
  <c r="S14" i="2" s="1"/>
  <c r="O15" i="2"/>
  <c r="S15" i="2" s="1"/>
  <c r="O16" i="2"/>
  <c r="S16" i="2" s="1"/>
  <c r="O17" i="2"/>
  <c r="S17" i="2" s="1"/>
  <c r="O18" i="2"/>
  <c r="S18" i="2" s="1"/>
  <c r="O19" i="2"/>
  <c r="S19" i="2" s="1"/>
  <c r="O20" i="2"/>
  <c r="S20" i="2" s="1"/>
  <c r="O21" i="2"/>
  <c r="S21" i="2" s="1"/>
  <c r="O22" i="2"/>
  <c r="S22" i="2" s="1"/>
  <c r="O23" i="2"/>
  <c r="S23" i="2" s="1"/>
  <c r="O24" i="2"/>
  <c r="S24" i="2" s="1"/>
  <c r="O25" i="2"/>
  <c r="S25" i="2" s="1"/>
  <c r="O26" i="2"/>
  <c r="S26" i="2" s="1"/>
  <c r="O27" i="2"/>
  <c r="S27" i="2" s="1"/>
  <c r="O28" i="2"/>
  <c r="S28" i="2" s="1"/>
  <c r="O29" i="2"/>
  <c r="S29" i="2" s="1"/>
  <c r="O30" i="2"/>
  <c r="S30" i="2" s="1"/>
  <c r="O31" i="2"/>
  <c r="S31" i="2" s="1"/>
  <c r="O32" i="2"/>
  <c r="S32" i="2" s="1"/>
  <c r="O33" i="2"/>
  <c r="S33" i="2" s="1"/>
  <c r="O34" i="2"/>
  <c r="S34" i="2" s="1"/>
  <c r="O35" i="2"/>
  <c r="S35" i="2" s="1"/>
  <c r="O36" i="2"/>
  <c r="S36" i="2" s="1"/>
  <c r="O37" i="2"/>
  <c r="S37" i="2" s="1"/>
  <c r="O38" i="2"/>
  <c r="S38" i="2" s="1"/>
  <c r="O39" i="2"/>
  <c r="S39" i="2" s="1"/>
  <c r="O40" i="2"/>
  <c r="S40" i="2" s="1"/>
  <c r="O41" i="2"/>
  <c r="S41" i="2" s="1"/>
  <c r="O42" i="2"/>
  <c r="S42" i="2" s="1"/>
  <c r="O43" i="2"/>
  <c r="S43" i="2" s="1"/>
  <c r="O44" i="2"/>
  <c r="S44" i="2" s="1"/>
  <c r="O45" i="2"/>
  <c r="S45" i="2" s="1"/>
  <c r="O46" i="2"/>
  <c r="S46" i="2" s="1"/>
  <c r="O47" i="2"/>
  <c r="S47" i="2" s="1"/>
  <c r="O48" i="2"/>
  <c r="S48" i="2" s="1"/>
  <c r="O49" i="2"/>
  <c r="S49" i="2" s="1"/>
  <c r="O50" i="2"/>
  <c r="S50" i="2" s="1"/>
  <c r="O51" i="2"/>
  <c r="S51" i="2" s="1"/>
  <c r="O52" i="2"/>
  <c r="S52" i="2" s="1"/>
  <c r="O53" i="2"/>
  <c r="S53" i="2" s="1"/>
  <c r="O54" i="2"/>
  <c r="S54" i="2" s="1"/>
  <c r="O55" i="2"/>
  <c r="S55" i="2" s="1"/>
  <c r="O56" i="2"/>
  <c r="S56" i="2" s="1"/>
  <c r="O57" i="2"/>
  <c r="S57" i="2" s="1"/>
  <c r="O58" i="2"/>
  <c r="S58" i="2" s="1"/>
  <c r="O59" i="2"/>
  <c r="S59" i="2" s="1"/>
  <c r="O60" i="2"/>
  <c r="S60" i="2" s="1"/>
  <c r="O61" i="2"/>
  <c r="S61" i="2" s="1"/>
  <c r="O62" i="2"/>
  <c r="S62" i="2" s="1"/>
  <c r="O63" i="2"/>
  <c r="S63" i="2" s="1"/>
  <c r="O64" i="2"/>
  <c r="S64" i="2" s="1"/>
  <c r="O65" i="2"/>
  <c r="S65" i="2" s="1"/>
  <c r="O66" i="2"/>
  <c r="S66" i="2" s="1"/>
  <c r="O67" i="2"/>
  <c r="S67" i="2" s="1"/>
  <c r="O68" i="2"/>
  <c r="S68" i="2" s="1"/>
  <c r="O69" i="2"/>
  <c r="S69" i="2" s="1"/>
  <c r="O70" i="2"/>
  <c r="S70" i="2" s="1"/>
  <c r="O71" i="2"/>
  <c r="S71" i="2" s="1"/>
  <c r="O72" i="2"/>
  <c r="S72" i="2" s="1"/>
  <c r="O73" i="2"/>
  <c r="S73" i="2" s="1"/>
  <c r="O74" i="2"/>
  <c r="S74" i="2" s="1"/>
  <c r="O75" i="2"/>
  <c r="S75" i="2" s="1"/>
  <c r="O76" i="2"/>
  <c r="S76" i="2" s="1"/>
  <c r="O77" i="2"/>
  <c r="S77" i="2" s="1"/>
  <c r="O78" i="2"/>
  <c r="S78" i="2" s="1"/>
  <c r="O79" i="2"/>
  <c r="S79" i="2" s="1"/>
  <c r="O80" i="2"/>
  <c r="S80" i="2" s="1"/>
  <c r="O81" i="2"/>
  <c r="S81" i="2" s="1"/>
  <c r="O82" i="2"/>
  <c r="S82" i="2" s="1"/>
  <c r="O83" i="2"/>
  <c r="S83" i="2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X14" i="2"/>
  <c r="X13" i="2"/>
  <c r="J4" i="2" l="1"/>
  <c r="U4" i="2"/>
  <c r="S3" i="2"/>
  <c r="V3" i="2" s="1"/>
  <c r="H80" i="2"/>
  <c r="H72" i="2"/>
  <c r="H64" i="2"/>
  <c r="H56" i="2"/>
  <c r="H48" i="2"/>
  <c r="H40" i="2"/>
  <c r="H32" i="2"/>
  <c r="H23" i="2"/>
  <c r="H15" i="2"/>
  <c r="H7" i="2"/>
  <c r="H82" i="2"/>
  <c r="H74" i="2"/>
  <c r="H66" i="2"/>
  <c r="H58" i="2"/>
  <c r="H50" i="2"/>
  <c r="H42" i="2"/>
  <c r="H34" i="2"/>
  <c r="H25" i="2"/>
  <c r="H17" i="2"/>
  <c r="H9" i="2"/>
  <c r="H79" i="2"/>
  <c r="H71" i="2"/>
  <c r="H63" i="2"/>
  <c r="H55" i="2"/>
  <c r="H47" i="2"/>
  <c r="H39" i="2"/>
  <c r="H31" i="2"/>
  <c r="H81" i="2"/>
  <c r="H73" i="2"/>
  <c r="H65" i="2"/>
  <c r="H57" i="2"/>
  <c r="H49" i="2"/>
  <c r="H41" i="2"/>
  <c r="H33" i="2"/>
  <c r="H24" i="2"/>
  <c r="H16" i="2"/>
  <c r="H8" i="2"/>
  <c r="H78" i="2"/>
  <c r="H70" i="2"/>
  <c r="H62" i="2"/>
  <c r="H54" i="2"/>
  <c r="H46" i="2"/>
  <c r="H38" i="2"/>
  <c r="H30" i="2"/>
  <c r="H21" i="2"/>
  <c r="H13" i="2"/>
  <c r="H5" i="2"/>
  <c r="H6" i="2"/>
  <c r="H77" i="2"/>
  <c r="H69" i="2"/>
  <c r="H61" i="2"/>
  <c r="H53" i="2"/>
  <c r="H45" i="2"/>
  <c r="H37" i="2"/>
  <c r="H29" i="2"/>
  <c r="H20" i="2"/>
  <c r="H12" i="2"/>
  <c r="H4" i="2"/>
  <c r="H22" i="2"/>
  <c r="H76" i="2"/>
  <c r="H68" i="2"/>
  <c r="H60" i="2"/>
  <c r="H52" i="2"/>
  <c r="H44" i="2"/>
  <c r="H36" i="2"/>
  <c r="H28" i="2"/>
  <c r="H19" i="2"/>
  <c r="H11" i="2"/>
  <c r="H14" i="2"/>
  <c r="H83" i="2"/>
  <c r="H75" i="2"/>
  <c r="H67" i="2"/>
  <c r="H59" i="2"/>
  <c r="H51" i="2"/>
  <c r="H43" i="2"/>
  <c r="H35" i="2"/>
  <c r="H26" i="2"/>
  <c r="H18" i="2"/>
  <c r="H10" i="2"/>
  <c r="H27" i="2"/>
  <c r="K3" i="2" l="1"/>
  <c r="T151" i="2"/>
  <c r="T147" i="2"/>
  <c r="T148" i="2"/>
  <c r="T150" i="2"/>
  <c r="T149" i="2"/>
  <c r="T145" i="2"/>
  <c r="T143" i="2"/>
  <c r="T146" i="2"/>
  <c r="T144" i="2"/>
  <c r="I148" i="2"/>
  <c r="I151" i="2"/>
  <c r="I150" i="2"/>
  <c r="I147" i="2"/>
  <c r="I149" i="2"/>
  <c r="I144" i="2"/>
  <c r="I143" i="2"/>
  <c r="I146" i="2"/>
  <c r="I145" i="2"/>
  <c r="T142" i="2"/>
  <c r="T134" i="2"/>
  <c r="T141" i="2"/>
  <c r="T135" i="2"/>
  <c r="T139" i="2"/>
  <c r="T138" i="2"/>
  <c r="T140" i="2"/>
  <c r="T137" i="2"/>
  <c r="T136" i="2"/>
  <c r="I13" i="2"/>
  <c r="I142" i="2"/>
  <c r="I137" i="2"/>
  <c r="I134" i="2"/>
  <c r="I139" i="2"/>
  <c r="I141" i="2"/>
  <c r="I136" i="2"/>
  <c r="I138" i="2"/>
  <c r="I140" i="2"/>
  <c r="I135" i="2"/>
  <c r="I45" i="2"/>
  <c r="I40" i="2"/>
  <c r="I64" i="2"/>
  <c r="I37" i="2"/>
  <c r="I48" i="2"/>
  <c r="I69" i="2"/>
  <c r="I32" i="2"/>
  <c r="I63" i="2"/>
  <c r="I56" i="2"/>
  <c r="I29" i="2"/>
  <c r="I79" i="2"/>
  <c r="I55" i="2"/>
  <c r="I15" i="2"/>
  <c r="I72" i="2"/>
  <c r="I71" i="2"/>
  <c r="I77" i="2"/>
  <c r="I53" i="2"/>
  <c r="T127" i="2"/>
  <c r="T129" i="2"/>
  <c r="T131" i="2"/>
  <c r="T133" i="2"/>
  <c r="T130" i="2"/>
  <c r="T132" i="2"/>
  <c r="T128" i="2"/>
  <c r="T126" i="2"/>
  <c r="T125" i="2"/>
  <c r="T120" i="2"/>
  <c r="T123" i="2"/>
  <c r="T122" i="2"/>
  <c r="T124" i="2"/>
  <c r="T121" i="2"/>
  <c r="I3" i="2"/>
  <c r="I131" i="2"/>
  <c r="I127" i="2"/>
  <c r="I133" i="2"/>
  <c r="I132" i="2"/>
  <c r="I130" i="2"/>
  <c r="I128" i="2"/>
  <c r="I126" i="2"/>
  <c r="I129" i="2"/>
  <c r="I123" i="2"/>
  <c r="I120" i="2"/>
  <c r="I125" i="2"/>
  <c r="I124" i="2"/>
  <c r="I122" i="2"/>
  <c r="I121" i="2"/>
  <c r="I24" i="2"/>
  <c r="I7" i="2"/>
  <c r="I21" i="2"/>
  <c r="I5" i="2"/>
  <c r="I23" i="2"/>
  <c r="I31" i="2"/>
  <c r="I8" i="2"/>
  <c r="I84" i="2"/>
  <c r="I47" i="2"/>
  <c r="T101" i="2"/>
  <c r="T88" i="2"/>
  <c r="T113" i="2"/>
  <c r="T94" i="2"/>
  <c r="T119" i="2"/>
  <c r="T106" i="2"/>
  <c r="T95" i="2"/>
  <c r="T90" i="2"/>
  <c r="T116" i="2"/>
  <c r="T114" i="2"/>
  <c r="T118" i="2"/>
  <c r="T108" i="2"/>
  <c r="T98" i="2"/>
  <c r="T102" i="2"/>
  <c r="T107" i="2"/>
  <c r="T110" i="2"/>
  <c r="T87" i="2"/>
  <c r="T86" i="2"/>
  <c r="T103" i="2"/>
  <c r="T96" i="2"/>
  <c r="T115" i="2"/>
  <c r="T111" i="2"/>
  <c r="T99" i="2"/>
  <c r="T92" i="2"/>
  <c r="T100" i="2"/>
  <c r="T105" i="2"/>
  <c r="T85" i="2"/>
  <c r="T89" i="2"/>
  <c r="T104" i="2"/>
  <c r="T93" i="2"/>
  <c r="T117" i="2"/>
  <c r="T91" i="2"/>
  <c r="T109" i="2"/>
  <c r="T97" i="2"/>
  <c r="T112" i="2"/>
  <c r="T3" i="2"/>
  <c r="T72" i="2"/>
  <c r="T8" i="2"/>
  <c r="T15" i="2"/>
  <c r="T30" i="2"/>
  <c r="T53" i="2"/>
  <c r="T68" i="2"/>
  <c r="T4" i="2"/>
  <c r="T35" i="2"/>
  <c r="T42" i="2"/>
  <c r="T73" i="2"/>
  <c r="T9" i="2"/>
  <c r="T64" i="2"/>
  <c r="T71" i="2"/>
  <c r="T7" i="2"/>
  <c r="T22" i="2"/>
  <c r="T45" i="2"/>
  <c r="T60" i="2"/>
  <c r="T80" i="2"/>
  <c r="T27" i="2"/>
  <c r="T34" i="2"/>
  <c r="T65" i="2"/>
  <c r="T56" i="2"/>
  <c r="T63" i="2"/>
  <c r="T78" i="2"/>
  <c r="T14" i="2"/>
  <c r="T37" i="2"/>
  <c r="T52" i="2"/>
  <c r="T83" i="2"/>
  <c r="T19" i="2"/>
  <c r="T26" i="2"/>
  <c r="T57" i="2"/>
  <c r="T48" i="2"/>
  <c r="T55" i="2"/>
  <c r="T70" i="2"/>
  <c r="T6" i="2"/>
  <c r="T29" i="2"/>
  <c r="T44" i="2"/>
  <c r="T75" i="2"/>
  <c r="T11" i="2"/>
  <c r="T18" i="2"/>
  <c r="T49" i="2"/>
  <c r="T40" i="2"/>
  <c r="T47" i="2"/>
  <c r="T62" i="2"/>
  <c r="T79" i="2"/>
  <c r="T21" i="2"/>
  <c r="T36" i="2"/>
  <c r="T67" i="2"/>
  <c r="T74" i="2"/>
  <c r="T10" i="2"/>
  <c r="T41" i="2"/>
  <c r="T32" i="2"/>
  <c r="T39" i="2"/>
  <c r="T54" i="2"/>
  <c r="T77" i="2"/>
  <c r="T13" i="2"/>
  <c r="T28" i="2"/>
  <c r="T59" i="2"/>
  <c r="T66" i="2"/>
  <c r="T84" i="2"/>
  <c r="T33" i="2"/>
  <c r="T24" i="2"/>
  <c r="T31" i="2"/>
  <c r="T46" i="2"/>
  <c r="T69" i="2"/>
  <c r="T5" i="2"/>
  <c r="T20" i="2"/>
  <c r="T51" i="2"/>
  <c r="T58" i="2"/>
  <c r="T82" i="2"/>
  <c r="T25" i="2"/>
  <c r="T16" i="2"/>
  <c r="T23" i="2"/>
  <c r="T38" i="2"/>
  <c r="T61" i="2"/>
  <c r="T76" i="2"/>
  <c r="T12" i="2"/>
  <c r="T43" i="2"/>
  <c r="T50" i="2"/>
  <c r="T81" i="2"/>
  <c r="T17" i="2"/>
  <c r="I92" i="2"/>
  <c r="I87" i="2"/>
  <c r="I88" i="2"/>
  <c r="I110" i="2"/>
  <c r="I116" i="2"/>
  <c r="I117" i="2"/>
  <c r="I106" i="2"/>
  <c r="I112" i="2"/>
  <c r="I109" i="2"/>
  <c r="I102" i="2"/>
  <c r="I100" i="2"/>
  <c r="I97" i="2"/>
  <c r="I99" i="2"/>
  <c r="I85" i="2"/>
  <c r="I90" i="2"/>
  <c r="I118" i="2"/>
  <c r="I103" i="2"/>
  <c r="I114" i="2"/>
  <c r="I108" i="2"/>
  <c r="I113" i="2"/>
  <c r="I115" i="2"/>
  <c r="I101" i="2"/>
  <c r="I98" i="2"/>
  <c r="I105" i="2"/>
  <c r="I104" i="2"/>
  <c r="I107" i="2"/>
  <c r="I93" i="2"/>
  <c r="I94" i="2"/>
  <c r="I119" i="2"/>
  <c r="I111" i="2"/>
  <c r="I95" i="2"/>
  <c r="I89" i="2"/>
  <c r="I96" i="2"/>
  <c r="I91" i="2"/>
  <c r="I86" i="2"/>
  <c r="I6" i="2"/>
  <c r="I80" i="2"/>
  <c r="I61" i="2"/>
  <c r="I39" i="2"/>
  <c r="I16" i="2"/>
  <c r="V5" i="2" l="1"/>
  <c r="I66" i="2"/>
  <c r="I83" i="2"/>
  <c r="I28" i="2"/>
  <c r="I46" i="2"/>
  <c r="I57" i="2"/>
  <c r="I10" i="2"/>
  <c r="I74" i="2"/>
  <c r="I27" i="2"/>
  <c r="I36" i="2"/>
  <c r="I54" i="2"/>
  <c r="I65" i="2"/>
  <c r="I18" i="2"/>
  <c r="I82" i="2"/>
  <c r="I35" i="2"/>
  <c r="I44" i="2"/>
  <c r="I62" i="2"/>
  <c r="I9" i="2"/>
  <c r="I73" i="2"/>
  <c r="I26" i="2"/>
  <c r="I43" i="2"/>
  <c r="I52" i="2"/>
  <c r="I38" i="2"/>
  <c r="I70" i="2"/>
  <c r="I17" i="2"/>
  <c r="I81" i="2"/>
  <c r="I34" i="2"/>
  <c r="I51" i="2"/>
  <c r="I60" i="2"/>
  <c r="I49" i="2"/>
  <c r="I14" i="2"/>
  <c r="I78" i="2"/>
  <c r="I25" i="2"/>
  <c r="I42" i="2"/>
  <c r="I59" i="2"/>
  <c r="I4" i="2"/>
  <c r="I68" i="2"/>
  <c r="I22" i="2"/>
  <c r="I33" i="2"/>
  <c r="I50" i="2"/>
  <c r="I67" i="2"/>
  <c r="I12" i="2"/>
  <c r="I76" i="2"/>
  <c r="I19" i="2"/>
  <c r="I30" i="2"/>
  <c r="I41" i="2"/>
  <c r="I58" i="2"/>
  <c r="I11" i="2"/>
  <c r="I75" i="2"/>
  <c r="I20" i="2"/>
  <c r="K5" i="2" l="1"/>
  <c r="W3" i="2"/>
  <c r="W5" i="2" s="1"/>
  <c r="L3" i="2" l="1"/>
  <c r="L5" i="2" s="1"/>
  <c r="AA6" i="2" s="1"/>
</calcChain>
</file>

<file path=xl/sharedStrings.xml><?xml version="1.0" encoding="utf-8"?>
<sst xmlns="http://schemas.openxmlformats.org/spreadsheetml/2006/main" count="619" uniqueCount="457">
  <si>
    <t>y</t>
  </si>
  <si>
    <t>s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</si>
  <si>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</si>
  <si>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</si>
  <si>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</si>
  <si>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</si>
  <si>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</si>
  <si>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</si>
  <si>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</si>
  <si>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</si>
  <si>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</si>
  <si>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DifofAdjR2</t>
  </si>
  <si>
    <t>CDF</t>
  </si>
  <si>
    <t>PDF</t>
  </si>
  <si>
    <t>Y-Y0C</t>
  </si>
  <si>
    <t>y-y0P</t>
  </si>
  <si>
    <t>Ac*0.8413</t>
  </si>
  <si>
    <t>Ac*0.9772</t>
  </si>
  <si>
    <t>Population</t>
  </si>
  <si>
    <t>Days</t>
  </si>
  <si>
    <t>Actual Poupulation</t>
  </si>
  <si>
    <t>u(days)</t>
  </si>
  <si>
    <t>t(original)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</si>
  <si>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</si>
  <si>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</si>
  <si>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</si>
  <si>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</si>
  <si>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</si>
  <si>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</si>
  <si>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</si>
  <si>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</si>
  <si>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</si>
  <si>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</si>
  <si>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</si>
  <si>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</si>
  <si>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</si>
  <si>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</si>
  <si>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</si>
  <si>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</si>
  <si>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</si>
  <si>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</si>
  <si>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</si>
  <si>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</si>
  <si>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</si>
  <si>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</si>
  <si>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</si>
  <si>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</si>
  <si>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</si>
  <si>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</si>
  <si>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</si>
  <si>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</si>
  <si>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</si>
  <si>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</si>
  <si>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</si>
  <si>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</si>
  <si>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</si>
  <si>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</si>
  <si>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</si>
  <si>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</si>
  <si>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</si>
  <si>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</si>
  <si>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</si>
  <si>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</si>
  <si>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</si>
  <si>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</si>
  <si>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</si>
  <si>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</si>
  <si>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</si>
  <si>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</si>
  <si>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</si>
  <si>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</si>
  <si>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</si>
  <si>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</si>
  <si>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</si>
  <si>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</si>
  <si>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</si>
  <si>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</si>
  <si>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</si>
  <si>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</si>
  <si>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</si>
  <si>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</si>
  <si>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</si>
  <si>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</si>
  <si>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</si>
  <si>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</si>
  <si>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</si>
  <si>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</si>
  <si>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</si>
  <si>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</si>
  <si>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</si>
  <si>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</si>
  <si>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</si>
  <si>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</si>
  <si>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</si>
  <si>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</si>
  <si>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</si>
  <si>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</si>
  <si>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</si>
  <si>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</si>
  <si>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</si>
  <si>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</si>
  <si>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</si>
  <si>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</si>
  <si>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</si>
  <si>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</si>
  <si>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</si>
  <si>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</si>
  <si>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</si>
  <si>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</si>
  <si>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</si>
  <si>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</si>
  <si>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</si>
  <si>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</si>
  <si>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</si>
  <si>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</si>
  <si>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</si>
  <si>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</si>
  <si>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</si>
  <si>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</si>
  <si>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</si>
  <si>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</si>
  <si>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</si>
  <si>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</si>
  <si>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</si>
  <si>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</si>
  <si>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</si>
  <si>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</si>
  <si>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</si>
  <si>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</si>
  <si>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</si>
  <si>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</si>
  <si>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</si>
  <si>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</si>
  <si>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</si>
  <si>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</si>
  <si>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</si>
  <si>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</si>
  <si>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</si>
  <si>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</si>
  <si>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</si>
  <si>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</si>
  <si>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</si>
  <si>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</si>
  <si>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</si>
  <si>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</si>
  <si>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</si>
  <si>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</si>
  <si>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</si>
  <si>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</si>
  <si>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</si>
  <si>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</si>
  <si>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</si>
  <si>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</si>
  <si>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</si>
  <si>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</si>
  <si>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</si>
  <si>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</si>
  <si>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</si>
  <si>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</si>
  <si>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</si>
  <si>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</si>
  <si>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</si>
  <si>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</si>
  <si>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</si>
  <si>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</si>
  <si>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</si>
  <si>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</si>
  <si>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</si>
  <si>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</si>
  <si>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</si>
  <si>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</si>
  <si>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</si>
  <si>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</si>
  <si>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</si>
  <si>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</si>
  <si>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</si>
  <si>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</si>
  <si>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</si>
  <si>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</si>
  <si>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</si>
  <si>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</si>
  <si>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</si>
  <si>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</si>
  <si>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</si>
  <si>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</si>
  <si>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</si>
  <si>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</si>
  <si>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</si>
  <si>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</si>
  <si>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</si>
  <si>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</si>
  <si>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</si>
  <si>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</si>
  <si>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</si>
  <si>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</si>
  <si>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</si>
  <si>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</si>
  <si>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</si>
  <si>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</si>
  <si>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</si>
  <si>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</si>
  <si>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</si>
  <si>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</si>
  <si>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</si>
  <si>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</si>
  <si>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</si>
  <si>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</si>
  <si>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</si>
  <si>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</si>
  <si>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</si>
  <si>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</si>
  <si>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</si>
  <si>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</si>
  <si>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</si>
  <si>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</si>
  <si>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</si>
  <si>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</si>
  <si>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</si>
  <si>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</si>
  <si>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</si>
  <si>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</si>
  <si>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</si>
  <si>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</si>
  <si>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</si>
  <si>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</si>
  <si>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</si>
  <si>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</si>
  <si>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</si>
  <si>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</si>
  <si>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</si>
  <si>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</si>
  <si>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</si>
  <si>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</si>
  <si>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</si>
  <si>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</si>
  <si>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</si>
  <si>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</si>
  <si>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</si>
  <si>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</si>
  <si>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</si>
  <si>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</si>
  <si>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</si>
  <si>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</si>
  <si>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</si>
  <si>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</si>
  <si>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</si>
  <si>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</si>
  <si>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</si>
  <si>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</si>
  <si>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</si>
  <si>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</si>
  <si>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</si>
  <si>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</si>
  <si>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</si>
  <si>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</si>
  <si>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</si>
  <si>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</si>
  <si>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</si>
  <si>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</si>
  <si>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</si>
  <si>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</si>
  <si>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</si>
  <si>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</si>
  <si>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</si>
  <si>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</si>
  <si>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</si>
  <si>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</si>
  <si>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</si>
  <si>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</si>
  <si>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</si>
  <si>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</si>
  <si>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</si>
  <si>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</si>
  <si>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</si>
  <si>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</si>
  <si>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</si>
  <si>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</si>
  <si>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</si>
  <si>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</si>
  <si>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</si>
  <si>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</si>
  <si>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</si>
  <si>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</si>
  <si>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</si>
  <si>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</si>
  <si>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</si>
  <si>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</si>
  <si>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</si>
  <si>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</si>
  <si>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</si>
  <si>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</si>
  <si>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</si>
  <si>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</si>
  <si>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</si>
  <si>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</si>
  <si>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</si>
  <si>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</si>
  <si>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</si>
  <si>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</si>
  <si>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</si>
  <si>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</si>
  <si>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</si>
  <si>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</si>
  <si>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</si>
  <si>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</si>
  <si>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</si>
  <si>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</si>
  <si>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</si>
  <si>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</si>
  <si>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</si>
  <si>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</si>
  <si>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</si>
  <si>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</si>
  <si>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</si>
  <si>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</si>
  <si>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</si>
  <si>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</si>
  <si>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</si>
  <si>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</si>
  <si>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</si>
  <si>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</si>
  <si>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</si>
  <si>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</si>
  <si>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</si>
  <si>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</si>
  <si>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</si>
  <si>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</si>
  <si>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</si>
  <si>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</si>
  <si>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</si>
  <si>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</si>
  <si>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</si>
  <si>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</si>
  <si>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</si>
  <si>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</si>
  <si>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</si>
  <si>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</si>
  <si>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</si>
  <si>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</si>
  <si>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</si>
  <si>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</si>
  <si>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</si>
  <si>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</si>
  <si>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</si>
  <si>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</si>
  <si>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</si>
  <si>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</si>
  <si>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</si>
  <si>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</si>
  <si>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</si>
  <si>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</si>
  <si>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</si>
  <si>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</si>
  <si>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</si>
  <si>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</si>
  <si>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</si>
  <si>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</si>
  <si>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</si>
  <si>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</si>
  <si>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</si>
  <si>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</si>
  <si>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</si>
  <si>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</si>
  <si>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</si>
  <si>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</si>
  <si>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</si>
  <si>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</si>
  <si>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</si>
  <si>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</si>
  <si>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</si>
  <si>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</si>
  <si>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</si>
  <si>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</si>
  <si>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</si>
  <si>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</si>
  <si>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</si>
  <si>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</si>
  <si>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</si>
  <si>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</si>
  <si>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</si>
  <si>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</si>
  <si>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</si>
  <si>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</si>
  <si>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</si>
  <si>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</si>
  <si>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</si>
  <si>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</si>
  <si>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</si>
  <si>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</si>
  <si>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</si>
  <si>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</si>
  <si>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</si>
  <si>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</si>
  <si>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</si>
  <si>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</si>
  <si>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</si>
  <si>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</si>
  <si>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</si>
  <si>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</si>
  <si>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</si>
  <si>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</si>
  <si>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</si>
  <si>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</si>
  <si>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</si>
  <si>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</si>
  <si>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</si>
  <si>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</si>
  <si>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</si>
  <si>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</si>
  <si>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</si>
  <si>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</si>
  <si>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</si>
  <si>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</si>
  <si>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</si>
  <si>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</si>
  <si>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</si>
  <si>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</si>
  <si>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</si>
  <si>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</si>
  <si>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</si>
  <si>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</si>
  <si>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</si>
  <si>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</si>
  <si>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</si>
  <si>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</si>
  <si>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</si>
  <si>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</si>
  <si>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</si>
  <si>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</si>
  <si>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</si>
  <si>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</si>
  <si>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</si>
  <si>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</si>
  <si>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</si>
  <si>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</si>
  <si>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</si>
  <si>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</si>
  <si>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</si>
  <si>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</si>
  <si>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</si>
  <si>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</si>
  <si>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</si>
  <si>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</si>
  <si>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</si>
  <si>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</si>
  <si>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</si>
  <si>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</si>
  <si>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</si>
  <si>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</si>
  <si>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</si>
  <si>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Wave1</t>
  </si>
  <si>
    <t>Difsq1</t>
  </si>
  <si>
    <t>Difsq2</t>
  </si>
  <si>
    <t>SqDif1</t>
  </si>
  <si>
    <t>y(model1)</t>
  </si>
  <si>
    <t>y(model2)</t>
  </si>
  <si>
    <t>Country: Hungary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</si>
</sst>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0" fontId="2" fillId="0" borderId="0" xfId="0" applyFont="1"/>
    <xf numFmtId="0" fontId="3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right" vertical="center" wrapText="1"/>
    </xf>
    <xf numFmtId="165" fontId="6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5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11" borderId="0" xfId="0" applyFill="1"/>
    <xf numFmtId="0" fontId="2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logistic!$D$2:$D$214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1.4665481428571638</c:v>
                </c:pt>
                <c:pt idx="3">
                  <c:v>3.1404868571428892</c:v>
                </c:pt>
                <c:pt idx="4">
                  <c:v>4.8588664285714458</c:v>
                </c:pt>
                <c:pt idx="5">
                  <c:v>6.7401957142856759</c:v>
                </c:pt>
                <c:pt idx="6">
                  <c:v>9.1251879999999232</c:v>
                </c:pt>
                <c:pt idx="7">
                  <c:v>11.895334428571346</c:v>
                </c:pt>
                <c:pt idx="8">
                  <c:v>14.754362571428487</c:v>
                </c:pt>
                <c:pt idx="9">
                  <c:v>17.776340428571359</c:v>
                </c:pt>
                <c:pt idx="10">
                  <c:v>20.976081714285669</c:v>
                </c:pt>
                <c:pt idx="11">
                  <c:v>24.412840857142839</c:v>
                </c:pt>
                <c:pt idx="12">
                  <c:v>27.731090999999992</c:v>
                </c:pt>
                <c:pt idx="13">
                  <c:v>30.990086714285667</c:v>
                </c:pt>
                <c:pt idx="14">
                  <c:v>34.175014285714269</c:v>
                </c:pt>
                <c:pt idx="15">
                  <c:v>37.493264428571365</c:v>
                </c:pt>
                <c:pt idx="16">
                  <c:v>40.959650714285658</c:v>
                </c:pt>
                <c:pt idx="17">
                  <c:v>44.411223428571418</c:v>
                </c:pt>
                <c:pt idx="18">
                  <c:v>48.040559428571385</c:v>
                </c:pt>
                <c:pt idx="19">
                  <c:v>51.8328452857142</c:v>
                </c:pt>
                <c:pt idx="20">
                  <c:v>55.373299571428504</c:v>
                </c:pt>
                <c:pt idx="21">
                  <c:v>59.002635714285645</c:v>
                </c:pt>
                <c:pt idx="22">
                  <c:v>62.631971714285612</c:v>
                </c:pt>
                <c:pt idx="23">
                  <c:v>66.86866614285708</c:v>
                </c:pt>
                <c:pt idx="24">
                  <c:v>71.801600571428537</c:v>
                </c:pt>
                <c:pt idx="25">
                  <c:v>77.919624285714292</c:v>
                </c:pt>
                <c:pt idx="26">
                  <c:v>85.85972299999986</c:v>
                </c:pt>
                <c:pt idx="27">
                  <c:v>97.79949814285709</c:v>
                </c:pt>
                <c:pt idx="28">
                  <c:v>111.84280685714276</c:v>
                </c:pt>
                <c:pt idx="29">
                  <c:v>127.27859557142853</c:v>
                </c:pt>
                <c:pt idx="30">
                  <c:v>147.03996028571424</c:v>
                </c:pt>
                <c:pt idx="31">
                  <c:v>169.91218457142867</c:v>
                </c:pt>
                <c:pt idx="32">
                  <c:v>197.62846157142855</c:v>
                </c:pt>
                <c:pt idx="33">
                  <c:v>230.55913157142851</c:v>
                </c:pt>
                <c:pt idx="34">
                  <c:v>266.49696585714281</c:v>
                </c:pt>
                <c:pt idx="35">
                  <c:v>308.3306195714286</c:v>
                </c:pt>
                <c:pt idx="36">
                  <c:v>353.46770985714278</c:v>
                </c:pt>
                <c:pt idx="37">
                  <c:v>399.28622657142847</c:v>
                </c:pt>
                <c:pt idx="38">
                  <c:v>447.69712614285714</c:v>
                </c:pt>
                <c:pt idx="39">
                  <c:v>499.94475257142864</c:v>
                </c:pt>
                <c:pt idx="40">
                  <c:v>558.20670742857146</c:v>
                </c:pt>
                <c:pt idx="41">
                  <c:v>616.30571242857127</c:v>
                </c:pt>
                <c:pt idx="42">
                  <c:v>678.37476671428567</c:v>
                </c:pt>
                <c:pt idx="43">
                  <c:v>746.14706357142882</c:v>
                </c:pt>
                <c:pt idx="44">
                  <c:v>816.43767514285696</c:v>
                </c:pt>
                <c:pt idx="45">
                  <c:v>890.19467314285703</c:v>
                </c:pt>
                <c:pt idx="46">
                  <c:v>967.25510757142865</c:v>
                </c:pt>
                <c:pt idx="47">
                  <c:v>1042.7304850000003</c:v>
                </c:pt>
                <c:pt idx="48">
                  <c:v>1126.8866420000002</c:v>
                </c:pt>
                <c:pt idx="49">
                  <c:v>1211.5168347142858</c:v>
                </c:pt>
                <c:pt idx="50">
                  <c:v>1294.7693610000001</c:v>
                </c:pt>
                <c:pt idx="51">
                  <c:v>1383.5029255714285</c:v>
                </c:pt>
                <c:pt idx="52">
                  <c:v>1472.8290347142856</c:v>
                </c:pt>
                <c:pt idx="53">
                  <c:v>1561.9477532857143</c:v>
                </c:pt>
                <c:pt idx="54">
                  <c:v>1653.1551918571427</c:v>
                </c:pt>
                <c:pt idx="55">
                  <c:v>1742.3924192857144</c:v>
                </c:pt>
                <c:pt idx="56">
                  <c:v>1829.0520774285715</c:v>
                </c:pt>
                <c:pt idx="57">
                  <c:v>1918.941104</c:v>
                </c:pt>
                <c:pt idx="58">
                  <c:v>2007.9857544285715</c:v>
                </c:pt>
                <c:pt idx="59">
                  <c:v>2098.4821392857139</c:v>
                </c:pt>
                <c:pt idx="60">
                  <c:v>2194.8299028571428</c:v>
                </c:pt>
                <c:pt idx="61">
                  <c:v>2293.1923181428574</c:v>
                </c:pt>
                <c:pt idx="62">
                  <c:v>2390.3844578571425</c:v>
                </c:pt>
                <c:pt idx="63">
                  <c:v>2490.5837617142856</c:v>
                </c:pt>
                <c:pt idx="64">
                  <c:v>2590.2942162857144</c:v>
                </c:pt>
                <c:pt idx="65">
                  <c:v>2688.8492087142854</c:v>
                </c:pt>
                <c:pt idx="66">
                  <c:v>2788.6485450000005</c:v>
                </c:pt>
                <c:pt idx="67">
                  <c:v>2886.285093142857</c:v>
                </c:pt>
                <c:pt idx="68">
                  <c:v>2988.1879629999999</c:v>
                </c:pt>
                <c:pt idx="69">
                  <c:v>3093.2016922857142</c:v>
                </c:pt>
                <c:pt idx="70">
                  <c:v>3202.1854708571427</c:v>
                </c:pt>
                <c:pt idx="71">
                  <c:v>3314.2356681428573</c:v>
                </c:pt>
                <c:pt idx="72">
                  <c:v>3427.8264815714292</c:v>
                </c:pt>
                <c:pt idx="73">
                  <c:v>3541.6839400000003</c:v>
                </c:pt>
                <c:pt idx="74">
                  <c:v>3657.2745917142856</c:v>
                </c:pt>
                <c:pt idx="75">
                  <c:v>3779.0425215714295</c:v>
                </c:pt>
                <c:pt idx="76">
                  <c:v>3906.8247798571429</c:v>
                </c:pt>
                <c:pt idx="77">
                  <c:v>4039.1251914285713</c:v>
                </c:pt>
                <c:pt idx="78">
                  <c:v>4170.8923125714282</c:v>
                </c:pt>
                <c:pt idx="79">
                  <c:v>4310.1106829999999</c:v>
                </c:pt>
                <c:pt idx="80">
                  <c:v>4465.357386857143</c:v>
                </c:pt>
                <c:pt idx="81">
                  <c:v>4632.0550164285705</c:v>
                </c:pt>
                <c:pt idx="82">
                  <c:v>4799.1822410000004</c:v>
                </c:pt>
                <c:pt idx="83">
                  <c:v>4991.1222735714282</c:v>
                </c:pt>
                <c:pt idx="84">
                  <c:v>5195.4761169999992</c:v>
                </c:pt>
                <c:pt idx="85">
                  <c:v>5415.9768028571425</c:v>
                </c:pt>
                <c:pt idx="86">
                  <c:v>5649.3357079999996</c:v>
                </c:pt>
                <c:pt idx="87">
                  <c:v>5885.094419</c:v>
                </c:pt>
                <c:pt idx="88">
                  <c:v>6138.9257424285706</c:v>
                </c:pt>
                <c:pt idx="89">
                  <c:v>6423.6878977142851</c:v>
                </c:pt>
                <c:pt idx="90">
                  <c:v>6719.2491797142857</c:v>
                </c:pt>
                <c:pt idx="91">
                  <c:v>7033.5496868571436</c:v>
                </c:pt>
                <c:pt idx="92">
                  <c:v>7376.1442019999995</c:v>
                </c:pt>
                <c:pt idx="93">
                  <c:v>7747.2993702857138</c:v>
                </c:pt>
                <c:pt idx="94">
                  <c:v>8144.1413501428569</c:v>
                </c:pt>
                <c:pt idx="95">
                  <c:v>8562.063106714284</c:v>
                </c:pt>
                <c:pt idx="96">
                  <c:v>9000.8720628571427</c:v>
                </c:pt>
                <c:pt idx="97">
                  <c:v>9451.4578444285708</c:v>
                </c:pt>
                <c:pt idx="98">
                  <c:v>9925.4639539999989</c:v>
                </c:pt>
                <c:pt idx="99">
                  <c:v>10401.706919714286</c:v>
                </c:pt>
                <c:pt idx="100">
                  <c:v>10873.89095457143</c:v>
                </c:pt>
                <c:pt idx="101">
                  <c:v>11346.060175714283</c:v>
                </c:pt>
                <c:pt idx="102">
                  <c:v>11823.977080142857</c:v>
                </c:pt>
                <c:pt idx="103">
                  <c:v>12294.753821285713</c:v>
                </c:pt>
                <c:pt idx="104">
                  <c:v>12759.086639142855</c:v>
                </c:pt>
                <c:pt idx="105">
                  <c:v>13243.166008285714</c:v>
                </c:pt>
                <c:pt idx="106">
                  <c:v>13742.992252000002</c:v>
                </c:pt>
                <c:pt idx="107">
                  <c:v>14247.92919342857</c:v>
                </c:pt>
                <c:pt idx="108">
                  <c:v>14761.532100714285</c:v>
                </c:pt>
                <c:pt idx="109">
                  <c:v>15265.40246185714</c:v>
                </c:pt>
                <c:pt idx="110">
                  <c:v>15762.769645285713</c:v>
                </c:pt>
                <c:pt idx="111">
                  <c:v>16261.351545142858</c:v>
                </c:pt>
                <c:pt idx="112">
                  <c:v>16713.107602285712</c:v>
                </c:pt>
                <c:pt idx="113">
                  <c:v>17145.991111714284</c:v>
                </c:pt>
                <c:pt idx="114">
                  <c:v>17571.704830714283</c:v>
                </c:pt>
                <c:pt idx="115">
                  <c:v>18024.794113571425</c:v>
                </c:pt>
                <c:pt idx="116">
                  <c:v>18506.814389857143</c:v>
                </c:pt>
                <c:pt idx="117">
                  <c:v>19016.550943142858</c:v>
                </c:pt>
                <c:pt idx="118">
                  <c:v>19563.306724714286</c:v>
                </c:pt>
                <c:pt idx="119">
                  <c:v>20143.55609385714</c:v>
                </c:pt>
                <c:pt idx="120">
                  <c:v>20724.131362714288</c:v>
                </c:pt>
                <c:pt idx="121">
                  <c:v>21309.595125</c:v>
                </c:pt>
                <c:pt idx="122">
                  <c:v>21899.132631857141</c:v>
                </c:pt>
                <c:pt idx="123">
                  <c:v>22485.988874142855</c:v>
                </c:pt>
                <c:pt idx="124">
                  <c:v>23061.838599142859</c:v>
                </c:pt>
                <c:pt idx="125">
                  <c:v>23635.881062857141</c:v>
                </c:pt>
                <c:pt idx="126">
                  <c:v>24184.370037714285</c:v>
                </c:pt>
                <c:pt idx="127">
                  <c:v>24707.201828142857</c:v>
                </c:pt>
                <c:pt idx="128">
                  <c:v>25216.479159285711</c:v>
                </c:pt>
                <c:pt idx="129">
                  <c:v>25707.683877999996</c:v>
                </c:pt>
                <c:pt idx="130">
                  <c:v>26198.666392428571</c:v>
                </c:pt>
                <c:pt idx="131">
                  <c:v>26682.567997999999</c:v>
                </c:pt>
                <c:pt idx="132">
                  <c:v>27128.783762571431</c:v>
                </c:pt>
                <c:pt idx="133">
                  <c:v>27569.074080428574</c:v>
                </c:pt>
                <c:pt idx="134">
                  <c:v>28004.535159285715</c:v>
                </c:pt>
                <c:pt idx="135">
                  <c:v>28433.818959857141</c:v>
                </c:pt>
                <c:pt idx="136">
                  <c:v>28827.06123085714</c:v>
                </c:pt>
                <c:pt idx="137">
                  <c:v>29194.098213714286</c:v>
                </c:pt>
                <c:pt idx="138">
                  <c:v>29546.291952571428</c:v>
                </c:pt>
                <c:pt idx="139">
                  <c:v>29880.916741999998</c:v>
                </c:pt>
                <c:pt idx="140">
                  <c:v>30195.854234714283</c:v>
                </c:pt>
                <c:pt idx="141">
                  <c:v>30501.088808428569</c:v>
                </c:pt>
                <c:pt idx="142">
                  <c:v>30792.842990857142</c:v>
                </c:pt>
                <c:pt idx="143">
                  <c:v>31089.189394428573</c:v>
                </c:pt>
                <c:pt idx="144">
                  <c:v>31358.604642857143</c:v>
                </c:pt>
                <c:pt idx="145">
                  <c:v>31585.845524285716</c:v>
                </c:pt>
                <c:pt idx="146">
                  <c:v>31779.474309142857</c:v>
                </c:pt>
                <c:pt idx="147">
                  <c:v>31950.408633142859</c:v>
                </c:pt>
                <c:pt idx="148">
                  <c:v>32116.365581857142</c:v>
                </c:pt>
                <c:pt idx="149">
                  <c:v>32283.477992714292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DCA-4664-9D13-4EE2AE5260AB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logistic!$E$2:$E$214</c:f>
              <c:numCache>
                <c:formatCode>General</c:formatCode>
                <c:ptCount val="213"/>
                <c:pt idx="0">
                  <c:v>0</c:v>
                </c:pt>
                <c:pt idx="1">
                  <c:v>0.65350894038584473</c:v>
                </c:pt>
                <c:pt idx="2">
                  <c:v>0.76661944537826132</c:v>
                </c:pt>
                <c:pt idx="3">
                  <c:v>0.89929511464531042</c:v>
                </c:pt>
                <c:pt idx="4">
                  <c:v>1.054915621107315</c:v>
                </c:pt>
                <c:pt idx="5">
                  <c:v>1.2374427145989517</c:v>
                </c:pt>
                <c:pt idx="6">
                  <c:v>1.451519823627458</c:v>
                </c:pt>
                <c:pt idx="7">
                  <c:v>1.7025884564278235</c:v>
                </c:pt>
                <c:pt idx="8">
                  <c:v>1.9970241427198534</c:v>
                </c:pt>
                <c:pt idx="9">
                  <c:v>2.3422950699148974</c:v>
                </c:pt>
                <c:pt idx="10">
                  <c:v>2.7471470282458852</c:v>
                </c:pt>
                <c:pt idx="11">
                  <c:v>3.2218187883953799</c:v>
                </c:pt>
                <c:pt idx="12">
                  <c:v>3.7782925896765511</c:v>
                </c:pt>
                <c:pt idx="13">
                  <c:v>4.4305850091563643</c:v>
                </c:pt>
                <c:pt idx="14">
                  <c:v>5.1950840981135062</c:v>
                </c:pt>
                <c:pt idx="15">
                  <c:v>6.0909392881380349</c:v>
                </c:pt>
                <c:pt idx="16">
                  <c:v>7.1405111477499608</c:v>
                </c:pt>
                <c:pt idx="17">
                  <c:v>8.3698885556642448</c:v>
                </c:pt>
                <c:pt idx="18">
                  <c:v>9.8094811672280304</c:v>
                </c:pt>
                <c:pt idx="19">
                  <c:v>11.494695070223738</c:v>
                </c:pt>
                <c:pt idx="20">
                  <c:v>13.466699093890883</c:v>
                </c:pt>
                <c:pt idx="21">
                  <c:v>15.773288130492695</c:v>
                </c:pt>
                <c:pt idx="22">
                  <c:v>18.469847757117854</c:v>
                </c:pt>
                <c:pt idx="23">
                  <c:v>21.620421019444905</c:v>
                </c:pt>
                <c:pt idx="24">
                  <c:v>25.298872961776414</c:v>
                </c:pt>
                <c:pt idx="25">
                  <c:v>29.590140737264051</c:v>
                </c:pt>
                <c:pt idx="26">
                  <c:v>34.591546157420403</c:v>
                </c:pt>
                <c:pt idx="27">
                  <c:v>40.41413247201038</c:v>
                </c:pt>
                <c:pt idx="28">
                  <c:v>47.183967068713969</c:v>
                </c:pt>
                <c:pt idx="29">
                  <c:v>55.043325733499366</c:v>
                </c:pt>
                <c:pt idx="30">
                  <c:v>64.151641413198945</c:v>
                </c:pt>
                <c:pt idx="31">
                  <c:v>74.68606087403333</c:v>
                </c:pt>
                <c:pt idx="32">
                  <c:v>86.841407014778824</c:v>
                </c:pt>
                <c:pt idx="33">
                  <c:v>100.82929522169971</c:v>
                </c:pt>
                <c:pt idx="34">
                  <c:v>116.87610379164504</c:v>
                </c:pt>
                <c:pt idx="35">
                  <c:v>135.21945915342292</c:v>
                </c:pt>
                <c:pt idx="36">
                  <c:v>156.10287856669584</c:v>
                </c:pt>
                <c:pt idx="37">
                  <c:v>179.76823284564964</c:v>
                </c:pt>
                <c:pt idx="38">
                  <c:v>206.44576993328974</c:v>
                </c:pt>
                <c:pt idx="39">
                  <c:v>236.34159866799976</c:v>
                </c:pt>
                <c:pt idx="40">
                  <c:v>269.62278892348519</c:v>
                </c:pt>
                <c:pt idx="41">
                  <c:v>306.40060575038746</c:v>
                </c:pt>
                <c:pt idx="42">
                  <c:v>346.71284526931458</c:v>
                </c:pt>
                <c:pt idx="43">
                  <c:v>390.50673035341839</c:v>
                </c:pt>
                <c:pt idx="44">
                  <c:v>437.62426781451933</c:v>
                </c:pt>
                <c:pt idx="45">
                  <c:v>487.79224595524846</c:v>
                </c:pt>
                <c:pt idx="46">
                  <c:v>540.61903033478723</c:v>
                </c:pt>
                <c:pt idx="47">
                  <c:v>595.59989151704565</c:v>
                </c:pt>
                <c:pt idx="48">
                  <c:v>652.13174082498551</c:v>
                </c:pt>
                <c:pt idx="49">
                  <c:v>709.5369414565746</c:v>
                </c:pt>
                <c:pt idx="50">
                  <c:v>767.09450719197332</c:v>
                </c:pt>
                <c:pt idx="51">
                  <c:v>824.07578785761098</c:v>
                </c:pt>
                <c:pt idx="52">
                  <c:v>879.78096219499594</c:v>
                </c:pt>
                <c:pt idx="53">
                  <c:v>933.57251557541554</c:v>
                </c:pt>
                <c:pt idx="54">
                  <c:v>984.90241000725484</c:v>
                </c:pt>
                <c:pt idx="55">
                  <c:v>1033.3307183030017</c:v>
                </c:pt>
                <c:pt idx="56">
                  <c:v>1078.5348276726993</c:v>
                </c:pt>
                <c:pt idx="57">
                  <c:v>1120.3096187546807</c:v>
                </c:pt>
                <c:pt idx="58">
                  <c:v>1158.5600473432626</c:v>
                </c:pt>
                <c:pt idx="59">
                  <c:v>1193.2881629414258</c:v>
                </c:pt>
                <c:pt idx="60">
                  <c:v>1224.5767776168743</c:v>
                </c:pt>
                <c:pt idx="61">
                  <c:v>1252.5718302037685</c:v>
                </c:pt>
                <c:pt idx="62">
                  <c:v>1277.4651006577526</c:v>
                </c:pt>
                <c:pt idx="63">
                  <c:v>1299.4784457788567</c:v>
                </c:pt>
                <c:pt idx="64">
                  <c:v>1318.8502526131392</c:v>
                </c:pt>
                <c:pt idx="65">
                  <c:v>1335.824403862093</c:v>
                </c:pt>
                <c:pt idx="66">
                  <c:v>1350.6417489526743</c:v>
                </c:pt>
                <c:pt idx="67">
                  <c:v>1363.5338766810419</c:v>
                </c:pt>
                <c:pt idx="68">
                  <c:v>1374.7188762246724</c:v>
                </c:pt>
                <c:pt idx="69">
                  <c:v>1384.3987317649319</c:v>
                </c:pt>
                <c:pt idx="70">
                  <c:v>1392.7580004932236</c:v>
                </c:pt>
                <c:pt idx="71">
                  <c:v>1399.9634559575115</c:v>
                </c:pt>
                <c:pt idx="72">
                  <c:v>1406.1644244903116</c:v>
                </c:pt>
                <c:pt idx="73">
                  <c:v>1411.4935921553915</c:v>
                </c:pt>
                <c:pt idx="74">
                  <c:v>1416.0681072452155</c:v>
                </c:pt>
                <c:pt idx="75">
                  <c:v>1419.9908456120761</c:v>
                </c:pt>
                <c:pt idx="76">
                  <c:v>1423.3517416870563</c:v>
                </c:pt>
                <c:pt idx="77">
                  <c:v>1426.2291167953285</c:v>
                </c:pt>
                <c:pt idx="78">
                  <c:v>1428.6909588510964</c:v>
                </c:pt>
                <c:pt idx="79">
                  <c:v>1430.7961245647432</c:v>
                </c:pt>
                <c:pt idx="80">
                  <c:v>1432.5954478635015</c:v>
                </c:pt>
                <c:pt idx="81">
                  <c:v>1434.1327472219928</c:v>
                </c:pt>
                <c:pt idx="82">
                  <c:v>1435.4457308235887</c:v>
                </c:pt>
                <c:pt idx="83">
                  <c:v>1436.5668026035098</c:v>
                </c:pt>
                <c:pt idx="84">
                  <c:v>1437.5237748074342</c:v>
                </c:pt>
                <c:pt idx="85">
                  <c:v>1438.3404941660594</c:v>
                </c:pt>
                <c:pt idx="86">
                  <c:v>1439.0373894677716</c:v>
                </c:pt>
                <c:pt idx="87">
                  <c:v>1439.6319484575513</c:v>
                </c:pt>
                <c:pt idx="88">
                  <c:v>1440.1391317845648</c:v>
                </c:pt>
                <c:pt idx="89">
                  <c:v>1440.5717312968079</c:v>
                </c:pt>
                <c:pt idx="90">
                  <c:v>1440.9406794334006</c:v>
                </c:pt>
                <c:pt idx="91">
                  <c:v>1441.2553158592827</c:v>
                </c:pt>
                <c:pt idx="92">
                  <c:v>1441.5236168675613</c:v>
                </c:pt>
                <c:pt idx="93">
                  <c:v>1441.7523924703432</c:v>
                </c:pt>
                <c:pt idx="94">
                  <c:v>1441.9474555274198</c:v>
                </c:pt>
                <c:pt idx="95">
                  <c:v>1442.1137667335627</c:v>
                </c:pt>
                <c:pt idx="96">
                  <c:v>1442.2555588041794</c:v>
                </c:pt>
                <c:pt idx="97">
                  <c:v>1442.3764427667195</c:v>
                </c:pt>
                <c:pt idx="98">
                  <c:v>1442.4794988803155</c:v>
                </c:pt>
                <c:pt idx="99">
                  <c:v>1442.5673543661005</c:v>
                </c:pt>
                <c:pt idx="100">
                  <c:v>1442.6422498320255</c:v>
                </c:pt>
                <c:pt idx="101">
                  <c:v>1442.7060960150998</c:v>
                </c:pt>
                <c:pt idx="102">
                  <c:v>1442.7605222369014</c:v>
                </c:pt>
                <c:pt idx="103">
                  <c:v>1442.8069177712759</c:v>
                </c:pt>
                <c:pt idx="104">
                  <c:v>1442.8464671527847</c:v>
                </c:pt>
                <c:pt idx="105">
                  <c:v>1442.8801803074573</c:v>
                </c:pt>
                <c:pt idx="106">
                  <c:v>1442.9089182607954</c:v>
                </c:pt>
                <c:pt idx="107">
                  <c:v>1442.9334150690663</c:v>
                </c:pt>
                <c:pt idx="108">
                  <c:v>1442.954296526442</c:v>
                </c:pt>
                <c:pt idx="109">
                  <c:v>1442.9720961203052</c:v>
                </c:pt>
                <c:pt idx="110">
                  <c:v>1442.9872686383144</c:v>
                </c:pt>
                <c:pt idx="111">
                  <c:v>1443.0002017719635</c:v>
                </c:pt>
                <c:pt idx="112">
                  <c:v>1443.0112260109856</c:v>
                </c:pt>
                <c:pt idx="113">
                  <c:v>1443.0206230799004</c:v>
                </c:pt>
                <c:pt idx="114">
                  <c:v>1443.0286331311659</c:v>
                </c:pt>
                <c:pt idx="115">
                  <c:v>1443.0354608779471</c:v>
                </c:pt>
                <c:pt idx="116">
                  <c:v>1443.0412808226399</c:v>
                </c:pt>
                <c:pt idx="117">
                  <c:v>1443.0462417143499</c:v>
                </c:pt>
                <c:pt idx="118">
                  <c:v>1443.0504703489364</c:v>
                </c:pt>
                <c:pt idx="119">
                  <c:v>1443.0540748085184</c:v>
                </c:pt>
                <c:pt idx="120">
                  <c:v>1443.057147223077</c:v>
                </c:pt>
                <c:pt idx="121">
                  <c:v>1443.0597661246234</c:v>
                </c:pt>
                <c:pt idx="122">
                  <c:v>1443.0619984540133</c:v>
                </c:pt>
                <c:pt idx="123">
                  <c:v>1443.0639012716426</c:v>
                </c:pt>
                <c:pt idx="124">
                  <c:v>1443.0655232157051</c:v>
                </c:pt>
                <c:pt idx="125">
                  <c:v>1443.0669057452508</c:v>
                </c:pt>
                <c:pt idx="126">
                  <c:v>1443.0680841997989</c:v>
                </c:pt>
                <c:pt idx="127">
                  <c:v>1443.0690887025696</c:v>
                </c:pt>
                <c:pt idx="128">
                  <c:v>1443.0699449304077</c:v>
                </c:pt>
                <c:pt idx="129">
                  <c:v>1443.0706747700785</c:v>
                </c:pt>
                <c:pt idx="130">
                  <c:v>1443.0712968776941</c:v>
                </c:pt>
                <c:pt idx="131">
                  <c:v>1443.071827155572</c:v>
                </c:pt>
                <c:pt idx="132">
                  <c:v>1443.0722791587104</c:v>
                </c:pt>
                <c:pt idx="133">
                  <c:v>1443.0726644412669</c:v>
                </c:pt>
                <c:pt idx="134">
                  <c:v>1443.0729928518974</c:v>
                </c:pt>
                <c:pt idx="135">
                  <c:v>1443.0732727855009</c:v>
                </c:pt>
                <c:pt idx="136">
                  <c:v>1443.0735113978058</c:v>
                </c:pt>
                <c:pt idx="137">
                  <c:v>1443.0737147882821</c:v>
                </c:pt>
                <c:pt idx="138">
                  <c:v>1443.0738881560558</c:v>
                </c:pt>
                <c:pt idx="139">
                  <c:v>1443.0740359328065</c:v>
                </c:pt>
                <c:pt idx="140">
                  <c:v>1443.0741618960519</c:v>
                </c:pt>
                <c:pt idx="141">
                  <c:v>1443.0742692657066</c:v>
                </c:pt>
                <c:pt idx="142">
                  <c:v>1443.0743607863913</c:v>
                </c:pt>
                <c:pt idx="143">
                  <c:v>1443.074438797591</c:v>
                </c:pt>
                <c:pt idx="144">
                  <c:v>1443.0745052934569</c:v>
                </c:pt>
                <c:pt idx="145">
                  <c:v>1443.0745619737813</c:v>
                </c:pt>
                <c:pt idx="146">
                  <c:v>1443.0746102874484</c:v>
                </c:pt>
                <c:pt idx="147">
                  <c:v>1443.0746514694713</c:v>
                </c:pt>
                <c:pt idx="148">
                  <c:v>1443.0746865725609</c:v>
                </c:pt>
                <c:pt idx="149">
                  <c:v>1443.0747164940367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DCA-4664-9D13-4EE2AE5260AB}"/>
            </c:ext>
          </c:extLst>
        </c:ser>
        <c:ser>
          <c:idx val="2"/>
          <c:order val="2"/>
          <c:tx>
            <c:strRef>
              <c:f>logistic!$F$1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logistic!$F$2:$F$214</c:f>
              <c:numCache>
                <c:formatCode>General</c:formatCode>
                <c:ptCount val="213"/>
                <c:pt idx="0">
                  <c:v>0</c:v>
                </c:pt>
                <c:pt idx="1">
                  <c:v>19.298474149152543</c:v>
                </c:pt>
                <c:pt idx="2">
                  <c:v>20.591391753244686</c:v>
                </c:pt>
                <c:pt idx="3">
                  <c:v>21.970873674394305</c:v>
                </c:pt>
                <c:pt idx="4">
                  <c:v>23.442707901611097</c:v>
                </c:pt>
                <c:pt idx="5">
                  <c:v>25.013068359240766</c:v>
                </c:pt>
                <c:pt idx="6">
                  <c:v>26.688540492497875</c:v>
                </c:pt>
                <c:pt idx="7">
                  <c:v>28.47614852865652</c:v>
                </c:pt>
                <c:pt idx="8">
                  <c:v>30.383384520786201</c:v>
                </c:pt>
                <c:pt idx="9">
                  <c:v>32.418239287339532</c:v>
                </c:pt>
                <c:pt idx="10">
                  <c:v>34.589235367643305</c:v>
                </c:pt>
                <c:pt idx="11">
                  <c:v>36.905462120428538</c:v>
                </c:pt>
                <c:pt idx="12">
                  <c:v>39.376613099959087</c:v>
                </c:pt>
                <c:pt idx="13">
                  <c:v>42.013025852094351</c:v>
                </c:pt>
                <c:pt idx="14">
                  <c:v>44.825724280745277</c:v>
                </c:pt>
                <c:pt idx="15">
                  <c:v>47.826463743663034</c:v>
                </c:pt>
                <c:pt idx="16">
                  <c:v>51.027779045325531</c:v>
                </c:pt>
                <c:pt idx="17">
                  <c:v>54.443035503861744</c:v>
                </c:pt>
                <c:pt idx="18">
                  <c:v>58.086483278458147</c:v>
                </c:pt>
                <c:pt idx="19">
                  <c:v>61.973315153520062</c:v>
                </c:pt>
                <c:pt idx="20">
                  <c:v>66.119727985982351</c:v>
                </c:pt>
                <c:pt idx="21">
                  <c:v>70.542988032561922</c:v>
                </c:pt>
                <c:pt idx="22">
                  <c:v>75.26150038437072</c:v>
                </c:pt>
                <c:pt idx="23">
                  <c:v>80.294882747130856</c:v>
                </c:pt>
                <c:pt idx="24">
                  <c:v>85.664043816182087</c:v>
                </c:pt>
                <c:pt idx="25">
                  <c:v>91.391266506494063</c:v>
                </c:pt>
                <c:pt idx="26">
                  <c:v>97.50029630889108</c:v>
                </c:pt>
                <c:pt idx="27">
                  <c:v>104.01643505458424</c:v>
                </c:pt>
                <c:pt idx="28">
                  <c:v>110.96664038075052</c:v>
                </c:pt>
                <c:pt idx="29">
                  <c:v>118.37963120017102</c:v>
                </c:pt>
                <c:pt idx="30">
                  <c:v>126.28599948767619</c:v>
                </c:pt>
                <c:pt idx="31">
                  <c:v>134.71832870514396</c:v>
                </c:pt>
                <c:pt idx="32">
                  <c:v>143.71131919484856</c:v>
                </c:pt>
                <c:pt idx="33">
                  <c:v>153.30192087778548</c:v>
                </c:pt>
                <c:pt idx="34">
                  <c:v>163.52947359892454</c:v>
                </c:pt>
                <c:pt idx="35">
                  <c:v>174.43585546479767</c:v>
                </c:pt>
                <c:pt idx="36">
                  <c:v>186.06563952004709</c:v>
                </c:pt>
                <c:pt idx="37">
                  <c:v>198.46625910805537</c:v>
                </c:pt>
                <c:pt idx="38">
                  <c:v>211.68818225607828</c:v>
                </c:pt>
                <c:pt idx="39">
                  <c:v>225.78509541677602</c:v>
                </c:pt>
                <c:pt idx="40">
                  <c:v>240.81409688507193</c:v>
                </c:pt>
                <c:pt idx="41">
                  <c:v>256.83590019107072</c:v>
                </c:pt>
                <c:pt idx="42">
                  <c:v>273.91504774553954</c:v>
                </c:pt>
                <c:pt idx="43">
                  <c:v>292.12013498321693</c:v>
                </c:pt>
                <c:pt idx="44">
                  <c:v>311.52404520994804</c:v>
                </c:pt>
                <c:pt idx="45">
                  <c:v>332.20419531113851</c:v>
                </c:pt>
                <c:pt idx="46">
                  <c:v>354.2427924200133</c:v>
                </c:pt>
                <c:pt idx="47">
                  <c:v>377.72710157317351</c:v>
                </c:pt>
                <c:pt idx="48">
                  <c:v>402.74972429642889</c:v>
                </c:pt>
                <c:pt idx="49">
                  <c:v>429.40888796404846</c:v>
                </c:pt>
                <c:pt idx="50">
                  <c:v>457.80874565759359</c:v>
                </c:pt>
                <c:pt idx="51">
                  <c:v>488.05968611423236</c:v>
                </c:pt>
                <c:pt idx="52">
                  <c:v>520.27865319676357</c:v>
                </c:pt>
                <c:pt idx="53">
                  <c:v>554.58947413602573</c:v>
                </c:pt>
                <c:pt idx="54">
                  <c:v>591.1231955885205</c:v>
                </c:pt>
                <c:pt idx="55">
                  <c:v>630.01842631517388</c:v>
                </c:pt>
                <c:pt idx="56">
                  <c:v>671.4216850185569</c:v>
                </c:pt>
                <c:pt idx="57">
                  <c:v>715.48775157263196</c:v>
                </c:pt>
                <c:pt idx="58">
                  <c:v>762.38001953843786</c:v>
                </c:pt>
                <c:pt idx="59">
                  <c:v>812.27084747814342</c:v>
                </c:pt>
                <c:pt idx="60">
                  <c:v>865.3419061559365</c:v>
                </c:pt>
                <c:pt idx="61">
                  <c:v>921.78451824469653</c:v>
                </c:pt>
                <c:pt idx="62">
                  <c:v>981.79998664015943</c:v>
                </c:pt>
                <c:pt idx="63">
                  <c:v>1045.599906917548</c:v>
                </c:pt>
                <c:pt idx="64">
                  <c:v>1113.406458848345</c:v>
                </c:pt>
                <c:pt idx="65">
                  <c:v>1185.4526712267325</c:v>
                </c:pt>
                <c:pt idx="66">
                  <c:v>1261.9826535370612</c:v>
                </c:pt>
                <c:pt idx="67">
                  <c:v>1343.2517872277174</c:v>
                </c:pt>
                <c:pt idx="68">
                  <c:v>1429.5268685467868</c:v>
                </c:pt>
                <c:pt idx="69">
                  <c:v>1521.0861940468756</c:v>
                </c:pt>
                <c:pt idx="70">
                  <c:v>1618.2195789886762</c:v>
                </c:pt>
                <c:pt idx="71">
                  <c:v>1721.2282979765289</c:v>
                </c:pt>
                <c:pt idx="72">
                  <c:v>1830.424936258878</c:v>
                </c:pt>
                <c:pt idx="73">
                  <c:v>1946.1331392404306</c:v>
                </c:pt>
                <c:pt idx="74">
                  <c:v>2068.6872469036143</c:v>
                </c:pt>
                <c:pt idx="75">
                  <c:v>2198.4317990518953</c:v>
                </c:pt>
                <c:pt idx="76">
                  <c:v>2335.7208965991758</c:v>
                </c:pt>
                <c:pt idx="77">
                  <c:v>2480.9174035757833</c:v>
                </c:pt>
                <c:pt idx="78">
                  <c:v>2634.391974146195</c:v>
                </c:pt>
                <c:pt idx="79">
                  <c:v>2796.5218887860392</c:v>
                </c:pt>
                <c:pt idx="80">
                  <c:v>2967.6896839010496</c:v>
                </c:pt>
                <c:pt idx="81">
                  <c:v>3148.2815596486271</c:v>
                </c:pt>
                <c:pt idx="82">
                  <c:v>3338.6855516076898</c:v>
                </c:pt>
                <c:pt idx="83">
                  <c:v>3539.289453301787</c:v>
                </c:pt>
                <c:pt idx="84">
                  <c:v>3750.4784784821859</c:v>
                </c:pt>
                <c:pt idx="85">
                  <c:v>3972.6326545887305</c:v>
                </c:pt>
                <c:pt idx="86">
                  <c:v>4206.1239419890817</c:v>
                </c:pt>
                <c:pt idx="87">
                  <c:v>4451.313077505728</c:v>
                </c:pt>
                <c:pt idx="88">
                  <c:v>4708.5461454165952</c:v>
                </c:pt>
                <c:pt idx="89">
                  <c:v>4978.1508845830176</c:v>
                </c:pt>
                <c:pt idx="90">
                  <c:v>5260.4327466192444</c:v>
                </c:pt>
                <c:pt idx="91">
                  <c:v>5555.6707270420929</c:v>
                </c:pt>
                <c:pt idx="92">
                  <c:v>5864.1129990647369</c:v>
                </c:pt>
                <c:pt idx="93">
                  <c:v>6185.9723880209403</c:v>
                </c:pt>
                <c:pt idx="94">
                  <c:v>6521.4217331761765</c:v>
                </c:pt>
                <c:pt idx="95">
                  <c:v>6870.5891927015364</c:v>
                </c:pt>
                <c:pt idx="96">
                  <c:v>7233.5535566061581</c:v>
                </c:pt>
                <c:pt idx="97">
                  <c:v>7610.3396411449357</c:v>
                </c:pt>
                <c:pt idx="98">
                  <c:v>8000.913846295578</c:v>
                </c:pt>
                <c:pt idx="99">
                  <c:v>8405.1799649488057</c:v>
                </c:pt>
                <c:pt idx="100">
                  <c:v>8822.9753380670572</c:v>
                </c:pt>
                <c:pt idx="101">
                  <c:v>9254.0674538185631</c:v>
                </c:pt>
                <c:pt idx="102">
                  <c:v>9698.1510901711808</c:v>
                </c:pt>
                <c:pt idx="103">
                  <c:v>10154.846099252243</c:v>
                </c:pt>
                <c:pt idx="104">
                  <c:v>10623.69592762191</c:v>
                </c:pt>
                <c:pt idx="105">
                  <c:v>11104.166959227863</c:v>
                </c:pt>
                <c:pt idx="106">
                  <c:v>11595.648757078954</c:v>
                </c:pt>
                <c:pt idx="107">
                  <c:v>12097.455265599199</c:v>
                </c:pt>
                <c:pt idx="108">
                  <c:v>12608.827018359234</c:v>
                </c:pt>
                <c:pt idx="109">
                  <c:v>13128.934375752604</c:v>
                </c:pt>
                <c:pt idx="110">
                  <c:v>13656.881794678873</c:v>
                </c:pt>
                <c:pt idx="111">
                  <c:v>14191.713108063426</c:v>
                </c:pt>
                <c:pt idx="112">
                  <c:v>14732.417766872944</c:v>
                </c:pt>
                <c:pt idx="113">
                  <c:v>15277.937972072421</c:v>
                </c:pt>
                <c:pt idx="114">
                  <c:v>15827.176599677152</c:v>
                </c:pt>
                <c:pt idx="115">
                  <c:v>16379.005799662827</c:v>
                </c:pt>
                <c:pt idx="116">
                  <c:v>16932.276129952632</c:v>
                </c:pt>
                <c:pt idx="117">
                  <c:v>17485.82607085583</c:v>
                </c:pt>
                <c:pt idx="118">
                  <c:v>18038.491753896888</c:v>
                </c:pt>
                <c:pt idx="119">
                  <c:v>18589.11673246924</c:v>
                </c:pt>
                <c:pt idx="120">
                  <c:v>19136.561620473956</c:v>
                </c:pt>
                <c:pt idx="121">
                  <c:v>19679.713429119194</c:v>
                </c:pt>
                <c:pt idx="122">
                  <c:v>20217.494441176161</c:v>
                </c:pt>
                <c:pt idx="123">
                  <c:v>20748.870475792395</c:v>
                </c:pt>
                <c:pt idx="124">
                  <c:v>21272.858414829381</c:v>
                </c:pt>
                <c:pt idx="125">
                  <c:v>21788.532882828767</c:v>
                </c:pt>
                <c:pt idx="126">
                  <c:v>22295.031996211714</c:v>
                </c:pt>
                <c:pt idx="127">
                  <c:v>22791.56212220962</c:v>
                </c:pt>
                <c:pt idx="128">
                  <c:v>23277.401613332586</c:v>
                </c:pt>
                <c:pt idx="129">
                  <c:v>23751.903507970801</c:v>
                </c:pt>
                <c:pt idx="130">
                  <c:v>24214.497211148846</c:v>
                </c:pt>
                <c:pt idx="131">
                  <c:v>24664.689190794579</c:v>
                </c:pt>
                <c:pt idx="132">
                  <c:v>25102.062743575454</c:v>
                </c:pt>
                <c:pt idx="133">
                  <c:v>25526.276899991663</c:v>
                </c:pt>
                <c:pt idx="134">
                  <c:v>25937.064550762549</c:v>
                </c:pt>
                <c:pt idx="135">
                  <c:v>26334.22988552268</c:v>
                </c:pt>
                <c:pt idx="136">
                  <c:v>26717.645240525744</c:v>
                </c:pt>
                <c:pt idx="137">
                  <c:v>27087.247454628134</c:v>
                </c:pt>
                <c:pt idx="138">
                  <c:v>27443.03383257685</c:v>
                </c:pt>
                <c:pt idx="139">
                  <c:v>27785.057811916744</c:v>
                </c:pt>
                <c:pt idx="140">
                  <c:v>28113.424425061094</c:v>
                </c:pt>
                <c:pt idx="141">
                  <c:v>28428.28564165804</c:v>
                </c:pt>
                <c:pt idx="142">
                  <c:v>28729.835668751733</c:v>
                </c:pt>
                <c:pt idx="143">
                  <c:v>29018.306277779393</c:v>
                </c:pt>
                <c:pt idx="144">
                  <c:v>29293.962218528985</c:v>
                </c:pt>
                <c:pt idx="145">
                  <c:v>29557.096771128228</c:v>
                </c:pt>
                <c:pt idx="146">
                  <c:v>29808.027478218028</c:v>
                </c:pt>
                <c:pt idx="147">
                  <c:v>30047.092090904414</c:v>
                </c:pt>
                <c:pt idx="148">
                  <c:v>30274.644754055324</c:v>
                </c:pt>
                <c:pt idx="149">
                  <c:v>30491.052449137464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DCA-4664-9D13-4EE2AE5260AB}"/>
            </c:ext>
          </c:extLst>
        </c:ser>
        <c:ser>
          <c:idx val="3"/>
          <c:order val="3"/>
          <c:tx>
            <c:strRef>
              <c:f>logistic!$G$1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logistic!$G$2:$G$214</c:f>
              <c:numCache>
                <c:formatCode>General</c:formatCode>
                <c:ptCount val="213"/>
                <c:pt idx="0">
                  <c:v>0</c:v>
                </c:pt>
                <c:pt idx="1">
                  <c:v>19.951983089538388</c:v>
                </c:pt>
                <c:pt idx="2">
                  <c:v>21.358011198622947</c:v>
                </c:pt>
                <c:pt idx="3">
                  <c:v>22.870168789039614</c:v>
                </c:pt>
                <c:pt idx="4">
                  <c:v>24.497623522718413</c:v>
                </c:pt>
                <c:pt idx="5">
                  <c:v>26.250511073839718</c:v>
                </c:pt>
                <c:pt idx="6">
                  <c:v>28.140060316125332</c:v>
                </c:pt>
                <c:pt idx="7">
                  <c:v>30.178736985084342</c:v>
                </c:pt>
                <c:pt idx="8">
                  <c:v>32.380408663506053</c:v>
                </c:pt>
                <c:pt idx="9">
                  <c:v>34.760534357254429</c:v>
                </c:pt>
                <c:pt idx="10">
                  <c:v>37.336382395889189</c:v>
                </c:pt>
                <c:pt idx="11">
                  <c:v>40.12728090882392</c:v>
                </c:pt>
                <c:pt idx="12">
                  <c:v>43.15490568963564</c:v>
                </c:pt>
                <c:pt idx="13">
                  <c:v>46.443610861250718</c:v>
                </c:pt>
                <c:pt idx="14">
                  <c:v>50.020808378858781</c:v>
                </c:pt>
                <c:pt idx="15">
                  <c:v>53.917403031801072</c:v>
                </c:pt>
                <c:pt idx="16">
                  <c:v>58.168290193075492</c:v>
                </c:pt>
                <c:pt idx="17">
                  <c:v>62.81292405952599</c:v>
                </c:pt>
                <c:pt idx="18">
                  <c:v>67.895964445686175</c:v>
                </c:pt>
                <c:pt idx="19">
                  <c:v>73.468010223743804</c:v>
                </c:pt>
                <c:pt idx="20">
                  <c:v>79.586427079873232</c:v>
                </c:pt>
                <c:pt idx="21">
                  <c:v>86.316276163054624</c:v>
                </c:pt>
                <c:pt idx="22">
                  <c:v>93.731348141488581</c:v>
                </c:pt>
                <c:pt idx="23">
                  <c:v>101.91530376657576</c:v>
                </c:pt>
                <c:pt idx="24">
                  <c:v>110.9629167779585</c:v>
                </c:pt>
                <c:pt idx="25">
                  <c:v>120.98140724375811</c:v>
                </c:pt>
                <c:pt idx="26">
                  <c:v>132.09184246631148</c:v>
                </c:pt>
                <c:pt idx="27">
                  <c:v>144.43056752659461</c:v>
                </c:pt>
                <c:pt idx="28">
                  <c:v>158.15060744946447</c:v>
                </c:pt>
                <c:pt idx="29">
                  <c:v>173.42295693367038</c:v>
                </c:pt>
                <c:pt idx="30">
                  <c:v>190.43764090087512</c:v>
                </c:pt>
                <c:pt idx="31">
                  <c:v>209.40438957917729</c:v>
                </c:pt>
                <c:pt idx="32">
                  <c:v>230.55272620962739</c:v>
                </c:pt>
                <c:pt idx="33">
                  <c:v>254.13121609948519</c:v>
                </c:pt>
                <c:pt idx="34">
                  <c:v>280.40557739056959</c:v>
                </c:pt>
                <c:pt idx="35">
                  <c:v>309.65531461822059</c:v>
                </c:pt>
                <c:pt idx="36">
                  <c:v>342.16851808674289</c:v>
                </c:pt>
                <c:pt idx="37">
                  <c:v>378.234491953705</c:v>
                </c:pt>
                <c:pt idx="38">
                  <c:v>418.13395218936802</c:v>
                </c:pt>
                <c:pt idx="39">
                  <c:v>462.12669408477575</c:v>
                </c:pt>
                <c:pt idx="40">
                  <c:v>510.43688580855712</c:v>
                </c:pt>
                <c:pt idx="41">
                  <c:v>563.23650594145818</c:v>
                </c:pt>
                <c:pt idx="42">
                  <c:v>620.62789301485418</c:v>
                </c:pt>
                <c:pt idx="43">
                  <c:v>682.62686533663532</c:v>
                </c:pt>
                <c:pt idx="44">
                  <c:v>749.14831302446737</c:v>
                </c:pt>
                <c:pt idx="45">
                  <c:v>819.99644126638691</c:v>
                </c:pt>
                <c:pt idx="46">
                  <c:v>894.86182275480053</c:v>
                </c:pt>
                <c:pt idx="47">
                  <c:v>973.32699309021916</c:v>
                </c:pt>
                <c:pt idx="48">
                  <c:v>1054.8814651214143</c:v>
                </c:pt>
                <c:pt idx="49">
                  <c:v>1138.9458294206231</c:v>
                </c:pt>
                <c:pt idx="50">
                  <c:v>1224.9032528495668</c:v>
                </c:pt>
                <c:pt idx="51">
                  <c:v>1312.1354739718433</c:v>
                </c:pt>
                <c:pt idx="52">
                  <c:v>1400.0596153917595</c:v>
                </c:pt>
                <c:pt idx="53">
                  <c:v>1488.1619897114413</c:v>
                </c:pt>
                <c:pt idx="54">
                  <c:v>1576.0256055957752</c:v>
                </c:pt>
                <c:pt idx="55">
                  <c:v>1663.3491446181756</c:v>
                </c:pt>
                <c:pt idx="56">
                  <c:v>1749.9565126912562</c:v>
                </c:pt>
                <c:pt idx="57">
                  <c:v>1835.7973703273128</c:v>
                </c:pt>
                <c:pt idx="58">
                  <c:v>1920.9400668817004</c:v>
                </c:pt>
                <c:pt idx="59">
                  <c:v>2005.5590104195692</c:v>
                </c:pt>
                <c:pt idx="60">
                  <c:v>2089.9186837728107</c:v>
                </c:pt>
                <c:pt idx="61">
                  <c:v>2174.3563484484648</c:v>
                </c:pt>
                <c:pt idx="62">
                  <c:v>2259.265087297912</c:v>
                </c:pt>
                <c:pt idx="63">
                  <c:v>2345.0783526964046</c:v>
                </c:pt>
                <c:pt idx="64">
                  <c:v>2432.256711461484</c:v>
                </c:pt>
                <c:pt idx="65">
                  <c:v>2521.2770750888258</c:v>
                </c:pt>
                <c:pt idx="66">
                  <c:v>2612.6244024897355</c:v>
                </c:pt>
                <c:pt idx="67">
                  <c:v>2706.7856639087595</c:v>
                </c:pt>
                <c:pt idx="68">
                  <c:v>2804.2457447714592</c:v>
                </c:pt>
                <c:pt idx="69">
                  <c:v>2905.4849258118074</c:v>
                </c:pt>
                <c:pt idx="70">
                  <c:v>3010.9775794818997</c:v>
                </c:pt>
                <c:pt idx="71">
                  <c:v>3121.1917539340402</c:v>
                </c:pt>
                <c:pt idx="72">
                  <c:v>3236.5893607491898</c:v>
                </c:pt>
                <c:pt idx="73">
                  <c:v>3357.6267313958224</c:v>
                </c:pt>
                <c:pt idx="74">
                  <c:v>3484.7553541488296</c:v>
                </c:pt>
                <c:pt idx="75">
                  <c:v>3618.4226446639714</c:v>
                </c:pt>
                <c:pt idx="76">
                  <c:v>3759.0726382862322</c:v>
                </c:pt>
                <c:pt idx="77">
                  <c:v>3907.1465203711118</c:v>
                </c:pt>
                <c:pt idx="78">
                  <c:v>4063.0829329972912</c:v>
                </c:pt>
                <c:pt idx="79">
                  <c:v>4227.3180133507822</c:v>
                </c:pt>
                <c:pt idx="80">
                  <c:v>4400.2851317645509</c:v>
                </c:pt>
                <c:pt idx="81">
                  <c:v>4582.4143068706198</c:v>
                </c:pt>
                <c:pt idx="82">
                  <c:v>4774.131282431279</c:v>
                </c:pt>
                <c:pt idx="83">
                  <c:v>4975.8562559052971</c:v>
                </c:pt>
                <c:pt idx="84">
                  <c:v>5188.0022532896201</c:v>
                </c:pt>
                <c:pt idx="85">
                  <c:v>5410.9731487547897</c:v>
                </c:pt>
                <c:pt idx="86">
                  <c:v>5645.1613314568531</c:v>
                </c:pt>
                <c:pt idx="87">
                  <c:v>5890.9450259632795</c:v>
                </c:pt>
                <c:pt idx="88">
                  <c:v>6148.6852772011598</c:v>
                </c:pt>
                <c:pt idx="89">
                  <c:v>6418.7226158798258</c:v>
                </c:pt>
                <c:pt idx="90">
                  <c:v>6701.3734260526453</c:v>
                </c:pt>
                <c:pt idx="91">
                  <c:v>6996.9260429013757</c:v>
                </c:pt>
                <c:pt idx="92">
                  <c:v>7305.6366159322979</c:v>
                </c:pt>
                <c:pt idx="93">
                  <c:v>7627.724780491284</c:v>
                </c:pt>
                <c:pt idx="94">
                  <c:v>7963.3691887035966</c:v>
                </c:pt>
                <c:pt idx="95">
                  <c:v>8312.7029594350988</c:v>
                </c:pt>
                <c:pt idx="96">
                  <c:v>8675.8091154103367</c:v>
                </c:pt>
                <c:pt idx="97">
                  <c:v>9052.716083911655</c:v>
                </c:pt>
                <c:pt idx="98">
                  <c:v>9443.393345175893</c:v>
                </c:pt>
                <c:pt idx="99">
                  <c:v>9847.7473193149053</c:v>
                </c:pt>
                <c:pt idx="100">
                  <c:v>10265.617587899083</c:v>
                </c:pt>
                <c:pt idx="101">
                  <c:v>10696.773549833662</c:v>
                </c:pt>
                <c:pt idx="102">
                  <c:v>11140.911612408083</c:v>
                </c:pt>
                <c:pt idx="103">
                  <c:v>11597.65301702352</c:v>
                </c:pt>
                <c:pt idx="104">
                  <c:v>12066.542394774695</c:v>
                </c:pt>
                <c:pt idx="105">
                  <c:v>12547.04713953532</c:v>
                </c:pt>
                <c:pt idx="106">
                  <c:v>13038.557675339749</c:v>
                </c:pt>
                <c:pt idx="107">
                  <c:v>13540.388680668266</c:v>
                </c:pt>
                <c:pt idx="108">
                  <c:v>14051.781314885677</c:v>
                </c:pt>
                <c:pt idx="109">
                  <c:v>14571.90647187291</c:v>
                </c:pt>
                <c:pt idx="110">
                  <c:v>15099.869063317188</c:v>
                </c:pt>
                <c:pt idx="111">
                  <c:v>15634.71330983539</c:v>
                </c:pt>
                <c:pt idx="112">
                  <c:v>16175.42899288393</c:v>
                </c:pt>
                <c:pt idx="113">
                  <c:v>16720.958595152322</c:v>
                </c:pt>
                <c:pt idx="114">
                  <c:v>17270.205232808319</c:v>
                </c:pt>
                <c:pt idx="115">
                  <c:v>17822.041260540776</c:v>
                </c:pt>
                <c:pt idx="116">
                  <c:v>18375.317410775271</c:v>
                </c:pt>
                <c:pt idx="117">
                  <c:v>18928.87231257018</c:v>
                </c:pt>
                <c:pt idx="118">
                  <c:v>19481.542224245823</c:v>
                </c:pt>
                <c:pt idx="119">
                  <c:v>20032.170807277758</c:v>
                </c:pt>
                <c:pt idx="120">
                  <c:v>20579.618767697033</c:v>
                </c:pt>
                <c:pt idx="121">
                  <c:v>21122.773195243819</c:v>
                </c:pt>
                <c:pt idx="122">
                  <c:v>21660.556439630174</c:v>
                </c:pt>
                <c:pt idx="123">
                  <c:v>22191.934377064037</c:v>
                </c:pt>
                <c:pt idx="124">
                  <c:v>22715.923938045085</c:v>
                </c:pt>
                <c:pt idx="125">
                  <c:v>23231.599788574018</c:v>
                </c:pt>
                <c:pt idx="126">
                  <c:v>23738.100080411514</c:v>
                </c:pt>
                <c:pt idx="127">
                  <c:v>24234.63121091219</c:v>
                </c:pt>
                <c:pt idx="128">
                  <c:v>24720.471558262994</c:v>
                </c:pt>
                <c:pt idx="129">
                  <c:v>25194.97418274088</c:v>
                </c:pt>
                <c:pt idx="130">
                  <c:v>25657.568508026539</c:v>
                </c:pt>
                <c:pt idx="131">
                  <c:v>26107.76101795015</c:v>
                </c:pt>
                <c:pt idx="132">
                  <c:v>26545.135022734165</c:v>
                </c:pt>
                <c:pt idx="133">
                  <c:v>26969.34956443293</c:v>
                </c:pt>
                <c:pt idx="134">
                  <c:v>27380.137543614444</c:v>
                </c:pt>
                <c:pt idx="135">
                  <c:v>27777.303158308179</c:v>
                </c:pt>
                <c:pt idx="136">
                  <c:v>28160.718751923549</c:v>
                </c:pt>
                <c:pt idx="137">
                  <c:v>28530.321169416417</c:v>
                </c:pt>
                <c:pt idx="138">
                  <c:v>28886.107720732907</c:v>
                </c:pt>
                <c:pt idx="139">
                  <c:v>29228.131847849552</c:v>
                </c:pt>
                <c:pt idx="140">
                  <c:v>29556.498586957146</c:v>
                </c:pt>
                <c:pt idx="141">
                  <c:v>29871.359910923748</c:v>
                </c:pt>
                <c:pt idx="142">
                  <c:v>30172.910029538125</c:v>
                </c:pt>
                <c:pt idx="143">
                  <c:v>30461.380716576983</c:v>
                </c:pt>
                <c:pt idx="144">
                  <c:v>30737.036723822443</c:v>
                </c:pt>
                <c:pt idx="145">
                  <c:v>31000.171333102011</c:v>
                </c:pt>
                <c:pt idx="146">
                  <c:v>31251.102088505475</c:v>
                </c:pt>
                <c:pt idx="147">
                  <c:v>31490.166742373887</c:v>
                </c:pt>
                <c:pt idx="148">
                  <c:v>31717.719440627883</c:v>
                </c:pt>
                <c:pt idx="149">
                  <c:v>31934.1271656315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DCA-4664-9D13-4EE2AE52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080"/>
        <c:axId val="251646904"/>
      </c:scatterChart>
      <c:valAx>
        <c:axId val="2516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6904"/>
        <c:crosses val="autoZero"/>
        <c:crossBetween val="midCat"/>
      </c:valAx>
      <c:valAx>
        <c:axId val="2516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logistic!$O$1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logistic!$B$2:$B$214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logistic!$O$2:$O$214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2.9627428571416203E-2</c:v>
                </c:pt>
                <c:pt idx="3">
                  <c:v>0.23701799999997775</c:v>
                </c:pt>
                <c:pt idx="4">
                  <c:v>0.28145885714280894</c:v>
                </c:pt>
                <c:pt idx="5">
                  <c:v>0.44440857142848245</c:v>
                </c:pt>
                <c:pt idx="6">
                  <c:v>0.94807157142849974</c:v>
                </c:pt>
                <c:pt idx="7">
                  <c:v>1.3332257142856747</c:v>
                </c:pt>
                <c:pt idx="8">
                  <c:v>1.4221074285713939</c:v>
                </c:pt>
                <c:pt idx="9">
                  <c:v>1.5850571428571243</c:v>
                </c:pt>
                <c:pt idx="10">
                  <c:v>1.7628205714285627</c:v>
                </c:pt>
                <c:pt idx="11">
                  <c:v>1.9998384285714224</c:v>
                </c:pt>
                <c:pt idx="12">
                  <c:v>1.8813294285714051</c:v>
                </c:pt>
                <c:pt idx="13">
                  <c:v>1.8220749999999271</c:v>
                </c:pt>
                <c:pt idx="14">
                  <c:v>1.7480068571428546</c:v>
                </c:pt>
                <c:pt idx="15">
                  <c:v>1.8813294285713482</c:v>
                </c:pt>
                <c:pt idx="16">
                  <c:v>2.0294655714285454</c:v>
                </c:pt>
                <c:pt idx="17">
                  <c:v>2.0146520000000123</c:v>
                </c:pt>
                <c:pt idx="18">
                  <c:v>2.192415285714219</c:v>
                </c:pt>
                <c:pt idx="19">
                  <c:v>2.3553651428570674</c:v>
                </c:pt>
                <c:pt idx="20">
                  <c:v>2.1035335714285566</c:v>
                </c:pt>
                <c:pt idx="21">
                  <c:v>2.1924154285713939</c:v>
                </c:pt>
                <c:pt idx="22">
                  <c:v>2.192415285714219</c:v>
                </c:pt>
                <c:pt idx="23">
                  <c:v>2.7997737142857204</c:v>
                </c:pt>
                <c:pt idx="24">
                  <c:v>3.4960137142857093</c:v>
                </c:pt>
                <c:pt idx="25">
                  <c:v>4.6811030000000073</c:v>
                </c:pt>
                <c:pt idx="26">
                  <c:v>6.5031779999998207</c:v>
                </c:pt>
                <c:pt idx="27">
                  <c:v>10.502854428571482</c:v>
                </c:pt>
                <c:pt idx="28">
                  <c:v>12.606387999999924</c:v>
                </c:pt>
                <c:pt idx="29">
                  <c:v>13.998868000000016</c:v>
                </c:pt>
                <c:pt idx="30">
                  <c:v>18.324443999999971</c:v>
                </c:pt>
                <c:pt idx="31">
                  <c:v>21.435303571428676</c:v>
                </c:pt>
                <c:pt idx="32">
                  <c:v>26.27935628571413</c:v>
                </c:pt>
                <c:pt idx="33">
                  <c:v>31.493749285714216</c:v>
                </c:pt>
                <c:pt idx="34">
                  <c:v>34.500913571428555</c:v>
                </c:pt>
                <c:pt idx="35">
                  <c:v>40.39673300000004</c:v>
                </c:pt>
                <c:pt idx="36">
                  <c:v>43.700169571428432</c:v>
                </c:pt>
                <c:pt idx="37">
                  <c:v>44.381595999999945</c:v>
                </c:pt>
                <c:pt idx="38">
                  <c:v>46.973978857142924</c:v>
                </c:pt>
                <c:pt idx="39">
                  <c:v>50.810705714285746</c:v>
                </c:pt>
                <c:pt idx="40">
                  <c:v>56.825034142857021</c:v>
                </c:pt>
                <c:pt idx="41">
                  <c:v>56.662084285714059</c:v>
                </c:pt>
                <c:pt idx="42">
                  <c:v>60.632133571428653</c:v>
                </c:pt>
                <c:pt idx="43">
                  <c:v>66.335376142857399</c:v>
                </c:pt>
                <c:pt idx="44">
                  <c:v>68.853690857142396</c:v>
                </c:pt>
                <c:pt idx="45">
                  <c:v>72.320077285714319</c:v>
                </c:pt>
                <c:pt idx="46">
                  <c:v>75.623513714285878</c:v>
                </c:pt>
                <c:pt idx="47">
                  <c:v>74.038456714285871</c:v>
                </c:pt>
                <c:pt idx="48">
                  <c:v>82.719236285714146</c:v>
                </c:pt>
                <c:pt idx="49">
                  <c:v>83.193271999999865</c:v>
                </c:pt>
                <c:pt idx="50">
                  <c:v>81.815605571428591</c:v>
                </c:pt>
                <c:pt idx="51">
                  <c:v>87.296643857142612</c:v>
                </c:pt>
                <c:pt idx="52">
                  <c:v>87.889188428571401</c:v>
                </c:pt>
                <c:pt idx="53">
                  <c:v>87.681797857142897</c:v>
                </c:pt>
                <c:pt idx="54">
                  <c:v>89.770517857142636</c:v>
                </c:pt>
                <c:pt idx="55">
                  <c:v>87.800306714285966</c:v>
                </c:pt>
                <c:pt idx="56">
                  <c:v>85.222737428571349</c:v>
                </c:pt>
                <c:pt idx="57">
                  <c:v>88.452105857142783</c:v>
                </c:pt>
                <c:pt idx="58">
                  <c:v>87.607729714285711</c:v>
                </c:pt>
                <c:pt idx="59">
                  <c:v>89.059464142856655</c:v>
                </c:pt>
                <c:pt idx="60">
                  <c:v>94.910842857143166</c:v>
                </c:pt>
                <c:pt idx="61">
                  <c:v>96.925494571428885</c:v>
                </c:pt>
                <c:pt idx="62">
                  <c:v>95.755218999999329</c:v>
                </c:pt>
                <c:pt idx="63">
                  <c:v>98.762383142857402</c:v>
                </c:pt>
                <c:pt idx="64">
                  <c:v>98.273533857142979</c:v>
                </c:pt>
                <c:pt idx="65">
                  <c:v>97.118071714285293</c:v>
                </c:pt>
                <c:pt idx="66">
                  <c:v>98.362415571429324</c:v>
                </c:pt>
                <c:pt idx="67">
                  <c:v>96.199627428570807</c:v>
                </c:pt>
                <c:pt idx="68">
                  <c:v>100.46594914285708</c:v>
                </c:pt>
                <c:pt idx="69">
                  <c:v>103.57680857142861</c:v>
                </c:pt>
                <c:pt idx="70">
                  <c:v>107.54685785714275</c:v>
                </c:pt>
                <c:pt idx="71">
                  <c:v>110.61327657142886</c:v>
                </c:pt>
                <c:pt idx="72">
                  <c:v>112.15389271428614</c:v>
                </c:pt>
                <c:pt idx="73">
                  <c:v>112.42053771428539</c:v>
                </c:pt>
                <c:pt idx="74">
                  <c:v>114.15373099999954</c:v>
                </c:pt>
                <c:pt idx="75">
                  <c:v>120.33100914285808</c:v>
                </c:pt>
                <c:pt idx="76">
                  <c:v>126.34533757142765</c:v>
                </c:pt>
                <c:pt idx="77">
                  <c:v>130.86349085714266</c:v>
                </c:pt>
                <c:pt idx="78">
                  <c:v>130.33020042857117</c:v>
                </c:pt>
                <c:pt idx="79">
                  <c:v>137.78144971428594</c:v>
                </c:pt>
                <c:pt idx="80">
                  <c:v>153.80978314285733</c:v>
                </c:pt>
                <c:pt idx="81">
                  <c:v>165.26070885714182</c:v>
                </c:pt>
                <c:pt idx="82">
                  <c:v>165.69030385714416</c:v>
                </c:pt>
                <c:pt idx="83">
                  <c:v>190.50311185714202</c:v>
                </c:pt>
                <c:pt idx="84">
                  <c:v>202.91692271428531</c:v>
                </c:pt>
                <c:pt idx="85">
                  <c:v>219.06376514285751</c:v>
                </c:pt>
                <c:pt idx="86">
                  <c:v>231.92198442857136</c:v>
                </c:pt>
                <c:pt idx="87">
                  <c:v>234.32179028571466</c:v>
                </c:pt>
                <c:pt idx="88">
                  <c:v>252.39440271428487</c:v>
                </c:pt>
                <c:pt idx="89">
                  <c:v>283.32523457142872</c:v>
                </c:pt>
                <c:pt idx="90">
                  <c:v>294.12436128571483</c:v>
                </c:pt>
                <c:pt idx="91">
                  <c:v>312.86358642857215</c:v>
                </c:pt>
                <c:pt idx="92">
                  <c:v>341.15759442857018</c:v>
                </c:pt>
                <c:pt idx="93">
                  <c:v>369.71824757142861</c:v>
                </c:pt>
                <c:pt idx="94">
                  <c:v>395.40505914285734</c:v>
                </c:pt>
                <c:pt idx="95">
                  <c:v>416.48483585714223</c:v>
                </c:pt>
                <c:pt idx="96">
                  <c:v>437.37203542857299</c:v>
                </c:pt>
                <c:pt idx="97">
                  <c:v>449.14886085714227</c:v>
                </c:pt>
                <c:pt idx="98">
                  <c:v>472.56918885714242</c:v>
                </c:pt>
                <c:pt idx="99">
                  <c:v>474.80604500000175</c:v>
                </c:pt>
                <c:pt idx="100">
                  <c:v>470.74711414285832</c:v>
                </c:pt>
                <c:pt idx="101">
                  <c:v>470.73230042856687</c:v>
                </c:pt>
                <c:pt idx="102">
                  <c:v>476.47998371428787</c:v>
                </c:pt>
                <c:pt idx="103">
                  <c:v>469.33982042857008</c:v>
                </c:pt>
                <c:pt idx="104">
                  <c:v>462.89589714285705</c:v>
                </c:pt>
                <c:pt idx="105">
                  <c:v>482.64244842857318</c:v>
                </c:pt>
                <c:pt idx="106">
                  <c:v>498.38932300000181</c:v>
                </c:pt>
                <c:pt idx="107">
                  <c:v>503.50002071428264</c:v>
                </c:pt>
                <c:pt idx="108">
                  <c:v>512.16598657142879</c:v>
                </c:pt>
                <c:pt idx="109">
                  <c:v>502.43344042856972</c:v>
                </c:pt>
                <c:pt idx="110">
                  <c:v>495.93026271428664</c:v>
                </c:pt>
                <c:pt idx="111">
                  <c:v>497.14497914285914</c:v>
                </c:pt>
                <c:pt idx="112">
                  <c:v>450.3191364285691</c:v>
                </c:pt>
                <c:pt idx="113">
                  <c:v>431.44658871428567</c:v>
                </c:pt>
                <c:pt idx="114">
                  <c:v>424.27679828571365</c:v>
                </c:pt>
                <c:pt idx="115">
                  <c:v>451.65236214285562</c:v>
                </c:pt>
                <c:pt idx="116">
                  <c:v>480.58335557143312</c:v>
                </c:pt>
                <c:pt idx="117">
                  <c:v>508.29963257142902</c:v>
                </c:pt>
                <c:pt idx="118">
                  <c:v>545.31886085714234</c:v>
                </c:pt>
                <c:pt idx="119">
                  <c:v>578.81244842856779</c:v>
                </c:pt>
                <c:pt idx="120">
                  <c:v>579.13834814286258</c:v>
                </c:pt>
                <c:pt idx="121">
                  <c:v>584.02684157142596</c:v>
                </c:pt>
                <c:pt idx="122">
                  <c:v>588.10058614285538</c:v>
                </c:pt>
                <c:pt idx="123">
                  <c:v>585.41932157142821</c:v>
                </c:pt>
                <c:pt idx="124">
                  <c:v>574.41280428571793</c:v>
                </c:pt>
                <c:pt idx="125">
                  <c:v>572.6055429999966</c:v>
                </c:pt>
                <c:pt idx="126">
                  <c:v>547.05205414285831</c:v>
                </c:pt>
                <c:pt idx="127">
                  <c:v>521.39486971428653</c:v>
                </c:pt>
                <c:pt idx="128">
                  <c:v>507.84041042856791</c:v>
                </c:pt>
                <c:pt idx="129">
                  <c:v>489.76779799999952</c:v>
                </c:pt>
                <c:pt idx="130">
                  <c:v>489.54559371428934</c:v>
                </c:pt>
                <c:pt idx="131">
                  <c:v>482.46468485714161</c:v>
                </c:pt>
                <c:pt idx="132">
                  <c:v>444.77884385714663</c:v>
                </c:pt>
                <c:pt idx="133">
                  <c:v>438.85339714285749</c:v>
                </c:pt>
                <c:pt idx="134">
                  <c:v>434.02415814285507</c:v>
                </c:pt>
                <c:pt idx="135">
                  <c:v>427.84687985713992</c:v>
                </c:pt>
                <c:pt idx="136">
                  <c:v>391.80535028571342</c:v>
                </c:pt>
                <c:pt idx="137">
                  <c:v>365.60006214285988</c:v>
                </c:pt>
                <c:pt idx="138">
                  <c:v>350.75681814285656</c:v>
                </c:pt>
                <c:pt idx="139">
                  <c:v>333.18786871428404</c:v>
                </c:pt>
                <c:pt idx="140">
                  <c:v>313.50057199999958</c:v>
                </c:pt>
                <c:pt idx="141">
                  <c:v>303.7976530000002</c:v>
                </c:pt>
                <c:pt idx="142">
                  <c:v>290.31726171428693</c:v>
                </c:pt>
                <c:pt idx="143">
                  <c:v>294.90948285714569</c:v>
                </c:pt>
                <c:pt idx="144">
                  <c:v>267.97832771428386</c:v>
                </c:pt>
                <c:pt idx="145">
                  <c:v>225.80396071428788</c:v>
                </c:pt>
                <c:pt idx="146">
                  <c:v>192.19186414285525</c:v>
                </c:pt>
                <c:pt idx="147">
                  <c:v>169.4974032857159</c:v>
                </c:pt>
                <c:pt idx="148">
                  <c:v>164.52002799999775</c:v>
                </c:pt>
                <c:pt idx="149">
                  <c:v>165.67549014286362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B3B-4858-8532-A9028572A72F}"/>
            </c:ext>
          </c:extLst>
        </c:ser>
        <c:ser>
          <c:idx val="3"/>
          <c:order val="1"/>
          <c:tx>
            <c:strRef>
              <c:f>logistic!$P$1</c:f>
              <c:strCache>
                <c:ptCount val="1"/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strRef>
              <c:f>logistic!$B$2:$B$214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logistic!$P$2:$P$214</c:f>
              <c:numCache>
                <c:formatCode>General</c:formatCode>
                <c:ptCount val="213"/>
                <c:pt idx="0">
                  <c:v>0</c:v>
                </c:pt>
                <c:pt idx="1">
                  <c:v>1.5412471413061974</c:v>
                </c:pt>
                <c:pt idx="2">
                  <c:v>1.5592945503317122</c:v>
                </c:pt>
                <c:pt idx="3">
                  <c:v>1.5804600808329767</c:v>
                </c:pt>
                <c:pt idx="4">
                  <c:v>1.6052809979111362</c:v>
                </c:pt>
                <c:pt idx="5">
                  <c:v>1.6343865888858773</c:v>
                </c:pt>
                <c:pt idx="6">
                  <c:v>1.6685137175754348</c:v>
                </c:pt>
                <c:pt idx="7">
                  <c:v>1.7085249295331313</c:v>
                </c:pt>
                <c:pt idx="8">
                  <c:v>1.7554294969051909</c:v>
                </c:pt>
                <c:pt idx="9">
                  <c:v>1.8104078392574798</c:v>
                </c:pt>
                <c:pt idx="10">
                  <c:v>1.87483980549188</c:v>
                </c:pt>
                <c:pt idx="11">
                  <c:v>1.9503373494597136</c:v>
                </c:pt>
                <c:pt idx="12">
                  <c:v>2.0387821744061578</c:v>
                </c:pt>
                <c:pt idx="13">
                  <c:v>2.1423689534641985</c:v>
                </c:pt>
                <c:pt idx="14">
                  <c:v>2.2636547470911434</c:v>
                </c:pt>
                <c:pt idx="15">
                  <c:v>2.4056152222607512</c:v>
                </c:pt>
                <c:pt idx="16">
                  <c:v>2.5717082165220848</c:v>
                </c:pt>
                <c:pt idx="17">
                  <c:v>2.7659450608715725</c:v>
                </c:pt>
                <c:pt idx="18">
                  <c:v>2.9929698491592323</c:v>
                </c:pt>
                <c:pt idx="19">
                  <c:v>3.2581464789890768</c:v>
                </c:pt>
                <c:pt idx="20">
                  <c:v>3.5676527380412399</c:v>
                </c:pt>
                <c:pt idx="21">
                  <c:v>3.9285799039774076</c:v>
                </c:pt>
                <c:pt idx="22">
                  <c:v>4.3490351822607227</c:v>
                </c:pt>
                <c:pt idx="23">
                  <c:v>4.8382427230325344</c:v>
                </c:pt>
                <c:pt idx="24">
                  <c:v>5.4066368175934869</c:v>
                </c:pt>
                <c:pt idx="25">
                  <c:v>6.0659380477456946</c:v>
                </c:pt>
                <c:pt idx="26">
                  <c:v>6.8291995195904098</c:v>
                </c:pt>
                <c:pt idx="27">
                  <c:v>7.7108057558415464</c:v>
                </c:pt>
                <c:pt idx="28">
                  <c:v>8.7264013140779024</c:v>
                </c:pt>
                <c:pt idx="29">
                  <c:v>9.8927198443547049</c:v>
                </c:pt>
                <c:pt idx="30">
                  <c:v>11.227277433526433</c:v>
                </c:pt>
                <c:pt idx="31">
                  <c:v>12.747887409744671</c:v>
                </c:pt>
                <c:pt idx="32">
                  <c:v>14.471948541765348</c:v>
                </c:pt>
                <c:pt idx="33">
                  <c:v>16.415456730922735</c:v>
                </c:pt>
                <c:pt idx="34">
                  <c:v>18.591694704187997</c:v>
                </c:pt>
                <c:pt idx="35">
                  <c:v>21.009568630008086</c:v>
                </c:pt>
                <c:pt idx="36">
                  <c:v>23.67158942174132</c:v>
                </c:pt>
                <c:pt idx="37">
                  <c:v>26.571544154547752</c:v>
                </c:pt>
                <c:pt idx="38">
                  <c:v>29.691972448219484</c:v>
                </c:pt>
                <c:pt idx="39">
                  <c:v>33.001653145010323</c:v>
                </c:pt>
                <c:pt idx="40">
                  <c:v>36.453410858808837</c:v>
                </c:pt>
                <c:pt idx="41">
                  <c:v>39.982653241823769</c:v>
                </c:pt>
                <c:pt idx="42">
                  <c:v>43.507120391550338</c:v>
                </c:pt>
                <c:pt idx="43">
                  <c:v>46.928331017803274</c:v>
                </c:pt>
                <c:pt idx="44">
                  <c:v>50.135107762711655</c:v>
                </c:pt>
                <c:pt idx="45">
                  <c:v>53.009330979216742</c:v>
                </c:pt>
                <c:pt idx="46">
                  <c:v>55.433711312679605</c:v>
                </c:pt>
                <c:pt idx="47">
                  <c:v>57.300936774641826</c:v>
                </c:pt>
                <c:pt idx="48">
                  <c:v>58.523136738184242</c:v>
                </c:pt>
                <c:pt idx="49">
                  <c:v>59.040337800759033</c:v>
                </c:pt>
                <c:pt idx="50">
                  <c:v>58.826575806325508</c:v>
                </c:pt>
                <c:pt idx="51">
                  <c:v>57.892624053964958</c:v>
                </c:pt>
                <c:pt idx="52">
                  <c:v>56.284855363386157</c:v>
                </c:pt>
                <c:pt idx="53">
                  <c:v>54.08044047843709</c:v>
                </c:pt>
                <c:pt idx="54">
                  <c:v>51.379716309077097</c:v>
                </c:pt>
                <c:pt idx="55">
                  <c:v>48.296973500846384</c:v>
                </c:pt>
                <c:pt idx="56">
                  <c:v>44.951028764468205</c:v>
                </c:pt>
                <c:pt idx="57">
                  <c:v>41.456775896042146</c:v>
                </c:pt>
                <c:pt idx="58">
                  <c:v>37.918541436358908</c:v>
                </c:pt>
                <c:pt idx="59">
                  <c:v>34.425631104694808</c:v>
                </c:pt>
                <c:pt idx="60">
                  <c:v>31.050053690122059</c:v>
                </c:pt>
                <c:pt idx="61">
                  <c:v>27.846120602393817</c:v>
                </c:pt>
                <c:pt idx="62">
                  <c:v>24.85146430275886</c:v>
                </c:pt>
                <c:pt idx="63">
                  <c:v>22.088982395125022</c:v>
                </c:pt>
                <c:pt idx="64">
                  <c:v>19.569261446229</c:v>
                </c:pt>
                <c:pt idx="65">
                  <c:v>17.293127068151932</c:v>
                </c:pt>
                <c:pt idx="66">
                  <c:v>15.254072461374454</c:v>
                </c:pt>
                <c:pt idx="67">
                  <c:v>13.440415198622762</c:v>
                </c:pt>
                <c:pt idx="68">
                  <c:v>11.837110618348936</c:v>
                </c:pt>
                <c:pt idx="69">
                  <c:v>10.427206717346506</c:v>
                </c:pt>
                <c:pt idx="70">
                  <c:v>9.1929616231241802</c:v>
                </c:pt>
                <c:pt idx="71">
                  <c:v>8.1166645926627314</c:v>
                </c:pt>
                <c:pt idx="72">
                  <c:v>7.1812095572540402</c:v>
                </c:pt>
                <c:pt idx="73">
                  <c:v>6.3704705994878266</c:v>
                </c:pt>
                <c:pt idx="74">
                  <c:v>5.6695246401404891</c:v>
                </c:pt>
                <c:pt idx="75">
                  <c:v>5.0647603482435137</c:v>
                </c:pt>
                <c:pt idx="76">
                  <c:v>4.5439053892774348</c:v>
                </c:pt>
                <c:pt idx="77">
                  <c:v>4.0959975006902987</c:v>
                </c:pt>
                <c:pt idx="78">
                  <c:v>3.7113190011698589</c:v>
                </c:pt>
                <c:pt idx="79">
                  <c:v>3.3813093853108223</c:v>
                </c:pt>
                <c:pt idx="80">
                  <c:v>3.0984666417277547</c:v>
                </c:pt>
                <c:pt idx="81">
                  <c:v>2.8562447808531242</c:v>
                </c:pt>
                <c:pt idx="82">
                  <c:v>2.6489526480148626</c:v>
                </c:pt>
                <c:pt idx="83">
                  <c:v>2.4716572971724902</c:v>
                </c:pt>
                <c:pt idx="84">
                  <c:v>2.3200938871650902</c:v>
                </c:pt>
                <c:pt idx="85">
                  <c:v>2.1905831268769926</c:v>
                </c:pt>
                <c:pt idx="86">
                  <c:v>2.0799566475799232</c:v>
                </c:pt>
                <c:pt idx="87">
                  <c:v>1.98549024659579</c:v>
                </c:pt>
                <c:pt idx="88">
                  <c:v>1.9048446687647698</c:v>
                </c:pt>
                <c:pt idx="89">
                  <c:v>1.8360134267167725</c:v>
                </c:pt>
                <c:pt idx="90">
                  <c:v>1.7772770741935524</c:v>
                </c:pt>
                <c:pt idx="91">
                  <c:v>1.7271633138179243</c:v>
                </c:pt>
                <c:pt idx="92">
                  <c:v>1.6844123235947899</c:v>
                </c:pt>
                <c:pt idx="93">
                  <c:v>1.647946711983141</c:v>
                </c:pt>
                <c:pt idx="94">
                  <c:v>1.6168455503461303</c:v>
                </c:pt>
                <c:pt idx="95">
                  <c:v>1.5903219775436146</c:v>
                </c:pt>
                <c:pt idx="96">
                  <c:v>1.5677039200221015</c:v>
                </c:pt>
                <c:pt idx="97">
                  <c:v>1.5484175191166725</c:v>
                </c:pt>
                <c:pt idx="98">
                  <c:v>1.5319729036063439</c:v>
                </c:pt>
                <c:pt idx="99">
                  <c:v>1.5179519888010922</c:v>
                </c:pt>
                <c:pt idx="100">
                  <c:v>1.5059980230407359</c:v>
                </c:pt>
                <c:pt idx="101">
                  <c:v>1.4958066382533199</c:v>
                </c:pt>
                <c:pt idx="102">
                  <c:v>1.4871181931789379</c:v>
                </c:pt>
                <c:pt idx="103">
                  <c:v>1.4797112261800769</c:v>
                </c:pt>
                <c:pt idx="104">
                  <c:v>1.4733968594791509</c:v>
                </c:pt>
                <c:pt idx="105">
                  <c:v>1.4680140184769865</c:v>
                </c:pt>
                <c:pt idx="106">
                  <c:v>1.4634253488161904</c:v>
                </c:pt>
                <c:pt idx="107">
                  <c:v>1.4595137303611356</c:v>
                </c:pt>
                <c:pt idx="108">
                  <c:v>1.4561793015586493</c:v>
                </c:pt>
                <c:pt idx="109">
                  <c:v>1.4533369199871666</c:v>
                </c:pt>
                <c:pt idx="110">
                  <c:v>1.4509139955409924</c:v>
                </c:pt>
                <c:pt idx="111">
                  <c:v>1.4488486418500699</c:v>
                </c:pt>
                <c:pt idx="112">
                  <c:v>1.4470880994002777</c:v>
                </c:pt>
                <c:pt idx="113">
                  <c:v>1.4455873905681311</c:v>
                </c:pt>
                <c:pt idx="114">
                  <c:v>1.4443081725692388</c:v>
                </c:pt>
                <c:pt idx="115">
                  <c:v>1.4432177592752125</c:v>
                </c:pt>
                <c:pt idx="116">
                  <c:v>1.4422882870949545</c:v>
                </c:pt>
                <c:pt idx="117">
                  <c:v>1.4414960037440483</c:v>
                </c:pt>
                <c:pt idx="118">
                  <c:v>1.4408206618274411</c:v>
                </c:pt>
                <c:pt idx="119">
                  <c:v>1.4402450018109176</c:v>
                </c:pt>
                <c:pt idx="120">
                  <c:v>1.4397543112208233</c:v>
                </c:pt>
                <c:pt idx="121">
                  <c:v>1.4393360488447646</c:v>
                </c:pt>
                <c:pt idx="122">
                  <c:v>1.4389795243564933</c:v>
                </c:pt>
                <c:pt idx="123">
                  <c:v>1.4386756251968744</c:v>
                </c:pt>
                <c:pt idx="124">
                  <c:v>1.4384165837449521</c:v>
                </c:pt>
                <c:pt idx="125">
                  <c:v>1.4381957788387763</c:v>
                </c:pt>
                <c:pt idx="126">
                  <c:v>1.438007566580614</c:v>
                </c:pt>
                <c:pt idx="127">
                  <c:v>1.4378471361075034</c:v>
                </c:pt>
                <c:pt idx="128">
                  <c:v>1.4377103866446383</c:v>
                </c:pt>
                <c:pt idx="129">
                  <c:v>1.4375938227019374</c:v>
                </c:pt>
                <c:pt idx="130">
                  <c:v>1.4374944647370527</c:v>
                </c:pt>
                <c:pt idx="131">
                  <c:v>1.4374097730028268</c:v>
                </c:pt>
                <c:pt idx="132">
                  <c:v>1.4373375826337551</c:v>
                </c:pt>
                <c:pt idx="133">
                  <c:v>1.4372760483129967</c:v>
                </c:pt>
                <c:pt idx="134">
                  <c:v>1.4372235971061211</c:v>
                </c:pt>
                <c:pt idx="135">
                  <c:v>1.4371788882563752</c:v>
                </c:pt>
                <c:pt idx="136">
                  <c:v>1.4371407789140755</c:v>
                </c:pt>
                <c:pt idx="137">
                  <c:v>1.4371082949243354</c:v>
                </c:pt>
                <c:pt idx="138">
                  <c:v>1.4370806059265637</c:v>
                </c:pt>
                <c:pt idx="139">
                  <c:v>1.4370570041293507</c:v>
                </c:pt>
                <c:pt idx="140">
                  <c:v>1.4370368862182703</c:v>
                </c:pt>
                <c:pt idx="141">
                  <c:v>1.4370197379341829</c:v>
                </c:pt>
                <c:pt idx="142">
                  <c:v>1.437005120927878</c:v>
                </c:pt>
                <c:pt idx="143">
                  <c:v>1.4369926615550608</c:v>
                </c:pt>
                <c:pt idx="144">
                  <c:v>1.4369820413252834</c:v>
                </c:pt>
                <c:pt idx="145">
                  <c:v>1.4369729887606923</c:v>
                </c:pt>
                <c:pt idx="146">
                  <c:v>1.436965272456495</c:v>
                </c:pt>
                <c:pt idx="147">
                  <c:v>1.4369586951657627</c:v>
                </c:pt>
                <c:pt idx="148">
                  <c:v>1.4369530887573736</c:v>
                </c:pt>
                <c:pt idx="149">
                  <c:v>1.436948309918211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B3B-4858-8532-A9028572A72F}"/>
            </c:ext>
          </c:extLst>
        </c:ser>
        <c:ser>
          <c:idx val="0"/>
          <c:order val="2"/>
          <c:tx>
            <c:strRef>
              <c:f>logistic!$Q$1</c:f>
              <c:strCache>
                <c:ptCount val="1"/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logistic!$Q$2:$Q$214</c:f>
              <c:numCache>
                <c:formatCode>General</c:formatCode>
                <c:ptCount val="213"/>
                <c:pt idx="0">
                  <c:v>0</c:v>
                </c:pt>
                <c:pt idx="1">
                  <c:v>2.688393858018435</c:v>
                </c:pt>
                <c:pt idx="2">
                  <c:v>2.7721867474934694</c:v>
                </c:pt>
                <c:pt idx="3">
                  <c:v>2.86158278826053</c:v>
                </c:pt>
                <c:pt idx="4">
                  <c:v>2.9569556559498107</c:v>
                </c:pt>
                <c:pt idx="5">
                  <c:v>3.0587038079846329</c:v>
                </c:pt>
                <c:pt idx="6">
                  <c:v>3.167252107854154</c:v>
                </c:pt>
                <c:pt idx="7">
                  <c:v>3.2830535531721123</c:v>
                </c:pt>
                <c:pt idx="8">
                  <c:v>3.4065911137785774</c:v>
                </c:pt>
                <c:pt idx="9">
                  <c:v>3.5383796864654378</c:v>
                </c:pt>
                <c:pt idx="10">
                  <c:v>3.678968173238728</c:v>
                </c:pt>
                <c:pt idx="11">
                  <c:v>3.8289416903709137</c:v>
                </c:pt>
                <c:pt idx="12">
                  <c:v>3.9889239158422862</c:v>
                </c:pt>
                <c:pt idx="13">
                  <c:v>4.1595795831210367</c:v>
                </c:pt>
                <c:pt idx="14">
                  <c:v>4.3416171295838986</c:v>
                </c:pt>
                <c:pt idx="15">
                  <c:v>4.535791508231128</c:v>
                </c:pt>
                <c:pt idx="16">
                  <c:v>4.742907171697297</c:v>
                </c:pt>
                <c:pt idx="17">
                  <c:v>4.9638212378996363</c:v>
                </c:pt>
                <c:pt idx="18">
                  <c:v>5.1994468469931485</c:v>
                </c:pt>
                <c:pt idx="19">
                  <c:v>5.4507567196118174</c:v>
                </c:pt>
                <c:pt idx="20">
                  <c:v>5.7187869266607319</c:v>
                </c:pt>
                <c:pt idx="21">
                  <c:v>6.0046408811782186</c:v>
                </c:pt>
                <c:pt idx="22">
                  <c:v>6.3094935630006912</c:v>
                </c:pt>
                <c:pt idx="23">
                  <c:v>6.6345959871265858</c:v>
                </c:pt>
                <c:pt idx="24">
                  <c:v>6.9812799267770309</c:v>
                </c:pt>
                <c:pt idx="25">
                  <c:v>7.3509629021773417</c:v>
                </c:pt>
                <c:pt idx="26">
                  <c:v>7.7451534460186524</c:v>
                </c:pt>
                <c:pt idx="27">
                  <c:v>8.1654566563863114</c:v>
                </c:pt>
                <c:pt idx="28">
                  <c:v>8.6135800476402622</c:v>
                </c:pt>
                <c:pt idx="29">
                  <c:v>9.0913397092797545</c:v>
                </c:pt>
                <c:pt idx="30">
                  <c:v>9.6006667821946277</c:v>
                </c:pt>
                <c:pt idx="31">
                  <c:v>10.143614260867643</c:v>
                </c:pt>
                <c:pt idx="32">
                  <c:v>10.722364129014645</c:v>
                </c:pt>
                <c:pt idx="33">
                  <c:v>11.339234834792309</c:v>
                </c:pt>
                <c:pt idx="34">
                  <c:v>11.9966891100264</c:v>
                </c:pt>
                <c:pt idx="35">
                  <c:v>12.69734213586667</c:v>
                </c:pt>
                <c:pt idx="36">
                  <c:v>13.443970054807103</c:v>
                </c:pt>
                <c:pt idx="37">
                  <c:v>14.23951882605955</c:v>
                </c:pt>
                <c:pt idx="38">
                  <c:v>15.087113417771857</c:v>
                </c:pt>
                <c:pt idx="39">
                  <c:v>15.99006732546154</c:v>
                </c:pt>
                <c:pt idx="40">
                  <c:v>16.951892401214973</c:v>
                </c:pt>
                <c:pt idx="41">
                  <c:v>17.976308972587638</c:v>
                </c:pt>
                <c:pt idx="42">
                  <c:v>19.067256223638033</c:v>
                </c:pt>
                <c:pt idx="43">
                  <c:v>20.228902803027552</c:v>
                </c:pt>
                <c:pt idx="44">
                  <c:v>21.465657615506927</c:v>
                </c:pt>
                <c:pt idx="45">
                  <c:v>22.78218074326076</c:v>
                </c:pt>
                <c:pt idx="46">
                  <c:v>24.183394432363119</c:v>
                </c:pt>
                <c:pt idx="47">
                  <c:v>25.6744940668654</c:v>
                </c:pt>
                <c:pt idx="48">
                  <c:v>27.260959038646313</c:v>
                </c:pt>
                <c:pt idx="49">
                  <c:v>28.948563404943748</c:v>
                </c:pt>
                <c:pt idx="50">
                  <c:v>30.743386207305157</c:v>
                </c:pt>
                <c:pt idx="51">
                  <c:v>32.651821305369651</c:v>
                </c:pt>
                <c:pt idx="52">
                  <c:v>34.6805865562796</c:v>
                </c:pt>
                <c:pt idx="53">
                  <c:v>36.836732145451876</c:v>
                </c:pt>
                <c:pt idx="54">
                  <c:v>39.127647846786545</c:v>
                </c:pt>
                <c:pt idx="55">
                  <c:v>41.561068960025054</c:v>
                </c:pt>
                <c:pt idx="56">
                  <c:v>44.145080639805776</c:v>
                </c:pt>
                <c:pt idx="57">
                  <c:v>46.888120294940656</c:v>
                </c:pt>
                <c:pt idx="58">
                  <c:v>49.798977697558087</c:v>
                </c:pt>
                <c:pt idx="59">
                  <c:v>52.886792400082676</c:v>
                </c:pt>
                <c:pt idx="60">
                  <c:v>56.161048013707756</c:v>
                </c:pt>
                <c:pt idx="61">
                  <c:v>59.631562855315522</c:v>
                </c:pt>
                <c:pt idx="62">
                  <c:v>63.308476421100991</c:v>
                </c:pt>
                <c:pt idx="63">
                  <c:v>67.202231095005018</c:v>
                </c:pt>
                <c:pt idx="64">
                  <c:v>71.323548449191946</c:v>
                </c:pt>
                <c:pt idx="65">
                  <c:v>75.683399443176583</c:v>
                </c:pt>
                <c:pt idx="66">
                  <c:v>80.292967779028075</c:v>
                </c:pt>
                <c:pt idx="67">
                  <c:v>85.163605623868008</c:v>
                </c:pt>
                <c:pt idx="68">
                  <c:v>90.306780869488648</c:v>
                </c:pt>
                <c:pt idx="69">
                  <c:v>95.734015064570471</c:v>
                </c:pt>
                <c:pt idx="70">
                  <c:v>101.45681113032002</c:v>
                </c:pt>
                <c:pt idx="71">
                  <c:v>107.48656995846417</c:v>
                </c:pt>
                <c:pt idx="72">
                  <c:v>113.83449499498613</c:v>
                </c:pt>
                <c:pt idx="73">
                  <c:v>120.5114839378067</c:v>
                </c:pt>
                <c:pt idx="74">
                  <c:v>127.52800672631777</c:v>
                </c:pt>
                <c:pt idx="75">
                  <c:v>134.89396908021712</c:v>
                </c:pt>
                <c:pt idx="76">
                  <c:v>142.61856095981841</c:v>
                </c:pt>
                <c:pt idx="77">
                  <c:v>150.71008947553918</c:v>
                </c:pt>
                <c:pt idx="78">
                  <c:v>159.17579597636623</c:v>
                </c:pt>
                <c:pt idx="79">
                  <c:v>168.02165730145859</c:v>
                </c:pt>
                <c:pt idx="80">
                  <c:v>177.25217149104699</c:v>
                </c:pt>
                <c:pt idx="81">
                  <c:v>186.87012862712535</c:v>
                </c:pt>
                <c:pt idx="82">
                  <c:v>196.87636791474429</c:v>
                </c:pt>
                <c:pt idx="83">
                  <c:v>207.26952262307387</c:v>
                </c:pt>
                <c:pt idx="84">
                  <c:v>218.0457550817604</c:v>
                </c:pt>
                <c:pt idx="85">
                  <c:v>229.19848456966341</c:v>
                </c:pt>
                <c:pt idx="86">
                  <c:v>240.71811163363461</c:v>
                </c:pt>
                <c:pt idx="87">
                  <c:v>252.5917431242882</c:v>
                </c:pt>
                <c:pt idx="88">
                  <c:v>264.80292301870242</c:v>
                </c:pt>
                <c:pt idx="89">
                  <c:v>277.33137489631679</c:v>
                </c:pt>
                <c:pt idx="90">
                  <c:v>290.1527627178761</c:v>
                </c:pt>
                <c:pt idx="91">
                  <c:v>303.23847729607286</c:v>
                </c:pt>
                <c:pt idx="92">
                  <c:v>316.5554565026913</c:v>
                </c:pt>
                <c:pt idx="93">
                  <c:v>330.06604778735772</c:v>
                </c:pt>
                <c:pt idx="94">
                  <c:v>343.72792193995264</c:v>
                </c:pt>
                <c:pt idx="95">
                  <c:v>357.49404716207926</c:v>
                </c:pt>
                <c:pt idx="96">
                  <c:v>371.3127323718939</c:v>
                </c:pt>
                <c:pt idx="97">
                  <c:v>385.1277482025032</c:v>
                </c:pt>
                <c:pt idx="98">
                  <c:v>398.87853332408224</c:v>
                </c:pt>
                <c:pt idx="99">
                  <c:v>412.50049249037318</c:v>
                </c:pt>
                <c:pt idx="100">
                  <c:v>425.92539106142789</c:v>
                </c:pt>
                <c:pt idx="101">
                  <c:v>439.08184868424951</c:v>
                </c:pt>
                <c:pt idx="102">
                  <c:v>451.89593234082054</c:v>
                </c:pt>
                <c:pt idx="103">
                  <c:v>464.29184614303784</c:v>
                </c:pt>
                <c:pt idx="104">
                  <c:v>476.19271213705565</c:v>
                </c:pt>
                <c:pt idx="105">
                  <c:v>487.52143307323394</c:v>
                </c:pt>
                <c:pt idx="106">
                  <c:v>498.20162472544729</c:v>
                </c:pt>
                <c:pt idx="107">
                  <c:v>508.15860204972171</c:v>
                </c:pt>
                <c:pt idx="108">
                  <c:v>517.3204004173864</c:v>
                </c:pt>
                <c:pt idx="109">
                  <c:v>525.61881050982538</c:v>
                </c:pt>
                <c:pt idx="110">
                  <c:v>532.99040338547866</c:v>
                </c:pt>
                <c:pt idx="111">
                  <c:v>539.37752087601802</c:v>
                </c:pt>
                <c:pt idx="112">
                  <c:v>544.72920596319011</c:v>
                </c:pt>
                <c:pt idx="113">
                  <c:v>549.00204821980242</c:v>
                </c:pt>
                <c:pt idx="114">
                  <c:v>552.16092081114448</c:v>
                </c:pt>
                <c:pt idx="115">
                  <c:v>554.1795879379805</c:v>
                </c:pt>
                <c:pt idx="116">
                  <c:v>555.04116489495789</c:v>
                </c:pt>
                <c:pt idx="117">
                  <c:v>554.738417000504</c:v>
                </c:pt>
                <c:pt idx="118">
                  <c:v>553.27388835872534</c:v>
                </c:pt>
                <c:pt idx="119">
                  <c:v>550.65985653356756</c:v>
                </c:pt>
                <c:pt idx="120">
                  <c:v>546.91811451681031</c:v>
                </c:pt>
                <c:pt idx="121">
                  <c:v>542.07958660868871</c:v>
                </c:pt>
                <c:pt idx="122">
                  <c:v>536.18378976161398</c:v>
                </c:pt>
                <c:pt idx="123">
                  <c:v>529.27815634207241</c:v>
                </c:pt>
                <c:pt idx="124">
                  <c:v>521.41723795559187</c:v>
                </c:pt>
                <c:pt idx="125">
                  <c:v>512.66181281189904</c:v>
                </c:pt>
                <c:pt idx="126">
                  <c:v>503.07792099148298</c:v>
                </c:pt>
                <c:pt idx="127">
                  <c:v>492.73585287544591</c:v>
                </c:pt>
                <c:pt idx="128">
                  <c:v>481.70911593677192</c:v>
                </c:pt>
                <c:pt idx="129">
                  <c:v>470.07340413110018</c:v>
                </c:pt>
                <c:pt idx="130">
                  <c:v>457.90559237817638</c:v>
                </c:pt>
                <c:pt idx="131">
                  <c:v>445.28277623156322</c:v>
                </c:pt>
                <c:pt idx="132">
                  <c:v>432.28137395370163</c:v>
                </c:pt>
                <c:pt idx="133">
                  <c:v>418.97630501371435</c:v>
                </c:pt>
                <c:pt idx="134">
                  <c:v>405.44025567148469</c:v>
                </c:pt>
                <c:pt idx="135">
                  <c:v>391.74303895665537</c:v>
                </c:pt>
                <c:pt idx="136">
                  <c:v>377.95105312944884</c:v>
                </c:pt>
                <c:pt idx="137">
                  <c:v>364.12683973189291</c:v>
                </c:pt>
                <c:pt idx="138">
                  <c:v>350.32873968692479</c:v>
                </c:pt>
                <c:pt idx="139">
                  <c:v>336.61064363572041</c:v>
                </c:pt>
                <c:pt idx="140">
                  <c:v>323.02183085145111</c:v>
                </c:pt>
                <c:pt idx="141">
                  <c:v>309.60688963829563</c:v>
                </c:pt>
                <c:pt idx="142">
                  <c:v>296.40571110610909</c:v>
                </c:pt>
                <c:pt idx="143">
                  <c:v>283.4535475761752</c:v>
                </c:pt>
                <c:pt idx="144">
                  <c:v>270.78112658307765</c:v>
                </c:pt>
                <c:pt idx="145">
                  <c:v>258.41481144554285</c:v>
                </c:pt>
                <c:pt idx="146">
                  <c:v>246.37679963505238</c:v>
                </c:pt>
                <c:pt idx="147">
                  <c:v>234.68535062421134</c:v>
                </c:pt>
                <c:pt idx="148">
                  <c:v>223.35503549826643</c:v>
                </c:pt>
                <c:pt idx="149">
                  <c:v>212.39700131734961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B3B-4858-8532-A9028572A72F}"/>
            </c:ext>
          </c:extLst>
        </c:ser>
        <c:ser>
          <c:idx val="1"/>
          <c:order val="3"/>
          <c:tx>
            <c:strRef>
              <c:f>logistic!$R$1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logistic!$R$2:$R$214</c:f>
              <c:numCache>
                <c:formatCode>General</c:formatCode>
                <c:ptCount val="213"/>
                <c:pt idx="0">
                  <c:v>0</c:v>
                </c:pt>
                <c:pt idx="1">
                  <c:v>4.2296409993246327</c:v>
                </c:pt>
                <c:pt idx="2">
                  <c:v>4.3314812978251815</c:v>
                </c:pt>
                <c:pt idx="3">
                  <c:v>4.4420428690935072</c:v>
                </c:pt>
                <c:pt idx="4">
                  <c:v>4.5622366538609471</c:v>
                </c:pt>
                <c:pt idx="5">
                  <c:v>4.6930903968705104</c:v>
                </c:pt>
                <c:pt idx="6">
                  <c:v>4.835765825429589</c:v>
                </c:pt>
                <c:pt idx="7">
                  <c:v>4.9915784827052434</c:v>
                </c:pt>
                <c:pt idx="8">
                  <c:v>5.1620206106837685</c:v>
                </c:pt>
                <c:pt idx="9">
                  <c:v>5.3487875257229174</c:v>
                </c:pt>
                <c:pt idx="10">
                  <c:v>5.5538079787306085</c:v>
                </c:pt>
                <c:pt idx="11">
                  <c:v>5.7792790398306275</c:v>
                </c:pt>
                <c:pt idx="12">
                  <c:v>6.0277060902484436</c:v>
                </c:pt>
                <c:pt idx="13">
                  <c:v>6.3019485365852352</c:v>
                </c:pt>
                <c:pt idx="14">
                  <c:v>6.605271876675042</c:v>
                </c:pt>
                <c:pt idx="15">
                  <c:v>6.9414067304918792</c:v>
                </c:pt>
                <c:pt idx="16">
                  <c:v>7.3146153882193818</c:v>
                </c:pt>
                <c:pt idx="17">
                  <c:v>7.7297662987712084</c:v>
                </c:pt>
                <c:pt idx="18">
                  <c:v>8.1924166961523817</c:v>
                </c:pt>
                <c:pt idx="19">
                  <c:v>8.7089031986008933</c:v>
                </c:pt>
                <c:pt idx="20">
                  <c:v>9.2864396647019714</c:v>
                </c:pt>
                <c:pt idx="21">
                  <c:v>9.9332207851556262</c:v>
                </c:pt>
                <c:pt idx="22">
                  <c:v>10.658528745261414</c:v>
                </c:pt>
                <c:pt idx="23">
                  <c:v>11.47283871015912</c:v>
                </c:pt>
                <c:pt idx="24">
                  <c:v>12.387916744370518</c:v>
                </c:pt>
                <c:pt idx="25">
                  <c:v>13.416900949923036</c:v>
                </c:pt>
                <c:pt idx="26">
                  <c:v>14.574352965609062</c:v>
                </c:pt>
                <c:pt idx="27">
                  <c:v>15.876262412227858</c:v>
                </c:pt>
                <c:pt idx="28">
                  <c:v>17.339981361718166</c:v>
                </c:pt>
                <c:pt idx="29">
                  <c:v>18.984059553634459</c:v>
                </c:pt>
                <c:pt idx="30">
                  <c:v>20.827944215721061</c:v>
                </c:pt>
                <c:pt idx="31">
                  <c:v>22.891501670612314</c:v>
                </c:pt>
                <c:pt idx="32">
                  <c:v>25.194312670779993</c:v>
                </c:pt>
                <c:pt idx="33">
                  <c:v>27.754691565715042</c:v>
                </c:pt>
                <c:pt idx="34">
                  <c:v>30.588383814214396</c:v>
                </c:pt>
                <c:pt idx="35">
                  <c:v>33.706910765874753</c:v>
                </c:pt>
                <c:pt idx="36">
                  <c:v>37.115559476548427</c:v>
                </c:pt>
                <c:pt idx="37">
                  <c:v>40.811062980607304</c:v>
                </c:pt>
                <c:pt idx="38">
                  <c:v>44.779085865991341</c:v>
                </c:pt>
                <c:pt idx="39">
                  <c:v>48.991720470471861</c:v>
                </c:pt>
                <c:pt idx="40">
                  <c:v>53.405303260023814</c:v>
                </c:pt>
                <c:pt idx="41">
                  <c:v>57.958962214411407</c:v>
                </c:pt>
                <c:pt idx="42">
                  <c:v>62.57437661518837</c:v>
                </c:pt>
                <c:pt idx="43">
                  <c:v>67.157233820830825</c:v>
                </c:pt>
                <c:pt idx="44">
                  <c:v>71.600765378218583</c:v>
                </c:pt>
                <c:pt idx="45">
                  <c:v>75.791511722477509</c:v>
                </c:pt>
                <c:pt idx="46">
                  <c:v>79.617105745042721</c:v>
                </c:pt>
                <c:pt idx="47">
                  <c:v>82.975430841507233</c:v>
                </c:pt>
                <c:pt idx="48">
                  <c:v>85.784095776830554</c:v>
                </c:pt>
                <c:pt idx="49">
                  <c:v>87.988901205702774</c:v>
                </c:pt>
                <c:pt idx="50">
                  <c:v>89.569962013630658</c:v>
                </c:pt>
                <c:pt idx="51">
                  <c:v>90.544445359334617</c:v>
                </c:pt>
                <c:pt idx="52">
                  <c:v>90.96544191966575</c:v>
                </c:pt>
                <c:pt idx="53">
                  <c:v>90.917172623888973</c:v>
                </c:pt>
                <c:pt idx="54">
                  <c:v>90.507364155863641</c:v>
                </c:pt>
                <c:pt idx="55">
                  <c:v>89.858042460871445</c:v>
                </c:pt>
                <c:pt idx="56">
                  <c:v>89.096109404273989</c:v>
                </c:pt>
                <c:pt idx="57">
                  <c:v>88.344896190982809</c:v>
                </c:pt>
                <c:pt idx="58">
                  <c:v>87.717519133916994</c:v>
                </c:pt>
                <c:pt idx="59">
                  <c:v>87.312423504777485</c:v>
                </c:pt>
                <c:pt idx="60">
                  <c:v>87.211101703829812</c:v>
                </c:pt>
                <c:pt idx="61">
                  <c:v>87.477683457709333</c:v>
                </c:pt>
                <c:pt idx="62">
                  <c:v>88.159940723859847</c:v>
                </c:pt>
                <c:pt idx="63">
                  <c:v>89.291213490130048</c:v>
                </c:pt>
                <c:pt idx="64">
                  <c:v>90.892809895420953</c:v>
                </c:pt>
                <c:pt idx="65">
                  <c:v>92.976526511328515</c:v>
                </c:pt>
                <c:pt idx="66">
                  <c:v>95.547040240402524</c:v>
                </c:pt>
                <c:pt idx="67">
                  <c:v>98.604020822490767</c:v>
                </c:pt>
                <c:pt idx="68">
                  <c:v>102.14389148783758</c:v>
                </c:pt>
                <c:pt idx="69">
                  <c:v>106.16122178191698</c:v>
                </c:pt>
                <c:pt idx="70">
                  <c:v>110.6497727534442</c:v>
                </c:pt>
                <c:pt idx="71">
                  <c:v>115.6032345511269</c:v>
                </c:pt>
                <c:pt idx="72">
                  <c:v>121.01570455224017</c:v>
                </c:pt>
                <c:pt idx="73">
                  <c:v>126.88195453729453</c:v>
                </c:pt>
                <c:pt idx="74">
                  <c:v>133.19753136645826</c:v>
                </c:pt>
                <c:pt idx="75">
                  <c:v>139.95872942846063</c:v>
                </c:pt>
                <c:pt idx="76">
                  <c:v>147.16246634909584</c:v>
                </c:pt>
                <c:pt idx="77">
                  <c:v>154.80608697622947</c:v>
                </c:pt>
                <c:pt idx="78">
                  <c:v>162.8871149775361</c:v>
                </c:pt>
                <c:pt idx="79">
                  <c:v>171.40296668676942</c:v>
                </c:pt>
                <c:pt idx="80">
                  <c:v>180.35063813277475</c:v>
                </c:pt>
                <c:pt idx="81">
                  <c:v>189.72637340797849</c:v>
                </c:pt>
                <c:pt idx="82">
                  <c:v>199.52532056275916</c:v>
                </c:pt>
                <c:pt idx="83">
                  <c:v>209.74117992024637</c:v>
                </c:pt>
                <c:pt idx="84">
                  <c:v>220.36584896892549</c:v>
                </c:pt>
                <c:pt idx="85">
                  <c:v>231.38906769654039</c:v>
                </c:pt>
                <c:pt idx="86">
                  <c:v>242.79806828121454</c:v>
                </c:pt>
                <c:pt idx="87">
                  <c:v>254.57723337088399</c:v>
                </c:pt>
                <c:pt idx="88">
                  <c:v>266.7077676874672</c:v>
                </c:pt>
                <c:pt idx="89">
                  <c:v>279.16738832303355</c:v>
                </c:pt>
                <c:pt idx="90">
                  <c:v>291.93003979206964</c:v>
                </c:pt>
                <c:pt idx="91">
                  <c:v>304.96564060989078</c:v>
                </c:pt>
                <c:pt idx="92">
                  <c:v>318.23986882628611</c:v>
                </c:pt>
                <c:pt idx="93">
                  <c:v>331.71399449934086</c:v>
                </c:pt>
                <c:pt idx="94">
                  <c:v>345.34476749029875</c:v>
                </c:pt>
                <c:pt idx="95">
                  <c:v>359.08436913962288</c:v>
                </c:pt>
                <c:pt idx="96">
                  <c:v>372.880436291916</c:v>
                </c:pt>
                <c:pt idx="97">
                  <c:v>386.6761657216199</c:v>
                </c:pt>
                <c:pt idx="98">
                  <c:v>400.41050622768859</c:v>
                </c:pt>
                <c:pt idx="99">
                  <c:v>414.01844447917426</c:v>
                </c:pt>
                <c:pt idx="100">
                  <c:v>427.43138908446861</c:v>
                </c:pt>
                <c:pt idx="101">
                  <c:v>440.57765532250284</c:v>
                </c:pt>
                <c:pt idx="102">
                  <c:v>453.38305053399949</c:v>
                </c:pt>
                <c:pt idx="103">
                  <c:v>465.77155736921793</c:v>
                </c:pt>
                <c:pt idx="104">
                  <c:v>477.66610899653477</c:v>
                </c:pt>
                <c:pt idx="105">
                  <c:v>488.98944709171093</c:v>
                </c:pt>
                <c:pt idx="106">
                  <c:v>499.66505007426349</c:v>
                </c:pt>
                <c:pt idx="107">
                  <c:v>509.61811578008286</c:v>
                </c:pt>
                <c:pt idx="108">
                  <c:v>518.77657971894507</c:v>
                </c:pt>
                <c:pt idx="109">
                  <c:v>527.0721474298125</c:v>
                </c:pt>
                <c:pt idx="110">
                  <c:v>534.44131738101964</c:v>
                </c:pt>
                <c:pt idx="111">
                  <c:v>540.8263695178681</c:v>
                </c:pt>
                <c:pt idx="112">
                  <c:v>546.17629406259039</c:v>
                </c:pt>
                <c:pt idx="113">
                  <c:v>550.44763561037053</c:v>
                </c:pt>
                <c:pt idx="114">
                  <c:v>553.60522898371369</c:v>
                </c:pt>
                <c:pt idx="115">
                  <c:v>555.62280569725567</c:v>
                </c:pt>
                <c:pt idx="116">
                  <c:v>556.48345318205281</c:v>
                </c:pt>
                <c:pt idx="117">
                  <c:v>556.17991300424808</c:v>
                </c:pt>
                <c:pt idx="118">
                  <c:v>554.71470902055273</c:v>
                </c:pt>
                <c:pt idx="119">
                  <c:v>552.10010153537849</c:v>
                </c:pt>
                <c:pt idx="120">
                  <c:v>548.35786882803109</c:v>
                </c:pt>
                <c:pt idx="121">
                  <c:v>543.51892265753349</c:v>
                </c:pt>
                <c:pt idx="122">
                  <c:v>537.62276928597043</c:v>
                </c:pt>
                <c:pt idx="123">
                  <c:v>530.71683196726929</c:v>
                </c:pt>
                <c:pt idx="124">
                  <c:v>522.8556545393368</c:v>
                </c:pt>
                <c:pt idx="125">
                  <c:v>514.10000859073784</c:v>
                </c:pt>
                <c:pt idx="126">
                  <c:v>504.51592855806359</c:v>
                </c:pt>
                <c:pt idx="127">
                  <c:v>494.17370001155342</c:v>
                </c:pt>
                <c:pt idx="128">
                  <c:v>483.14682632341658</c:v>
                </c:pt>
                <c:pt idx="129">
                  <c:v>471.51099795380213</c:v>
                </c:pt>
                <c:pt idx="130">
                  <c:v>459.34308684291341</c:v>
                </c:pt>
                <c:pt idx="131">
                  <c:v>446.72018600456602</c:v>
                </c:pt>
                <c:pt idx="132">
                  <c:v>433.71871153633538</c:v>
                </c:pt>
                <c:pt idx="133">
                  <c:v>420.41358106202733</c:v>
                </c:pt>
                <c:pt idx="134">
                  <c:v>406.87747926859083</c:v>
                </c:pt>
                <c:pt idx="135">
                  <c:v>393.18021784491174</c:v>
                </c:pt>
                <c:pt idx="136">
                  <c:v>379.38819390836289</c:v>
                </c:pt>
                <c:pt idx="137">
                  <c:v>365.56394802681723</c:v>
                </c:pt>
                <c:pt idx="138">
                  <c:v>351.76582029285134</c:v>
                </c:pt>
                <c:pt idx="139">
                  <c:v>338.04770063984978</c:v>
                </c:pt>
                <c:pt idx="140">
                  <c:v>324.45886773766938</c:v>
                </c:pt>
                <c:pt idx="141">
                  <c:v>311.04390937622981</c:v>
                </c:pt>
                <c:pt idx="142">
                  <c:v>297.84271622703699</c:v>
                </c:pt>
                <c:pt idx="143">
                  <c:v>284.89054023773025</c:v>
                </c:pt>
                <c:pt idx="144">
                  <c:v>272.21810862440293</c:v>
                </c:pt>
                <c:pt idx="145">
                  <c:v>259.85178443430357</c:v>
                </c:pt>
                <c:pt idx="146">
                  <c:v>247.81376490750887</c:v>
                </c:pt>
                <c:pt idx="147">
                  <c:v>236.12230931937711</c:v>
                </c:pt>
                <c:pt idx="148">
                  <c:v>224.79198858702381</c:v>
                </c:pt>
                <c:pt idx="149">
                  <c:v>213.83394962726783</c:v>
                </c:pt>
                <c:pt idx="151">
                  <c:v>556.48345318205281</c:v>
                </c:pt>
                <c:pt idx="152">
                  <c:v>370.98896878803521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B3B-4858-8532-A9028572A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864"/>
        <c:axId val="492501032"/>
      </c:scatterChart>
      <c:valAx>
        <c:axId val="2516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1032"/>
        <c:crosses val="autoZero"/>
        <c:crossBetween val="midCat"/>
      </c:valAx>
      <c:valAx>
        <c:axId val="49250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86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12631</xdr:colOff>
      <xdr:row>6</xdr:row>
      <xdr:rowOff>33477</xdr:rowOff>
    </xdr:from>
    <xdr:to>
      <xdr:col>14</xdr:col>
      <xdr:colOff>238766</xdr:colOff>
      <xdr:row>21</xdr:row>
      <xdr:rowOff>80924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9C76C8B-17C1-48CE-A880-6535923E0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304696</xdr:colOff>
      <xdr:row>8</xdr:row>
      <xdr:rowOff>98998</xdr:rowOff>
    </xdr:from>
    <xdr:to>
      <xdr:col>22</xdr:col>
      <xdr:colOff>457199</xdr:colOff>
      <xdr:row>32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59FCD42-53C2-4680-A461-D7B9BCA2C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workbookViewId="0">
      <selection activeCell="J140" sqref="J5:J140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5" customFormat="1" ht="23.45" x14ac:dyDescent="0.45">
      <c r="A1" s="22" t="s">
        <v>456</v>
      </c>
      <c r="B1" s="22"/>
    </row>
    <row r="2" spans="1:12" ht="14.45" x14ac:dyDescent="0.3">
      <c r="A2" s="6" t="s">
        <v>23</v>
      </c>
      <c r="B2" s="6" t="s">
        <v>24</v>
      </c>
      <c r="C2" s="7" t="s">
        <v>25</v>
      </c>
      <c r="D2" t="s">
        <v>26</v>
      </c>
      <c r="E2" t="s">
        <v>27</v>
      </c>
      <c r="F2" s="23" t="s">
        <v>450</v>
      </c>
      <c r="G2" s="23"/>
      <c r="H2" s="23"/>
      <c r="I2" s="23"/>
      <c r="J2" s="23"/>
      <c r="K2" s="23"/>
      <c r="L2" s="13"/>
    </row>
    <row r="3" spans="1:12" ht="24" x14ac:dyDescent="0.3">
      <c r="A3" s="8" t="s">
        <v>28</v>
      </c>
      <c r="B3" s="8"/>
      <c r="C3" s="9">
        <f>[1]Sheet1_Raw!N2</f>
        <v>0</v>
      </c>
      <c r="F3" s="10" t="s">
        <v>23</v>
      </c>
      <c r="G3" s="10" t="s">
        <v>24</v>
      </c>
      <c r="H3" s="10" t="s">
        <v>25</v>
      </c>
      <c r="I3" s="10" t="s">
        <v>29</v>
      </c>
      <c r="J3" s="10" t="s">
        <v>30</v>
      </c>
      <c r="K3" s="10"/>
    </row>
    <row r="4" spans="1:12" ht="24" x14ac:dyDescent="0.3">
      <c r="A4" s="8" t="s">
        <v>31</v>
      </c>
      <c r="B4" s="8"/>
      <c r="C4" s="9">
        <f>[1]Sheet1_Raw!N3</f>
        <v>0</v>
      </c>
      <c r="F4" t="s">
        <v>225</v>
      </c>
      <c r="G4">
        <v>145</v>
      </c>
      <c r="H4">
        <v>472.12477999999999</v>
      </c>
      <c r="I4">
        <v>468.28805342857146</v>
      </c>
      <c r="J4">
        <v>1.4369207142857476</v>
      </c>
    </row>
    <row r="5" spans="1:12" ht="24" x14ac:dyDescent="0.3">
      <c r="A5" s="8" t="s">
        <v>32</v>
      </c>
      <c r="B5" s="8"/>
      <c r="C5" s="9">
        <f>[1]Sheet1_Raw!N4</f>
        <v>0</v>
      </c>
      <c r="F5" t="s">
        <v>226</v>
      </c>
      <c r="G5">
        <v>146</v>
      </c>
      <c r="H5">
        <v>473.26542899999998</v>
      </c>
      <c r="I5">
        <v>469.75460157142862</v>
      </c>
      <c r="J5">
        <v>1.4665481428571638</v>
      </c>
    </row>
    <row r="6" spans="1:12" ht="24" x14ac:dyDescent="0.3">
      <c r="A6" s="8" t="s">
        <v>33</v>
      </c>
      <c r="B6" s="8"/>
      <c r="C6" s="9">
        <f>[1]Sheet1_Raw!N5</f>
        <v>0</v>
      </c>
      <c r="F6" t="s">
        <v>227</v>
      </c>
      <c r="G6">
        <v>147</v>
      </c>
      <c r="H6">
        <v>476.68737399999998</v>
      </c>
      <c r="I6">
        <v>471.42854028571435</v>
      </c>
      <c r="J6">
        <v>1.6739387142857254</v>
      </c>
    </row>
    <row r="7" spans="1:12" ht="24" x14ac:dyDescent="0.3">
      <c r="A7" s="8" t="s">
        <v>34</v>
      </c>
      <c r="B7" s="8"/>
      <c r="C7" s="9">
        <f>[1]Sheet1_Raw!N6</f>
        <v>0</v>
      </c>
      <c r="F7" t="s">
        <v>228</v>
      </c>
      <c r="G7">
        <v>148</v>
      </c>
      <c r="H7">
        <v>479.176062</v>
      </c>
      <c r="I7">
        <v>473.1469198571429</v>
      </c>
      <c r="J7">
        <v>1.7183795714285566</v>
      </c>
    </row>
    <row r="8" spans="1:12" ht="24" x14ac:dyDescent="0.3">
      <c r="A8" s="8" t="s">
        <v>35</v>
      </c>
      <c r="B8" s="8"/>
      <c r="C8" s="9">
        <f>[1]Sheet1_Raw!N7</f>
        <v>1.191E-2</v>
      </c>
      <c r="F8" t="s">
        <v>229</v>
      </c>
      <c r="G8">
        <v>149</v>
      </c>
      <c r="H8">
        <v>482.49431199999998</v>
      </c>
      <c r="I8">
        <v>475.02824914285713</v>
      </c>
      <c r="J8">
        <v>1.8813292857142301</v>
      </c>
    </row>
    <row r="9" spans="1:12" ht="24" x14ac:dyDescent="0.3">
      <c r="A9" s="8" t="s">
        <v>36</v>
      </c>
      <c r="B9" s="8"/>
      <c r="C9" s="9">
        <f>[1]Sheet1_Raw!N8</f>
        <v>4.7638E-2</v>
      </c>
      <c r="F9" t="s">
        <v>230</v>
      </c>
      <c r="G9">
        <v>150</v>
      </c>
      <c r="H9">
        <v>486.95321100000001</v>
      </c>
      <c r="I9">
        <v>477.41324142857138</v>
      </c>
      <c r="J9">
        <v>2.3849922857142474</v>
      </c>
    </row>
    <row r="10" spans="1:12" ht="24" x14ac:dyDescent="0.3">
      <c r="A10" s="8" t="s">
        <v>37</v>
      </c>
      <c r="B10" s="8"/>
      <c r="C10" s="9">
        <f>[1]Sheet1_Raw!N9</f>
        <v>4.7638E-2</v>
      </c>
      <c r="F10" t="s">
        <v>231</v>
      </c>
      <c r="G10">
        <v>151</v>
      </c>
      <c r="H10">
        <v>490.58254699999998</v>
      </c>
      <c r="I10">
        <v>480.1833878571428</v>
      </c>
      <c r="J10">
        <v>2.7701464285714223</v>
      </c>
    </row>
    <row r="11" spans="1:12" ht="24" x14ac:dyDescent="0.3">
      <c r="A11" s="8" t="s">
        <v>38</v>
      </c>
      <c r="B11" s="8"/>
      <c r="C11" s="9">
        <f>[1]Sheet1_Raw!N10</f>
        <v>4.7638E-2</v>
      </c>
      <c r="F11" t="s">
        <v>232</v>
      </c>
      <c r="G11">
        <v>152</v>
      </c>
      <c r="H11">
        <v>492.13797699999998</v>
      </c>
      <c r="I11">
        <v>483.04241599999995</v>
      </c>
      <c r="J11">
        <v>2.8590281428571416</v>
      </c>
    </row>
    <row r="12" spans="1:12" ht="24" x14ac:dyDescent="0.3">
      <c r="A12" s="8" t="s">
        <v>39</v>
      </c>
      <c r="B12" s="8"/>
      <c r="C12" s="9">
        <f>[1]Sheet1_Raw!N11</f>
        <v>5.9547999999999997E-2</v>
      </c>
      <c r="F12" t="s">
        <v>233</v>
      </c>
      <c r="G12">
        <v>153</v>
      </c>
      <c r="H12">
        <v>494.41927399999997</v>
      </c>
      <c r="I12">
        <v>486.06439385714282</v>
      </c>
      <c r="J12">
        <v>3.0219778571428719</v>
      </c>
    </row>
    <row r="13" spans="1:12" ht="24" x14ac:dyDescent="0.3">
      <c r="A13" s="8" t="s">
        <v>40</v>
      </c>
      <c r="B13" s="8"/>
      <c r="C13" s="9">
        <f>[1]Sheet1_Raw!N12</f>
        <v>9.5277000000000001E-2</v>
      </c>
      <c r="F13" t="s">
        <v>234</v>
      </c>
      <c r="G13">
        <v>154</v>
      </c>
      <c r="H13">
        <v>499.08556299999998</v>
      </c>
      <c r="I13">
        <v>489.26413514285713</v>
      </c>
      <c r="J13">
        <v>3.1997412857143104</v>
      </c>
    </row>
    <row r="14" spans="1:12" ht="24" x14ac:dyDescent="0.3">
      <c r="A14" s="8" t="s">
        <v>41</v>
      </c>
      <c r="B14" s="8"/>
      <c r="C14" s="9">
        <f>[1]Sheet1_Raw!N13</f>
        <v>0.11909599999999999</v>
      </c>
      <c r="F14" t="s">
        <v>235</v>
      </c>
      <c r="G14">
        <v>155</v>
      </c>
      <c r="H14">
        <v>503.23337600000002</v>
      </c>
      <c r="I14">
        <v>492.7008942857143</v>
      </c>
      <c r="J14">
        <v>3.43675914285717</v>
      </c>
    </row>
    <row r="15" spans="1:12" ht="24" x14ac:dyDescent="0.3">
      <c r="A15" s="8" t="s">
        <v>42</v>
      </c>
      <c r="B15" s="8"/>
      <c r="C15" s="9">
        <f>[1]Sheet1_Raw!N14</f>
        <v>0.14291499999999999</v>
      </c>
      <c r="F15" t="s">
        <v>236</v>
      </c>
      <c r="G15">
        <v>156</v>
      </c>
      <c r="H15">
        <v>505.72206299999999</v>
      </c>
      <c r="I15">
        <v>496.01914442857145</v>
      </c>
      <c r="J15">
        <v>3.3182501428571527</v>
      </c>
    </row>
    <row r="16" spans="1:12" ht="24" x14ac:dyDescent="0.3">
      <c r="A16" s="8" t="s">
        <v>43</v>
      </c>
      <c r="B16" s="8"/>
      <c r="C16" s="9">
        <f>[1]Sheet1_Raw!N15</f>
        <v>0.14291499999999999</v>
      </c>
      <c r="F16" t="s">
        <v>237</v>
      </c>
      <c r="G16">
        <v>157</v>
      </c>
      <c r="H16">
        <v>509.76618100000002</v>
      </c>
      <c r="I16">
        <v>499.27814014285713</v>
      </c>
      <c r="J16">
        <v>3.2589957142856747</v>
      </c>
    </row>
    <row r="17" spans="1:10" ht="24" x14ac:dyDescent="0.3">
      <c r="A17" s="8" t="s">
        <v>44</v>
      </c>
      <c r="B17" s="8"/>
      <c r="C17" s="9">
        <f>[1]Sheet1_Raw!N16</f>
        <v>0.14291499999999999</v>
      </c>
      <c r="F17" t="s">
        <v>238</v>
      </c>
      <c r="G17">
        <v>158</v>
      </c>
      <c r="H17">
        <v>512.87703999999997</v>
      </c>
      <c r="I17">
        <v>502.46306771428573</v>
      </c>
      <c r="J17">
        <v>3.1849275714286023</v>
      </c>
    </row>
    <row r="18" spans="1:10" ht="24" x14ac:dyDescent="0.3">
      <c r="A18" s="8" t="s">
        <v>45</v>
      </c>
      <c r="B18" s="8"/>
      <c r="C18" s="9">
        <f>[1]Sheet1_Raw!N17</f>
        <v>0.14291499999999999</v>
      </c>
      <c r="F18" t="s">
        <v>239</v>
      </c>
      <c r="G18">
        <v>159</v>
      </c>
      <c r="H18">
        <v>515.36572799999999</v>
      </c>
      <c r="I18">
        <v>505.78131785714282</v>
      </c>
      <c r="J18">
        <v>3.3182501428570959</v>
      </c>
    </row>
    <row r="19" spans="1:10" ht="24" x14ac:dyDescent="0.3">
      <c r="A19" s="8" t="s">
        <v>46</v>
      </c>
      <c r="B19" s="8"/>
      <c r="C19" s="9">
        <f>[1]Sheet1_Raw!N18</f>
        <v>0.15482499999999999</v>
      </c>
      <c r="F19" t="s">
        <v>240</v>
      </c>
      <c r="G19">
        <v>160</v>
      </c>
      <c r="H19">
        <v>518.68397800000002</v>
      </c>
      <c r="I19">
        <v>509.24770414285712</v>
      </c>
      <c r="J19">
        <v>3.4663862857142931</v>
      </c>
    </row>
    <row r="20" spans="1:10" ht="24" x14ac:dyDescent="0.3">
      <c r="A20" s="8" t="s">
        <v>47</v>
      </c>
      <c r="B20" s="8"/>
      <c r="C20" s="9">
        <f>[1]Sheet1_Raw!N19</f>
        <v>0.15482499999999999</v>
      </c>
      <c r="F20" t="s">
        <v>241</v>
      </c>
      <c r="G20">
        <v>161</v>
      </c>
      <c r="H20">
        <v>523.24657200000001</v>
      </c>
      <c r="I20">
        <v>512.69927685714288</v>
      </c>
      <c r="J20">
        <v>3.45157271428576</v>
      </c>
    </row>
    <row r="21" spans="1:10" ht="24" x14ac:dyDescent="0.3">
      <c r="A21" s="8" t="s">
        <v>48</v>
      </c>
      <c r="B21" s="8"/>
      <c r="C21" s="9">
        <f>[1]Sheet1_Raw!N20</f>
        <v>0.16673399999999999</v>
      </c>
      <c r="F21" t="s">
        <v>242</v>
      </c>
      <c r="G21">
        <v>162</v>
      </c>
      <c r="H21">
        <v>528.63872800000001</v>
      </c>
      <c r="I21">
        <v>516.32861285714284</v>
      </c>
      <c r="J21">
        <v>3.6293359999999666</v>
      </c>
    </row>
    <row r="22" spans="1:10" ht="24" x14ac:dyDescent="0.3">
      <c r="A22" s="8" t="s">
        <v>49</v>
      </c>
      <c r="B22" s="8"/>
      <c r="C22" s="9">
        <f>[1]Sheet1_Raw!N21</f>
        <v>0.16673399999999999</v>
      </c>
      <c r="F22" t="s">
        <v>243</v>
      </c>
      <c r="G22">
        <v>163</v>
      </c>
      <c r="H22">
        <v>532.26806399999998</v>
      </c>
      <c r="I22">
        <v>520.12089871428566</v>
      </c>
      <c r="J22">
        <v>3.7922858571428151</v>
      </c>
    </row>
    <row r="23" spans="1:10" ht="24" x14ac:dyDescent="0.3">
      <c r="A23" s="8" t="s">
        <v>50</v>
      </c>
      <c r="B23" s="8"/>
      <c r="C23" s="9">
        <f>[1]Sheet1_Raw!N22</f>
        <v>0.190553</v>
      </c>
      <c r="F23" t="s">
        <v>244</v>
      </c>
      <c r="G23">
        <v>164</v>
      </c>
      <c r="H23">
        <v>534.54936099999998</v>
      </c>
      <c r="I23">
        <v>523.66135299999996</v>
      </c>
      <c r="J23">
        <v>3.5404542857143042</v>
      </c>
    </row>
    <row r="24" spans="1:10" ht="24" x14ac:dyDescent="0.3">
      <c r="A24" s="8" t="s">
        <v>51</v>
      </c>
      <c r="B24" s="8"/>
      <c r="C24" s="9">
        <f>[1]Sheet1_Raw!N23</f>
        <v>0.190553</v>
      </c>
      <c r="F24" t="s">
        <v>245</v>
      </c>
      <c r="G24">
        <v>165</v>
      </c>
      <c r="H24">
        <v>538.28239299999996</v>
      </c>
      <c r="I24">
        <v>527.2906891428571</v>
      </c>
      <c r="J24">
        <v>3.6293361428571416</v>
      </c>
    </row>
    <row r="25" spans="1:10" ht="24" x14ac:dyDescent="0.3">
      <c r="A25" s="8" t="s">
        <v>52</v>
      </c>
      <c r="B25" s="8"/>
      <c r="C25" s="9">
        <f>[1]Sheet1_Raw!N24</f>
        <v>0.190553</v>
      </c>
      <c r="F25" t="s">
        <v>246</v>
      </c>
      <c r="G25">
        <v>166</v>
      </c>
      <c r="H25">
        <v>540.77107999999998</v>
      </c>
      <c r="I25">
        <v>530.92002514285707</v>
      </c>
      <c r="J25">
        <v>3.6293359999999666</v>
      </c>
    </row>
    <row r="26" spans="1:10" ht="24" x14ac:dyDescent="0.3">
      <c r="A26" s="8" t="s">
        <v>53</v>
      </c>
      <c r="B26" s="8"/>
      <c r="C26" s="9">
        <f>[1]Sheet1_Raw!N25</f>
        <v>0.190553</v>
      </c>
      <c r="F26" t="s">
        <v>247</v>
      </c>
      <c r="G26">
        <v>167</v>
      </c>
      <c r="H26">
        <v>548.34083899999996</v>
      </c>
      <c r="I26">
        <v>535.15671957142854</v>
      </c>
      <c r="J26">
        <v>4.2366944285714681</v>
      </c>
    </row>
    <row r="27" spans="1:10" ht="24" x14ac:dyDescent="0.3">
      <c r="A27" s="8" t="s">
        <v>54</v>
      </c>
      <c r="B27" s="8"/>
      <c r="C27" s="9">
        <f>[1]Sheet1_Raw!N26</f>
        <v>0.190553</v>
      </c>
      <c r="F27" t="s">
        <v>248</v>
      </c>
      <c r="G27">
        <v>168</v>
      </c>
      <c r="H27">
        <v>557.77711299999999</v>
      </c>
      <c r="I27">
        <v>540.089654</v>
      </c>
      <c r="J27">
        <v>4.9329344285714569</v>
      </c>
    </row>
    <row r="28" spans="1:10" ht="24" x14ac:dyDescent="0.3">
      <c r="A28" s="8" t="s">
        <v>55</v>
      </c>
      <c r="B28" s="8"/>
      <c r="C28" s="9">
        <f>[1]Sheet1_Raw!N27</f>
        <v>0.190553</v>
      </c>
      <c r="F28" t="s">
        <v>249</v>
      </c>
      <c r="G28">
        <v>169</v>
      </c>
      <c r="H28">
        <v>571.46489399999996</v>
      </c>
      <c r="I28">
        <v>546.20767771428575</v>
      </c>
      <c r="J28">
        <v>6.118023714285755</v>
      </c>
    </row>
    <row r="29" spans="1:10" ht="24" x14ac:dyDescent="0.3">
      <c r="A29" s="8" t="s">
        <v>56</v>
      </c>
      <c r="B29" s="8"/>
      <c r="C29" s="9">
        <f>[1]Sheet1_Raw!N28</f>
        <v>0.190553</v>
      </c>
      <c r="F29" t="s">
        <v>250</v>
      </c>
      <c r="G29">
        <v>170</v>
      </c>
      <c r="H29">
        <v>587.84875499999998</v>
      </c>
      <c r="I29">
        <v>554.14777642857132</v>
      </c>
      <c r="J29">
        <v>7.9400987142855683</v>
      </c>
    </row>
    <row r="30" spans="1:10" ht="24" x14ac:dyDescent="0.3">
      <c r="A30" s="8" t="s">
        <v>57</v>
      </c>
      <c r="B30" s="8"/>
      <c r="C30" s="9">
        <f>[1]Sheet1_Raw!N29</f>
        <v>0.190553</v>
      </c>
      <c r="F30" t="s">
        <v>251</v>
      </c>
      <c r="G30">
        <v>171</v>
      </c>
      <c r="H30">
        <v>618.12778700000001</v>
      </c>
      <c r="I30">
        <v>566.08755157142855</v>
      </c>
      <c r="J30">
        <v>11.939775142857229</v>
      </c>
    </row>
    <row r="31" spans="1:10" ht="24" x14ac:dyDescent="0.3">
      <c r="A31" s="8" t="s">
        <v>58</v>
      </c>
      <c r="B31" s="8"/>
      <c r="C31" s="9">
        <f>[1]Sheet1_Raw!N30</f>
        <v>0.190553</v>
      </c>
      <c r="F31" t="s">
        <v>252</v>
      </c>
      <c r="G31">
        <v>172</v>
      </c>
      <c r="H31">
        <v>636.585554</v>
      </c>
      <c r="I31">
        <v>580.13086028571422</v>
      </c>
      <c r="J31">
        <v>14.043308714285672</v>
      </c>
    </row>
    <row r="32" spans="1:10" ht="24" x14ac:dyDescent="0.3">
      <c r="A32" s="8" t="s">
        <v>59</v>
      </c>
      <c r="B32" s="8"/>
      <c r="C32" s="9">
        <f>[1]Sheet1_Raw!N31</f>
        <v>0.190553</v>
      </c>
      <c r="F32" t="s">
        <v>253</v>
      </c>
      <c r="G32">
        <v>173</v>
      </c>
      <c r="H32">
        <v>648.82160099999999</v>
      </c>
      <c r="I32">
        <v>595.56664899999998</v>
      </c>
      <c r="J32">
        <v>15.435788714285763</v>
      </c>
    </row>
    <row r="33" spans="1:10" ht="24" x14ac:dyDescent="0.3">
      <c r="A33" s="8" t="s">
        <v>60</v>
      </c>
      <c r="B33" s="8"/>
      <c r="C33" s="9">
        <f>[1]Sheet1_Raw!N32</f>
        <v>0.190553</v>
      </c>
      <c r="F33" t="s">
        <v>254</v>
      </c>
      <c r="G33">
        <v>174</v>
      </c>
      <c r="H33">
        <v>686.67039199999999</v>
      </c>
      <c r="I33">
        <v>615.3280137142857</v>
      </c>
      <c r="J33">
        <v>19.761364714285719</v>
      </c>
    </row>
    <row r="34" spans="1:10" ht="24" x14ac:dyDescent="0.3">
      <c r="A34" s="8" t="s">
        <v>61</v>
      </c>
      <c r="B34" s="8"/>
      <c r="C34" s="9">
        <f>[1]Sheet1_Raw!N33</f>
        <v>0.190553</v>
      </c>
      <c r="D34" s="11">
        <f t="shared" ref="D34:D39" si="0">AVERAGE(C28:C34)</f>
        <v>0.190553</v>
      </c>
      <c r="F34" t="s">
        <v>255</v>
      </c>
      <c r="G34">
        <v>175</v>
      </c>
      <c r="H34">
        <v>717.88268300000004</v>
      </c>
      <c r="I34">
        <v>638.20023800000013</v>
      </c>
      <c r="J34">
        <v>22.872224285714424</v>
      </c>
    </row>
    <row r="35" spans="1:10" ht="24" x14ac:dyDescent="0.3">
      <c r="A35" s="8" t="s">
        <v>62</v>
      </c>
      <c r="B35" s="8"/>
      <c r="C35" s="9">
        <f>[1]Sheet1_Raw!N34</f>
        <v>0.190553</v>
      </c>
      <c r="D35" s="11">
        <f t="shared" si="0"/>
        <v>0.190553</v>
      </c>
      <c r="F35" t="s">
        <v>256</v>
      </c>
      <c r="G35">
        <v>176</v>
      </c>
      <c r="H35">
        <v>765.47883300000001</v>
      </c>
      <c r="I35">
        <v>665.916515</v>
      </c>
      <c r="J35">
        <v>27.716276999999877</v>
      </c>
    </row>
    <row r="36" spans="1:10" ht="24" x14ac:dyDescent="0.3">
      <c r="A36" s="8" t="s">
        <v>63</v>
      </c>
      <c r="B36" s="8">
        <v>-6</v>
      </c>
      <c r="C36" s="9">
        <f>[1]Sheet1_Raw!N35</f>
        <v>0.190553</v>
      </c>
      <c r="D36" s="11">
        <f t="shared" si="0"/>
        <v>0.190553</v>
      </c>
      <c r="F36" t="s">
        <v>257</v>
      </c>
      <c r="G36">
        <v>177</v>
      </c>
      <c r="H36">
        <v>818.36344499999996</v>
      </c>
      <c r="I36">
        <v>698.84718499999997</v>
      </c>
      <c r="J36">
        <v>32.930669999999964</v>
      </c>
    </row>
    <row r="37" spans="1:10" ht="24" x14ac:dyDescent="0.3">
      <c r="A37" s="8" t="s">
        <v>64</v>
      </c>
      <c r="B37" s="8">
        <v>-5</v>
      </c>
      <c r="C37" s="9">
        <f>[1]Sheet1_Raw!N36</f>
        <v>0.202463</v>
      </c>
      <c r="D37" s="11">
        <f t="shared" si="0"/>
        <v>0.19225442857142858</v>
      </c>
      <c r="F37" t="s">
        <v>258</v>
      </c>
      <c r="G37">
        <v>178</v>
      </c>
      <c r="H37">
        <v>869.69262700000002</v>
      </c>
      <c r="I37">
        <v>734.78501928571427</v>
      </c>
      <c r="J37">
        <v>35.937834285714302</v>
      </c>
    </row>
    <row r="38" spans="1:10" ht="24" x14ac:dyDescent="0.3">
      <c r="A38" s="8" t="s">
        <v>65</v>
      </c>
      <c r="B38" s="8">
        <v>-4</v>
      </c>
      <c r="C38" s="9">
        <f>[1]Sheet1_Raw!N37</f>
        <v>0.32155899999999998</v>
      </c>
      <c r="D38" s="11">
        <f t="shared" si="0"/>
        <v>0.2109695714285714</v>
      </c>
      <c r="E38" s="11">
        <f>D38-D37</f>
        <v>1.8715142857142819E-2</v>
      </c>
      <c r="F38" t="s">
        <v>259</v>
      </c>
      <c r="G38">
        <v>179</v>
      </c>
      <c r="H38">
        <v>929.42112999999995</v>
      </c>
      <c r="I38">
        <v>776.61867300000006</v>
      </c>
      <c r="J38">
        <v>41.833653714285788</v>
      </c>
    </row>
    <row r="39" spans="1:10" ht="24" x14ac:dyDescent="0.3">
      <c r="A39" s="8" t="s">
        <v>66</v>
      </c>
      <c r="B39" s="8">
        <v>-3</v>
      </c>
      <c r="C39" s="9">
        <f>[1]Sheet1_Raw!N38</f>
        <v>0.54784100000000002</v>
      </c>
      <c r="D39" s="11">
        <f t="shared" si="0"/>
        <v>0.26201071428571426</v>
      </c>
      <c r="E39" s="11">
        <f t="shared" ref="E39:E102" si="1">D39-D38</f>
        <v>5.1041142857142868E-2</v>
      </c>
      <c r="F39" t="s">
        <v>260</v>
      </c>
      <c r="G39">
        <v>180</v>
      </c>
      <c r="H39">
        <v>964.78123300000004</v>
      </c>
      <c r="I39">
        <v>821.75576328571424</v>
      </c>
      <c r="J39">
        <v>45.13709028571418</v>
      </c>
    </row>
    <row r="40" spans="1:10" ht="24" x14ac:dyDescent="0.3">
      <c r="A40" s="8" t="s">
        <v>67</v>
      </c>
      <c r="B40" s="8">
        <v>-2</v>
      </c>
      <c r="C40" s="9">
        <f>[1]Sheet1_Raw!N39</f>
        <v>0.57165999999999995</v>
      </c>
      <c r="D40" s="11">
        <f>AVERAGE(C34:C40)</f>
        <v>0.31645457142857142</v>
      </c>
      <c r="E40" s="11">
        <f t="shared" si="1"/>
        <v>5.4443857142857155E-2</v>
      </c>
      <c r="F40" t="s">
        <v>261</v>
      </c>
      <c r="G40">
        <v>181</v>
      </c>
      <c r="H40">
        <v>1007.400009</v>
      </c>
      <c r="I40">
        <v>867.57427999999993</v>
      </c>
      <c r="J40">
        <v>45.818516714285693</v>
      </c>
    </row>
    <row r="41" spans="1:10" ht="24" x14ac:dyDescent="0.3">
      <c r="A41" s="8" t="s">
        <v>68</v>
      </c>
      <c r="B41" s="8">
        <v>-1</v>
      </c>
      <c r="C41" s="9">
        <f>[1]Sheet1_Raw!N40</f>
        <v>0.94085700000000005</v>
      </c>
      <c r="D41" s="11">
        <f t="shared" ref="D41:D104" si="2">AVERAGE(C35:C41)</f>
        <v>0.42364085714285721</v>
      </c>
      <c r="E41" s="11">
        <f t="shared" si="1"/>
        <v>0.10718628571428579</v>
      </c>
      <c r="F41" t="s">
        <v>262</v>
      </c>
      <c r="G41">
        <v>182</v>
      </c>
      <c r="H41">
        <v>1056.7589800000001</v>
      </c>
      <c r="I41">
        <v>915.9851795714286</v>
      </c>
      <c r="J41">
        <v>48.410899571428672</v>
      </c>
    </row>
    <row r="42" spans="1:10" ht="24" x14ac:dyDescent="0.3">
      <c r="A42" s="8" t="s">
        <v>69</v>
      </c>
      <c r="B42" s="8">
        <v>0</v>
      </c>
      <c r="C42" s="9">
        <f>[1]Sheet1_Raw!N41</f>
        <v>1.5482450000000001</v>
      </c>
      <c r="D42" s="11">
        <f t="shared" si="2"/>
        <v>0.61759685714285717</v>
      </c>
      <c r="E42" s="11">
        <f t="shared" si="1"/>
        <v>0.19395599999999996</v>
      </c>
      <c r="F42" t="s">
        <v>263</v>
      </c>
      <c r="G42">
        <v>183</v>
      </c>
      <c r="H42">
        <v>1131.2122179999999</v>
      </c>
      <c r="I42">
        <v>968.2328060000001</v>
      </c>
      <c r="J42">
        <v>52.247626428571493</v>
      </c>
    </row>
    <row r="43" spans="1:10" ht="24" x14ac:dyDescent="0.3">
      <c r="A43" s="8" t="s">
        <v>70</v>
      </c>
      <c r="B43" s="8">
        <v>1</v>
      </c>
      <c r="C43" s="9">
        <f>[1]Sheet1_Raw!N42</f>
        <v>1.8936230000000001</v>
      </c>
      <c r="D43" s="11">
        <f t="shared" si="2"/>
        <v>0.86089257142857156</v>
      </c>
      <c r="E43" s="11">
        <f t="shared" si="1"/>
        <v>0.24329571428571439</v>
      </c>
      <c r="F43" t="s">
        <v>264</v>
      </c>
      <c r="G43">
        <v>184</v>
      </c>
      <c r="H43">
        <v>1226.1971289999999</v>
      </c>
      <c r="I43">
        <v>1026.4947608571429</v>
      </c>
      <c r="J43">
        <v>58.261954857142769</v>
      </c>
    </row>
    <row r="44" spans="1:10" ht="24" x14ac:dyDescent="0.3">
      <c r="A44" s="8" t="s">
        <v>71</v>
      </c>
      <c r="B44" s="8">
        <f t="shared" ref="B44:B107" si="3">1+B43</f>
        <v>2</v>
      </c>
      <c r="C44" s="9">
        <f>[1]Sheet1_Raw!N43</f>
        <v>2.3342770000000002</v>
      </c>
      <c r="D44" s="11">
        <f t="shared" si="2"/>
        <v>1.1654374285714286</v>
      </c>
      <c r="E44" s="11">
        <f t="shared" si="1"/>
        <v>0.30454485714285706</v>
      </c>
      <c r="F44" t="s">
        <v>265</v>
      </c>
      <c r="G44">
        <v>185</v>
      </c>
      <c r="H44">
        <v>1276.3856619999999</v>
      </c>
      <c r="I44">
        <v>1084.5937658571427</v>
      </c>
      <c r="J44">
        <v>58.099004999999806</v>
      </c>
    </row>
    <row r="45" spans="1:10" ht="24" x14ac:dyDescent="0.3">
      <c r="A45" s="8" t="s">
        <v>72</v>
      </c>
      <c r="B45" s="8">
        <f t="shared" si="3"/>
        <v>3</v>
      </c>
      <c r="C45" s="9">
        <f>[1]Sheet1_Raw!N44</f>
        <v>3.1203090000000002</v>
      </c>
      <c r="D45" s="11">
        <f t="shared" si="2"/>
        <v>1.5652588571428574</v>
      </c>
      <c r="E45" s="11">
        <f t="shared" si="1"/>
        <v>0.39982142857142877</v>
      </c>
      <c r="F45" t="s">
        <v>266</v>
      </c>
      <c r="G45">
        <v>186</v>
      </c>
      <c r="H45">
        <v>1363.9045100000001</v>
      </c>
      <c r="I45">
        <v>1146.6628201428571</v>
      </c>
      <c r="J45">
        <v>62.069054285714401</v>
      </c>
    </row>
    <row r="46" spans="1:10" ht="24" x14ac:dyDescent="0.3">
      <c r="A46" s="8" t="s">
        <v>73</v>
      </c>
      <c r="B46" s="8">
        <f t="shared" si="3"/>
        <v>4</v>
      </c>
      <c r="C46" s="9">
        <f>[1]Sheet1_Raw!N45</f>
        <v>5.7404159999999997</v>
      </c>
      <c r="D46" s="11">
        <f t="shared" si="2"/>
        <v>2.3070552857142856</v>
      </c>
      <c r="E46" s="11">
        <f t="shared" si="1"/>
        <v>0.74179642857142825</v>
      </c>
      <c r="F46" t="s">
        <v>267</v>
      </c>
      <c r="G46">
        <v>187</v>
      </c>
      <c r="H46">
        <v>1439.1873109999999</v>
      </c>
      <c r="I46">
        <v>1214.4351170000002</v>
      </c>
      <c r="J46">
        <v>67.772296857143147</v>
      </c>
    </row>
    <row r="47" spans="1:10" ht="24" x14ac:dyDescent="0.3">
      <c r="A47" s="8" t="s">
        <v>74</v>
      </c>
      <c r="B47" s="8">
        <f t="shared" si="3"/>
        <v>5</v>
      </c>
      <c r="C47" s="9">
        <f>[1]Sheet1_Raw!N46</f>
        <v>7.9794169999999998</v>
      </c>
      <c r="D47" s="11">
        <f t="shared" si="2"/>
        <v>3.3653062857142859</v>
      </c>
      <c r="E47" s="11">
        <f t="shared" si="1"/>
        <v>1.0582510000000003</v>
      </c>
      <c r="F47" t="s">
        <v>268</v>
      </c>
      <c r="G47">
        <v>188</v>
      </c>
      <c r="H47">
        <v>1499.4342899999999</v>
      </c>
      <c r="I47">
        <v>1284.7257285714284</v>
      </c>
      <c r="J47">
        <v>70.290611571428144</v>
      </c>
    </row>
    <row r="48" spans="1:10" ht="24" x14ac:dyDescent="0.3">
      <c r="A48" s="8" t="s">
        <v>75</v>
      </c>
      <c r="B48" s="8">
        <f t="shared" si="3"/>
        <v>6</v>
      </c>
      <c r="C48" s="9">
        <f>[1]Sheet1_Raw!N47</f>
        <v>9.5157530000000001</v>
      </c>
      <c r="D48" s="11">
        <f t="shared" si="2"/>
        <v>4.5902914285714287</v>
      </c>
      <c r="E48" s="11">
        <f t="shared" si="1"/>
        <v>1.2249851428571428</v>
      </c>
      <c r="F48" t="s">
        <v>269</v>
      </c>
      <c r="G48">
        <v>189</v>
      </c>
      <c r="H48">
        <v>1573.0579660000001</v>
      </c>
      <c r="I48">
        <v>1358.4827265714284</v>
      </c>
      <c r="J48">
        <v>73.756998000000067</v>
      </c>
    </row>
    <row r="49" spans="1:10" ht="24" x14ac:dyDescent="0.3">
      <c r="A49" s="8" t="s">
        <v>76</v>
      </c>
      <c r="B49" s="8">
        <f t="shared" si="3"/>
        <v>7</v>
      </c>
      <c r="C49" s="9">
        <f>[1]Sheet1_Raw!N48</f>
        <v>12.385961</v>
      </c>
      <c r="D49" s="11">
        <f t="shared" si="2"/>
        <v>6.1385365714285713</v>
      </c>
      <c r="E49" s="11">
        <f t="shared" si="1"/>
        <v>1.5482451428571427</v>
      </c>
      <c r="F49" t="s">
        <v>270</v>
      </c>
      <c r="G49">
        <v>190</v>
      </c>
      <c r="H49">
        <v>1670.6352589999999</v>
      </c>
      <c r="I49">
        <v>1435.5431610000001</v>
      </c>
      <c r="J49">
        <v>77.060434428571625</v>
      </c>
    </row>
    <row r="50" spans="1:10" ht="24" x14ac:dyDescent="0.3">
      <c r="A50" s="8" t="s">
        <v>77</v>
      </c>
      <c r="B50" s="8">
        <f t="shared" si="3"/>
        <v>8</v>
      </c>
      <c r="C50" s="9">
        <f>[1]Sheet1_Raw!N49</f>
        <v>14.005663</v>
      </c>
      <c r="D50" s="11">
        <f t="shared" si="2"/>
        <v>7.8688279999999997</v>
      </c>
      <c r="E50" s="11">
        <f t="shared" si="1"/>
        <v>1.7302914285714284</v>
      </c>
      <c r="F50" t="s">
        <v>271</v>
      </c>
      <c r="G50">
        <v>191</v>
      </c>
      <c r="H50">
        <v>1754.5247710000001</v>
      </c>
      <c r="I50">
        <v>1511.0185384285717</v>
      </c>
      <c r="J50">
        <v>75.475377428571619</v>
      </c>
    </row>
    <row r="51" spans="1:10" ht="24" x14ac:dyDescent="0.3">
      <c r="A51" s="8" t="s">
        <v>78</v>
      </c>
      <c r="B51" s="8">
        <f t="shared" si="3"/>
        <v>9</v>
      </c>
      <c r="C51" s="9">
        <f>[1]Sheet1_Raw!N50</f>
        <v>17.352255</v>
      </c>
      <c r="D51" s="11">
        <f t="shared" si="2"/>
        <v>10.014253428571427</v>
      </c>
      <c r="E51" s="11">
        <f t="shared" si="1"/>
        <v>2.1454254285714276</v>
      </c>
      <c r="F51" t="s">
        <v>272</v>
      </c>
      <c r="G51">
        <v>192</v>
      </c>
      <c r="H51">
        <v>1865.4787610000001</v>
      </c>
      <c r="I51">
        <v>1595.1746954285716</v>
      </c>
      <c r="J51">
        <v>84.156156999999894</v>
      </c>
    </row>
    <row r="52" spans="1:10" ht="24" x14ac:dyDescent="0.3">
      <c r="A52" s="8" t="s">
        <v>79</v>
      </c>
      <c r="B52" s="8">
        <f t="shared" si="3"/>
        <v>10</v>
      </c>
      <c r="C52" s="9">
        <f>[1]Sheet1_Raw!N51</f>
        <v>22.723474</v>
      </c>
      <c r="D52" s="11">
        <f t="shared" si="2"/>
        <v>12.814705571428572</v>
      </c>
      <c r="E52" s="11">
        <f t="shared" si="1"/>
        <v>2.8004521428571447</v>
      </c>
      <c r="F52" t="s">
        <v>273</v>
      </c>
      <c r="G52">
        <v>193</v>
      </c>
      <c r="H52">
        <v>1956.315859</v>
      </c>
      <c r="I52">
        <v>1679.8048881428572</v>
      </c>
      <c r="J52">
        <v>84.630192714285613</v>
      </c>
    </row>
    <row r="53" spans="1:10" ht="24" x14ac:dyDescent="0.3">
      <c r="A53" s="8" t="s">
        <v>80</v>
      </c>
      <c r="B53" s="8">
        <f t="shared" si="3"/>
        <v>11</v>
      </c>
      <c r="C53" s="9">
        <f>[1]Sheet1_Raw!N52</f>
        <v>24.748103</v>
      </c>
      <c r="D53" s="11">
        <f t="shared" si="2"/>
        <v>15.530089428571429</v>
      </c>
      <c r="E53" s="11">
        <f t="shared" si="1"/>
        <v>2.7153838571428572</v>
      </c>
      <c r="F53" t="s">
        <v>274</v>
      </c>
      <c r="G53">
        <v>194</v>
      </c>
      <c r="H53">
        <v>2021.9549950000001</v>
      </c>
      <c r="I53">
        <v>1763.0574144285715</v>
      </c>
      <c r="J53">
        <v>83.252526285714339</v>
      </c>
    </row>
    <row r="54" spans="1:10" ht="24" x14ac:dyDescent="0.3">
      <c r="A54" s="8" t="s">
        <v>81</v>
      </c>
      <c r="B54" s="8">
        <f t="shared" si="3"/>
        <v>12</v>
      </c>
      <c r="C54" s="9">
        <f>[1]Sheet1_Raw!N53</f>
        <v>43.767698000000003</v>
      </c>
      <c r="D54" s="11">
        <f t="shared" si="2"/>
        <v>20.642700999999999</v>
      </c>
      <c r="E54" s="11">
        <f t="shared" si="1"/>
        <v>5.1126115714285696</v>
      </c>
      <c r="F54" t="s">
        <v>275</v>
      </c>
      <c r="G54">
        <v>195</v>
      </c>
      <c r="H54">
        <v>2120.569242</v>
      </c>
      <c r="I54">
        <v>1851.7909789999999</v>
      </c>
      <c r="J54">
        <v>88.73356457142836</v>
      </c>
    </row>
    <row r="55" spans="1:10" ht="24" x14ac:dyDescent="0.3">
      <c r="A55" s="8" t="s">
        <v>82</v>
      </c>
      <c r="B55" s="8">
        <f t="shared" si="3"/>
        <v>13</v>
      </c>
      <c r="C55" s="9">
        <f>[1]Sheet1_Raw!N54</f>
        <v>54.605414000000003</v>
      </c>
      <c r="D55" s="11">
        <f t="shared" si="2"/>
        <v>27.084081142857144</v>
      </c>
      <c r="E55" s="11">
        <f t="shared" si="1"/>
        <v>6.4413801428571453</v>
      </c>
      <c r="F55" t="s">
        <v>276</v>
      </c>
      <c r="G55">
        <v>196</v>
      </c>
      <c r="H55">
        <v>2198.3407299999999</v>
      </c>
      <c r="I55">
        <v>1941.117088142857</v>
      </c>
      <c r="J55">
        <v>89.326109142857149</v>
      </c>
    </row>
    <row r="56" spans="1:10" ht="24" x14ac:dyDescent="0.3">
      <c r="A56" s="8" t="s">
        <v>83</v>
      </c>
      <c r="B56" s="8">
        <f t="shared" si="3"/>
        <v>14</v>
      </c>
      <c r="C56" s="9">
        <f>[1]Sheet1_Raw!N55</f>
        <v>69.016002999999998</v>
      </c>
      <c r="D56" s="11">
        <f t="shared" si="2"/>
        <v>35.174087142857147</v>
      </c>
      <c r="E56" s="11">
        <f t="shared" si="1"/>
        <v>8.0900060000000025</v>
      </c>
      <c r="F56" t="s">
        <v>277</v>
      </c>
      <c r="G56">
        <v>197</v>
      </c>
      <c r="H56">
        <v>2294.466289</v>
      </c>
      <c r="I56">
        <v>2030.2358067142857</v>
      </c>
      <c r="J56">
        <v>89.118718571428644</v>
      </c>
    </row>
    <row r="57" spans="1:10" ht="24" x14ac:dyDescent="0.3">
      <c r="A57" s="8" t="s">
        <v>84</v>
      </c>
      <c r="B57" s="8">
        <f t="shared" si="3"/>
        <v>15</v>
      </c>
      <c r="C57" s="9">
        <f>[1]Sheet1_Raw!N56</f>
        <v>86.606449999999995</v>
      </c>
      <c r="D57" s="11">
        <f t="shared" si="2"/>
        <v>45.54562814285714</v>
      </c>
      <c r="E57" s="11">
        <f t="shared" si="1"/>
        <v>10.371540999999993</v>
      </c>
      <c r="F57" t="s">
        <v>278</v>
      </c>
      <c r="G57">
        <v>198</v>
      </c>
      <c r="H57">
        <v>2392.9768410000001</v>
      </c>
      <c r="I57">
        <v>2121.4432452857141</v>
      </c>
      <c r="J57">
        <v>91.207438571428384</v>
      </c>
    </row>
    <row r="58" spans="1:10" ht="24" x14ac:dyDescent="0.3">
      <c r="A58" s="8" t="s">
        <v>85</v>
      </c>
      <c r="B58" s="8">
        <f t="shared" si="3"/>
        <v>16</v>
      </c>
      <c r="C58" s="9">
        <f>[1]Sheet1_Raw!N57</f>
        <v>110.246961</v>
      </c>
      <c r="D58" s="11">
        <f t="shared" si="2"/>
        <v>58.816300428571424</v>
      </c>
      <c r="E58" s="11">
        <f t="shared" si="1"/>
        <v>13.270672285714284</v>
      </c>
      <c r="F58" t="s">
        <v>279</v>
      </c>
      <c r="G58">
        <v>199</v>
      </c>
      <c r="H58">
        <v>2490.139353</v>
      </c>
      <c r="I58">
        <v>2210.6804727142858</v>
      </c>
      <c r="J58">
        <v>89.237227428571714</v>
      </c>
    </row>
    <row r="59" spans="1:10" ht="24" x14ac:dyDescent="0.3">
      <c r="A59" s="8" t="s">
        <v>86</v>
      </c>
      <c r="B59" s="8">
        <f t="shared" si="3"/>
        <v>17</v>
      </c>
      <c r="C59" s="9">
        <f>[1]Sheet1_Raw!N58</f>
        <v>146.80936500000001</v>
      </c>
      <c r="D59" s="11">
        <f t="shared" si="2"/>
        <v>76.542856285714279</v>
      </c>
      <c r="E59" s="11">
        <f t="shared" si="1"/>
        <v>17.726555857142856</v>
      </c>
      <c r="F59" t="s">
        <v>280</v>
      </c>
      <c r="G59">
        <v>200</v>
      </c>
      <c r="H59">
        <v>2562.933466</v>
      </c>
      <c r="I59">
        <v>2297.3401308571429</v>
      </c>
      <c r="J59">
        <v>86.659658142857097</v>
      </c>
    </row>
    <row r="60" spans="1:10" ht="24" x14ac:dyDescent="0.3">
      <c r="A60" s="8" t="s">
        <v>87</v>
      </c>
      <c r="B60" s="8">
        <f t="shared" si="3"/>
        <v>18</v>
      </c>
      <c r="C60" s="9">
        <f>[1]Sheet1_Raw!N59</f>
        <v>182.45473100000001</v>
      </c>
      <c r="D60" s="11">
        <f t="shared" si="2"/>
        <v>99.072374571428568</v>
      </c>
      <c r="E60" s="11">
        <f t="shared" si="1"/>
        <v>22.529518285714289</v>
      </c>
      <c r="F60" t="s">
        <v>281</v>
      </c>
      <c r="G60">
        <v>201</v>
      </c>
      <c r="H60">
        <v>2651.1781810000002</v>
      </c>
      <c r="I60">
        <v>2387.2291574285714</v>
      </c>
      <c r="J60">
        <v>89.889026571428531</v>
      </c>
    </row>
    <row r="61" spans="1:10" ht="24" x14ac:dyDescent="0.3">
      <c r="A61" s="8" t="s">
        <v>88</v>
      </c>
      <c r="B61" s="8">
        <f t="shared" si="3"/>
        <v>19</v>
      </c>
      <c r="C61" s="9">
        <f>[1]Sheet1_Raw!N60</f>
        <v>236.38130000000001</v>
      </c>
      <c r="D61" s="11">
        <f t="shared" si="2"/>
        <v>126.58860342857143</v>
      </c>
      <c r="E61" s="11">
        <f t="shared" si="1"/>
        <v>27.516228857142863</v>
      </c>
      <c r="F61" t="s">
        <v>282</v>
      </c>
      <c r="G61">
        <v>202</v>
      </c>
      <c r="H61">
        <v>2743.8817949999998</v>
      </c>
      <c r="I61">
        <v>2476.2738078571429</v>
      </c>
      <c r="J61">
        <v>89.044650428571458</v>
      </c>
    </row>
    <row r="62" spans="1:10" ht="24" x14ac:dyDescent="0.3">
      <c r="A62" s="8" t="s">
        <v>89</v>
      </c>
      <c r="B62" s="8">
        <f t="shared" si="3"/>
        <v>20</v>
      </c>
      <c r="C62" s="9">
        <f>[1]Sheet1_Raw!N61</f>
        <v>264.54745100000002</v>
      </c>
      <c r="D62" s="11">
        <f t="shared" si="2"/>
        <v>156.58032299999999</v>
      </c>
      <c r="E62" s="11">
        <f t="shared" si="1"/>
        <v>29.991719571428561</v>
      </c>
      <c r="F62" t="s">
        <v>283</v>
      </c>
      <c r="G62">
        <v>203</v>
      </c>
      <c r="H62">
        <v>2831.8154239999999</v>
      </c>
      <c r="I62">
        <v>2566.7701927142853</v>
      </c>
      <c r="J62">
        <v>90.496384857142402</v>
      </c>
    </row>
    <row r="63" spans="1:10" ht="24" x14ac:dyDescent="0.3">
      <c r="A63" s="8" t="s">
        <v>90</v>
      </c>
      <c r="B63" s="8">
        <f t="shared" si="3"/>
        <v>21</v>
      </c>
      <c r="C63" s="9">
        <f>[1]Sheet1_Raw!N62</f>
        <v>296.22692799999999</v>
      </c>
      <c r="D63" s="11">
        <f t="shared" si="2"/>
        <v>189.03902657142859</v>
      </c>
      <c r="E63" s="11">
        <f t="shared" si="1"/>
        <v>32.4587035714286</v>
      </c>
      <c r="F63" t="s">
        <v>284</v>
      </c>
      <c r="G63">
        <v>204</v>
      </c>
      <c r="H63">
        <v>2968.9006340000001</v>
      </c>
      <c r="I63">
        <v>2663.1179562857142</v>
      </c>
      <c r="J63">
        <v>96.347763571428914</v>
      </c>
    </row>
    <row r="64" spans="1:10" ht="24" x14ac:dyDescent="0.3">
      <c r="A64" s="8" t="s">
        <v>91</v>
      </c>
      <c r="B64" s="8">
        <f t="shared" si="3"/>
        <v>22</v>
      </c>
      <c r="C64" s="9">
        <f>[1]Sheet1_Raw!N63</f>
        <v>346.044692</v>
      </c>
      <c r="D64" s="11">
        <f t="shared" si="2"/>
        <v>226.10163257142858</v>
      </c>
      <c r="E64" s="11">
        <f t="shared" si="1"/>
        <v>37.062605999999988</v>
      </c>
      <c r="F64" t="s">
        <v>285</v>
      </c>
      <c r="G64">
        <v>205</v>
      </c>
      <c r="H64">
        <v>3081.5137479999999</v>
      </c>
      <c r="I64">
        <v>2761.4803715714288</v>
      </c>
      <c r="J64">
        <v>98.362415285714633</v>
      </c>
    </row>
    <row r="65" spans="1:10" ht="24" x14ac:dyDescent="0.3">
      <c r="A65" s="8" t="s">
        <v>92</v>
      </c>
      <c r="B65" s="8">
        <f t="shared" si="3"/>
        <v>23</v>
      </c>
      <c r="C65" s="9">
        <f>[1]Sheet1_Raw!N64</f>
        <v>392.849332</v>
      </c>
      <c r="D65" s="11">
        <f t="shared" si="2"/>
        <v>266.47339985714285</v>
      </c>
      <c r="E65" s="11">
        <f t="shared" si="1"/>
        <v>40.37176728571427</v>
      </c>
      <c r="F65" t="s">
        <v>286</v>
      </c>
      <c r="G65">
        <v>206</v>
      </c>
      <c r="H65">
        <v>3170.4843310000001</v>
      </c>
      <c r="I65">
        <v>2858.6725112857139</v>
      </c>
      <c r="J65">
        <v>97.192139714285076</v>
      </c>
    </row>
    <row r="66" spans="1:10" ht="24" x14ac:dyDescent="0.3">
      <c r="A66" s="8" t="s">
        <v>93</v>
      </c>
      <c r="B66" s="8">
        <f t="shared" si="3"/>
        <v>24</v>
      </c>
      <c r="C66" s="9">
        <f>[1]Sheet1_Raw!N65</f>
        <v>444.501171</v>
      </c>
      <c r="D66" s="11">
        <f t="shared" si="2"/>
        <v>309.00080071428567</v>
      </c>
      <c r="E66" s="11">
        <f t="shared" si="1"/>
        <v>42.527400857142823</v>
      </c>
      <c r="F66" t="s">
        <v>287</v>
      </c>
      <c r="G66">
        <v>207</v>
      </c>
      <c r="H66">
        <v>3264.3285930000002</v>
      </c>
      <c r="I66">
        <v>2958.871815142857</v>
      </c>
      <c r="J66">
        <v>100.19930385714315</v>
      </c>
    </row>
    <row r="67" spans="1:10" ht="24" x14ac:dyDescent="0.3">
      <c r="A67" s="8" t="s">
        <v>94</v>
      </c>
      <c r="B67" s="8">
        <f t="shared" si="3"/>
        <v>25</v>
      </c>
      <c r="C67" s="9">
        <f>[1]Sheet1_Raw!N66</f>
        <v>523.28302799999994</v>
      </c>
      <c r="D67" s="11">
        <f t="shared" si="2"/>
        <v>357.69055742857142</v>
      </c>
      <c r="E67" s="11">
        <f t="shared" si="1"/>
        <v>48.68975671428575</v>
      </c>
      <c r="F67" t="s">
        <v>288</v>
      </c>
      <c r="G67">
        <v>208</v>
      </c>
      <c r="H67">
        <v>3349.1513629999999</v>
      </c>
      <c r="I67">
        <v>3058.5822697142858</v>
      </c>
      <c r="J67">
        <v>99.710454571428727</v>
      </c>
    </row>
    <row r="68" spans="1:10" ht="24" x14ac:dyDescent="0.3">
      <c r="A68" s="8" t="s">
        <v>95</v>
      </c>
      <c r="B68" s="8">
        <f t="shared" si="3"/>
        <v>26</v>
      </c>
      <c r="C68" s="9">
        <f>[1]Sheet1_Raw!N67</f>
        <v>605.85213099999999</v>
      </c>
      <c r="D68" s="11">
        <f t="shared" si="2"/>
        <v>410.47210471428571</v>
      </c>
      <c r="E68" s="11">
        <f t="shared" si="1"/>
        <v>52.781547285714282</v>
      </c>
      <c r="F68" t="s">
        <v>289</v>
      </c>
      <c r="G68">
        <v>209</v>
      </c>
      <c r="H68">
        <v>3433.7667419999998</v>
      </c>
      <c r="I68">
        <v>3157.1372621428568</v>
      </c>
      <c r="J68">
        <v>98.55499242857104</v>
      </c>
    </row>
    <row r="69" spans="1:10" ht="24" x14ac:dyDescent="0.3">
      <c r="A69" s="8" t="s">
        <v>96</v>
      </c>
      <c r="B69" s="8">
        <f t="shared" si="3"/>
        <v>27</v>
      </c>
      <c r="C69" s="9">
        <f>[1]Sheet1_Raw!N68</f>
        <v>687.12308900000005</v>
      </c>
      <c r="D69" s="11">
        <f t="shared" si="2"/>
        <v>470.84005300000001</v>
      </c>
      <c r="E69" s="11">
        <f t="shared" si="1"/>
        <v>60.367948285714306</v>
      </c>
      <c r="F69" t="s">
        <v>290</v>
      </c>
      <c r="G69">
        <v>210</v>
      </c>
      <c r="H69">
        <v>3530.4107779999999</v>
      </c>
      <c r="I69">
        <v>3256.9365984285719</v>
      </c>
      <c r="J69">
        <v>99.799336285715071</v>
      </c>
    </row>
    <row r="70" spans="1:10" ht="24" x14ac:dyDescent="0.3">
      <c r="A70" s="8" t="s">
        <v>97</v>
      </c>
      <c r="B70" s="8">
        <f t="shared" si="3"/>
        <v>28</v>
      </c>
      <c r="C70" s="9">
        <f>[1]Sheet1_Raw!N69</f>
        <v>739.52523199999996</v>
      </c>
      <c r="D70" s="11">
        <f t="shared" si="2"/>
        <v>534.16838214285713</v>
      </c>
      <c r="E70" s="11">
        <f t="shared" si="1"/>
        <v>63.328329142857115</v>
      </c>
      <c r="F70" t="s">
        <v>291</v>
      </c>
      <c r="G70">
        <v>211</v>
      </c>
      <c r="H70">
        <v>3652.3564710000001</v>
      </c>
      <c r="I70">
        <v>3354.5731465714284</v>
      </c>
      <c r="J70">
        <v>97.636548142856554</v>
      </c>
    </row>
    <row r="71" spans="1:10" ht="24" x14ac:dyDescent="0.3">
      <c r="A71" s="8" t="s">
        <v>98</v>
      </c>
      <c r="B71" s="8">
        <f t="shared" si="3"/>
        <v>29</v>
      </c>
      <c r="C71" s="9">
        <f>[1]Sheet1_Raw!N70</f>
        <v>796.57210899999995</v>
      </c>
      <c r="D71" s="11">
        <f t="shared" si="2"/>
        <v>598.52944171428578</v>
      </c>
      <c r="E71" s="11">
        <f t="shared" si="1"/>
        <v>64.361059571428655</v>
      </c>
      <c r="F71" t="s">
        <v>292</v>
      </c>
      <c r="G71">
        <v>212</v>
      </c>
      <c r="H71">
        <v>3794.8338370000001</v>
      </c>
      <c r="I71">
        <v>3456.4760164285713</v>
      </c>
      <c r="J71">
        <v>101.90286985714283</v>
      </c>
    </row>
    <row r="72" spans="1:10" ht="24" x14ac:dyDescent="0.3">
      <c r="A72" s="8" t="s">
        <v>99</v>
      </c>
      <c r="B72" s="8">
        <f t="shared" si="3"/>
        <v>30</v>
      </c>
      <c r="C72" s="9">
        <f>[1]Sheet1_Raw!N71</f>
        <v>855.20295999999996</v>
      </c>
      <c r="D72" s="11">
        <f t="shared" si="2"/>
        <v>664.57995999999991</v>
      </c>
      <c r="E72" s="11">
        <f t="shared" si="1"/>
        <v>66.050518285714134</v>
      </c>
      <c r="F72" t="s">
        <v>293</v>
      </c>
      <c r="G72">
        <v>213</v>
      </c>
      <c r="H72">
        <v>3905.5804360000002</v>
      </c>
      <c r="I72">
        <v>3561.4897457142856</v>
      </c>
      <c r="J72">
        <v>105.01372928571436</v>
      </c>
    </row>
    <row r="73" spans="1:10" ht="24" x14ac:dyDescent="0.3">
      <c r="A73" s="8" t="s">
        <v>100</v>
      </c>
      <c r="B73" s="8">
        <f t="shared" si="3"/>
        <v>31</v>
      </c>
      <c r="C73" s="9">
        <f>[1]Sheet1_Raw!N72</f>
        <v>927.42264</v>
      </c>
      <c r="D73" s="11">
        <f t="shared" si="2"/>
        <v>733.56874128571417</v>
      </c>
      <c r="E73" s="11">
        <f t="shared" si="1"/>
        <v>68.988781285714253</v>
      </c>
      <c r="F73" t="s">
        <v>294</v>
      </c>
      <c r="G73">
        <v>214</v>
      </c>
      <c r="H73">
        <v>4027.2150430000002</v>
      </c>
      <c r="I73">
        <v>3670.4735242857141</v>
      </c>
      <c r="J73">
        <v>108.9837785714285</v>
      </c>
    </row>
    <row r="74" spans="1:10" ht="24" x14ac:dyDescent="0.3">
      <c r="A74" s="8" t="s">
        <v>101</v>
      </c>
      <c r="B74" s="8">
        <f t="shared" si="3"/>
        <v>32</v>
      </c>
      <c r="C74" s="9">
        <f>[1]Sheet1_Raw!N73</f>
        <v>1009.860737</v>
      </c>
      <c r="D74" s="11">
        <f t="shared" si="2"/>
        <v>803.07984257142857</v>
      </c>
      <c r="E74" s="11">
        <f t="shared" si="1"/>
        <v>69.511101285714403</v>
      </c>
      <c r="F74" t="s">
        <v>295</v>
      </c>
      <c r="G74">
        <v>215</v>
      </c>
      <c r="H74">
        <v>4133.5027440000003</v>
      </c>
      <c r="I74">
        <v>3782.5237215714287</v>
      </c>
      <c r="J74">
        <v>112.0501972857146</v>
      </c>
    </row>
    <row r="75" spans="1:10" ht="24" x14ac:dyDescent="0.3">
      <c r="A75" s="8" t="s">
        <v>102</v>
      </c>
      <c r="B75" s="8">
        <f t="shared" si="3"/>
        <v>33</v>
      </c>
      <c r="C75" s="9">
        <f>[1]Sheet1_Raw!N74</f>
        <v>1085.6651999999999</v>
      </c>
      <c r="D75" s="11">
        <f t="shared" si="2"/>
        <v>871.62456671428583</v>
      </c>
      <c r="E75" s="11">
        <f t="shared" si="1"/>
        <v>68.544724142857262</v>
      </c>
      <c r="F75" t="s">
        <v>296</v>
      </c>
      <c r="G75">
        <v>216</v>
      </c>
      <c r="H75">
        <v>4228.9024360000003</v>
      </c>
      <c r="I75">
        <v>3896.1145350000006</v>
      </c>
      <c r="J75">
        <v>113.59081342857189</v>
      </c>
    </row>
    <row r="76" spans="1:10" ht="24" x14ac:dyDescent="0.3">
      <c r="A76" s="8" t="s">
        <v>103</v>
      </c>
      <c r="B76" s="8">
        <f t="shared" si="3"/>
        <v>34</v>
      </c>
      <c r="C76" s="9">
        <f>[1]Sheet1_Raw!N75</f>
        <v>1144.4151469999999</v>
      </c>
      <c r="D76" s="11">
        <f t="shared" si="2"/>
        <v>936.95200357142858</v>
      </c>
      <c r="E76" s="11">
        <f t="shared" si="1"/>
        <v>65.327436857142743</v>
      </c>
      <c r="F76" t="s">
        <v>297</v>
      </c>
      <c r="G76">
        <v>217</v>
      </c>
      <c r="H76">
        <v>4327.4129869999997</v>
      </c>
      <c r="I76">
        <v>4009.9719934285717</v>
      </c>
      <c r="J76">
        <v>113.85745842857114</v>
      </c>
    </row>
    <row r="77" spans="1:10" ht="24" x14ac:dyDescent="0.3">
      <c r="A77" s="8" t="s">
        <v>104</v>
      </c>
      <c r="B77" s="8">
        <f t="shared" si="3"/>
        <v>35</v>
      </c>
      <c r="C77" s="9">
        <f>[1]Sheet1_Raw!N76</f>
        <v>1192.4226550000001</v>
      </c>
      <c r="D77" s="11">
        <f t="shared" si="2"/>
        <v>1001.6516354285715</v>
      </c>
      <c r="E77" s="11">
        <f t="shared" si="1"/>
        <v>64.69963185714289</v>
      </c>
      <c r="F77" t="s">
        <v>298</v>
      </c>
      <c r="G77">
        <v>218</v>
      </c>
      <c r="H77">
        <v>4461.4910330000002</v>
      </c>
      <c r="I77">
        <v>4125.562645142857</v>
      </c>
      <c r="J77">
        <v>115.59065171428529</v>
      </c>
    </row>
    <row r="78" spans="1:10" ht="24" x14ac:dyDescent="0.3">
      <c r="A78" s="8" t="s">
        <v>105</v>
      </c>
      <c r="B78" s="8">
        <f t="shared" si="3"/>
        <v>36</v>
      </c>
      <c r="C78" s="9">
        <f>[1]Sheet1_Raw!N77</f>
        <v>1231.1406919999999</v>
      </c>
      <c r="D78" s="11">
        <f t="shared" si="2"/>
        <v>1063.7328615714284</v>
      </c>
      <c r="E78" s="11">
        <f t="shared" si="1"/>
        <v>62.081226142856963</v>
      </c>
      <c r="F78" t="s">
        <v>299</v>
      </c>
      <c r="G78">
        <v>219</v>
      </c>
      <c r="H78">
        <v>4647.2093459999996</v>
      </c>
      <c r="I78">
        <v>4247.3305750000009</v>
      </c>
      <c r="J78">
        <v>121.76792985714383</v>
      </c>
    </row>
    <row r="79" spans="1:10" ht="24" x14ac:dyDescent="0.3">
      <c r="A79" s="8" t="s">
        <v>106</v>
      </c>
      <c r="B79" s="8">
        <f t="shared" si="3"/>
        <v>37</v>
      </c>
      <c r="C79" s="9">
        <f>[1]Sheet1_Raw!N78</f>
        <v>1282.220871</v>
      </c>
      <c r="D79" s="11">
        <f t="shared" si="2"/>
        <v>1124.7354202857143</v>
      </c>
      <c r="E79" s="11">
        <f t="shared" si="1"/>
        <v>61.002558714285897</v>
      </c>
      <c r="F79" t="s">
        <v>300</v>
      </c>
      <c r="G79">
        <v>220</v>
      </c>
      <c r="H79">
        <v>4800.0562440000003</v>
      </c>
      <c r="I79">
        <v>4375.1128332857143</v>
      </c>
      <c r="J79">
        <v>127.7822582857134</v>
      </c>
    </row>
    <row r="80" spans="1:10" ht="24" x14ac:dyDescent="0.3">
      <c r="A80" s="8" t="s">
        <v>107</v>
      </c>
      <c r="B80" s="8">
        <f t="shared" si="3"/>
        <v>38</v>
      </c>
      <c r="C80" s="9">
        <f>[1]Sheet1_Raw!N79</f>
        <v>1349.3075229999999</v>
      </c>
      <c r="D80" s="11">
        <f t="shared" si="2"/>
        <v>1185.0046892857142</v>
      </c>
      <c r="E80" s="11">
        <f t="shared" si="1"/>
        <v>60.269268999999895</v>
      </c>
      <c r="F80" t="s">
        <v>301</v>
      </c>
      <c r="G80">
        <v>221</v>
      </c>
      <c r="H80">
        <v>4953.3179239999999</v>
      </c>
      <c r="I80">
        <v>4507.4132448571427</v>
      </c>
      <c r="J80">
        <v>132.30041157142841</v>
      </c>
    </row>
    <row r="81" spans="1:10" ht="24" x14ac:dyDescent="0.3">
      <c r="A81" s="8" t="s">
        <v>108</v>
      </c>
      <c r="B81" s="8">
        <f t="shared" si="3"/>
        <v>39</v>
      </c>
      <c r="C81" s="9">
        <f>[1]Sheet1_Raw!N80</f>
        <v>1407.4858099999999</v>
      </c>
      <c r="D81" s="11">
        <f t="shared" si="2"/>
        <v>1241.8082711428572</v>
      </c>
      <c r="E81" s="11">
        <f t="shared" si="1"/>
        <v>56.803581857142945</v>
      </c>
      <c r="F81" t="s">
        <v>302</v>
      </c>
      <c r="G81">
        <v>222</v>
      </c>
      <c r="H81">
        <v>5055.8725919999997</v>
      </c>
      <c r="I81">
        <v>4639.1803659999996</v>
      </c>
      <c r="J81">
        <v>131.76712114285692</v>
      </c>
    </row>
    <row r="82" spans="1:10" ht="24" x14ac:dyDescent="0.3">
      <c r="A82" s="8" t="s">
        <v>109</v>
      </c>
      <c r="B82" s="8">
        <f t="shared" si="3"/>
        <v>40</v>
      </c>
      <c r="C82" s="9">
        <f>[1]Sheet1_Raw!N81</f>
        <v>1455.005026</v>
      </c>
      <c r="D82" s="11">
        <f t="shared" si="2"/>
        <v>1294.5711034285716</v>
      </c>
      <c r="E82" s="11">
        <f t="shared" si="1"/>
        <v>52.762832285714467</v>
      </c>
      <c r="F82" t="s">
        <v>303</v>
      </c>
      <c r="G82">
        <v>223</v>
      </c>
      <c r="H82">
        <v>5203.4310290000003</v>
      </c>
      <c r="I82">
        <v>4778.3987364285713</v>
      </c>
      <c r="J82">
        <v>139.21837042857169</v>
      </c>
    </row>
    <row r="83" spans="1:10" ht="24" x14ac:dyDescent="0.3">
      <c r="A83" s="8" t="s">
        <v>110</v>
      </c>
      <c r="B83" s="8">
        <f t="shared" si="3"/>
        <v>41</v>
      </c>
      <c r="C83" s="9">
        <f>[1]Sheet1_Raw!N82</f>
        <v>1487.6015400000001</v>
      </c>
      <c r="D83" s="11">
        <f t="shared" si="2"/>
        <v>1343.5977310000001</v>
      </c>
      <c r="E83" s="11">
        <f t="shared" si="1"/>
        <v>49.026627571428435</v>
      </c>
      <c r="F83" t="s">
        <v>304</v>
      </c>
      <c r="G83">
        <v>224</v>
      </c>
      <c r="H83">
        <v>5414.1399140000003</v>
      </c>
      <c r="I83">
        <v>4933.6454402857144</v>
      </c>
      <c r="J83">
        <v>155.24670385714307</v>
      </c>
    </row>
    <row r="84" spans="1:10" ht="24" x14ac:dyDescent="0.3">
      <c r="A84" s="8" t="s">
        <v>111</v>
      </c>
      <c r="B84" s="8">
        <f t="shared" si="3"/>
        <v>42</v>
      </c>
      <c r="C84" s="9">
        <f>[1]Sheet1_Raw!N83</f>
        <v>1522.687156</v>
      </c>
      <c r="D84" s="11">
        <f t="shared" si="2"/>
        <v>1390.778374</v>
      </c>
      <c r="E84" s="11">
        <f t="shared" si="1"/>
        <v>47.180642999999918</v>
      </c>
      <c r="F84" t="s">
        <v>305</v>
      </c>
      <c r="G84">
        <v>225</v>
      </c>
      <c r="H84">
        <v>5628.3744399999996</v>
      </c>
      <c r="I84">
        <v>5100.3430698571419</v>
      </c>
      <c r="J84">
        <v>166.69762957142757</v>
      </c>
    </row>
    <row r="85" spans="1:10" ht="24" x14ac:dyDescent="0.3">
      <c r="A85" s="8" t="s">
        <v>112</v>
      </c>
      <c r="B85" s="8">
        <f t="shared" si="3"/>
        <v>43</v>
      </c>
      <c r="C85" s="9">
        <f>[1]Sheet1_Raw!N84</f>
        <v>1549.1025999999999</v>
      </c>
      <c r="D85" s="11">
        <f t="shared" si="2"/>
        <v>1436.2015037142858</v>
      </c>
      <c r="E85" s="11">
        <f t="shared" si="1"/>
        <v>45.423129714285778</v>
      </c>
      <c r="F85" t="s">
        <v>306</v>
      </c>
      <c r="G85">
        <v>226</v>
      </c>
      <c r="H85">
        <v>5817.0999179999999</v>
      </c>
      <c r="I85">
        <v>5267.4702944285718</v>
      </c>
      <c r="J85">
        <v>167.12722457142991</v>
      </c>
    </row>
    <row r="86" spans="1:10" ht="24" x14ac:dyDescent="0.3">
      <c r="A86" s="8" t="s">
        <v>113</v>
      </c>
      <c r="B86" s="8">
        <f t="shared" si="3"/>
        <v>44</v>
      </c>
      <c r="C86" s="9">
        <f>[1]Sheet1_Raw!N85</f>
        <v>1564.4302259999999</v>
      </c>
      <c r="D86" s="11">
        <f t="shared" si="2"/>
        <v>1476.5171258571429</v>
      </c>
      <c r="E86" s="11">
        <f t="shared" si="1"/>
        <v>40.315622142857137</v>
      </c>
      <c r="F86" t="s">
        <v>307</v>
      </c>
      <c r="G86">
        <v>227</v>
      </c>
      <c r="H86">
        <v>6143.6364720000001</v>
      </c>
      <c r="I86">
        <v>5459.4103269999996</v>
      </c>
      <c r="J86">
        <v>191.94003257142776</v>
      </c>
    </row>
    <row r="87" spans="1:10" ht="24" x14ac:dyDescent="0.3">
      <c r="A87" s="8" t="s">
        <v>114</v>
      </c>
      <c r="B87" s="8">
        <f t="shared" si="3"/>
        <v>45</v>
      </c>
      <c r="C87" s="9">
        <f>[1]Sheet1_Raw!N86</f>
        <v>1604.8513330000001</v>
      </c>
      <c r="D87" s="11">
        <f t="shared" si="2"/>
        <v>1513.0233844285717</v>
      </c>
      <c r="E87" s="11">
        <f t="shared" si="1"/>
        <v>36.506258571428816</v>
      </c>
      <c r="F87" t="s">
        <v>308</v>
      </c>
      <c r="G87">
        <v>228</v>
      </c>
      <c r="H87">
        <v>6383.7948280000001</v>
      </c>
      <c r="I87">
        <v>5663.7641704285707</v>
      </c>
      <c r="J87">
        <v>204.35384342857105</v>
      </c>
    </row>
    <row r="88" spans="1:10" ht="24" x14ac:dyDescent="0.3">
      <c r="A88" s="8" t="s">
        <v>115</v>
      </c>
      <c r="B88" s="8">
        <f t="shared" si="3"/>
        <v>46</v>
      </c>
      <c r="C88" s="9">
        <f>[1]Sheet1_Raw!N87</f>
        <v>1639.9250400000001</v>
      </c>
      <c r="D88" s="11">
        <f t="shared" si="2"/>
        <v>1546.2289887142858</v>
      </c>
      <c r="E88" s="11">
        <f t="shared" si="1"/>
        <v>33.205604285714116</v>
      </c>
      <c r="F88" t="s">
        <v>309</v>
      </c>
      <c r="G88">
        <v>229</v>
      </c>
      <c r="H88">
        <v>6599.3773929999998</v>
      </c>
      <c r="I88">
        <v>5884.2648562857139</v>
      </c>
      <c r="J88">
        <v>220.50068585714325</v>
      </c>
    </row>
    <row r="89" spans="1:10" ht="24" x14ac:dyDescent="0.3">
      <c r="A89" s="8" t="s">
        <v>116</v>
      </c>
      <c r="B89" s="8">
        <f t="shared" si="3"/>
        <v>47</v>
      </c>
      <c r="C89" s="9">
        <f>[1]Sheet1_Raw!N88</f>
        <v>1683.978568</v>
      </c>
      <c r="D89" s="11">
        <f t="shared" si="2"/>
        <v>1578.939494714286</v>
      </c>
      <c r="E89" s="11">
        <f t="shared" si="1"/>
        <v>32.710506000000123</v>
      </c>
      <c r="F89" t="s">
        <v>310</v>
      </c>
      <c r="G89">
        <v>230</v>
      </c>
      <c r="H89">
        <v>6836.9433650000001</v>
      </c>
      <c r="I89">
        <v>6117.623761428571</v>
      </c>
      <c r="J89">
        <v>233.35890514285711</v>
      </c>
    </row>
    <row r="90" spans="1:10" ht="24" x14ac:dyDescent="0.3">
      <c r="A90" s="8" t="s">
        <v>117</v>
      </c>
      <c r="B90" s="8">
        <f t="shared" si="3"/>
        <v>48</v>
      </c>
      <c r="C90" s="9">
        <f>[1]Sheet1_Raw!N89</f>
        <v>1707.142697</v>
      </c>
      <c r="D90" s="11">
        <f t="shared" si="2"/>
        <v>1610.3025171428574</v>
      </c>
      <c r="E90" s="11">
        <f t="shared" si="1"/>
        <v>31.363022428571412</v>
      </c>
      <c r="F90" t="s">
        <v>311</v>
      </c>
      <c r="G90">
        <v>231</v>
      </c>
      <c r="H90">
        <v>7064.4508910000004</v>
      </c>
      <c r="I90">
        <v>6353.3824724285714</v>
      </c>
      <c r="J90">
        <v>235.7587110000004</v>
      </c>
    </row>
    <row r="91" spans="1:10" ht="24" x14ac:dyDescent="0.3">
      <c r="A91" s="8" t="s">
        <v>118</v>
      </c>
      <c r="B91" s="8">
        <f t="shared" si="3"/>
        <v>49</v>
      </c>
      <c r="C91" s="9">
        <f>[1]Sheet1_Raw!N90</f>
        <v>1729.0801389999999</v>
      </c>
      <c r="D91" s="11">
        <f t="shared" si="2"/>
        <v>1639.7872289999998</v>
      </c>
      <c r="E91" s="11">
        <f t="shared" si="1"/>
        <v>29.484711857142429</v>
      </c>
      <c r="F91" t="s">
        <v>312</v>
      </c>
      <c r="G91">
        <v>232</v>
      </c>
      <c r="H91">
        <v>7405.1937040000003</v>
      </c>
      <c r="I91">
        <v>6607.213795857142</v>
      </c>
      <c r="J91">
        <v>253.83132342857061</v>
      </c>
    </row>
    <row r="92" spans="1:10" ht="24" x14ac:dyDescent="0.3">
      <c r="A92" s="8" t="s">
        <v>119</v>
      </c>
      <c r="B92" s="8">
        <f t="shared" si="3"/>
        <v>50</v>
      </c>
      <c r="C92" s="9">
        <f>[1]Sheet1_Raw!N91</f>
        <v>1751.4820549999999</v>
      </c>
      <c r="D92" s="11">
        <f t="shared" si="2"/>
        <v>1668.6985797142856</v>
      </c>
      <c r="E92" s="11">
        <f t="shared" si="1"/>
        <v>28.911350714285845</v>
      </c>
      <c r="F92" t="s">
        <v>313</v>
      </c>
      <c r="G92">
        <v>233</v>
      </c>
      <c r="H92">
        <v>7810.4350050000003</v>
      </c>
      <c r="I92">
        <v>6891.9759511428565</v>
      </c>
      <c r="J92">
        <v>284.76215528571447</v>
      </c>
    </row>
    <row r="93" spans="1:10" ht="24" x14ac:dyDescent="0.3">
      <c r="A93" s="8" t="s">
        <v>120</v>
      </c>
      <c r="B93" s="8">
        <f t="shared" si="3"/>
        <v>51</v>
      </c>
      <c r="C93" s="9">
        <f>[1]Sheet1_Raw!N92</f>
        <v>1766.0831969999999</v>
      </c>
      <c r="D93" s="11">
        <f t="shared" si="2"/>
        <v>1697.5061470000001</v>
      </c>
      <c r="E93" s="11">
        <f t="shared" si="1"/>
        <v>28.807567285714413</v>
      </c>
      <c r="F93" t="s">
        <v>314</v>
      </c>
      <c r="G93">
        <v>234</v>
      </c>
      <c r="H93">
        <v>8212.5654460000005</v>
      </c>
      <c r="I93">
        <v>7187.5372331428571</v>
      </c>
      <c r="J93">
        <v>295.56128200000057</v>
      </c>
    </row>
    <row r="94" spans="1:10" ht="24" x14ac:dyDescent="0.3">
      <c r="A94" s="8" t="s">
        <v>121</v>
      </c>
      <c r="B94" s="8">
        <f t="shared" si="3"/>
        <v>52</v>
      </c>
      <c r="C94" s="9">
        <f>[1]Sheet1_Raw!N93</f>
        <v>1794.154072</v>
      </c>
      <c r="D94" s="11">
        <f t="shared" si="2"/>
        <v>1724.5493954285714</v>
      </c>
      <c r="E94" s="11">
        <f t="shared" si="1"/>
        <v>27.04324842857136</v>
      </c>
      <c r="F94" t="s">
        <v>315</v>
      </c>
      <c r="G94">
        <v>235</v>
      </c>
      <c r="H94">
        <v>8583.8983779999999</v>
      </c>
      <c r="I94">
        <v>7501.837740285715</v>
      </c>
      <c r="J94">
        <v>314.3005071428579</v>
      </c>
    </row>
    <row r="95" spans="1:10" ht="24" x14ac:dyDescent="0.3">
      <c r="A95" s="8" t="s">
        <v>122</v>
      </c>
      <c r="B95" s="8">
        <f t="shared" si="3"/>
        <v>53</v>
      </c>
      <c r="C95" s="9">
        <f>[1]Sheet1_Raw!N94</f>
        <v>1823.701734</v>
      </c>
      <c r="D95" s="11">
        <f t="shared" si="2"/>
        <v>1750.8032088571429</v>
      </c>
      <c r="E95" s="11">
        <f t="shared" si="1"/>
        <v>26.253813428571448</v>
      </c>
      <c r="F95" t="s">
        <v>316</v>
      </c>
      <c r="G95">
        <v>236</v>
      </c>
      <c r="H95">
        <v>8997.5389990000003</v>
      </c>
      <c r="I95">
        <v>7844.4322554285709</v>
      </c>
      <c r="J95">
        <v>342.59451514285593</v>
      </c>
    </row>
    <row r="96" spans="1:10" ht="24" x14ac:dyDescent="0.3">
      <c r="A96" s="8" t="s">
        <v>123</v>
      </c>
      <c r="B96" s="8">
        <f t="shared" si="3"/>
        <v>54</v>
      </c>
      <c r="C96" s="9">
        <f>[1]Sheet1_Raw!N95</f>
        <v>1845.9726450000001</v>
      </c>
      <c r="D96" s="11">
        <f t="shared" si="2"/>
        <v>1773.9452198571428</v>
      </c>
      <c r="E96" s="11">
        <f t="shared" si="1"/>
        <v>23.142010999999911</v>
      </c>
      <c r="F96" t="s">
        <v>317</v>
      </c>
      <c r="G96">
        <v>237</v>
      </c>
      <c r="H96">
        <v>9435.0295430000006</v>
      </c>
      <c r="I96">
        <v>8215.5874237142853</v>
      </c>
      <c r="J96">
        <v>371.15516828571435</v>
      </c>
    </row>
    <row r="97" spans="1:10" ht="24" x14ac:dyDescent="0.3">
      <c r="A97" s="8" t="s">
        <v>124</v>
      </c>
      <c r="B97" s="8">
        <f t="shared" si="3"/>
        <v>55</v>
      </c>
      <c r="C97" s="9">
        <f>[1]Sheet1_Raw!N96</f>
        <v>1864.003745</v>
      </c>
      <c r="D97" s="11">
        <f t="shared" si="2"/>
        <v>1796.3539409999998</v>
      </c>
      <c r="E97" s="11">
        <f t="shared" si="1"/>
        <v>22.408721142857075</v>
      </c>
      <c r="F97" t="s">
        <v>318</v>
      </c>
      <c r="G97">
        <v>238</v>
      </c>
      <c r="H97">
        <v>9842.3447500000002</v>
      </c>
      <c r="I97">
        <v>8612.4294035714283</v>
      </c>
      <c r="J97">
        <v>396.84197985714309</v>
      </c>
    </row>
    <row r="98" spans="1:10" ht="24" x14ac:dyDescent="0.3">
      <c r="A98" s="8" t="s">
        <v>125</v>
      </c>
      <c r="B98" s="8">
        <f t="shared" si="3"/>
        <v>56</v>
      </c>
      <c r="C98" s="9">
        <f>[1]Sheet1_Raw!N97</f>
        <v>1878.9740850000001</v>
      </c>
      <c r="D98" s="11">
        <f t="shared" si="2"/>
        <v>1817.7673618571428</v>
      </c>
      <c r="E98" s="11">
        <f t="shared" si="1"/>
        <v>21.41342085714291</v>
      </c>
      <c r="F98" t="s">
        <v>319</v>
      </c>
      <c r="G98">
        <v>239</v>
      </c>
      <c r="H98">
        <v>10330.646000000001</v>
      </c>
      <c r="I98">
        <v>9030.3511601428563</v>
      </c>
      <c r="J98">
        <v>417.92175657142798</v>
      </c>
    </row>
    <row r="99" spans="1:10" ht="24" x14ac:dyDescent="0.3">
      <c r="A99" s="8" t="s">
        <v>126</v>
      </c>
      <c r="B99" s="8">
        <f t="shared" si="3"/>
        <v>57</v>
      </c>
      <c r="C99" s="9">
        <f>[1]Sheet1_Raw!N98</f>
        <v>1890.7407479999999</v>
      </c>
      <c r="D99" s="11">
        <f t="shared" si="2"/>
        <v>1837.6614608571429</v>
      </c>
      <c r="E99" s="11">
        <f t="shared" si="1"/>
        <v>19.894099000000097</v>
      </c>
      <c r="F99" t="s">
        <v>320</v>
      </c>
      <c r="G99">
        <v>240</v>
      </c>
      <c r="H99">
        <v>10882.097698</v>
      </c>
      <c r="I99">
        <v>9469.160116285715</v>
      </c>
      <c r="J99">
        <v>438.80895614285873</v>
      </c>
    </row>
    <row r="100" spans="1:10" ht="24" x14ac:dyDescent="0.3">
      <c r="A100" s="8" t="s">
        <v>127</v>
      </c>
      <c r="B100" s="8">
        <f t="shared" si="3"/>
        <v>58</v>
      </c>
      <c r="C100" s="9">
        <f>[1]Sheet1_Raw!N99</f>
        <v>1904.4844000000001</v>
      </c>
      <c r="D100" s="11">
        <f t="shared" si="2"/>
        <v>1857.4330612857143</v>
      </c>
      <c r="E100" s="11">
        <f t="shared" si="1"/>
        <v>19.771600428571446</v>
      </c>
      <c r="F100" t="s">
        <v>321</v>
      </c>
      <c r="G100">
        <v>241</v>
      </c>
      <c r="H100">
        <v>11366.665917</v>
      </c>
      <c r="I100">
        <v>9919.7458978571431</v>
      </c>
      <c r="J100">
        <v>450.58578157142802</v>
      </c>
    </row>
    <row r="101" spans="1:10" ht="24" x14ac:dyDescent="0.3">
      <c r="A101" s="8" t="s">
        <v>128</v>
      </c>
      <c r="B101" s="8">
        <f t="shared" si="3"/>
        <v>59</v>
      </c>
      <c r="C101" s="9">
        <f>[1]Sheet1_Raw!N100</f>
        <v>1923.861283</v>
      </c>
      <c r="D101" s="11">
        <f t="shared" si="2"/>
        <v>1875.9626628571427</v>
      </c>
      <c r="E101" s="11">
        <f t="shared" si="1"/>
        <v>18.529601571428429</v>
      </c>
      <c r="F101" t="s">
        <v>322</v>
      </c>
      <c r="G101">
        <v>242</v>
      </c>
      <c r="H101">
        <v>11901.941145000001</v>
      </c>
      <c r="I101">
        <v>10393.752007428571</v>
      </c>
      <c r="J101">
        <v>474.00610957142817</v>
      </c>
    </row>
    <row r="102" spans="1:10" ht="24" x14ac:dyDescent="0.3">
      <c r="A102" s="8" t="s">
        <v>129</v>
      </c>
      <c r="B102" s="8">
        <f t="shared" si="3"/>
        <v>60</v>
      </c>
      <c r="C102" s="9">
        <f>[1]Sheet1_Raw!N101</f>
        <v>1941.368363</v>
      </c>
      <c r="D102" s="11">
        <f t="shared" si="2"/>
        <v>1892.7721812857142</v>
      </c>
      <c r="E102" s="11">
        <f t="shared" si="1"/>
        <v>16.809518428571437</v>
      </c>
      <c r="F102" t="s">
        <v>323</v>
      </c>
      <c r="G102">
        <v>243</v>
      </c>
      <c r="H102">
        <v>12331.239759</v>
      </c>
      <c r="I102">
        <v>10869.994973142859</v>
      </c>
      <c r="J102">
        <v>476.24296571428749</v>
      </c>
    </row>
    <row r="103" spans="1:10" ht="24" x14ac:dyDescent="0.3">
      <c r="A103" s="8" t="s">
        <v>130</v>
      </c>
      <c r="B103" s="8">
        <f t="shared" si="3"/>
        <v>61</v>
      </c>
      <c r="C103" s="9">
        <f>[1]Sheet1_Raw!N102</f>
        <v>1954.087792</v>
      </c>
      <c r="D103" s="11">
        <f t="shared" si="2"/>
        <v>1908.2172022857142</v>
      </c>
      <c r="E103" s="11">
        <f t="shared" ref="E103:E166" si="4">D103-D102</f>
        <v>15.445020999999997</v>
      </c>
      <c r="F103" t="s">
        <v>324</v>
      </c>
      <c r="G103">
        <v>244</v>
      </c>
      <c r="H103">
        <v>12740.317787</v>
      </c>
      <c r="I103">
        <v>11342.179008000003</v>
      </c>
      <c r="J103">
        <v>472.18403485714407</v>
      </c>
    </row>
    <row r="104" spans="1:10" ht="24" x14ac:dyDescent="0.3">
      <c r="A104" s="8" t="s">
        <v>131</v>
      </c>
      <c r="B104" s="8">
        <f t="shared" si="3"/>
        <v>62</v>
      </c>
      <c r="C104" s="9">
        <f>[1]Sheet1_Raw!N103</f>
        <v>1964.687316</v>
      </c>
      <c r="D104" s="11">
        <f t="shared" si="2"/>
        <v>1922.6005695714287</v>
      </c>
      <c r="E104" s="11">
        <f t="shared" si="4"/>
        <v>14.383367285714485</v>
      </c>
      <c r="F104" t="s">
        <v>325</v>
      </c>
      <c r="G104">
        <v>245</v>
      </c>
      <c r="H104">
        <v>13147.529297999999</v>
      </c>
      <c r="I104">
        <v>11814.348229142855</v>
      </c>
      <c r="J104">
        <v>472.16922114285262</v>
      </c>
    </row>
    <row r="105" spans="1:10" ht="24" x14ac:dyDescent="0.3">
      <c r="A105" s="8" t="s">
        <v>132</v>
      </c>
      <c r="B105" s="8">
        <f t="shared" si="3"/>
        <v>63</v>
      </c>
      <c r="C105" s="9">
        <f>[1]Sheet1_Raw!N104</f>
        <v>1972.988292</v>
      </c>
      <c r="D105" s="11">
        <f t="shared" ref="D105:D168" si="5">AVERAGE(C99:C105)</f>
        <v>1936.0311705714284</v>
      </c>
      <c r="E105" s="11">
        <f t="shared" si="4"/>
        <v>13.430600999999797</v>
      </c>
      <c r="F105" t="s">
        <v>326</v>
      </c>
      <c r="G105">
        <v>246</v>
      </c>
      <c r="H105">
        <v>13676.064331</v>
      </c>
      <c r="I105">
        <v>12292.265133571429</v>
      </c>
      <c r="J105">
        <v>477.91690442857362</v>
      </c>
    </row>
    <row r="106" spans="1:10" ht="24" x14ac:dyDescent="0.3">
      <c r="A106" s="8" t="s">
        <v>133</v>
      </c>
      <c r="B106" s="8">
        <f t="shared" si="3"/>
        <v>64</v>
      </c>
      <c r="C106" s="9">
        <f>[1]Sheet1_Raw!N105</f>
        <v>1978.800166</v>
      </c>
      <c r="D106" s="11">
        <f t="shared" si="5"/>
        <v>1948.6110874285716</v>
      </c>
      <c r="E106" s="11">
        <f t="shared" si="4"/>
        <v>12.579916857143189</v>
      </c>
      <c r="F106" t="s">
        <v>327</v>
      </c>
      <c r="G106">
        <v>247</v>
      </c>
      <c r="H106">
        <v>14177.534885999999</v>
      </c>
      <c r="I106">
        <v>12763.041874714285</v>
      </c>
      <c r="J106">
        <v>470.77674114285583</v>
      </c>
    </row>
    <row r="107" spans="1:10" ht="24" x14ac:dyDescent="0.3">
      <c r="A107" s="8" t="s">
        <v>134</v>
      </c>
      <c r="B107" s="8">
        <f t="shared" si="3"/>
        <v>65</v>
      </c>
      <c r="C107" s="9">
        <f>[1]Sheet1_Raw!N106</f>
        <v>1988.982855</v>
      </c>
      <c r="D107" s="11">
        <f t="shared" si="5"/>
        <v>1960.6822952857144</v>
      </c>
      <c r="E107" s="11">
        <f t="shared" si="4"/>
        <v>12.071207857142781</v>
      </c>
      <c r="F107" t="s">
        <v>328</v>
      </c>
      <c r="G107">
        <v>248</v>
      </c>
      <c r="H107">
        <v>14616.995642</v>
      </c>
      <c r="I107">
        <v>13227.374692571428</v>
      </c>
      <c r="J107">
        <v>464.3328178571428</v>
      </c>
    </row>
    <row r="108" spans="1:10" ht="24" x14ac:dyDescent="0.3">
      <c r="A108" s="8" t="s">
        <v>135</v>
      </c>
      <c r="B108" s="8">
        <f t="shared" ref="B108:B171" si="6">1+B107</f>
        <v>66</v>
      </c>
      <c r="C108" s="9">
        <f>[1]Sheet1_Raw!N107</f>
        <v>2002.738417</v>
      </c>
      <c r="D108" s="11">
        <f t="shared" si="5"/>
        <v>1971.9504572857143</v>
      </c>
      <c r="E108" s="11">
        <f t="shared" si="4"/>
        <v>11.268161999999847</v>
      </c>
      <c r="F108" t="s">
        <v>329</v>
      </c>
      <c r="G108">
        <v>249</v>
      </c>
      <c r="H108">
        <v>15290.496729</v>
      </c>
      <c r="I108">
        <v>13711.454061714287</v>
      </c>
      <c r="J108">
        <v>484.07936914285892</v>
      </c>
    </row>
    <row r="109" spans="1:10" ht="24" x14ac:dyDescent="0.3">
      <c r="A109" s="8" t="s">
        <v>136</v>
      </c>
      <c r="B109" s="8">
        <f t="shared" si="6"/>
        <v>67</v>
      </c>
      <c r="C109" s="9">
        <f>[1]Sheet1_Raw!N108</f>
        <v>2017.839761</v>
      </c>
      <c r="D109" s="11">
        <f t="shared" si="5"/>
        <v>1982.8749427142855</v>
      </c>
      <c r="E109" s="11">
        <f t="shared" si="4"/>
        <v>10.924485428571188</v>
      </c>
      <c r="F109" t="s">
        <v>330</v>
      </c>
      <c r="G109">
        <v>250</v>
      </c>
      <c r="H109">
        <v>15830.023465</v>
      </c>
      <c r="I109">
        <v>14211.280305428574</v>
      </c>
      <c r="J109">
        <v>499.82624371428756</v>
      </c>
    </row>
    <row r="110" spans="1:10" ht="24" x14ac:dyDescent="0.3">
      <c r="A110" s="8" t="s">
        <v>137</v>
      </c>
      <c r="B110" s="8">
        <f t="shared" si="6"/>
        <v>68</v>
      </c>
      <c r="C110" s="9">
        <f>[1]Sheet1_Raw!N109</f>
        <v>2031.6310530000001</v>
      </c>
      <c r="D110" s="11">
        <f t="shared" si="5"/>
        <v>1993.9525514285717</v>
      </c>
      <c r="E110" s="11">
        <f t="shared" si="4"/>
        <v>11.077608714286271</v>
      </c>
      <c r="F110" t="s">
        <v>331</v>
      </c>
      <c r="G110">
        <v>251</v>
      </c>
      <c r="H110">
        <v>16274.876377000001</v>
      </c>
      <c r="I110">
        <v>14716.217246857143</v>
      </c>
      <c r="J110">
        <v>504.93694142856839</v>
      </c>
    </row>
    <row r="111" spans="1:10" ht="24" x14ac:dyDescent="0.3">
      <c r="A111" s="8" t="s">
        <v>138</v>
      </c>
      <c r="B111" s="8">
        <f t="shared" si="6"/>
        <v>69</v>
      </c>
      <c r="C111" s="9">
        <f>[1]Sheet1_Raw!N110</f>
        <v>2040.3965020000001</v>
      </c>
      <c r="D111" s="11">
        <f t="shared" si="5"/>
        <v>2004.7681494285712</v>
      </c>
      <c r="E111" s="11">
        <f t="shared" si="4"/>
        <v>10.815597999999454</v>
      </c>
      <c r="F111" t="s">
        <v>332</v>
      </c>
      <c r="G111">
        <v>252</v>
      </c>
      <c r="H111">
        <v>16742.749649000001</v>
      </c>
      <c r="I111">
        <v>15229.820154142857</v>
      </c>
      <c r="J111">
        <v>513.60290728571454</v>
      </c>
    </row>
    <row r="112" spans="1:10" ht="24" x14ac:dyDescent="0.3">
      <c r="A112" s="8" t="s">
        <v>139</v>
      </c>
      <c r="B112" s="8">
        <f t="shared" si="6"/>
        <v>70</v>
      </c>
      <c r="C112" s="9">
        <f>[1]Sheet1_Raw!N111</f>
        <v>2047.0063170000001</v>
      </c>
      <c r="D112" s="11">
        <f t="shared" si="5"/>
        <v>2015.3421529999998</v>
      </c>
      <c r="E112" s="11">
        <f t="shared" si="4"/>
        <v>10.574003571428648</v>
      </c>
      <c r="F112" t="s">
        <v>333</v>
      </c>
      <c r="G112">
        <v>253</v>
      </c>
      <c r="H112">
        <v>17203.156858999999</v>
      </c>
      <c r="I112">
        <v>15733.690515285713</v>
      </c>
      <c r="J112">
        <v>503.87036114285547</v>
      </c>
    </row>
    <row r="113" spans="1:10" ht="24" x14ac:dyDescent="0.3">
      <c r="A113" s="8" t="s">
        <v>140</v>
      </c>
      <c r="B113" s="8">
        <f t="shared" si="6"/>
        <v>71</v>
      </c>
      <c r="C113" s="9">
        <f>[1]Sheet1_Raw!N112</f>
        <v>2055.3072929999998</v>
      </c>
      <c r="D113" s="11">
        <f t="shared" si="5"/>
        <v>2026.2717425714286</v>
      </c>
      <c r="E113" s="11">
        <f t="shared" si="4"/>
        <v>10.929589571428778</v>
      </c>
      <c r="F113" t="s">
        <v>334</v>
      </c>
      <c r="G113">
        <v>254</v>
      </c>
      <c r="H113">
        <v>17659.105169999999</v>
      </c>
      <c r="I113">
        <v>16231.057698714285</v>
      </c>
      <c r="J113">
        <v>497.36718342857239</v>
      </c>
    </row>
    <row r="114" spans="1:10" ht="24" x14ac:dyDescent="0.3">
      <c r="A114" s="8" t="s">
        <v>141</v>
      </c>
      <c r="B114" s="8">
        <f t="shared" si="6"/>
        <v>72</v>
      </c>
      <c r="C114" s="9">
        <f>[1]Sheet1_Raw!N113</f>
        <v>2062.3934920000002</v>
      </c>
      <c r="D114" s="11">
        <f t="shared" si="5"/>
        <v>2036.7589764285715</v>
      </c>
      <c r="E114" s="11">
        <f t="shared" si="4"/>
        <v>10.487233857142883</v>
      </c>
      <c r="F114" t="s">
        <v>335</v>
      </c>
      <c r="G114">
        <v>255</v>
      </c>
      <c r="H114">
        <v>18107.068941000001</v>
      </c>
      <c r="I114">
        <v>16729.63959857143</v>
      </c>
      <c r="J114">
        <v>498.58189985714489</v>
      </c>
    </row>
    <row r="115" spans="1:10" ht="24" x14ac:dyDescent="0.3">
      <c r="A115" s="8" t="s">
        <v>142</v>
      </c>
      <c r="B115" s="8">
        <f t="shared" si="6"/>
        <v>73</v>
      </c>
      <c r="C115" s="9">
        <f>[1]Sheet1_Raw!N114</f>
        <v>2073.4336699999999</v>
      </c>
      <c r="D115" s="11">
        <f t="shared" si="5"/>
        <v>2046.8582982857145</v>
      </c>
      <c r="E115" s="11">
        <f t="shared" si="4"/>
        <v>10.099321857142968</v>
      </c>
      <c r="F115" t="s">
        <v>336</v>
      </c>
      <c r="G115">
        <v>256</v>
      </c>
      <c r="H115">
        <v>18452.789129000001</v>
      </c>
      <c r="I115">
        <v>17181.395655714285</v>
      </c>
      <c r="J115">
        <v>451.75605714285484</v>
      </c>
    </row>
    <row r="116" spans="1:10" ht="24" x14ac:dyDescent="0.3">
      <c r="A116" s="8" t="s">
        <v>143</v>
      </c>
      <c r="B116" s="8">
        <f t="shared" si="6"/>
        <v>74</v>
      </c>
      <c r="C116" s="9">
        <f>[1]Sheet1_Raw!N115</f>
        <v>2077.9593100000002</v>
      </c>
      <c r="D116" s="11">
        <f t="shared" si="5"/>
        <v>2055.4468052857146</v>
      </c>
      <c r="E116" s="11">
        <f t="shared" si="4"/>
        <v>8.5885070000001633</v>
      </c>
      <c r="F116" t="s">
        <v>337</v>
      </c>
      <c r="G116">
        <v>257</v>
      </c>
      <c r="H116">
        <v>18860.208030999998</v>
      </c>
      <c r="I116">
        <v>17614.279165142856</v>
      </c>
      <c r="J116">
        <v>432.88350942857141</v>
      </c>
    </row>
    <row r="117" spans="1:10" ht="24" x14ac:dyDescent="0.3">
      <c r="A117" s="8" t="s">
        <v>144</v>
      </c>
      <c r="B117" s="8">
        <f t="shared" si="6"/>
        <v>75</v>
      </c>
      <c r="C117" s="9">
        <f>[1]Sheet1_Raw!N116</f>
        <v>2086.9510409999998</v>
      </c>
      <c r="D117" s="11">
        <f t="shared" si="5"/>
        <v>2063.3496607142856</v>
      </c>
      <c r="E117" s="11">
        <f t="shared" si="4"/>
        <v>7.9028554285710015</v>
      </c>
      <c r="F117" t="s">
        <v>338</v>
      </c>
      <c r="G117">
        <v>258</v>
      </c>
      <c r="H117">
        <v>19254.87241</v>
      </c>
      <c r="I117">
        <v>18039.992884142855</v>
      </c>
      <c r="J117">
        <v>425.7137189999994</v>
      </c>
    </row>
    <row r="118" spans="1:10" ht="24" x14ac:dyDescent="0.3">
      <c r="A118" s="8" t="s">
        <v>145</v>
      </c>
      <c r="B118" s="8">
        <f t="shared" si="6"/>
        <v>76</v>
      </c>
      <c r="C118" s="9">
        <f>[1]Sheet1_Raw!N117</f>
        <v>2093.1321119999998</v>
      </c>
      <c r="D118" s="11">
        <f t="shared" si="5"/>
        <v>2070.8833192857142</v>
      </c>
      <c r="E118" s="11">
        <f t="shared" si="4"/>
        <v>7.533658571428532</v>
      </c>
      <c r="F118" t="s">
        <v>339</v>
      </c>
      <c r="G118">
        <v>259</v>
      </c>
      <c r="H118">
        <v>19914.374629000002</v>
      </c>
      <c r="I118">
        <v>18493.082166999997</v>
      </c>
      <c r="J118">
        <v>453.08928285714137</v>
      </c>
    </row>
    <row r="119" spans="1:10" ht="24" x14ac:dyDescent="0.3">
      <c r="A119" s="8" t="s">
        <v>146</v>
      </c>
      <c r="B119" s="8">
        <f t="shared" si="6"/>
        <v>77</v>
      </c>
      <c r="C119" s="9">
        <f>[1]Sheet1_Raw!N118</f>
        <v>2100.4803219999999</v>
      </c>
      <c r="D119" s="11">
        <f t="shared" si="5"/>
        <v>2078.5224628571427</v>
      </c>
      <c r="E119" s="11">
        <f t="shared" si="4"/>
        <v>7.6391435714285763</v>
      </c>
      <c r="F119" t="s">
        <v>340</v>
      </c>
      <c r="G119">
        <v>260</v>
      </c>
      <c r="H119">
        <v>20577.298793000002</v>
      </c>
      <c r="I119">
        <v>18975.102443285716</v>
      </c>
      <c r="J119">
        <v>482.02027628571886</v>
      </c>
    </row>
    <row r="120" spans="1:10" ht="24" x14ac:dyDescent="0.3">
      <c r="A120" s="8" t="s">
        <v>147</v>
      </c>
      <c r="B120" s="8">
        <f t="shared" si="6"/>
        <v>78</v>
      </c>
      <c r="C120" s="9">
        <f>[1]Sheet1_Raw!N119</f>
        <v>2102.6478649999999</v>
      </c>
      <c r="D120" s="11">
        <f t="shared" si="5"/>
        <v>2085.2854017142854</v>
      </c>
      <c r="E120" s="11">
        <f t="shared" si="4"/>
        <v>6.7629388571426716</v>
      </c>
      <c r="F120" t="s">
        <v>341</v>
      </c>
      <c r="G120">
        <v>261</v>
      </c>
      <c r="H120">
        <v>21227.261042999999</v>
      </c>
      <c r="I120">
        <v>19484.83899657143</v>
      </c>
      <c r="J120">
        <v>509.73655328571476</v>
      </c>
    </row>
    <row r="121" spans="1:10" ht="24" x14ac:dyDescent="0.3">
      <c r="A121" s="8" t="s">
        <v>148</v>
      </c>
      <c r="B121" s="8">
        <f t="shared" si="6"/>
        <v>79</v>
      </c>
      <c r="C121" s="9">
        <f>[1]Sheet1_Raw!N120</f>
        <v>2117.2609170000001</v>
      </c>
      <c r="D121" s="11">
        <f t="shared" si="5"/>
        <v>2093.1236052857139</v>
      </c>
      <c r="E121" s="11">
        <f t="shared" si="4"/>
        <v>7.8382035714284939</v>
      </c>
      <c r="F121" t="s">
        <v>342</v>
      </c>
      <c r="G121">
        <v>262</v>
      </c>
      <c r="H121">
        <v>21934.359412000002</v>
      </c>
      <c r="I121">
        <v>20031.594778142859</v>
      </c>
      <c r="J121">
        <v>546.75578157142809</v>
      </c>
    </row>
    <row r="122" spans="1:10" ht="24" x14ac:dyDescent="0.25">
      <c r="A122" s="8" t="s">
        <v>149</v>
      </c>
      <c r="B122" s="8">
        <f t="shared" si="6"/>
        <v>80</v>
      </c>
      <c r="C122" s="9">
        <f>[1]Sheet1_Raw!N121</f>
        <v>2125.5380730000002</v>
      </c>
      <c r="D122" s="11">
        <f t="shared" si="5"/>
        <v>2100.5670914285715</v>
      </c>
      <c r="E122" s="11">
        <f t="shared" si="4"/>
        <v>7.4434861428576369</v>
      </c>
      <c r="F122" t="s">
        <v>343</v>
      </c>
      <c r="G122">
        <v>263</v>
      </c>
      <c r="H122">
        <v>22514.534713000001</v>
      </c>
      <c r="I122">
        <v>20611.844147285712</v>
      </c>
      <c r="J122">
        <v>580.24936914285354</v>
      </c>
    </row>
    <row r="123" spans="1:10" ht="24" x14ac:dyDescent="0.25">
      <c r="A123" s="8" t="s">
        <v>150</v>
      </c>
      <c r="B123" s="8">
        <f t="shared" si="6"/>
        <v>81</v>
      </c>
      <c r="C123" s="9">
        <f>[1]Sheet1_Raw!N122</f>
        <v>2132.0645220000001</v>
      </c>
      <c r="D123" s="11">
        <f t="shared" si="5"/>
        <v>2108.296407428571</v>
      </c>
      <c r="E123" s="11">
        <f t="shared" si="4"/>
        <v>7.7293159999994714</v>
      </c>
      <c r="F123" t="s">
        <v>344</v>
      </c>
      <c r="G123">
        <v>264</v>
      </c>
      <c r="H123">
        <v>22924.234913</v>
      </c>
      <c r="I123">
        <v>21192.41941614286</v>
      </c>
      <c r="J123">
        <v>580.57526885714833</v>
      </c>
    </row>
    <row r="124" spans="1:10" ht="24" x14ac:dyDescent="0.25">
      <c r="A124" s="8" t="s">
        <v>151</v>
      </c>
      <c r="B124" s="8">
        <f t="shared" si="6"/>
        <v>82</v>
      </c>
      <c r="C124" s="9">
        <f>[1]Sheet1_Raw!N123</f>
        <v>2140.2702210000002</v>
      </c>
      <c r="D124" s="11">
        <f t="shared" si="5"/>
        <v>2115.9134331428572</v>
      </c>
      <c r="E124" s="11">
        <f t="shared" si="4"/>
        <v>7.6170257142862283</v>
      </c>
      <c r="F124" t="s">
        <v>345</v>
      </c>
      <c r="G124">
        <v>265</v>
      </c>
      <c r="H124">
        <v>23353.118746</v>
      </c>
      <c r="I124">
        <v>21777.883178428572</v>
      </c>
      <c r="J124">
        <v>585.46376228571171</v>
      </c>
    </row>
    <row r="125" spans="1:10" ht="24" x14ac:dyDescent="0.25">
      <c r="A125" s="8" t="s">
        <v>152</v>
      </c>
      <c r="B125" s="8">
        <f t="shared" si="6"/>
        <v>83</v>
      </c>
      <c r="C125" s="9">
        <f>[1]Sheet1_Raw!N124</f>
        <v>2143.557264</v>
      </c>
      <c r="D125" s="11">
        <f t="shared" si="5"/>
        <v>2123.1170262857145</v>
      </c>
      <c r="E125" s="11">
        <f t="shared" si="4"/>
        <v>7.2035931428572439</v>
      </c>
      <c r="F125" t="s">
        <v>346</v>
      </c>
      <c r="G125">
        <v>266</v>
      </c>
      <c r="H125">
        <v>24041.137177000001</v>
      </c>
      <c r="I125">
        <v>22367.420685285713</v>
      </c>
      <c r="J125">
        <v>589.53750685714112</v>
      </c>
    </row>
    <row r="126" spans="1:10" ht="24" x14ac:dyDescent="0.25">
      <c r="A126" s="8" t="s">
        <v>153</v>
      </c>
      <c r="B126" s="8">
        <f t="shared" si="6"/>
        <v>84</v>
      </c>
      <c r="C126" s="9">
        <f>[1]Sheet1_Raw!N125</f>
        <v>2147.6303400000002</v>
      </c>
      <c r="D126" s="11">
        <f t="shared" si="5"/>
        <v>2129.852743142857</v>
      </c>
      <c r="E126" s="11">
        <f t="shared" si="4"/>
        <v>6.7357168571425063</v>
      </c>
      <c r="F126" t="s">
        <v>347</v>
      </c>
      <c r="G126">
        <v>267</v>
      </c>
      <c r="H126">
        <v>24685.292488999999</v>
      </c>
      <c r="I126">
        <v>22954.276927571427</v>
      </c>
      <c r="J126">
        <v>586.85624228571396</v>
      </c>
    </row>
    <row r="127" spans="1:10" ht="24" x14ac:dyDescent="0.25">
      <c r="A127" s="8" t="s">
        <v>154</v>
      </c>
      <c r="B127" s="8">
        <f t="shared" si="6"/>
        <v>85</v>
      </c>
      <c r="C127" s="9">
        <f>[1]Sheet1_Raw!N126</f>
        <v>2150.869745</v>
      </c>
      <c r="D127" s="11">
        <f t="shared" si="5"/>
        <v>2136.7415831428575</v>
      </c>
      <c r="E127" s="11">
        <f t="shared" si="4"/>
        <v>6.8888400000005277</v>
      </c>
      <c r="F127" t="s">
        <v>348</v>
      </c>
      <c r="G127">
        <v>268</v>
      </c>
      <c r="H127">
        <v>25258.209117999999</v>
      </c>
      <c r="I127">
        <v>23530.126652571431</v>
      </c>
      <c r="J127">
        <v>575.84972500000367</v>
      </c>
    </row>
    <row r="128" spans="1:10" ht="24" x14ac:dyDescent="0.25">
      <c r="A128" s="8" t="s">
        <v>155</v>
      </c>
      <c r="B128" s="8">
        <f t="shared" si="6"/>
        <v>86</v>
      </c>
      <c r="C128" s="9">
        <f>[1]Sheet1_Raw!N127</f>
        <v>2158.015492</v>
      </c>
      <c r="D128" s="11">
        <f t="shared" si="5"/>
        <v>2142.5636652857147</v>
      </c>
      <c r="E128" s="11">
        <f t="shared" si="4"/>
        <v>5.8220821428571981</v>
      </c>
      <c r="F128" t="s">
        <v>349</v>
      </c>
      <c r="G128">
        <v>269</v>
      </c>
      <c r="H128">
        <v>25952.656658</v>
      </c>
      <c r="I128">
        <v>24104.169116285713</v>
      </c>
      <c r="J128">
        <v>574.04246371428235</v>
      </c>
    </row>
    <row r="129" spans="1:10" ht="24" x14ac:dyDescent="0.25">
      <c r="A129" s="8" t="s">
        <v>156</v>
      </c>
      <c r="B129" s="8">
        <f t="shared" si="6"/>
        <v>87</v>
      </c>
      <c r="C129" s="9">
        <f>[1]Sheet1_Raw!N128</f>
        <v>2161.8741949999999</v>
      </c>
      <c r="D129" s="11">
        <f t="shared" si="5"/>
        <v>2147.7545398571428</v>
      </c>
      <c r="E129" s="11">
        <f t="shared" si="4"/>
        <v>5.1908745714281395</v>
      </c>
      <c r="F129" t="s">
        <v>350</v>
      </c>
      <c r="G129">
        <v>270</v>
      </c>
      <c r="H129">
        <v>26353.957536999998</v>
      </c>
      <c r="I129">
        <v>24652.658091142857</v>
      </c>
      <c r="J129">
        <v>548.48897485714406</v>
      </c>
    </row>
    <row r="130" spans="1:10" ht="24" x14ac:dyDescent="0.25">
      <c r="A130" s="8" t="s">
        <v>157</v>
      </c>
      <c r="B130" s="8">
        <f t="shared" si="6"/>
        <v>88</v>
      </c>
      <c r="C130" s="9">
        <f>[1]Sheet1_Raw!N129</f>
        <v>2169.8774309999999</v>
      </c>
      <c r="D130" s="11">
        <f t="shared" si="5"/>
        <v>2153.1563840000003</v>
      </c>
      <c r="E130" s="11">
        <f t="shared" si="4"/>
        <v>5.4018441428574988</v>
      </c>
      <c r="F130" t="s">
        <v>351</v>
      </c>
      <c r="G130">
        <v>271</v>
      </c>
      <c r="H130">
        <v>26584.057445999999</v>
      </c>
      <c r="I130">
        <v>25175.48988157143</v>
      </c>
      <c r="J130">
        <v>522.83179042857228</v>
      </c>
    </row>
    <row r="131" spans="1:10" ht="24" x14ac:dyDescent="0.25">
      <c r="A131" s="8" t="s">
        <v>158</v>
      </c>
      <c r="B131" s="8">
        <f t="shared" si="6"/>
        <v>89</v>
      </c>
      <c r="C131" s="9">
        <f>[1]Sheet1_Raw!N130</f>
        <v>2178.5237849999999</v>
      </c>
      <c r="D131" s="11">
        <f t="shared" si="5"/>
        <v>2158.6211788571431</v>
      </c>
      <c r="E131" s="11">
        <f t="shared" si="4"/>
        <v>5.464794857142806</v>
      </c>
      <c r="F131" t="s">
        <v>352</v>
      </c>
      <c r="G131">
        <v>272</v>
      </c>
      <c r="H131">
        <v>26918.060064000001</v>
      </c>
      <c r="I131">
        <v>25684.767212714283</v>
      </c>
      <c r="J131">
        <v>509.27733114285365</v>
      </c>
    </row>
    <row r="132" spans="1:10" ht="24" x14ac:dyDescent="0.25">
      <c r="A132" s="8" t="s">
        <v>159</v>
      </c>
      <c r="B132" s="8">
        <f t="shared" si="6"/>
        <v>90</v>
      </c>
      <c r="C132" s="9">
        <f>[1]Sheet1_Raw!N131</f>
        <v>2181.7036419999999</v>
      </c>
      <c r="D132" s="11">
        <f t="shared" si="5"/>
        <v>2164.0706614285714</v>
      </c>
      <c r="E132" s="11">
        <f t="shared" si="4"/>
        <v>5.4494825714282342</v>
      </c>
      <c r="F132" t="s">
        <v>353</v>
      </c>
      <c r="G132">
        <v>273</v>
      </c>
      <c r="H132">
        <v>27479.570208000001</v>
      </c>
      <c r="I132">
        <v>26175.971931428568</v>
      </c>
      <c r="J132">
        <v>491.20471871428526</v>
      </c>
    </row>
    <row r="133" spans="1:10" ht="24" x14ac:dyDescent="0.25">
      <c r="A133" s="8" t="s">
        <v>160</v>
      </c>
      <c r="B133" s="8">
        <f t="shared" si="6"/>
        <v>91</v>
      </c>
      <c r="C133" s="9">
        <f>[1]Sheet1_Raw!N132</f>
        <v>2184.3356589999999</v>
      </c>
      <c r="D133" s="11">
        <f t="shared" si="5"/>
        <v>2169.3142784285715</v>
      </c>
      <c r="E133" s="11">
        <f t="shared" si="4"/>
        <v>5.2436170000000857</v>
      </c>
      <c r="F133" t="s">
        <v>354</v>
      </c>
      <c r="G133">
        <v>274</v>
      </c>
      <c r="H133">
        <v>28122.17009</v>
      </c>
      <c r="I133">
        <v>26666.954445857144</v>
      </c>
      <c r="J133">
        <v>490.98251442857509</v>
      </c>
    </row>
    <row r="134" spans="1:10" ht="24" x14ac:dyDescent="0.25">
      <c r="A134" s="8" t="s">
        <v>161</v>
      </c>
      <c r="B134" s="8">
        <f t="shared" si="6"/>
        <v>92</v>
      </c>
      <c r="C134" s="9">
        <f>[1]Sheet1_Raw!N133</f>
        <v>2186.5270209999999</v>
      </c>
      <c r="D134" s="11">
        <f t="shared" si="5"/>
        <v>2174.408175</v>
      </c>
      <c r="E134" s="11">
        <f t="shared" si="4"/>
        <v>5.0938965714285587</v>
      </c>
      <c r="F134" t="s">
        <v>355</v>
      </c>
      <c r="G134">
        <v>275</v>
      </c>
      <c r="H134">
        <v>28645.520357000001</v>
      </c>
      <c r="I134">
        <v>27150.856051428571</v>
      </c>
      <c r="J134">
        <v>483.90160557142735</v>
      </c>
    </row>
    <row r="135" spans="1:10" ht="24" x14ac:dyDescent="0.25">
      <c r="A135" s="8" t="s">
        <v>162</v>
      </c>
      <c r="B135" s="8">
        <f t="shared" si="6"/>
        <v>93</v>
      </c>
      <c r="C135" s="9">
        <f>[1]Sheet1_Raw!N134</f>
        <v>2189.9212510000002</v>
      </c>
      <c r="D135" s="11">
        <f t="shared" si="5"/>
        <v>2178.9661405714282</v>
      </c>
      <c r="E135" s="11">
        <f t="shared" si="4"/>
        <v>4.5579655714282126</v>
      </c>
      <c r="F135" t="s">
        <v>356</v>
      </c>
      <c r="G135">
        <v>276</v>
      </c>
      <c r="H135">
        <v>29076.167010000001</v>
      </c>
      <c r="I135">
        <v>27597.071816000003</v>
      </c>
      <c r="J135">
        <v>446.21576457143237</v>
      </c>
    </row>
    <row r="136" spans="1:10" ht="24" x14ac:dyDescent="0.25">
      <c r="A136" s="8" t="s">
        <v>163</v>
      </c>
      <c r="B136" s="8">
        <f t="shared" si="6"/>
        <v>94</v>
      </c>
      <c r="C136" s="9">
        <f>[1]Sheet1_Raw!N135</f>
        <v>2192.8033679999999</v>
      </c>
      <c r="D136" s="11">
        <f t="shared" si="5"/>
        <v>2183.384593857143</v>
      </c>
      <c r="E136" s="11">
        <f t="shared" si="4"/>
        <v>4.4184532857148042</v>
      </c>
      <c r="F136" t="s">
        <v>357</v>
      </c>
      <c r="G136">
        <v>277</v>
      </c>
      <c r="H136">
        <v>29435.989762000001</v>
      </c>
      <c r="I136">
        <v>28037.362133857147</v>
      </c>
      <c r="J136">
        <v>440.29031785714324</v>
      </c>
    </row>
    <row r="137" spans="1:10" ht="24" x14ac:dyDescent="0.25">
      <c r="A137" s="8" t="s">
        <v>164</v>
      </c>
      <c r="B137" s="8">
        <f t="shared" si="6"/>
        <v>95</v>
      </c>
      <c r="C137" s="9">
        <f>[1]Sheet1_Raw!N136</f>
        <v>2196.9836300000002</v>
      </c>
      <c r="D137" s="11">
        <f t="shared" si="5"/>
        <v>2187.2569080000003</v>
      </c>
      <c r="E137" s="11">
        <f t="shared" si="4"/>
        <v>3.872314142857249</v>
      </c>
      <c r="F137" t="s">
        <v>358</v>
      </c>
      <c r="G137">
        <v>278</v>
      </c>
      <c r="H137">
        <v>29632.284997999999</v>
      </c>
      <c r="I137">
        <v>28472.823212714287</v>
      </c>
      <c r="J137">
        <v>435.46107885714082</v>
      </c>
    </row>
    <row r="138" spans="1:10" ht="24" x14ac:dyDescent="0.25">
      <c r="A138" s="8" t="s">
        <v>165</v>
      </c>
      <c r="B138" s="8">
        <f t="shared" si="6"/>
        <v>96</v>
      </c>
      <c r="C138" s="9">
        <f>[1]Sheet1_Raw!N137</f>
        <v>2202.366759</v>
      </c>
      <c r="D138" s="11">
        <f t="shared" si="5"/>
        <v>2190.6630471428571</v>
      </c>
      <c r="E138" s="11">
        <f t="shared" si="4"/>
        <v>3.4061391428567731</v>
      </c>
      <c r="F138" t="s">
        <v>359</v>
      </c>
      <c r="G138">
        <v>279</v>
      </c>
      <c r="H138">
        <v>29923.046667999999</v>
      </c>
      <c r="I138">
        <v>28902.107013285713</v>
      </c>
      <c r="J138">
        <v>429.28380057142567</v>
      </c>
    </row>
    <row r="139" spans="1:10" ht="24" x14ac:dyDescent="0.25">
      <c r="A139" s="8" t="s">
        <v>166</v>
      </c>
      <c r="B139" s="8">
        <f t="shared" si="6"/>
        <v>97</v>
      </c>
      <c r="C139" s="9">
        <f>[1]Sheet1_Raw!N138</f>
        <v>2208.6311970000002</v>
      </c>
      <c r="D139" s="11">
        <f t="shared" si="5"/>
        <v>2194.5098407142859</v>
      </c>
      <c r="E139" s="11">
        <f t="shared" si="4"/>
        <v>3.8467935714288615</v>
      </c>
      <c r="F139" t="s">
        <v>360</v>
      </c>
      <c r="G139">
        <v>280</v>
      </c>
      <c r="H139">
        <v>30232.266104999999</v>
      </c>
      <c r="I139">
        <v>29295.349284285712</v>
      </c>
      <c r="J139">
        <v>393.24227099999916</v>
      </c>
    </row>
    <row r="140" spans="1:10" ht="24" x14ac:dyDescent="0.25">
      <c r="A140" s="8" t="s">
        <v>167</v>
      </c>
      <c r="B140" s="8">
        <f t="shared" si="6"/>
        <v>98</v>
      </c>
      <c r="C140" s="9">
        <f>[1]Sheet1_Raw!N139</f>
        <v>2212.2040710000001</v>
      </c>
      <c r="D140" s="11">
        <f t="shared" si="5"/>
        <v>2198.4910424285713</v>
      </c>
      <c r="E140" s="11">
        <f t="shared" si="4"/>
        <v>3.981201714285362</v>
      </c>
      <c r="F140" t="s">
        <v>361</v>
      </c>
      <c r="G140">
        <v>281</v>
      </c>
      <c r="H140">
        <v>30691.428970000001</v>
      </c>
      <c r="I140">
        <v>29662.386267142858</v>
      </c>
      <c r="J140">
        <v>367.03698285714563</v>
      </c>
    </row>
    <row r="141" spans="1:10" ht="24" x14ac:dyDescent="0.25">
      <c r="A141" s="8" t="s">
        <v>168</v>
      </c>
      <c r="B141" s="8">
        <f t="shared" si="6"/>
        <v>99</v>
      </c>
      <c r="C141" s="9">
        <f>[1]Sheet1_Raw!N140</f>
        <v>2216.479609</v>
      </c>
      <c r="D141" s="11">
        <f t="shared" si="5"/>
        <v>2202.7699835714288</v>
      </c>
      <c r="E141" s="11">
        <f t="shared" si="4"/>
        <v>4.2789411428575477</v>
      </c>
      <c r="F141" t="s">
        <v>362</v>
      </c>
      <c r="G141">
        <v>282</v>
      </c>
      <c r="H141">
        <v>31110.876529000001</v>
      </c>
      <c r="I141">
        <v>30014.580006</v>
      </c>
      <c r="J141">
        <v>352.19373885714231</v>
      </c>
    </row>
    <row r="142" spans="1:10" ht="24" x14ac:dyDescent="0.25">
      <c r="A142" s="8" t="s">
        <v>169</v>
      </c>
      <c r="B142" s="8">
        <f t="shared" si="6"/>
        <v>100</v>
      </c>
      <c r="C142" s="9">
        <f>[1]Sheet1_Raw!N141</f>
        <v>2221.207711</v>
      </c>
      <c r="D142" s="11">
        <f t="shared" si="5"/>
        <v>2207.2394778571429</v>
      </c>
      <c r="E142" s="11">
        <f t="shared" si="4"/>
        <v>4.4694942857140632</v>
      </c>
      <c r="F142" t="s">
        <v>363</v>
      </c>
      <c r="G142">
        <v>283</v>
      </c>
      <c r="H142">
        <v>31418.540536</v>
      </c>
      <c r="I142">
        <v>30349.20479542857</v>
      </c>
      <c r="J142">
        <v>334.62478942856978</v>
      </c>
    </row>
    <row r="143" spans="1:10" ht="24" x14ac:dyDescent="0.25">
      <c r="A143" s="8" t="s">
        <v>170</v>
      </c>
      <c r="B143" s="8">
        <f t="shared" si="6"/>
        <v>101</v>
      </c>
      <c r="C143" s="9">
        <f>[1]Sheet1_Raw!N142</f>
        <v>2221.3982649999998</v>
      </c>
      <c r="D143" s="11">
        <f t="shared" si="5"/>
        <v>2211.324463142857</v>
      </c>
      <c r="E143" s="11">
        <f t="shared" si="4"/>
        <v>4.0849852857140831</v>
      </c>
      <c r="F143" t="s">
        <v>364</v>
      </c>
      <c r="G143">
        <v>284</v>
      </c>
      <c r="H143">
        <v>31640.552210999998</v>
      </c>
      <c r="I143">
        <v>30664.142288142855</v>
      </c>
      <c r="J143">
        <v>314.93749271428533</v>
      </c>
    </row>
    <row r="144" spans="1:10" ht="24" x14ac:dyDescent="0.25">
      <c r="A144" s="8" t="s">
        <v>171</v>
      </c>
      <c r="B144" s="8">
        <f t="shared" si="6"/>
        <v>102</v>
      </c>
      <c r="C144" s="9">
        <f>[1]Sheet1_Raw!N143</f>
        <v>2223.4109830000002</v>
      </c>
      <c r="D144" s="11">
        <f t="shared" si="5"/>
        <v>2215.0997992857142</v>
      </c>
      <c r="E144" s="11">
        <f t="shared" si="4"/>
        <v>3.7753361428572134</v>
      </c>
      <c r="F144" t="s">
        <v>365</v>
      </c>
      <c r="G144">
        <v>285</v>
      </c>
      <c r="H144">
        <v>31768.927014000001</v>
      </c>
      <c r="I144">
        <v>30969.376861857141</v>
      </c>
      <c r="J144">
        <v>305.23457371428594</v>
      </c>
    </row>
    <row r="145" spans="1:10" ht="24" x14ac:dyDescent="0.25">
      <c r="A145" s="8" t="s">
        <v>172</v>
      </c>
      <c r="B145" s="8">
        <f t="shared" si="6"/>
        <v>103</v>
      </c>
      <c r="C145" s="9">
        <f>[1]Sheet1_Raw!N144</f>
        <v>2229.7826070000001</v>
      </c>
      <c r="D145" s="11">
        <f t="shared" si="5"/>
        <v>2219.016349</v>
      </c>
      <c r="E145" s="11">
        <f t="shared" si="4"/>
        <v>3.916549714285793</v>
      </c>
      <c r="F145" t="s">
        <v>366</v>
      </c>
      <c r="G145">
        <v>286</v>
      </c>
      <c r="H145">
        <v>31965.325945000001</v>
      </c>
      <c r="I145">
        <v>31261.131044285714</v>
      </c>
      <c r="J145">
        <v>291.75418242857268</v>
      </c>
    </row>
    <row r="146" spans="1:10" ht="24" x14ac:dyDescent="0.25">
      <c r="A146" s="8" t="s">
        <v>173</v>
      </c>
      <c r="B146" s="8">
        <f t="shared" si="6"/>
        <v>104</v>
      </c>
      <c r="C146" s="9">
        <f>[1]Sheet1_Raw!N145</f>
        <v>2230.2709</v>
      </c>
      <c r="D146" s="11">
        <f t="shared" si="5"/>
        <v>2222.1077351428571</v>
      </c>
      <c r="E146" s="11">
        <f t="shared" si="4"/>
        <v>3.0913861428571181</v>
      </c>
      <c r="F146" t="s">
        <v>367</v>
      </c>
      <c r="G146">
        <v>287</v>
      </c>
      <c r="H146">
        <v>32306.690930000001</v>
      </c>
      <c r="I146">
        <v>31557.477447857145</v>
      </c>
      <c r="J146">
        <v>296.34640357143144</v>
      </c>
    </row>
    <row r="147" spans="1:10" ht="24" x14ac:dyDescent="0.25">
      <c r="A147" s="8" t="s">
        <v>174</v>
      </c>
      <c r="B147" s="8">
        <f t="shared" si="6"/>
        <v>105</v>
      </c>
      <c r="C147" s="9">
        <f>[1]Sheet1_Raw!N146</f>
        <v>2233.2602040000002</v>
      </c>
      <c r="D147" s="11">
        <f t="shared" si="5"/>
        <v>2225.115754142857</v>
      </c>
      <c r="E147" s="11">
        <f t="shared" si="4"/>
        <v>3.0080189999998765</v>
      </c>
      <c r="F147" t="s">
        <v>368</v>
      </c>
      <c r="G147">
        <v>288</v>
      </c>
      <c r="H147">
        <v>32577.335708999999</v>
      </c>
      <c r="I147">
        <v>31826.892696285715</v>
      </c>
      <c r="J147">
        <v>269.41524842856961</v>
      </c>
    </row>
    <row r="148" spans="1:10" ht="24" x14ac:dyDescent="0.25">
      <c r="A148" s="8" t="s">
        <v>175</v>
      </c>
      <c r="B148" s="8">
        <f t="shared" si="6"/>
        <v>106</v>
      </c>
      <c r="C148" s="9">
        <f>[1]Sheet1_Raw!N147</f>
        <v>2235.2133749999998</v>
      </c>
      <c r="D148" s="11">
        <f t="shared" si="5"/>
        <v>2227.7920064285713</v>
      </c>
      <c r="E148" s="11">
        <f t="shared" si="4"/>
        <v>2.6762522857143267</v>
      </c>
      <c r="F148" t="s">
        <v>369</v>
      </c>
      <c r="G148">
        <v>289</v>
      </c>
      <c r="H148">
        <v>32701.562698999998</v>
      </c>
      <c r="I148">
        <v>32054.133577714289</v>
      </c>
      <c r="J148">
        <v>227.24088142857363</v>
      </c>
    </row>
    <row r="149" spans="1:10" ht="24" x14ac:dyDescent="0.25">
      <c r="A149" s="8" t="s">
        <v>176</v>
      </c>
      <c r="B149" s="8">
        <f t="shared" si="6"/>
        <v>107</v>
      </c>
      <c r="C149" s="9">
        <f>[1]Sheet1_Raw!N148</f>
        <v>2242.0018340000001</v>
      </c>
      <c r="D149" s="11">
        <f t="shared" si="5"/>
        <v>2230.7625954285713</v>
      </c>
      <c r="E149" s="11">
        <f t="shared" si="4"/>
        <v>2.9705890000000181</v>
      </c>
      <c r="F149" t="s">
        <v>370</v>
      </c>
      <c r="G149">
        <v>290</v>
      </c>
      <c r="H149">
        <v>32773.942029999998</v>
      </c>
      <c r="I149">
        <v>32247.76236257143</v>
      </c>
      <c r="J149">
        <v>193.628784857141</v>
      </c>
    </row>
    <row r="150" spans="1:10" ht="24" x14ac:dyDescent="0.25">
      <c r="A150" s="8" t="s">
        <v>177</v>
      </c>
      <c r="B150" s="8">
        <f t="shared" si="6"/>
        <v>108</v>
      </c>
      <c r="C150" s="9">
        <f>[1]Sheet1_Raw!N149</f>
        <v>2246.1940060000002</v>
      </c>
      <c r="D150" s="11">
        <f t="shared" si="5"/>
        <v>2234.3048441428573</v>
      </c>
      <c r="E150" s="11">
        <f t="shared" si="4"/>
        <v>3.5422487142859609</v>
      </c>
      <c r="F150" t="s">
        <v>371</v>
      </c>
      <c r="G150">
        <v>291</v>
      </c>
      <c r="H150">
        <v>32837.092478999999</v>
      </c>
      <c r="I150">
        <v>32418.696686571431</v>
      </c>
      <c r="J150">
        <v>170.93432400000165</v>
      </c>
    </row>
    <row r="151" spans="1:10" ht="24" x14ac:dyDescent="0.25">
      <c r="A151" s="8" t="s">
        <v>178</v>
      </c>
      <c r="B151" s="8">
        <f t="shared" si="6"/>
        <v>109</v>
      </c>
      <c r="C151" s="9">
        <f>[1]Sheet1_Raw!N150</f>
        <v>2260.6403230000001</v>
      </c>
      <c r="D151" s="11">
        <f t="shared" si="5"/>
        <v>2239.6233212857142</v>
      </c>
      <c r="E151" s="11">
        <f t="shared" si="4"/>
        <v>5.3184771428568638</v>
      </c>
      <c r="F151" t="s">
        <v>372</v>
      </c>
      <c r="G151">
        <v>292</v>
      </c>
      <c r="H151">
        <v>32930.625655000003</v>
      </c>
      <c r="I151">
        <v>32584.653635285715</v>
      </c>
      <c r="J151">
        <v>165.9569487142835</v>
      </c>
    </row>
    <row r="152" spans="1:10" ht="24" x14ac:dyDescent="0.25">
      <c r="A152" s="8" t="s">
        <v>179</v>
      </c>
      <c r="B152" s="8">
        <f t="shared" si="6"/>
        <v>110</v>
      </c>
      <c r="C152" s="9">
        <f>[1]Sheet1_Raw!N151</f>
        <v>2266.3807400000001</v>
      </c>
      <c r="D152" s="11">
        <f t="shared" si="5"/>
        <v>2244.8516260000001</v>
      </c>
      <c r="E152" s="11">
        <f t="shared" si="4"/>
        <v>5.2283047142859687</v>
      </c>
      <c r="F152" t="s">
        <v>373</v>
      </c>
      <c r="G152">
        <v>293</v>
      </c>
      <c r="H152">
        <v>33135.112821000002</v>
      </c>
      <c r="I152">
        <v>32751.766046142864</v>
      </c>
      <c r="J152">
        <v>167.11241085714937</v>
      </c>
    </row>
    <row r="153" spans="1:10" ht="24" x14ac:dyDescent="0.25">
      <c r="A153" s="8" t="s">
        <v>180</v>
      </c>
      <c r="B153" s="8">
        <f t="shared" si="6"/>
        <v>111</v>
      </c>
      <c r="C153" s="9">
        <f>[1]Sheet1_Raw!N152</f>
        <v>2270.7991929999998</v>
      </c>
      <c r="D153" s="11">
        <f t="shared" si="5"/>
        <v>2250.6413821428573</v>
      </c>
      <c r="E153" s="11">
        <f t="shared" si="4"/>
        <v>5.7897561428571862</v>
      </c>
      <c r="F153" t="s">
        <v>374</v>
      </c>
      <c r="G153">
        <v>294</v>
      </c>
      <c r="H153">
        <v>33443.191609000001</v>
      </c>
      <c r="I153">
        <v>32914.123286000002</v>
      </c>
      <c r="J153">
        <v>162.35723985713776</v>
      </c>
    </row>
    <row r="154" spans="1:10" ht="24" x14ac:dyDescent="0.25">
      <c r="A154" s="8" t="s">
        <v>181</v>
      </c>
      <c r="B154" s="8">
        <f t="shared" si="6"/>
        <v>112</v>
      </c>
      <c r="C154" s="9">
        <f>[1]Sheet1_Raw!N153</f>
        <v>2277.9687589999999</v>
      </c>
      <c r="D154" s="11">
        <f t="shared" si="5"/>
        <v>2257.0283185714284</v>
      </c>
      <c r="E154" s="11">
        <f t="shared" si="4"/>
        <v>6.3869364285710617</v>
      </c>
    </row>
    <row r="155" spans="1:10" ht="24" x14ac:dyDescent="0.25">
      <c r="A155" s="8" t="s">
        <v>182</v>
      </c>
      <c r="B155" s="8">
        <f t="shared" si="6"/>
        <v>113</v>
      </c>
      <c r="C155" s="9">
        <f>[1]Sheet1_Raw!N154</f>
        <v>2283.8759100000002</v>
      </c>
      <c r="D155" s="11">
        <f t="shared" si="5"/>
        <v>2263.9801092857142</v>
      </c>
      <c r="E155" s="11">
        <f t="shared" si="4"/>
        <v>6.9517907142858348</v>
      </c>
    </row>
    <row r="156" spans="1:10" ht="24" x14ac:dyDescent="0.25">
      <c r="A156" s="8" t="s">
        <v>183</v>
      </c>
      <c r="B156" s="8">
        <f t="shared" si="6"/>
        <v>114</v>
      </c>
      <c r="C156" s="9">
        <f>[1]Sheet1_Raw!N155</f>
        <v>2292.3555289999999</v>
      </c>
      <c r="D156" s="11">
        <f t="shared" si="5"/>
        <v>2271.1734942857142</v>
      </c>
      <c r="E156" s="11">
        <f t="shared" si="4"/>
        <v>7.1933850000000348</v>
      </c>
    </row>
    <row r="157" spans="1:10" ht="24" x14ac:dyDescent="0.25">
      <c r="A157" s="8" t="s">
        <v>184</v>
      </c>
      <c r="B157" s="8">
        <f t="shared" si="6"/>
        <v>115</v>
      </c>
      <c r="C157" s="9">
        <f>[1]Sheet1_Raw!N156</f>
        <v>2297.012174</v>
      </c>
      <c r="D157" s="11">
        <f t="shared" si="5"/>
        <v>2278.4332325714286</v>
      </c>
      <c r="E157" s="11">
        <f t="shared" si="4"/>
        <v>7.2597382857143202</v>
      </c>
    </row>
    <row r="158" spans="1:10" ht="24" x14ac:dyDescent="0.25">
      <c r="A158" s="8" t="s">
        <v>185</v>
      </c>
      <c r="B158" s="8">
        <f t="shared" si="6"/>
        <v>116</v>
      </c>
      <c r="C158" s="9">
        <f>[1]Sheet1_Raw!N157</f>
        <v>2302.9669629999999</v>
      </c>
      <c r="D158" s="11">
        <f t="shared" si="5"/>
        <v>2284.4798954285716</v>
      </c>
      <c r="E158" s="11">
        <f t="shared" si="4"/>
        <v>6.0466628571430192</v>
      </c>
    </row>
    <row r="159" spans="1:10" ht="24" x14ac:dyDescent="0.25">
      <c r="A159" s="8" t="s">
        <v>186</v>
      </c>
      <c r="B159" s="8">
        <f t="shared" si="6"/>
        <v>117</v>
      </c>
      <c r="C159" s="9">
        <f>[1]Sheet1_Raw!N158</f>
        <v>2310.8868320000001</v>
      </c>
      <c r="D159" s="11">
        <f t="shared" si="5"/>
        <v>2290.8379085714287</v>
      </c>
      <c r="E159" s="11">
        <f t="shared" si="4"/>
        <v>6.3580131428570894</v>
      </c>
    </row>
    <row r="160" spans="1:10" ht="24" x14ac:dyDescent="0.25">
      <c r="A160" s="8" t="s">
        <v>187</v>
      </c>
      <c r="B160" s="8">
        <f t="shared" si="6"/>
        <v>118</v>
      </c>
      <c r="C160" s="9">
        <f>[1]Sheet1_Raw!N159</f>
        <v>2315.9126740000002</v>
      </c>
      <c r="D160" s="11">
        <f t="shared" si="5"/>
        <v>2297.2826915714286</v>
      </c>
      <c r="E160" s="11">
        <f t="shared" si="4"/>
        <v>6.4447829999999158</v>
      </c>
    </row>
    <row r="161" spans="1:5" ht="24" x14ac:dyDescent="0.25">
      <c r="A161" s="8" t="s">
        <v>188</v>
      </c>
      <c r="B161" s="8">
        <f t="shared" si="6"/>
        <v>119</v>
      </c>
      <c r="C161" s="9">
        <f>[1]Sheet1_Raw!N160</f>
        <v>2318.711425</v>
      </c>
      <c r="D161" s="11">
        <f t="shared" si="5"/>
        <v>2303.1030724285715</v>
      </c>
      <c r="E161" s="11">
        <f t="shared" si="4"/>
        <v>5.8203808571429363</v>
      </c>
    </row>
    <row r="162" spans="1:5" ht="24" x14ac:dyDescent="0.25">
      <c r="A162" s="8" t="s">
        <v>189</v>
      </c>
      <c r="B162" s="8">
        <f t="shared" si="6"/>
        <v>120</v>
      </c>
      <c r="C162" s="9">
        <f>[1]Sheet1_Raw!N161</f>
        <v>2322.8678669999999</v>
      </c>
      <c r="D162" s="11">
        <f t="shared" si="5"/>
        <v>2308.6733519999993</v>
      </c>
      <c r="E162" s="11">
        <f t="shared" si="4"/>
        <v>5.5702795714278182</v>
      </c>
    </row>
    <row r="163" spans="1:5" ht="24" x14ac:dyDescent="0.25">
      <c r="A163" s="8" t="s">
        <v>190</v>
      </c>
      <c r="B163" s="8">
        <f t="shared" si="6"/>
        <v>121</v>
      </c>
      <c r="C163" s="9">
        <f>[1]Sheet1_Raw!N162</f>
        <v>2327.3458690000002</v>
      </c>
      <c r="D163" s="11">
        <f t="shared" si="5"/>
        <v>2313.6719720000001</v>
      </c>
      <c r="E163" s="11">
        <f t="shared" si="4"/>
        <v>4.9986200000007557</v>
      </c>
    </row>
    <row r="164" spans="1:5" ht="24" x14ac:dyDescent="0.25">
      <c r="A164" s="8" t="s">
        <v>191</v>
      </c>
      <c r="B164" s="8">
        <f t="shared" si="6"/>
        <v>122</v>
      </c>
      <c r="C164" s="9">
        <f>[1]Sheet1_Raw!N163</f>
        <v>2333.0029180000001</v>
      </c>
      <c r="D164" s="11">
        <f t="shared" si="5"/>
        <v>2318.8135068571432</v>
      </c>
      <c r="E164" s="11">
        <f t="shared" si="4"/>
        <v>5.1415348571431423</v>
      </c>
    </row>
    <row r="165" spans="1:5" ht="24" x14ac:dyDescent="0.25">
      <c r="A165" s="8" t="s">
        <v>192</v>
      </c>
      <c r="B165" s="8">
        <f t="shared" si="6"/>
        <v>123</v>
      </c>
      <c r="C165" s="9">
        <f>[1]Sheet1_Raw!N164</f>
        <v>2338.6837869999999</v>
      </c>
      <c r="D165" s="11">
        <f t="shared" si="5"/>
        <v>2323.9159102857147</v>
      </c>
      <c r="E165" s="11">
        <f t="shared" si="4"/>
        <v>5.1024034285715061</v>
      </c>
    </row>
    <row r="166" spans="1:5" ht="24" x14ac:dyDescent="0.25">
      <c r="A166" s="8" t="s">
        <v>193</v>
      </c>
      <c r="B166" s="8">
        <f t="shared" si="6"/>
        <v>124</v>
      </c>
      <c r="C166" s="9">
        <f>[1]Sheet1_Raw!N165</f>
        <v>2343.5667130000002</v>
      </c>
      <c r="D166" s="11">
        <f t="shared" si="5"/>
        <v>2328.5844647142858</v>
      </c>
      <c r="E166" s="11">
        <f t="shared" si="4"/>
        <v>4.6685544285710421</v>
      </c>
    </row>
    <row r="167" spans="1:5" ht="24" x14ac:dyDescent="0.25">
      <c r="A167" s="8" t="s">
        <v>194</v>
      </c>
      <c r="B167" s="8">
        <f t="shared" si="6"/>
        <v>125</v>
      </c>
      <c r="C167" s="9">
        <f>[1]Sheet1_Raw!N166</f>
        <v>2348.5449170000002</v>
      </c>
      <c r="D167" s="11">
        <f t="shared" si="5"/>
        <v>2333.2462137142861</v>
      </c>
      <c r="E167" s="11">
        <f t="shared" ref="E167:E230" si="7">D167-D166</f>
        <v>4.6617490000003272</v>
      </c>
    </row>
    <row r="168" spans="1:5" ht="24" x14ac:dyDescent="0.25">
      <c r="A168" s="8" t="s">
        <v>195</v>
      </c>
      <c r="B168" s="8">
        <f t="shared" si="6"/>
        <v>126</v>
      </c>
      <c r="C168" s="9">
        <f>[1]Sheet1_Raw!N167</f>
        <v>2352.4155300000002</v>
      </c>
      <c r="D168" s="11">
        <f t="shared" si="5"/>
        <v>2338.0610858571431</v>
      </c>
      <c r="E168" s="11">
        <f t="shared" si="7"/>
        <v>4.8148721428569843</v>
      </c>
    </row>
    <row r="169" spans="1:5" ht="24" x14ac:dyDescent="0.25">
      <c r="A169" s="8" t="s">
        <v>196</v>
      </c>
      <c r="B169" s="8">
        <f t="shared" si="6"/>
        <v>127</v>
      </c>
      <c r="C169" s="9">
        <f>[1]Sheet1_Raw!N168</f>
        <v>2358.8586110000001</v>
      </c>
      <c r="D169" s="11">
        <f t="shared" ref="D169:D232" si="8">AVERAGE(C163:C169)</f>
        <v>2343.2026207142858</v>
      </c>
      <c r="E169" s="11">
        <f t="shared" si="7"/>
        <v>5.1415348571426875</v>
      </c>
    </row>
    <row r="170" spans="1:5" ht="24" x14ac:dyDescent="0.25">
      <c r="A170" s="8" t="s">
        <v>197</v>
      </c>
      <c r="B170" s="8">
        <f t="shared" si="6"/>
        <v>128</v>
      </c>
      <c r="C170" s="9">
        <f>[1]Sheet1_Raw!N169</f>
        <v>2362.181384</v>
      </c>
      <c r="D170" s="11">
        <f t="shared" si="8"/>
        <v>2348.1791228571428</v>
      </c>
      <c r="E170" s="11">
        <f t="shared" si="7"/>
        <v>4.9765021428570435</v>
      </c>
    </row>
    <row r="171" spans="1:5" ht="24" x14ac:dyDescent="0.25">
      <c r="A171" s="8" t="s">
        <v>198</v>
      </c>
      <c r="B171" s="8">
        <f t="shared" si="6"/>
        <v>129</v>
      </c>
      <c r="C171" s="9">
        <f>[1]Sheet1_Raw!N170</f>
        <v>2366.4211930000001</v>
      </c>
      <c r="D171" s="11">
        <f t="shared" si="8"/>
        <v>2352.9531621428573</v>
      </c>
      <c r="E171" s="11">
        <f t="shared" si="7"/>
        <v>4.7740392857144798</v>
      </c>
    </row>
    <row r="172" spans="1:5" ht="24" x14ac:dyDescent="0.25">
      <c r="A172" s="8" t="s">
        <v>199</v>
      </c>
      <c r="B172" s="8">
        <f t="shared" ref="B172:B235" si="9">1+B171</f>
        <v>130</v>
      </c>
      <c r="C172" s="9">
        <f>[1]Sheet1_Raw!N171</f>
        <v>2370.0178860000001</v>
      </c>
      <c r="D172" s="11">
        <f t="shared" si="8"/>
        <v>2357.4294620000001</v>
      </c>
      <c r="E172" s="11">
        <f t="shared" si="7"/>
        <v>4.4762998571427488</v>
      </c>
    </row>
    <row r="173" spans="1:5" ht="24" x14ac:dyDescent="0.25">
      <c r="A173" s="8" t="s">
        <v>200</v>
      </c>
      <c r="B173" s="8">
        <f t="shared" si="9"/>
        <v>131</v>
      </c>
      <c r="C173" s="9">
        <f>[1]Sheet1_Raw!N172</f>
        <v>2373.9599560000001</v>
      </c>
      <c r="D173" s="11">
        <f t="shared" si="8"/>
        <v>2361.7713538571429</v>
      </c>
      <c r="E173" s="11">
        <f t="shared" si="7"/>
        <v>4.3418918571428549</v>
      </c>
    </row>
    <row r="174" spans="1:5" ht="24" x14ac:dyDescent="0.25">
      <c r="A174" s="8" t="s">
        <v>201</v>
      </c>
      <c r="B174" s="8">
        <f t="shared" si="9"/>
        <v>132</v>
      </c>
      <c r="C174" s="9">
        <f>[1]Sheet1_Raw!N173</f>
        <v>2378.4498669999998</v>
      </c>
      <c r="D174" s="11">
        <f t="shared" si="8"/>
        <v>2366.0434895714284</v>
      </c>
      <c r="E174" s="11">
        <f t="shared" si="7"/>
        <v>4.2721357142854686</v>
      </c>
    </row>
    <row r="175" spans="1:5" ht="24" x14ac:dyDescent="0.25">
      <c r="A175" s="8" t="s">
        <v>202</v>
      </c>
      <c r="B175" s="8">
        <f t="shared" si="9"/>
        <v>133</v>
      </c>
      <c r="C175" s="9">
        <f>[1]Sheet1_Raw!N174</f>
        <v>2380.9508780000001</v>
      </c>
      <c r="D175" s="11">
        <f t="shared" si="8"/>
        <v>2370.1199678571429</v>
      </c>
      <c r="E175" s="11">
        <f t="shared" si="7"/>
        <v>4.0764782857145292</v>
      </c>
    </row>
    <row r="176" spans="1:5" ht="24" x14ac:dyDescent="0.25">
      <c r="A176" s="8" t="s">
        <v>203</v>
      </c>
      <c r="B176" s="8">
        <f t="shared" si="9"/>
        <v>134</v>
      </c>
      <c r="C176" s="9">
        <f>[1]Sheet1_Raw!N175</f>
        <v>2384.0592780000002</v>
      </c>
      <c r="D176" s="11">
        <f t="shared" si="8"/>
        <v>2373.7200631428568</v>
      </c>
      <c r="E176" s="11">
        <f t="shared" si="7"/>
        <v>3.6000952857139055</v>
      </c>
    </row>
    <row r="177" spans="1:5" ht="24" x14ac:dyDescent="0.25">
      <c r="A177" s="8" t="s">
        <v>204</v>
      </c>
      <c r="B177" s="8">
        <f t="shared" si="9"/>
        <v>135</v>
      </c>
      <c r="C177" s="9">
        <f>[1]Sheet1_Raw!N176</f>
        <v>2387.346321</v>
      </c>
      <c r="D177" s="11">
        <f t="shared" si="8"/>
        <v>2377.3150541428572</v>
      </c>
      <c r="E177" s="11">
        <f t="shared" si="7"/>
        <v>3.5949910000003911</v>
      </c>
    </row>
    <row r="178" spans="1:5" ht="24" x14ac:dyDescent="0.25">
      <c r="A178" s="8" t="s">
        <v>205</v>
      </c>
      <c r="B178" s="8">
        <f t="shared" si="9"/>
        <v>136</v>
      </c>
      <c r="C178" s="9">
        <f>[1]Sheet1_Raw!N177</f>
        <v>2392.5150779999999</v>
      </c>
      <c r="D178" s="11">
        <f t="shared" si="8"/>
        <v>2381.0427520000003</v>
      </c>
      <c r="E178" s="11">
        <f t="shared" si="7"/>
        <v>3.7276978571430845</v>
      </c>
    </row>
    <row r="179" spans="1:5" ht="24" x14ac:dyDescent="0.25">
      <c r="A179" s="8" t="s">
        <v>206</v>
      </c>
      <c r="B179" s="8">
        <f t="shared" si="9"/>
        <v>137</v>
      </c>
      <c r="C179" s="9">
        <f>[1]Sheet1_Raw!N178</f>
        <v>2399.1844420000002</v>
      </c>
      <c r="D179" s="11">
        <f t="shared" si="8"/>
        <v>2385.2094028571432</v>
      </c>
      <c r="E179" s="11">
        <f t="shared" si="7"/>
        <v>4.1666508571429404</v>
      </c>
    </row>
    <row r="180" spans="1:5" ht="24" x14ac:dyDescent="0.25">
      <c r="A180" s="8" t="s">
        <v>207</v>
      </c>
      <c r="B180" s="8">
        <f t="shared" si="9"/>
        <v>138</v>
      </c>
      <c r="C180" s="9">
        <f>[1]Sheet1_Raw!N179</f>
        <v>2406.2706400000002</v>
      </c>
      <c r="D180" s="11">
        <f t="shared" si="8"/>
        <v>2389.8252148571432</v>
      </c>
      <c r="E180" s="11">
        <f t="shared" si="7"/>
        <v>4.6158120000000054</v>
      </c>
    </row>
    <row r="181" spans="1:5" ht="24" x14ac:dyDescent="0.25">
      <c r="A181" s="8" t="s">
        <v>208</v>
      </c>
      <c r="B181" s="8">
        <f t="shared" si="9"/>
        <v>139</v>
      </c>
      <c r="C181" s="9">
        <f>[1]Sheet1_Raw!N180</f>
        <v>2410.8081900000002</v>
      </c>
      <c r="D181" s="11">
        <f t="shared" si="8"/>
        <v>2394.4478324285715</v>
      </c>
      <c r="E181" s="11">
        <f t="shared" si="7"/>
        <v>4.6226175714282363</v>
      </c>
    </row>
    <row r="182" spans="1:5" ht="24" x14ac:dyDescent="0.25">
      <c r="A182" s="8" t="s">
        <v>209</v>
      </c>
      <c r="B182" s="8">
        <f t="shared" si="9"/>
        <v>140</v>
      </c>
      <c r="C182" s="9">
        <f>[1]Sheet1_Raw!N181</f>
        <v>2414.488249</v>
      </c>
      <c r="D182" s="11">
        <f t="shared" si="8"/>
        <v>2399.2388854285714</v>
      </c>
      <c r="E182" s="11">
        <f t="shared" si="7"/>
        <v>4.7910529999999198</v>
      </c>
    </row>
    <row r="183" spans="1:5" ht="24" x14ac:dyDescent="0.25">
      <c r="A183" s="8" t="s">
        <v>210</v>
      </c>
      <c r="B183" s="8">
        <f t="shared" si="9"/>
        <v>141</v>
      </c>
      <c r="C183" s="9">
        <f>[1]Sheet1_Raw!N182</f>
        <v>2421.5149000000001</v>
      </c>
      <c r="D183" s="11">
        <f t="shared" si="8"/>
        <v>2404.5896885714287</v>
      </c>
      <c r="E183" s="11">
        <f t="shared" si="7"/>
        <v>5.3508031428573304</v>
      </c>
    </row>
    <row r="184" spans="1:5" ht="24" x14ac:dyDescent="0.25">
      <c r="A184" s="8" t="s">
        <v>211</v>
      </c>
      <c r="B184" s="8">
        <f t="shared" si="9"/>
        <v>142</v>
      </c>
      <c r="C184" s="9">
        <f>[1]Sheet1_Raw!N183</f>
        <v>2426.183454</v>
      </c>
      <c r="D184" s="11">
        <f t="shared" si="8"/>
        <v>2410.1378504285717</v>
      </c>
      <c r="E184" s="11">
        <f t="shared" si="7"/>
        <v>5.5481618571429863</v>
      </c>
    </row>
    <row r="185" spans="1:5" ht="24" x14ac:dyDescent="0.25">
      <c r="A185" s="8" t="s">
        <v>212</v>
      </c>
      <c r="B185" s="8">
        <f t="shared" si="9"/>
        <v>143</v>
      </c>
      <c r="C185" s="9">
        <f>[1]Sheet1_Raw!N184</f>
        <v>2432.8409080000001</v>
      </c>
      <c r="D185" s="11">
        <f t="shared" si="8"/>
        <v>2415.8986832857145</v>
      </c>
      <c r="E185" s="11">
        <f t="shared" si="7"/>
        <v>5.7608328571427592</v>
      </c>
    </row>
    <row r="186" spans="1:5" ht="24" x14ac:dyDescent="0.25">
      <c r="A186" s="8" t="s">
        <v>213</v>
      </c>
      <c r="B186" s="8">
        <f t="shared" si="9"/>
        <v>144</v>
      </c>
      <c r="C186" s="9">
        <f>[1]Sheet1_Raw!N185</f>
        <v>2440.0462029999999</v>
      </c>
      <c r="D186" s="11">
        <f t="shared" si="8"/>
        <v>2421.7360777142858</v>
      </c>
      <c r="E186" s="11">
        <f t="shared" si="7"/>
        <v>5.8373944285713151</v>
      </c>
    </row>
    <row r="187" spans="1:5" ht="24" x14ac:dyDescent="0.25">
      <c r="A187" s="8" t="s">
        <v>214</v>
      </c>
      <c r="B187" s="8">
        <f t="shared" si="9"/>
        <v>145</v>
      </c>
      <c r="C187" s="9">
        <f>[1]Sheet1_Raw!N186</f>
        <v>2448.8831100000002</v>
      </c>
      <c r="D187" s="11">
        <f t="shared" si="8"/>
        <v>2427.8235734285713</v>
      </c>
      <c r="E187" s="11">
        <f t="shared" si="7"/>
        <v>6.0874957142855237</v>
      </c>
    </row>
    <row r="188" spans="1:5" ht="24" x14ac:dyDescent="0.25">
      <c r="A188" s="8" t="s">
        <v>215</v>
      </c>
      <c r="B188" s="8">
        <f t="shared" si="9"/>
        <v>146</v>
      </c>
      <c r="C188" s="9">
        <f>[1]Sheet1_Raw!N187</f>
        <v>2456.6838830000002</v>
      </c>
      <c r="D188" s="11">
        <f t="shared" si="8"/>
        <v>2434.3772438571432</v>
      </c>
      <c r="E188" s="11">
        <f t="shared" si="7"/>
        <v>6.553670428571877</v>
      </c>
    </row>
    <row r="189" spans="1:5" ht="24" x14ac:dyDescent="0.25">
      <c r="A189" s="8" t="s">
        <v>216</v>
      </c>
      <c r="B189" s="8">
        <f t="shared" si="9"/>
        <v>147</v>
      </c>
      <c r="C189" s="9">
        <f>[1]Sheet1_Raw!N188</f>
        <v>2461.3167090000002</v>
      </c>
      <c r="D189" s="11">
        <f t="shared" si="8"/>
        <v>2441.0670238571429</v>
      </c>
      <c r="E189" s="11">
        <f t="shared" si="7"/>
        <v>6.6897799999997005</v>
      </c>
    </row>
    <row r="190" spans="1:5" ht="24" x14ac:dyDescent="0.25">
      <c r="A190" s="8" t="s">
        <v>217</v>
      </c>
      <c r="B190" s="8">
        <f t="shared" si="9"/>
        <v>148</v>
      </c>
      <c r="C190" s="9">
        <f>[1]Sheet1_Raw!N189</f>
        <v>2466.6164709999998</v>
      </c>
      <c r="D190" s="11">
        <f t="shared" si="8"/>
        <v>2447.5101054285719</v>
      </c>
      <c r="E190" s="11">
        <f t="shared" si="7"/>
        <v>6.4430815714290475</v>
      </c>
    </row>
    <row r="191" spans="1:5" ht="24" x14ac:dyDescent="0.25">
      <c r="A191" s="8" t="s">
        <v>218</v>
      </c>
      <c r="B191" s="8">
        <f t="shared" si="9"/>
        <v>149</v>
      </c>
      <c r="C191" s="9">
        <f>[1]Sheet1_Raw!N190</f>
        <v>2473.7026700000001</v>
      </c>
      <c r="D191" s="11">
        <f t="shared" si="8"/>
        <v>2454.2985648571425</v>
      </c>
      <c r="E191" s="11">
        <f t="shared" si="7"/>
        <v>6.7884594285706044</v>
      </c>
    </row>
    <row r="192" spans="1:5" ht="24" x14ac:dyDescent="0.25">
      <c r="A192" s="8" t="s">
        <v>219</v>
      </c>
      <c r="B192" s="8">
        <f t="shared" si="9"/>
        <v>150</v>
      </c>
      <c r="C192" s="9">
        <f>[1]Sheet1_Raw!N191</f>
        <v>2483.6948050000001</v>
      </c>
      <c r="D192" s="11">
        <f t="shared" si="8"/>
        <v>2461.5634072857142</v>
      </c>
      <c r="E192" s="11">
        <f t="shared" si="7"/>
        <v>7.2648424285716828</v>
      </c>
    </row>
    <row r="193" spans="1:5" ht="24" x14ac:dyDescent="0.25">
      <c r="A193" s="12" t="s">
        <v>220</v>
      </c>
      <c r="B193" s="8">
        <f t="shared" si="9"/>
        <v>151</v>
      </c>
      <c r="C193" s="9">
        <f>[1]Sheet1_Raw!N192</f>
        <v>2495.4733780000001</v>
      </c>
      <c r="D193" s="11">
        <f t="shared" si="8"/>
        <v>2469.4815751428573</v>
      </c>
      <c r="E193" s="11">
        <f t="shared" si="7"/>
        <v>7.9181678571430893</v>
      </c>
    </row>
    <row r="194" spans="1:5" ht="24" x14ac:dyDescent="0.25">
      <c r="A194" s="8" t="s">
        <v>221</v>
      </c>
      <c r="B194" s="8">
        <f t="shared" si="9"/>
        <v>152</v>
      </c>
      <c r="C194" s="9">
        <f>[1]Sheet1_Raw!N193</f>
        <v>2505.7632530000001</v>
      </c>
      <c r="D194" s="11">
        <f t="shared" si="8"/>
        <v>2477.6073098571428</v>
      </c>
      <c r="E194" s="11">
        <f t="shared" si="7"/>
        <v>8.1257347142854996</v>
      </c>
    </row>
    <row r="195" spans="1:5" ht="24" x14ac:dyDescent="0.25">
      <c r="A195" s="8" t="s">
        <v>222</v>
      </c>
      <c r="B195" s="8">
        <f t="shared" si="9"/>
        <v>153</v>
      </c>
      <c r="C195" s="9">
        <f>[1]Sheet1_Raw!N194</f>
        <v>2512.9804570000001</v>
      </c>
      <c r="D195" s="11">
        <f t="shared" si="8"/>
        <v>2485.649677571429</v>
      </c>
      <c r="E195" s="11">
        <f t="shared" si="7"/>
        <v>8.0423677142862289</v>
      </c>
    </row>
    <row r="196" spans="1:5" ht="24" x14ac:dyDescent="0.25">
      <c r="A196" s="8" t="s">
        <v>223</v>
      </c>
      <c r="B196" s="8">
        <f t="shared" si="9"/>
        <v>154</v>
      </c>
      <c r="C196" s="9">
        <f>[1]Sheet1_Raw!N195</f>
        <v>2515.5410160000001</v>
      </c>
      <c r="D196" s="11">
        <f t="shared" si="8"/>
        <v>2493.3960071428569</v>
      </c>
      <c r="E196" s="11">
        <f t="shared" si="7"/>
        <v>7.7463295714278502</v>
      </c>
    </row>
    <row r="197" spans="1:5" ht="24" x14ac:dyDescent="0.25">
      <c r="A197" s="8" t="s">
        <v>224</v>
      </c>
      <c r="B197" s="8">
        <f t="shared" si="9"/>
        <v>155</v>
      </c>
      <c r="C197" s="9">
        <f>[1]Sheet1_Raw!N196</f>
        <v>2526.15245</v>
      </c>
      <c r="D197" s="11">
        <f t="shared" si="8"/>
        <v>2501.9011470000005</v>
      </c>
      <c r="E197" s="11">
        <f t="shared" si="7"/>
        <v>8.5051398571436039</v>
      </c>
    </row>
    <row r="198" spans="1:5" ht="24" x14ac:dyDescent="0.25">
      <c r="A198" s="8" t="s">
        <v>225</v>
      </c>
      <c r="B198" s="8">
        <f t="shared" si="9"/>
        <v>156</v>
      </c>
      <c r="C198" s="9">
        <f>[1]Sheet1_Raw!N197</f>
        <v>2534.6916179999998</v>
      </c>
      <c r="D198" s="11">
        <f t="shared" si="8"/>
        <v>2510.6138538571427</v>
      </c>
      <c r="E198" s="11">
        <f t="shared" si="7"/>
        <v>8.712706857142166</v>
      </c>
    </row>
    <row r="199" spans="1:5" ht="24" x14ac:dyDescent="0.25">
      <c r="A199" s="8" t="s">
        <v>226</v>
      </c>
      <c r="B199" s="8">
        <f t="shared" si="9"/>
        <v>157</v>
      </c>
      <c r="C199" s="9">
        <f>[1]Sheet1_Raw!N198</f>
        <v>2549.9954250000001</v>
      </c>
      <c r="D199" s="11">
        <f t="shared" si="8"/>
        <v>2520.0853710000001</v>
      </c>
      <c r="E199" s="11">
        <f t="shared" si="7"/>
        <v>9.4715171428574649</v>
      </c>
    </row>
    <row r="200" spans="1:5" ht="24" x14ac:dyDescent="0.25">
      <c r="A200" s="8" t="s">
        <v>227</v>
      </c>
      <c r="B200" s="8">
        <f t="shared" si="9"/>
        <v>158</v>
      </c>
      <c r="C200" s="9">
        <f>[1]Sheet1_Raw!N199</f>
        <v>2561.023694</v>
      </c>
      <c r="D200" s="11">
        <f t="shared" si="8"/>
        <v>2529.4497018571428</v>
      </c>
      <c r="E200" s="11">
        <f t="shared" si="7"/>
        <v>9.3643308571427042</v>
      </c>
    </row>
    <row r="201" spans="1:5" ht="24" x14ac:dyDescent="0.25">
      <c r="A201" s="8" t="s">
        <v>228</v>
      </c>
      <c r="B201" s="8">
        <f t="shared" si="9"/>
        <v>159</v>
      </c>
      <c r="C201" s="9">
        <f>[1]Sheet1_Raw!N200</f>
        <v>2574.8030749999998</v>
      </c>
      <c r="D201" s="11">
        <f t="shared" si="8"/>
        <v>2539.3125335714285</v>
      </c>
      <c r="E201" s="11">
        <f t="shared" si="7"/>
        <v>9.8628317142856758</v>
      </c>
    </row>
    <row r="202" spans="1:5" ht="24" x14ac:dyDescent="0.25">
      <c r="A202" s="8" t="s">
        <v>229</v>
      </c>
      <c r="B202" s="8">
        <f t="shared" si="9"/>
        <v>160</v>
      </c>
      <c r="C202" s="9">
        <f>[1]Sheet1_Raw!N201</f>
        <v>2583.2231470000002</v>
      </c>
      <c r="D202" s="11">
        <f t="shared" si="8"/>
        <v>2549.3472035714285</v>
      </c>
      <c r="E202" s="11">
        <f t="shared" si="7"/>
        <v>10.034670000000006</v>
      </c>
    </row>
    <row r="203" spans="1:5" ht="24" x14ac:dyDescent="0.25">
      <c r="A203" s="8" t="s">
        <v>230</v>
      </c>
      <c r="B203" s="8">
        <f t="shared" si="9"/>
        <v>161</v>
      </c>
      <c r="C203" s="9">
        <f>[1]Sheet1_Raw!N202</f>
        <v>2587.8083339999998</v>
      </c>
      <c r="D203" s="11">
        <f t="shared" si="8"/>
        <v>2559.6711061428573</v>
      </c>
      <c r="E203" s="11">
        <f t="shared" si="7"/>
        <v>10.323902571428789</v>
      </c>
    </row>
    <row r="204" spans="1:5" ht="24" x14ac:dyDescent="0.25">
      <c r="A204" s="8" t="s">
        <v>231</v>
      </c>
      <c r="B204" s="8">
        <f t="shared" si="9"/>
        <v>162</v>
      </c>
      <c r="C204" s="9">
        <f>[1]Sheet1_Raw!N203</f>
        <v>2602.3380189999998</v>
      </c>
      <c r="D204" s="11">
        <f t="shared" si="8"/>
        <v>2570.5547588571426</v>
      </c>
      <c r="E204" s="11">
        <f t="shared" si="7"/>
        <v>10.88365271428529</v>
      </c>
    </row>
    <row r="205" spans="1:5" ht="24" x14ac:dyDescent="0.25">
      <c r="A205" s="8" t="s">
        <v>232</v>
      </c>
      <c r="B205" s="8">
        <f t="shared" si="9"/>
        <v>163</v>
      </c>
      <c r="C205" s="9">
        <f>[1]Sheet1_Raw!N204</f>
        <v>2614.6287029999999</v>
      </c>
      <c r="D205" s="11">
        <f t="shared" si="8"/>
        <v>2581.9743424285712</v>
      </c>
      <c r="E205" s="11">
        <f t="shared" si="7"/>
        <v>11.419583571428575</v>
      </c>
    </row>
    <row r="206" spans="1:5" ht="24" x14ac:dyDescent="0.25">
      <c r="A206" s="8" t="s">
        <v>233</v>
      </c>
      <c r="B206" s="8">
        <f t="shared" si="9"/>
        <v>164</v>
      </c>
      <c r="C206" s="9">
        <f>[1]Sheet1_Raw!N205</f>
        <v>2630.3374370000001</v>
      </c>
      <c r="D206" s="11">
        <f t="shared" si="8"/>
        <v>2593.4517727142857</v>
      </c>
      <c r="E206" s="11">
        <f t="shared" si="7"/>
        <v>11.47743028571449</v>
      </c>
    </row>
    <row r="207" spans="1:5" ht="24" x14ac:dyDescent="0.25">
      <c r="A207" s="8" t="s">
        <v>234</v>
      </c>
      <c r="B207" s="8">
        <f t="shared" si="9"/>
        <v>165</v>
      </c>
      <c r="C207" s="9">
        <f>[1]Sheet1_Raw!N206</f>
        <v>2647.272856</v>
      </c>
      <c r="D207" s="11">
        <f t="shared" si="8"/>
        <v>2605.7730815714285</v>
      </c>
      <c r="E207" s="11">
        <f t="shared" si="7"/>
        <v>12.321308857142867</v>
      </c>
    </row>
    <row r="208" spans="1:5" ht="24" x14ac:dyDescent="0.25">
      <c r="A208" s="8" t="s">
        <v>235</v>
      </c>
      <c r="B208" s="8">
        <f t="shared" si="9"/>
        <v>166</v>
      </c>
      <c r="C208" s="9">
        <f>[1]Sheet1_Raw!N207</f>
        <v>2665.2563190000001</v>
      </c>
      <c r="D208" s="11">
        <f t="shared" si="8"/>
        <v>2618.6949735714288</v>
      </c>
      <c r="E208" s="11">
        <f t="shared" si="7"/>
        <v>12.921892000000298</v>
      </c>
    </row>
    <row r="209" spans="1:5" ht="24" x14ac:dyDescent="0.25">
      <c r="A209" s="8" t="s">
        <v>236</v>
      </c>
      <c r="B209" s="8">
        <f t="shared" si="9"/>
        <v>167</v>
      </c>
      <c r="C209" s="9">
        <f>[1]Sheet1_Raw!N208</f>
        <v>2673.5572940000002</v>
      </c>
      <c r="D209" s="11">
        <f t="shared" si="8"/>
        <v>2631.5998517142862</v>
      </c>
      <c r="E209" s="11">
        <f t="shared" si="7"/>
        <v>12.904878142857342</v>
      </c>
    </row>
    <row r="210" spans="1:5" ht="24" x14ac:dyDescent="0.25">
      <c r="A210" s="8" t="s">
        <v>237</v>
      </c>
      <c r="B210" s="8">
        <f t="shared" si="9"/>
        <v>168</v>
      </c>
      <c r="C210" s="9">
        <f>[1]Sheet1_Raw!N209</f>
        <v>2679.7383650000002</v>
      </c>
      <c r="D210" s="11">
        <f t="shared" si="8"/>
        <v>2644.732713285714</v>
      </c>
      <c r="E210" s="11">
        <f t="shared" si="7"/>
        <v>13.132861571427838</v>
      </c>
    </row>
    <row r="211" spans="1:5" ht="24" x14ac:dyDescent="0.25">
      <c r="A211" s="8" t="s">
        <v>238</v>
      </c>
      <c r="B211" s="8">
        <f t="shared" si="9"/>
        <v>169</v>
      </c>
      <c r="C211" s="9">
        <f>[1]Sheet1_Raw!N210</f>
        <v>2699.90128</v>
      </c>
      <c r="D211" s="11">
        <f t="shared" si="8"/>
        <v>2658.6703220000004</v>
      </c>
      <c r="E211" s="11">
        <f t="shared" si="7"/>
        <v>13.937608714286398</v>
      </c>
    </row>
    <row r="212" spans="1:5" ht="24" x14ac:dyDescent="0.25">
      <c r="A212" s="8" t="s">
        <v>239</v>
      </c>
      <c r="B212" s="8">
        <f t="shared" si="9"/>
        <v>170</v>
      </c>
      <c r="C212" s="9">
        <f>[1]Sheet1_Raw!N211</f>
        <v>2716.8128809999998</v>
      </c>
      <c r="D212" s="11">
        <f t="shared" si="8"/>
        <v>2673.268061714286</v>
      </c>
      <c r="E212" s="11">
        <f t="shared" si="7"/>
        <v>14.597739714285581</v>
      </c>
    </row>
    <row r="213" spans="1:5" ht="24" x14ac:dyDescent="0.25">
      <c r="A213" s="8" t="s">
        <v>240</v>
      </c>
      <c r="B213" s="8">
        <f t="shared" si="9"/>
        <v>171</v>
      </c>
      <c r="C213" s="9">
        <f>[1]Sheet1_Raw!N212</f>
        <v>2735.7014709999999</v>
      </c>
      <c r="D213" s="11">
        <f t="shared" si="8"/>
        <v>2688.3200665714285</v>
      </c>
      <c r="E213" s="11">
        <f t="shared" si="7"/>
        <v>15.052004857142492</v>
      </c>
    </row>
    <row r="214" spans="1:5" ht="24" x14ac:dyDescent="0.25">
      <c r="A214" s="8" t="s">
        <v>241</v>
      </c>
      <c r="B214" s="8">
        <f t="shared" si="9"/>
        <v>172</v>
      </c>
      <c r="C214" s="9">
        <f>[1]Sheet1_Raw!N213</f>
        <v>2754.5900609999999</v>
      </c>
      <c r="D214" s="11">
        <f t="shared" si="8"/>
        <v>2703.651095857143</v>
      </c>
      <c r="E214" s="11">
        <f t="shared" si="7"/>
        <v>15.331029285714521</v>
      </c>
    </row>
    <row r="215" spans="1:5" ht="24" x14ac:dyDescent="0.25">
      <c r="A215" s="8" t="s">
        <v>242</v>
      </c>
      <c r="B215" s="8">
        <f t="shared" si="9"/>
        <v>173</v>
      </c>
      <c r="C215" s="9">
        <f>[1]Sheet1_Raw!N214</f>
        <v>2775.2769979999998</v>
      </c>
      <c r="D215" s="11">
        <f t="shared" si="8"/>
        <v>2719.3683357142859</v>
      </c>
      <c r="E215" s="11">
        <f t="shared" si="7"/>
        <v>15.717239857142886</v>
      </c>
    </row>
    <row r="216" spans="1:5" ht="24" x14ac:dyDescent="0.25">
      <c r="A216" s="8" t="s">
        <v>243</v>
      </c>
      <c r="B216" s="8">
        <f t="shared" si="9"/>
        <v>174</v>
      </c>
      <c r="C216" s="9">
        <f>[1]Sheet1_Raw!N215</f>
        <v>2785.1857669999999</v>
      </c>
      <c r="D216" s="11">
        <f t="shared" si="8"/>
        <v>2735.3152604285715</v>
      </c>
      <c r="E216" s="11">
        <f t="shared" si="7"/>
        <v>15.946924714285615</v>
      </c>
    </row>
    <row r="217" spans="1:5" ht="24" x14ac:dyDescent="0.25">
      <c r="A217" s="8" t="s">
        <v>244</v>
      </c>
      <c r="B217" s="8">
        <f t="shared" si="9"/>
        <v>175</v>
      </c>
      <c r="C217" s="9">
        <f>[1]Sheet1_Raw!N216</f>
        <v>2792.7245290000001</v>
      </c>
      <c r="D217" s="11">
        <f t="shared" si="8"/>
        <v>2751.4561409999997</v>
      </c>
      <c r="E217" s="11">
        <f t="shared" si="7"/>
        <v>16.14088057142817</v>
      </c>
    </row>
    <row r="218" spans="1:5" ht="24" x14ac:dyDescent="0.25">
      <c r="A218" s="8" t="s">
        <v>245</v>
      </c>
      <c r="B218" s="8">
        <f t="shared" si="9"/>
        <v>176</v>
      </c>
      <c r="C218" s="9">
        <f>[1]Sheet1_Raw!N217</f>
        <v>2812.1133220000002</v>
      </c>
      <c r="D218" s="11">
        <f t="shared" si="8"/>
        <v>2767.4864327142859</v>
      </c>
      <c r="E218" s="11">
        <f t="shared" si="7"/>
        <v>16.03029171428625</v>
      </c>
    </row>
    <row r="219" spans="1:5" ht="24" x14ac:dyDescent="0.25">
      <c r="A219" s="8" t="s">
        <v>246</v>
      </c>
      <c r="B219" s="8">
        <f t="shared" si="9"/>
        <v>177</v>
      </c>
      <c r="C219" s="9">
        <f>[1]Sheet1_Raw!N218</f>
        <v>2829.5132149999999</v>
      </c>
      <c r="D219" s="11">
        <f t="shared" si="8"/>
        <v>2783.5864804285711</v>
      </c>
      <c r="E219" s="11">
        <f t="shared" si="7"/>
        <v>16.100047714285211</v>
      </c>
    </row>
    <row r="220" spans="1:5" ht="24" x14ac:dyDescent="0.25">
      <c r="A220" s="8" t="s">
        <v>247</v>
      </c>
      <c r="B220" s="8">
        <f t="shared" si="9"/>
        <v>178</v>
      </c>
      <c r="C220" s="9">
        <f>[1]Sheet1_Raw!N219</f>
        <v>2846.5081829999999</v>
      </c>
      <c r="D220" s="11">
        <f t="shared" si="8"/>
        <v>2799.4160107142857</v>
      </c>
      <c r="E220" s="11">
        <f t="shared" si="7"/>
        <v>15.829530285714554</v>
      </c>
    </row>
    <row r="221" spans="1:5" ht="24" x14ac:dyDescent="0.25">
      <c r="A221" s="8" t="s">
        <v>248</v>
      </c>
      <c r="B221" s="8">
        <f t="shared" si="9"/>
        <v>179</v>
      </c>
      <c r="C221" s="9">
        <f>[1]Sheet1_Raw!N220</f>
        <v>2865.0990339999998</v>
      </c>
      <c r="D221" s="11">
        <f t="shared" si="8"/>
        <v>2815.2030068571426</v>
      </c>
      <c r="E221" s="11">
        <f t="shared" si="7"/>
        <v>15.786996142856879</v>
      </c>
    </row>
    <row r="222" spans="1:5" ht="24" x14ac:dyDescent="0.25">
      <c r="A222" s="8" t="s">
        <v>249</v>
      </c>
      <c r="B222" s="8">
        <f t="shared" si="9"/>
        <v>180</v>
      </c>
      <c r="C222" s="9">
        <f>[1]Sheet1_Raw!N221</f>
        <v>2883.6184269999999</v>
      </c>
      <c r="D222" s="11">
        <f t="shared" si="8"/>
        <v>2830.680353857143</v>
      </c>
      <c r="E222" s="11">
        <f t="shared" si="7"/>
        <v>15.477347000000464</v>
      </c>
    </row>
    <row r="223" spans="1:5" ht="24" x14ac:dyDescent="0.25">
      <c r="A223" s="8" t="s">
        <v>250</v>
      </c>
      <c r="B223" s="8">
        <f t="shared" si="9"/>
        <v>181</v>
      </c>
      <c r="C223" s="9">
        <f>[1]Sheet1_Raw!N222</f>
        <v>2892.0623179999998</v>
      </c>
      <c r="D223" s="11">
        <f t="shared" si="8"/>
        <v>2845.9484325714288</v>
      </c>
      <c r="E223" s="11">
        <f t="shared" si="7"/>
        <v>15.268078714285821</v>
      </c>
    </row>
    <row r="224" spans="1:5" ht="24" x14ac:dyDescent="0.25">
      <c r="A224" s="8" t="s">
        <v>251</v>
      </c>
      <c r="B224" s="8">
        <f t="shared" si="9"/>
        <v>182</v>
      </c>
      <c r="C224" s="9">
        <f>[1]Sheet1_Raw!N223</f>
        <v>2897.659819</v>
      </c>
      <c r="D224" s="11">
        <f t="shared" si="8"/>
        <v>2860.939188285714</v>
      </c>
      <c r="E224" s="11">
        <f t="shared" si="7"/>
        <v>14.990755714285115</v>
      </c>
    </row>
    <row r="225" spans="1:5" ht="24" x14ac:dyDescent="0.25">
      <c r="A225" s="8" t="s">
        <v>252</v>
      </c>
      <c r="B225" s="8">
        <f t="shared" si="9"/>
        <v>183</v>
      </c>
      <c r="C225" s="9">
        <f>[1]Sheet1_Raw!N224</f>
        <v>2915.4884569999999</v>
      </c>
      <c r="D225" s="11">
        <f t="shared" si="8"/>
        <v>2875.7070647142855</v>
      </c>
      <c r="E225" s="11">
        <f t="shared" si="7"/>
        <v>14.767876428571526</v>
      </c>
    </row>
    <row r="226" spans="1:5" ht="24" x14ac:dyDescent="0.25">
      <c r="A226" s="8" t="s">
        <v>253</v>
      </c>
      <c r="B226" s="8">
        <f t="shared" si="9"/>
        <v>184</v>
      </c>
      <c r="C226" s="9">
        <f>[1]Sheet1_Raw!N225</f>
        <v>2929.9347750000002</v>
      </c>
      <c r="D226" s="11">
        <f t="shared" si="8"/>
        <v>2890.0530018571435</v>
      </c>
      <c r="E226" s="11">
        <f t="shared" si="7"/>
        <v>14.34593714285802</v>
      </c>
    </row>
    <row r="227" spans="1:5" ht="24" x14ac:dyDescent="0.25">
      <c r="A227" s="8" t="s">
        <v>254</v>
      </c>
      <c r="B227" s="8">
        <f t="shared" si="9"/>
        <v>185</v>
      </c>
      <c r="C227" s="9">
        <f>[1]Sheet1_Raw!N226</f>
        <v>2946.5605460000002</v>
      </c>
      <c r="D227" s="11">
        <f t="shared" si="8"/>
        <v>2904.3461965714291</v>
      </c>
      <c r="E227" s="11">
        <f t="shared" si="7"/>
        <v>14.293194714285619</v>
      </c>
    </row>
    <row r="228" spans="1:5" ht="24" x14ac:dyDescent="0.25">
      <c r="A228" s="8" t="s">
        <v>255</v>
      </c>
      <c r="B228" s="8">
        <f t="shared" si="9"/>
        <v>186</v>
      </c>
      <c r="C228" s="9">
        <f>[1]Sheet1_Raw!N227</f>
        <v>2963.5793319999998</v>
      </c>
      <c r="D228" s="11">
        <f t="shared" si="8"/>
        <v>2918.4148105714289</v>
      </c>
      <c r="E228" s="11">
        <f t="shared" si="7"/>
        <v>14.068613999999798</v>
      </c>
    </row>
    <row r="229" spans="1:5" ht="24" x14ac:dyDescent="0.25">
      <c r="A229" s="8" t="s">
        <v>256</v>
      </c>
      <c r="B229" s="8">
        <f t="shared" si="9"/>
        <v>187</v>
      </c>
      <c r="C229" s="9">
        <f>[1]Sheet1_Raw!N228</f>
        <v>2980.7648530000001</v>
      </c>
      <c r="D229" s="11">
        <f t="shared" si="8"/>
        <v>2932.2928714285713</v>
      </c>
      <c r="E229" s="11">
        <f t="shared" si="7"/>
        <v>13.878060857142373</v>
      </c>
    </row>
    <row r="230" spans="1:5" ht="24" x14ac:dyDescent="0.25">
      <c r="A230" s="8" t="s">
        <v>257</v>
      </c>
      <c r="B230" s="8">
        <f t="shared" si="9"/>
        <v>188</v>
      </c>
      <c r="C230" s="9">
        <f>[1]Sheet1_Raw!N229</f>
        <v>2989.994776</v>
      </c>
      <c r="D230" s="11">
        <f t="shared" si="8"/>
        <v>2946.2832225714287</v>
      </c>
      <c r="E230" s="11">
        <f t="shared" si="7"/>
        <v>13.990351142857435</v>
      </c>
    </row>
    <row r="231" spans="1:5" ht="24" x14ac:dyDescent="0.25">
      <c r="A231" s="8" t="s">
        <v>258</v>
      </c>
      <c r="B231" s="8">
        <f t="shared" si="9"/>
        <v>189</v>
      </c>
      <c r="C231" s="9">
        <f>[1]Sheet1_Raw!N230</f>
        <v>2997.974193</v>
      </c>
      <c r="D231" s="11">
        <f t="shared" si="8"/>
        <v>2960.6138474285713</v>
      </c>
      <c r="E231" s="11">
        <f t="shared" ref="E231:E294" si="10">D231-D230</f>
        <v>14.330624857142539</v>
      </c>
    </row>
    <row r="232" spans="1:5" ht="24" x14ac:dyDescent="0.25">
      <c r="A232" s="8" t="s">
        <v>259</v>
      </c>
      <c r="B232" s="8">
        <f t="shared" si="9"/>
        <v>190</v>
      </c>
      <c r="C232" s="9">
        <f>[1]Sheet1_Raw!N231</f>
        <v>3020.578571</v>
      </c>
      <c r="D232" s="11">
        <f t="shared" si="8"/>
        <v>2975.6267208571421</v>
      </c>
      <c r="E232" s="11">
        <f t="shared" si="10"/>
        <v>15.012873428570856</v>
      </c>
    </row>
    <row r="233" spans="1:5" ht="24" x14ac:dyDescent="0.25">
      <c r="A233" s="8" t="s">
        <v>260</v>
      </c>
      <c r="B233" s="8">
        <f t="shared" si="9"/>
        <v>191</v>
      </c>
      <c r="C233" s="9">
        <f>[1]Sheet1_Raw!N232</f>
        <v>3036.4302189999999</v>
      </c>
      <c r="D233" s="11">
        <f t="shared" ref="D233:D296" si="11">AVERAGE(C227:C233)</f>
        <v>2990.840355714286</v>
      </c>
      <c r="E233" s="11">
        <f t="shared" si="10"/>
        <v>15.213634857143916</v>
      </c>
    </row>
    <row r="234" spans="1:5" ht="24" x14ac:dyDescent="0.25">
      <c r="A234" s="8" t="s">
        <v>261</v>
      </c>
      <c r="B234" s="8">
        <f t="shared" si="9"/>
        <v>192</v>
      </c>
      <c r="C234" s="9">
        <f>[1]Sheet1_Raw!N233</f>
        <v>3054.0087560000002</v>
      </c>
      <c r="D234" s="11">
        <f t="shared" si="11"/>
        <v>3006.1900999999998</v>
      </c>
      <c r="E234" s="11">
        <f t="shared" si="10"/>
        <v>15.349744285713768</v>
      </c>
    </row>
    <row r="235" spans="1:5" ht="24" x14ac:dyDescent="0.25">
      <c r="A235" s="8" t="s">
        <v>262</v>
      </c>
      <c r="B235" s="8">
        <f t="shared" si="9"/>
        <v>193</v>
      </c>
      <c r="C235" s="9">
        <f>[1]Sheet1_Raw!N234</f>
        <v>3074.445592</v>
      </c>
      <c r="D235" s="11">
        <f t="shared" si="11"/>
        <v>3022.0281371428573</v>
      </c>
      <c r="E235" s="11">
        <f t="shared" si="10"/>
        <v>15.838037142857502</v>
      </c>
    </row>
    <row r="236" spans="1:5" ht="24" x14ac:dyDescent="0.25">
      <c r="A236" s="8" t="s">
        <v>263</v>
      </c>
      <c r="B236" s="8">
        <f t="shared" ref="B236:B299" si="12">1+B235</f>
        <v>194</v>
      </c>
      <c r="C236" s="9">
        <f>[1]Sheet1_Raw!N235</f>
        <v>3093.3341820000001</v>
      </c>
      <c r="D236" s="11">
        <f t="shared" si="11"/>
        <v>3038.1094698571428</v>
      </c>
      <c r="E236" s="11">
        <f t="shared" si="10"/>
        <v>16.081332714285509</v>
      </c>
    </row>
    <row r="237" spans="1:5" ht="24" x14ac:dyDescent="0.25">
      <c r="A237" s="8" t="s">
        <v>264</v>
      </c>
      <c r="B237" s="8">
        <f t="shared" si="12"/>
        <v>195</v>
      </c>
      <c r="C237" s="9">
        <f>[1]Sheet1_Raw!N236</f>
        <v>3106.2203450000002</v>
      </c>
      <c r="D237" s="11">
        <f t="shared" si="11"/>
        <v>3054.7131225714288</v>
      </c>
      <c r="E237" s="11">
        <f t="shared" si="10"/>
        <v>16.603652714286</v>
      </c>
    </row>
    <row r="238" spans="1:5" ht="24" x14ac:dyDescent="0.25">
      <c r="A238" s="8" t="s">
        <v>265</v>
      </c>
      <c r="B238" s="8">
        <f t="shared" si="12"/>
        <v>196</v>
      </c>
      <c r="C238" s="9">
        <f>[1]Sheet1_Raw!N237</f>
        <v>3117.1771570000001</v>
      </c>
      <c r="D238" s="11">
        <f t="shared" si="11"/>
        <v>3071.742117428571</v>
      </c>
      <c r="E238" s="11">
        <f t="shared" si="10"/>
        <v>17.028994857142152</v>
      </c>
    </row>
    <row r="239" spans="1:5" ht="24" x14ac:dyDescent="0.25">
      <c r="A239" s="8" t="s">
        <v>266</v>
      </c>
      <c r="B239" s="8">
        <f t="shared" si="12"/>
        <v>197</v>
      </c>
      <c r="C239" s="9">
        <f>[1]Sheet1_Raw!N238</f>
        <v>3134.8628800000001</v>
      </c>
      <c r="D239" s="11">
        <f t="shared" si="11"/>
        <v>3088.0684472857142</v>
      </c>
      <c r="E239" s="11">
        <f t="shared" si="10"/>
        <v>16.326329857143264</v>
      </c>
    </row>
    <row r="240" spans="1:5" ht="24" x14ac:dyDescent="0.25">
      <c r="A240" s="8" t="s">
        <v>267</v>
      </c>
      <c r="B240" s="8">
        <f t="shared" si="12"/>
        <v>198</v>
      </c>
      <c r="C240" s="9">
        <f>[1]Sheet1_Raw!N239</f>
        <v>3156.204843</v>
      </c>
      <c r="D240" s="11">
        <f t="shared" si="11"/>
        <v>3105.1791078571428</v>
      </c>
      <c r="E240" s="11">
        <f t="shared" si="10"/>
        <v>17.110660571428525</v>
      </c>
    </row>
    <row r="241" spans="1:5" ht="24" x14ac:dyDescent="0.25">
      <c r="A241" s="8" t="s">
        <v>268</v>
      </c>
      <c r="B241" s="8">
        <f t="shared" si="12"/>
        <v>199</v>
      </c>
      <c r="C241" s="9">
        <f>[1]Sheet1_Raw!N240</f>
        <v>3178.29711</v>
      </c>
      <c r="D241" s="11">
        <f t="shared" si="11"/>
        <v>3122.9345870000002</v>
      </c>
      <c r="E241" s="11">
        <f t="shared" si="10"/>
        <v>17.755479142857439</v>
      </c>
    </row>
    <row r="242" spans="1:5" ht="24" x14ac:dyDescent="0.25">
      <c r="A242" s="8" t="s">
        <v>269</v>
      </c>
      <c r="B242" s="8">
        <f t="shared" si="12"/>
        <v>200</v>
      </c>
      <c r="C242" s="9">
        <f>[1]Sheet1_Raw!N241</f>
        <v>3204.2480799999998</v>
      </c>
      <c r="D242" s="11">
        <f t="shared" si="11"/>
        <v>3141.4777995714289</v>
      </c>
      <c r="E242" s="11">
        <f t="shared" si="10"/>
        <v>18.543212571428739</v>
      </c>
    </row>
    <row r="243" spans="1:5" ht="24" x14ac:dyDescent="0.25">
      <c r="A243" s="8" t="s">
        <v>270</v>
      </c>
      <c r="B243" s="8">
        <f t="shared" si="12"/>
        <v>201</v>
      </c>
      <c r="C243" s="9">
        <f>[1]Sheet1_Raw!N242</f>
        <v>3230.4372410000001</v>
      </c>
      <c r="D243" s="11">
        <f t="shared" si="11"/>
        <v>3161.063950857143</v>
      </c>
      <c r="E243" s="11">
        <f t="shared" si="10"/>
        <v>19.586151285714095</v>
      </c>
    </row>
    <row r="244" spans="1:5" ht="24" x14ac:dyDescent="0.25">
      <c r="A244" s="8" t="s">
        <v>271</v>
      </c>
      <c r="B244" s="8">
        <f t="shared" si="12"/>
        <v>202</v>
      </c>
      <c r="C244" s="9">
        <f>[1]Sheet1_Raw!N243</f>
        <v>3250.50488</v>
      </c>
      <c r="D244" s="11">
        <f t="shared" si="11"/>
        <v>3181.6760272857141</v>
      </c>
      <c r="E244" s="11">
        <f t="shared" si="10"/>
        <v>20.612076428571072</v>
      </c>
    </row>
    <row r="245" spans="1:5" ht="24" x14ac:dyDescent="0.25">
      <c r="A245" s="8" t="s">
        <v>272</v>
      </c>
      <c r="B245" s="8">
        <f t="shared" si="12"/>
        <v>203</v>
      </c>
      <c r="C245" s="9">
        <f>[1]Sheet1_Raw!N244</f>
        <v>3262.8074740000002</v>
      </c>
      <c r="D245" s="11">
        <f t="shared" si="11"/>
        <v>3202.4803582857139</v>
      </c>
      <c r="E245" s="11">
        <f t="shared" si="10"/>
        <v>20.80433099999982</v>
      </c>
    </row>
    <row r="246" spans="1:5" ht="24" x14ac:dyDescent="0.25">
      <c r="A246" s="8" t="s">
        <v>273</v>
      </c>
      <c r="B246" s="8">
        <f t="shared" si="12"/>
        <v>204</v>
      </c>
      <c r="C246" s="9">
        <f>[1]Sheet1_Raw!N245</f>
        <v>3281.8032499999999</v>
      </c>
      <c r="D246" s="11">
        <f t="shared" si="11"/>
        <v>3223.471839714286</v>
      </c>
      <c r="E246" s="11">
        <f t="shared" si="10"/>
        <v>20.991481428572115</v>
      </c>
    </row>
    <row r="247" spans="1:5" ht="24" x14ac:dyDescent="0.25">
      <c r="A247" s="8" t="s">
        <v>274</v>
      </c>
      <c r="B247" s="8">
        <f t="shared" si="12"/>
        <v>205</v>
      </c>
      <c r="C247" s="9">
        <f>[1]Sheet1_Raw!N246</f>
        <v>3303.8597880000002</v>
      </c>
      <c r="D247" s="11">
        <f t="shared" si="11"/>
        <v>3244.5654032857151</v>
      </c>
      <c r="E247" s="11">
        <f t="shared" si="10"/>
        <v>21.093563571429058</v>
      </c>
    </row>
    <row r="248" spans="1:5" ht="24" x14ac:dyDescent="0.25">
      <c r="A248" s="8" t="s">
        <v>275</v>
      </c>
      <c r="B248" s="8">
        <f t="shared" si="12"/>
        <v>206</v>
      </c>
      <c r="C248" s="9">
        <f>[1]Sheet1_Raw!N247</f>
        <v>3323.0699370000002</v>
      </c>
      <c r="D248" s="11">
        <f t="shared" si="11"/>
        <v>3265.247235714286</v>
      </c>
      <c r="E248" s="11">
        <f t="shared" si="10"/>
        <v>20.681832428570942</v>
      </c>
    </row>
    <row r="249" spans="1:5" ht="24" x14ac:dyDescent="0.25">
      <c r="A249" s="8" t="s">
        <v>276</v>
      </c>
      <c r="B249" s="8">
        <f t="shared" si="12"/>
        <v>207</v>
      </c>
      <c r="C249" s="9">
        <f>[1]Sheet1_Raw!N248</f>
        <v>3350.7120669999999</v>
      </c>
      <c r="D249" s="11">
        <f t="shared" si="11"/>
        <v>3286.1706624285716</v>
      </c>
      <c r="E249" s="11">
        <f t="shared" si="10"/>
        <v>20.923426714285597</v>
      </c>
    </row>
    <row r="250" spans="1:5" ht="24" x14ac:dyDescent="0.25">
      <c r="A250" s="8" t="s">
        <v>277</v>
      </c>
      <c r="B250" s="8">
        <f t="shared" si="12"/>
        <v>208</v>
      </c>
      <c r="C250" s="9">
        <f>[1]Sheet1_Raw!N249</f>
        <v>3378.890128</v>
      </c>
      <c r="D250" s="11">
        <f t="shared" si="11"/>
        <v>3307.3782177142857</v>
      </c>
      <c r="E250" s="11">
        <f t="shared" si="10"/>
        <v>21.207555285714079</v>
      </c>
    </row>
    <row r="251" spans="1:5" ht="24" x14ac:dyDescent="0.25">
      <c r="A251" s="8" t="s">
        <v>278</v>
      </c>
      <c r="B251" s="8">
        <f t="shared" si="12"/>
        <v>209</v>
      </c>
      <c r="C251" s="9">
        <f>[1]Sheet1_Raw!N250</f>
        <v>3394.5393130000002</v>
      </c>
      <c r="D251" s="11">
        <f t="shared" si="11"/>
        <v>3327.9545652857146</v>
      </c>
      <c r="E251" s="11">
        <f t="shared" si="10"/>
        <v>20.576347571428869</v>
      </c>
    </row>
    <row r="252" spans="1:5" ht="24" x14ac:dyDescent="0.25">
      <c r="A252" s="8" t="s">
        <v>279</v>
      </c>
      <c r="B252" s="8">
        <f t="shared" si="12"/>
        <v>210</v>
      </c>
      <c r="C252" s="9">
        <f>[1]Sheet1_Raw!N251</f>
        <v>3410.1765890000001</v>
      </c>
      <c r="D252" s="11">
        <f t="shared" si="11"/>
        <v>3349.0072960000002</v>
      </c>
      <c r="E252" s="11">
        <f t="shared" si="10"/>
        <v>21.052730714285644</v>
      </c>
    </row>
    <row r="253" spans="1:5" ht="24" x14ac:dyDescent="0.25">
      <c r="A253" s="8" t="s">
        <v>280</v>
      </c>
      <c r="B253" s="8">
        <f t="shared" si="12"/>
        <v>211</v>
      </c>
      <c r="C253" s="9">
        <f>[1]Sheet1_Raw!N252</f>
        <v>3437.4733409999999</v>
      </c>
      <c r="D253" s="11">
        <f t="shared" si="11"/>
        <v>3371.2458804285716</v>
      </c>
      <c r="E253" s="11">
        <f t="shared" si="10"/>
        <v>22.238584428571357</v>
      </c>
    </row>
    <row r="254" spans="1:5" ht="24" x14ac:dyDescent="0.25">
      <c r="A254" s="8" t="s">
        <v>281</v>
      </c>
      <c r="B254" s="8">
        <f t="shared" si="12"/>
        <v>212</v>
      </c>
      <c r="C254" s="9">
        <f>[1]Sheet1_Raw!N253</f>
        <v>3459.3869639999998</v>
      </c>
      <c r="D254" s="11">
        <f t="shared" si="11"/>
        <v>3393.4640484285715</v>
      </c>
      <c r="E254" s="11">
        <f t="shared" si="10"/>
        <v>22.218167999999878</v>
      </c>
    </row>
    <row r="255" spans="1:5" ht="24" x14ac:dyDescent="0.25">
      <c r="A255" s="8" t="s">
        <v>282</v>
      </c>
      <c r="B255" s="8">
        <f t="shared" si="12"/>
        <v>213</v>
      </c>
      <c r="C255" s="9">
        <f>[1]Sheet1_Raw!N254</f>
        <v>3488.4701530000002</v>
      </c>
      <c r="D255" s="11">
        <f t="shared" si="11"/>
        <v>3417.0926507142858</v>
      </c>
      <c r="E255" s="11">
        <f t="shared" si="10"/>
        <v>23.628602285714351</v>
      </c>
    </row>
    <row r="256" spans="1:5" ht="24" x14ac:dyDescent="0.25">
      <c r="A256" s="8" t="s">
        <v>283</v>
      </c>
      <c r="B256" s="8">
        <f t="shared" si="12"/>
        <v>214</v>
      </c>
      <c r="C256" s="9">
        <f>[1]Sheet1_Raw!N255</f>
        <v>3519.7447040000002</v>
      </c>
      <c r="D256" s="11">
        <f t="shared" si="11"/>
        <v>3441.2401702857142</v>
      </c>
      <c r="E256" s="11">
        <f t="shared" si="10"/>
        <v>24.147519571428347</v>
      </c>
    </row>
    <row r="257" spans="1:5" ht="24" x14ac:dyDescent="0.25">
      <c r="A257" s="8" t="s">
        <v>284</v>
      </c>
      <c r="B257" s="8">
        <f t="shared" si="12"/>
        <v>215</v>
      </c>
      <c r="C257" s="9">
        <f>[1]Sheet1_Raw!N256</f>
        <v>3553.5083570000002</v>
      </c>
      <c r="D257" s="11">
        <f t="shared" si="11"/>
        <v>3466.1856315714285</v>
      </c>
      <c r="E257" s="11">
        <f t="shared" si="10"/>
        <v>24.945461285714373</v>
      </c>
    </row>
    <row r="258" spans="1:5" ht="24" x14ac:dyDescent="0.25">
      <c r="A258" s="8" t="s">
        <v>285</v>
      </c>
      <c r="B258" s="8">
        <f t="shared" si="12"/>
        <v>216</v>
      </c>
      <c r="C258" s="9">
        <f>[1]Sheet1_Raw!N257</f>
        <v>3573.1948889999999</v>
      </c>
      <c r="D258" s="11">
        <f t="shared" si="11"/>
        <v>3491.7078567142853</v>
      </c>
      <c r="E258" s="11">
        <f t="shared" si="10"/>
        <v>25.522225142856769</v>
      </c>
    </row>
    <row r="259" spans="1:5" ht="24" x14ac:dyDescent="0.25">
      <c r="A259" s="8" t="s">
        <v>286</v>
      </c>
      <c r="B259" s="8">
        <f t="shared" si="12"/>
        <v>217</v>
      </c>
      <c r="C259" s="9">
        <f>[1]Sheet1_Raw!N258</f>
        <v>3591.6070970000001</v>
      </c>
      <c r="D259" s="11">
        <f t="shared" si="11"/>
        <v>3517.6265007142856</v>
      </c>
      <c r="E259" s="11">
        <f t="shared" si="10"/>
        <v>25.918644000000313</v>
      </c>
    </row>
    <row r="260" spans="1:5" ht="24" x14ac:dyDescent="0.25">
      <c r="A260" s="8" t="s">
        <v>287</v>
      </c>
      <c r="B260" s="8">
        <f t="shared" si="12"/>
        <v>218</v>
      </c>
      <c r="C260" s="9">
        <f>[1]Sheet1_Raw!N259</f>
        <v>3628.5267880000001</v>
      </c>
      <c r="D260" s="11">
        <f t="shared" si="11"/>
        <v>3544.9198502857143</v>
      </c>
      <c r="E260" s="11">
        <f t="shared" si="10"/>
        <v>27.293349571428735</v>
      </c>
    </row>
    <row r="261" spans="1:5" ht="24" x14ac:dyDescent="0.25">
      <c r="A261" s="8" t="s">
        <v>288</v>
      </c>
      <c r="B261" s="8">
        <f t="shared" si="12"/>
        <v>219</v>
      </c>
      <c r="C261" s="9">
        <f>[1]Sheet1_Raw!N260</f>
        <v>3657.752892</v>
      </c>
      <c r="D261" s="11">
        <f t="shared" si="11"/>
        <v>3573.2578400000007</v>
      </c>
      <c r="E261" s="11">
        <f t="shared" si="10"/>
        <v>28.337989714286323</v>
      </c>
    </row>
    <row r="262" spans="1:5" ht="24" x14ac:dyDescent="0.25">
      <c r="A262" s="8" t="s">
        <v>289</v>
      </c>
      <c r="B262" s="8">
        <f t="shared" si="12"/>
        <v>220</v>
      </c>
      <c r="C262" s="9">
        <f>[1]Sheet1_Raw!N261</f>
        <v>3705.5102980000001</v>
      </c>
      <c r="D262" s="11">
        <f t="shared" si="11"/>
        <v>3604.2635750000004</v>
      </c>
      <c r="E262" s="11">
        <f t="shared" si="10"/>
        <v>31.005734999999731</v>
      </c>
    </row>
    <row r="263" spans="1:5" ht="24" x14ac:dyDescent="0.25">
      <c r="A263" s="8" t="s">
        <v>290</v>
      </c>
      <c r="B263" s="8">
        <f t="shared" si="12"/>
        <v>221</v>
      </c>
      <c r="C263" s="9">
        <f>[1]Sheet1_Raw!N262</f>
        <v>3762.7239100000002</v>
      </c>
      <c r="D263" s="11">
        <f t="shared" si="11"/>
        <v>3638.9748901428575</v>
      </c>
      <c r="E263" s="11">
        <f t="shared" si="10"/>
        <v>34.711315142857075</v>
      </c>
    </row>
    <row r="264" spans="1:5" ht="24" x14ac:dyDescent="0.25">
      <c r="A264" s="8" t="s">
        <v>291</v>
      </c>
      <c r="B264" s="8">
        <f t="shared" si="12"/>
        <v>222</v>
      </c>
      <c r="C264" s="9">
        <f>[1]Sheet1_Raw!N263</f>
        <v>3816.9601269999998</v>
      </c>
      <c r="D264" s="11">
        <f t="shared" si="11"/>
        <v>3676.6108572857147</v>
      </c>
      <c r="E264" s="11">
        <f t="shared" si="10"/>
        <v>37.635967142857226</v>
      </c>
    </row>
    <row r="265" spans="1:5" ht="24" x14ac:dyDescent="0.25">
      <c r="A265" s="8" t="s">
        <v>292</v>
      </c>
      <c r="B265" s="8">
        <f t="shared" si="12"/>
        <v>223</v>
      </c>
      <c r="C265" s="9">
        <f>[1]Sheet1_Raw!N264</f>
        <v>3852.3077539999999</v>
      </c>
      <c r="D265" s="11">
        <f t="shared" si="11"/>
        <v>3716.4841237142859</v>
      </c>
      <c r="E265" s="11">
        <f t="shared" si="10"/>
        <v>39.873266428571242</v>
      </c>
    </row>
    <row r="266" spans="1:5" ht="24" x14ac:dyDescent="0.25">
      <c r="A266" s="8" t="s">
        <v>293</v>
      </c>
      <c r="B266" s="8">
        <f t="shared" si="12"/>
        <v>224</v>
      </c>
      <c r="C266" s="9">
        <f>[1]Sheet1_Raw!N265</f>
        <v>3886.2024120000001</v>
      </c>
      <c r="D266" s="11">
        <f t="shared" si="11"/>
        <v>3758.5691687142858</v>
      </c>
      <c r="E266" s="11">
        <f t="shared" si="10"/>
        <v>42.085044999999809</v>
      </c>
    </row>
    <row r="267" spans="1:5" ht="24" x14ac:dyDescent="0.25">
      <c r="A267" s="8" t="s">
        <v>294</v>
      </c>
      <c r="B267" s="8">
        <f t="shared" si="12"/>
        <v>225</v>
      </c>
      <c r="C267" s="9">
        <f>[1]Sheet1_Raw!N266</f>
        <v>3964.1029610000001</v>
      </c>
      <c r="D267" s="11">
        <f t="shared" si="11"/>
        <v>3806.5086220000003</v>
      </c>
      <c r="E267" s="11">
        <f t="shared" si="10"/>
        <v>47.939453285714535</v>
      </c>
    </row>
    <row r="268" spans="1:5" ht="24" x14ac:dyDescent="0.25">
      <c r="A268" s="8" t="s">
        <v>295</v>
      </c>
      <c r="B268" s="8">
        <f t="shared" si="12"/>
        <v>226</v>
      </c>
      <c r="C268" s="9">
        <f>[1]Sheet1_Raw!N267</f>
        <v>4017.2673159999999</v>
      </c>
      <c r="D268" s="11">
        <f t="shared" si="11"/>
        <v>3857.8678254285719</v>
      </c>
      <c r="E268" s="11">
        <f t="shared" si="10"/>
        <v>51.359203428571618</v>
      </c>
    </row>
    <row r="269" spans="1:5" ht="24" x14ac:dyDescent="0.25">
      <c r="A269" s="8" t="s">
        <v>296</v>
      </c>
      <c r="B269" s="8">
        <f t="shared" si="12"/>
        <v>227</v>
      </c>
      <c r="C269" s="9">
        <f>[1]Sheet1_Raw!N268</f>
        <v>4102.6947170000003</v>
      </c>
      <c r="D269" s="11">
        <f t="shared" si="11"/>
        <v>3914.6084567142857</v>
      </c>
      <c r="E269" s="11">
        <f t="shared" si="10"/>
        <v>56.740631285713789</v>
      </c>
    </row>
    <row r="270" spans="1:5" ht="24" x14ac:dyDescent="0.25">
      <c r="A270" s="8" t="s">
        <v>297</v>
      </c>
      <c r="B270" s="8">
        <f t="shared" si="12"/>
        <v>228</v>
      </c>
      <c r="C270" s="9">
        <f>[1]Sheet1_Raw!N269</f>
        <v>4193.4457000000002</v>
      </c>
      <c r="D270" s="11">
        <f t="shared" si="11"/>
        <v>3976.1401409999999</v>
      </c>
      <c r="E270" s="11">
        <f t="shared" si="10"/>
        <v>61.531684285714164</v>
      </c>
    </row>
    <row r="271" spans="1:5" ht="24" x14ac:dyDescent="0.25">
      <c r="A271" s="8" t="s">
        <v>298</v>
      </c>
      <c r="B271" s="8">
        <f t="shared" si="12"/>
        <v>229</v>
      </c>
      <c r="C271" s="9">
        <f>[1]Sheet1_Raw!N270</f>
        <v>4285.0899010000003</v>
      </c>
      <c r="D271" s="11">
        <f t="shared" si="11"/>
        <v>4043.0158230000002</v>
      </c>
      <c r="E271" s="11">
        <f t="shared" si="10"/>
        <v>66.875682000000324</v>
      </c>
    </row>
    <row r="272" spans="1:5" ht="24" x14ac:dyDescent="0.25">
      <c r="A272" s="8" t="s">
        <v>299</v>
      </c>
      <c r="B272" s="8">
        <f t="shared" si="12"/>
        <v>230</v>
      </c>
      <c r="C272" s="9">
        <f>[1]Sheet1_Raw!N271</f>
        <v>4342.9942680000004</v>
      </c>
      <c r="D272" s="11">
        <f t="shared" si="11"/>
        <v>4113.1138964285719</v>
      </c>
      <c r="E272" s="11">
        <f t="shared" si="10"/>
        <v>70.098073428571752</v>
      </c>
    </row>
    <row r="273" spans="1:5" ht="24" x14ac:dyDescent="0.25">
      <c r="A273" s="8" t="s">
        <v>300</v>
      </c>
      <c r="B273" s="8">
        <f t="shared" si="12"/>
        <v>231</v>
      </c>
      <c r="C273" s="9">
        <f>[1]Sheet1_Raw!N272</f>
        <v>4390.7159460000003</v>
      </c>
      <c r="D273" s="11">
        <f t="shared" si="11"/>
        <v>4185.1872584285711</v>
      </c>
      <c r="E273" s="11">
        <f t="shared" si="10"/>
        <v>72.073361999999179</v>
      </c>
    </row>
    <row r="274" spans="1:5" ht="24" x14ac:dyDescent="0.25">
      <c r="A274" s="8" t="s">
        <v>301</v>
      </c>
      <c r="B274" s="8">
        <f t="shared" si="12"/>
        <v>232</v>
      </c>
      <c r="C274" s="9">
        <f>[1]Sheet1_Raw!N273</f>
        <v>4490.7206699999997</v>
      </c>
      <c r="D274" s="11">
        <f t="shared" si="11"/>
        <v>4260.4183597142855</v>
      </c>
      <c r="E274" s="11">
        <f t="shared" si="10"/>
        <v>75.231101285714431</v>
      </c>
    </row>
    <row r="275" spans="1:5" ht="24" x14ac:dyDescent="0.25">
      <c r="A275" s="8" t="s">
        <v>302</v>
      </c>
      <c r="B275" s="8">
        <f t="shared" si="12"/>
        <v>233</v>
      </c>
      <c r="C275" s="9">
        <f>[1]Sheet1_Raw!N274</f>
        <v>4592.2260020000003</v>
      </c>
      <c r="D275" s="11">
        <f t="shared" si="11"/>
        <v>4342.5553148571435</v>
      </c>
      <c r="E275" s="11">
        <f t="shared" si="10"/>
        <v>82.136955142857914</v>
      </c>
    </row>
    <row r="276" spans="1:5" ht="24" x14ac:dyDescent="0.25">
      <c r="A276" s="8" t="s">
        <v>303</v>
      </c>
      <c r="B276" s="8">
        <f t="shared" si="12"/>
        <v>234</v>
      </c>
      <c r="C276" s="9">
        <f>[1]Sheet1_Raw!N275</f>
        <v>4739.0830050000004</v>
      </c>
      <c r="D276" s="11">
        <f t="shared" si="11"/>
        <v>4433.4679274285718</v>
      </c>
      <c r="E276" s="11">
        <f t="shared" si="10"/>
        <v>90.912612571428326</v>
      </c>
    </row>
    <row r="277" spans="1:5" ht="24" x14ac:dyDescent="0.25">
      <c r="A277" s="8" t="s">
        <v>304</v>
      </c>
      <c r="B277" s="8">
        <f t="shared" si="12"/>
        <v>235</v>
      </c>
      <c r="C277" s="9">
        <f>[1]Sheet1_Raw!N276</f>
        <v>4809.9688120000001</v>
      </c>
      <c r="D277" s="11">
        <f t="shared" si="11"/>
        <v>4521.5426577142853</v>
      </c>
      <c r="E277" s="11">
        <f t="shared" si="10"/>
        <v>88.074730285713486</v>
      </c>
    </row>
    <row r="278" spans="1:5" ht="24" x14ac:dyDescent="0.25">
      <c r="A278" s="8" t="s">
        <v>305</v>
      </c>
      <c r="B278" s="8">
        <f t="shared" si="12"/>
        <v>236</v>
      </c>
      <c r="C278" s="9">
        <f>[1]Sheet1_Raw!N277</f>
        <v>4970.4622820000004</v>
      </c>
      <c r="D278" s="11">
        <f t="shared" si="11"/>
        <v>4619.4529978571427</v>
      </c>
      <c r="E278" s="11">
        <f t="shared" si="10"/>
        <v>97.910340142857422</v>
      </c>
    </row>
    <row r="279" spans="1:5" ht="24" x14ac:dyDescent="0.25">
      <c r="A279" s="8" t="s">
        <v>306</v>
      </c>
      <c r="B279" s="8">
        <f t="shared" si="12"/>
        <v>237</v>
      </c>
      <c r="C279" s="9">
        <f>[1]Sheet1_Raw!N278</f>
        <v>5095.0126460000001</v>
      </c>
      <c r="D279" s="11">
        <f t="shared" si="11"/>
        <v>4726.8841947142855</v>
      </c>
      <c r="E279" s="11">
        <f t="shared" si="10"/>
        <v>107.43119685714282</v>
      </c>
    </row>
    <row r="280" spans="1:5" ht="24" x14ac:dyDescent="0.25">
      <c r="A280" s="8" t="s">
        <v>307</v>
      </c>
      <c r="B280" s="8">
        <f t="shared" si="12"/>
        <v>238</v>
      </c>
      <c r="C280" s="9">
        <f>[1]Sheet1_Raw!N279</f>
        <v>5212.7983709999999</v>
      </c>
      <c r="D280" s="11">
        <f t="shared" si="11"/>
        <v>4844.324541142857</v>
      </c>
      <c r="E280" s="11">
        <f t="shared" si="10"/>
        <v>117.4403464285715</v>
      </c>
    </row>
    <row r="281" spans="1:5" ht="24" x14ac:dyDescent="0.25">
      <c r="A281" s="8" t="s">
        <v>308</v>
      </c>
      <c r="B281" s="8">
        <f t="shared" si="12"/>
        <v>239</v>
      </c>
      <c r="C281" s="9">
        <f>[1]Sheet1_Raw!N280</f>
        <v>5362.3826669999999</v>
      </c>
      <c r="D281" s="11">
        <f t="shared" si="11"/>
        <v>4968.8476835714291</v>
      </c>
      <c r="E281" s="11">
        <f t="shared" si="10"/>
        <v>124.5231424285721</v>
      </c>
    </row>
    <row r="282" spans="1:5" ht="24" x14ac:dyDescent="0.25">
      <c r="A282" s="8" t="s">
        <v>309</v>
      </c>
      <c r="B282" s="8">
        <f t="shared" si="12"/>
        <v>240</v>
      </c>
      <c r="C282" s="9">
        <f>[1]Sheet1_Raw!N281</f>
        <v>5519.1246199999996</v>
      </c>
      <c r="D282" s="11">
        <f t="shared" si="11"/>
        <v>5101.2617718571428</v>
      </c>
      <c r="E282" s="11">
        <f t="shared" si="10"/>
        <v>132.41408828571366</v>
      </c>
    </row>
    <row r="283" spans="1:5" ht="24" x14ac:dyDescent="0.25">
      <c r="A283" s="8" t="s">
        <v>310</v>
      </c>
      <c r="B283" s="8">
        <f t="shared" si="12"/>
        <v>241</v>
      </c>
      <c r="C283" s="9">
        <f>[1]Sheet1_Raw!N282</f>
        <v>5712.0835989999996</v>
      </c>
      <c r="D283" s="11">
        <f t="shared" si="11"/>
        <v>5240.2618567142854</v>
      </c>
      <c r="E283" s="11">
        <f t="shared" si="10"/>
        <v>139.00008485714261</v>
      </c>
    </row>
    <row r="284" spans="1:5" ht="24" x14ac:dyDescent="0.25">
      <c r="A284" s="8" t="s">
        <v>311</v>
      </c>
      <c r="B284" s="8">
        <f t="shared" si="12"/>
        <v>242</v>
      </c>
      <c r="C284" s="9">
        <f>[1]Sheet1_Raw!N283</f>
        <v>5935.1857200000004</v>
      </c>
      <c r="D284" s="11">
        <f t="shared" si="11"/>
        <v>5401.0071292857147</v>
      </c>
      <c r="E284" s="11">
        <f t="shared" si="10"/>
        <v>160.74527257142927</v>
      </c>
    </row>
    <row r="285" spans="1:5" ht="24" x14ac:dyDescent="0.25">
      <c r="A285" s="8" t="s">
        <v>312</v>
      </c>
      <c r="B285" s="8">
        <f t="shared" si="12"/>
        <v>243</v>
      </c>
      <c r="C285" s="9">
        <f>[1]Sheet1_Raw!N284</f>
        <v>6166.0171559999999</v>
      </c>
      <c r="D285" s="11">
        <f t="shared" si="11"/>
        <v>5571.8006827142863</v>
      </c>
      <c r="E285" s="11">
        <f t="shared" si="10"/>
        <v>170.79355342857161</v>
      </c>
    </row>
    <row r="286" spans="1:5" ht="24" x14ac:dyDescent="0.25">
      <c r="A286" s="8" t="s">
        <v>313</v>
      </c>
      <c r="B286" s="8">
        <f t="shared" si="12"/>
        <v>244</v>
      </c>
      <c r="C286" s="9">
        <f>[1]Sheet1_Raw!N285</f>
        <v>6333.394362</v>
      </c>
      <c r="D286" s="11">
        <f t="shared" si="11"/>
        <v>5748.7123564285712</v>
      </c>
      <c r="E286" s="11">
        <f t="shared" si="10"/>
        <v>176.91167371428492</v>
      </c>
    </row>
    <row r="287" spans="1:5" ht="24" x14ac:dyDescent="0.25">
      <c r="A287" s="8" t="s">
        <v>314</v>
      </c>
      <c r="B287" s="8">
        <f t="shared" si="12"/>
        <v>245</v>
      </c>
      <c r="C287" s="9">
        <f>[1]Sheet1_Raw!N286</f>
        <v>6482.93102</v>
      </c>
      <c r="D287" s="11">
        <f t="shared" si="11"/>
        <v>5930.1598777142854</v>
      </c>
      <c r="E287" s="11">
        <f t="shared" si="10"/>
        <v>181.44752128571417</v>
      </c>
    </row>
    <row r="288" spans="1:5" ht="24" x14ac:dyDescent="0.25">
      <c r="A288" s="8" t="s">
        <v>315</v>
      </c>
      <c r="B288" s="8">
        <f t="shared" si="12"/>
        <v>246</v>
      </c>
      <c r="C288" s="9">
        <f>[1]Sheet1_Raw!N287</f>
        <v>6783.6716779999997</v>
      </c>
      <c r="D288" s="11">
        <f t="shared" si="11"/>
        <v>6133.2011649999995</v>
      </c>
      <c r="E288" s="11">
        <f t="shared" si="10"/>
        <v>203.04128728571413</v>
      </c>
    </row>
    <row r="289" spans="1:5" ht="24" x14ac:dyDescent="0.25">
      <c r="A289" s="8" t="s">
        <v>316</v>
      </c>
      <c r="B289" s="8">
        <f t="shared" si="12"/>
        <v>247</v>
      </c>
      <c r="C289" s="9">
        <f>[1]Sheet1_Raw!N288</f>
        <v>6873.386528</v>
      </c>
      <c r="D289" s="11">
        <f t="shared" si="11"/>
        <v>6326.6671518571438</v>
      </c>
      <c r="E289" s="11">
        <f t="shared" si="10"/>
        <v>193.46598685714434</v>
      </c>
    </row>
    <row r="290" spans="1:5" ht="24" x14ac:dyDescent="0.25">
      <c r="A290" s="8" t="s">
        <v>317</v>
      </c>
      <c r="B290" s="8">
        <f t="shared" si="12"/>
        <v>248</v>
      </c>
      <c r="C290" s="9">
        <f>[1]Sheet1_Raw!N289</f>
        <v>7248.3000359999996</v>
      </c>
      <c r="D290" s="11">
        <f t="shared" si="11"/>
        <v>6546.1266428571425</v>
      </c>
      <c r="E290" s="11">
        <f t="shared" si="10"/>
        <v>219.45949099999871</v>
      </c>
    </row>
    <row r="291" spans="1:5" ht="24" x14ac:dyDescent="0.25">
      <c r="A291" s="8" t="s">
        <v>318</v>
      </c>
      <c r="B291" s="8">
        <f t="shared" si="12"/>
        <v>249</v>
      </c>
      <c r="C291" s="9">
        <f>[1]Sheet1_Raw!N290</f>
        <v>7516.9920199999997</v>
      </c>
      <c r="D291" s="11">
        <f t="shared" si="11"/>
        <v>6772.0989714285706</v>
      </c>
      <c r="E291" s="11">
        <f t="shared" si="10"/>
        <v>225.97232857142808</v>
      </c>
    </row>
    <row r="292" spans="1:5" ht="24" x14ac:dyDescent="0.25">
      <c r="A292" s="8" t="s">
        <v>319</v>
      </c>
      <c r="B292" s="8">
        <f t="shared" si="12"/>
        <v>250</v>
      </c>
      <c r="C292" s="9">
        <f>[1]Sheet1_Raw!N291</f>
        <v>7788.7685849999998</v>
      </c>
      <c r="D292" s="11">
        <f t="shared" si="11"/>
        <v>7003.9206041428561</v>
      </c>
      <c r="E292" s="11">
        <f t="shared" si="10"/>
        <v>231.82163271428544</v>
      </c>
    </row>
    <row r="293" spans="1:5" ht="24" x14ac:dyDescent="0.25">
      <c r="A293" s="8" t="s">
        <v>320</v>
      </c>
      <c r="B293" s="8">
        <f t="shared" si="12"/>
        <v>251</v>
      </c>
      <c r="C293" s="9">
        <f>[1]Sheet1_Raw!N292</f>
        <v>7956.9556419999999</v>
      </c>
      <c r="D293" s="11">
        <f t="shared" si="11"/>
        <v>7235.8579298571422</v>
      </c>
      <c r="E293" s="11">
        <f t="shared" si="10"/>
        <v>231.93732571428609</v>
      </c>
    </row>
    <row r="294" spans="1:5" ht="24" x14ac:dyDescent="0.25">
      <c r="A294" s="8" t="s">
        <v>321</v>
      </c>
      <c r="B294" s="8">
        <f t="shared" si="12"/>
        <v>252</v>
      </c>
      <c r="C294" s="9">
        <f>[1]Sheet1_Raw!N293</f>
        <v>8129.7636149999998</v>
      </c>
      <c r="D294" s="11">
        <f t="shared" si="11"/>
        <v>7471.1197291428562</v>
      </c>
      <c r="E294" s="11">
        <f t="shared" si="10"/>
        <v>235.26179928571401</v>
      </c>
    </row>
    <row r="295" spans="1:5" ht="24" x14ac:dyDescent="0.25">
      <c r="A295" s="8" t="s">
        <v>322</v>
      </c>
      <c r="B295" s="8">
        <f t="shared" si="12"/>
        <v>253</v>
      </c>
      <c r="C295" s="9">
        <f>[1]Sheet1_Raw!N294</f>
        <v>8207.4378809999998</v>
      </c>
      <c r="D295" s="11">
        <f t="shared" si="11"/>
        <v>7674.5149009999996</v>
      </c>
      <c r="E295" s="11">
        <f t="shared" ref="E295:E358" si="13">D295-D294</f>
        <v>203.3951718571434</v>
      </c>
    </row>
    <row r="296" spans="1:5" ht="24" x14ac:dyDescent="0.25">
      <c r="A296" s="8" t="s">
        <v>323</v>
      </c>
      <c r="B296" s="8">
        <f t="shared" si="12"/>
        <v>254</v>
      </c>
      <c r="C296" s="9">
        <f>[1]Sheet1_Raw!N295</f>
        <v>8523.6014429999996</v>
      </c>
      <c r="D296" s="11">
        <f t="shared" si="11"/>
        <v>7910.259888857142</v>
      </c>
      <c r="E296" s="11">
        <f t="shared" si="13"/>
        <v>235.74498785714241</v>
      </c>
    </row>
    <row r="297" spans="1:5" ht="24" x14ac:dyDescent="0.25">
      <c r="A297" s="8" t="s">
        <v>324</v>
      </c>
      <c r="B297" s="8">
        <f t="shared" si="12"/>
        <v>255</v>
      </c>
      <c r="C297" s="9">
        <f>[1]Sheet1_Raw!N296</f>
        <v>8790.3878939999995</v>
      </c>
      <c r="D297" s="11">
        <f t="shared" ref="D297:D360" si="14">AVERAGE(C291:C297)</f>
        <v>8130.5581542857135</v>
      </c>
      <c r="E297" s="11">
        <f t="shared" si="13"/>
        <v>220.29826542857154</v>
      </c>
    </row>
    <row r="298" spans="1:5" ht="24" x14ac:dyDescent="0.25">
      <c r="A298" s="8" t="s">
        <v>325</v>
      </c>
      <c r="B298" s="8">
        <f t="shared" si="12"/>
        <v>256</v>
      </c>
      <c r="C298" s="9">
        <f>[1]Sheet1_Raw!N297</f>
        <v>9085.0070290000003</v>
      </c>
      <c r="D298" s="11">
        <f t="shared" si="14"/>
        <v>8354.5602984285706</v>
      </c>
      <c r="E298" s="11">
        <f t="shared" si="13"/>
        <v>224.00214414285711</v>
      </c>
    </row>
    <row r="299" spans="1:5" ht="24" x14ac:dyDescent="0.25">
      <c r="A299" s="8" t="s">
        <v>326</v>
      </c>
      <c r="B299" s="8">
        <f t="shared" si="12"/>
        <v>257</v>
      </c>
      <c r="C299" s="9">
        <f>[1]Sheet1_Raw!N298</f>
        <v>9350.1261400000003</v>
      </c>
      <c r="D299" s="11">
        <f t="shared" si="14"/>
        <v>8577.6113777142855</v>
      </c>
      <c r="E299" s="11">
        <f t="shared" si="13"/>
        <v>223.05107928571488</v>
      </c>
    </row>
    <row r="300" spans="1:5" ht="24" x14ac:dyDescent="0.25">
      <c r="A300" s="8" t="s">
        <v>327</v>
      </c>
      <c r="B300" s="8">
        <f t="shared" ref="B300:B363" si="15">1+B299</f>
        <v>258</v>
      </c>
      <c r="C300" s="9">
        <f>[1]Sheet1_Raw!N299</f>
        <v>9524.4823579999993</v>
      </c>
      <c r="D300" s="11">
        <f t="shared" si="14"/>
        <v>8801.5437657142866</v>
      </c>
      <c r="E300" s="11">
        <f t="shared" si="13"/>
        <v>223.93238800000108</v>
      </c>
    </row>
    <row r="301" spans="1:5" ht="24" x14ac:dyDescent="0.25">
      <c r="A301" s="8" t="s">
        <v>328</v>
      </c>
      <c r="B301" s="8">
        <f t="shared" si="15"/>
        <v>259</v>
      </c>
      <c r="C301" s="9">
        <f>[1]Sheet1_Raw!N300</f>
        <v>9562.7478319999991</v>
      </c>
      <c r="D301" s="11">
        <f t="shared" si="14"/>
        <v>9006.2557967142857</v>
      </c>
      <c r="E301" s="11">
        <f t="shared" si="13"/>
        <v>204.71203099999912</v>
      </c>
    </row>
    <row r="302" spans="1:5" ht="24" x14ac:dyDescent="0.25">
      <c r="A302" s="8" t="s">
        <v>329</v>
      </c>
      <c r="B302" s="8">
        <f t="shared" si="15"/>
        <v>260</v>
      </c>
      <c r="C302" s="9">
        <f>[1]Sheet1_Raw!N301</f>
        <v>9736.3894749999999</v>
      </c>
      <c r="D302" s="11">
        <f t="shared" si="14"/>
        <v>9224.6774530000002</v>
      </c>
      <c r="E302" s="11">
        <f t="shared" si="13"/>
        <v>218.42165628571456</v>
      </c>
    </row>
    <row r="303" spans="1:5" ht="24" x14ac:dyDescent="0.25">
      <c r="A303" s="8" t="s">
        <v>330</v>
      </c>
      <c r="B303" s="8">
        <f t="shared" si="15"/>
        <v>261</v>
      </c>
      <c r="C303" s="9">
        <f>[1]Sheet1_Raw!N302</f>
        <v>10048.78961</v>
      </c>
      <c r="D303" s="11">
        <f t="shared" si="14"/>
        <v>9442.5614768571431</v>
      </c>
      <c r="E303" s="11">
        <f t="shared" si="13"/>
        <v>217.88402385714289</v>
      </c>
    </row>
    <row r="304" spans="1:5" ht="24" x14ac:dyDescent="0.25">
      <c r="A304" s="8" t="s">
        <v>331</v>
      </c>
      <c r="B304" s="8">
        <f t="shared" si="15"/>
        <v>262</v>
      </c>
      <c r="C304" s="9">
        <f>[1]Sheet1_Raw!N303</f>
        <v>10331.368162000001</v>
      </c>
      <c r="D304" s="11">
        <f t="shared" si="14"/>
        <v>9662.7015151428586</v>
      </c>
      <c r="E304" s="11">
        <f t="shared" si="13"/>
        <v>220.14003828571549</v>
      </c>
    </row>
    <row r="305" spans="1:5" ht="24" x14ac:dyDescent="0.25">
      <c r="A305" s="8" t="s">
        <v>332</v>
      </c>
      <c r="B305" s="8">
        <f t="shared" si="15"/>
        <v>263</v>
      </c>
      <c r="C305" s="9">
        <f>[1]Sheet1_Raw!N304</f>
        <v>10617.686320999999</v>
      </c>
      <c r="D305" s="11">
        <f t="shared" si="14"/>
        <v>9881.6556997142852</v>
      </c>
      <c r="E305" s="11">
        <f t="shared" si="13"/>
        <v>218.95418457142659</v>
      </c>
    </row>
    <row r="306" spans="1:5" ht="24" x14ac:dyDescent="0.25">
      <c r="A306" s="8" t="s">
        <v>333</v>
      </c>
      <c r="B306" s="8">
        <f t="shared" si="15"/>
        <v>264</v>
      </c>
      <c r="C306" s="9">
        <f>[1]Sheet1_Raw!N305</f>
        <v>10886.759410999999</v>
      </c>
      <c r="D306" s="11">
        <f t="shared" si="14"/>
        <v>10101.174738428572</v>
      </c>
      <c r="E306" s="11">
        <f t="shared" si="13"/>
        <v>219.51903871428658</v>
      </c>
    </row>
    <row r="307" spans="1:5" ht="24" x14ac:dyDescent="0.25">
      <c r="A307" s="8" t="s">
        <v>334</v>
      </c>
      <c r="B307" s="8">
        <f t="shared" si="15"/>
        <v>265</v>
      </c>
      <c r="C307" s="9">
        <f>[1]Sheet1_Raw!N306</f>
        <v>11051.969074000001</v>
      </c>
      <c r="D307" s="11">
        <f t="shared" si="14"/>
        <v>10319.38712642857</v>
      </c>
      <c r="E307" s="11">
        <f t="shared" si="13"/>
        <v>218.2123879999981</v>
      </c>
    </row>
    <row r="308" spans="1:5" ht="24" x14ac:dyDescent="0.25">
      <c r="A308" s="8" t="s">
        <v>335</v>
      </c>
      <c r="B308" s="8">
        <f t="shared" si="15"/>
        <v>266</v>
      </c>
      <c r="C308" s="9">
        <f>[1]Sheet1_Raw!N307</f>
        <v>11104.097296</v>
      </c>
      <c r="D308" s="11">
        <f t="shared" si="14"/>
        <v>10539.579907000001</v>
      </c>
      <c r="E308" s="11">
        <f t="shared" si="13"/>
        <v>220.19278057143129</v>
      </c>
    </row>
    <row r="309" spans="1:5" ht="24" x14ac:dyDescent="0.25">
      <c r="A309" s="8" t="s">
        <v>336</v>
      </c>
      <c r="B309" s="8">
        <f t="shared" si="15"/>
        <v>267</v>
      </c>
      <c r="C309" s="9">
        <f>[1]Sheet1_Raw!N308</f>
        <v>11276.250243</v>
      </c>
      <c r="D309" s="11">
        <f t="shared" si="14"/>
        <v>10759.560016714286</v>
      </c>
      <c r="E309" s="11">
        <f t="shared" si="13"/>
        <v>219.98010971428448</v>
      </c>
    </row>
    <row r="310" spans="1:5" ht="24" x14ac:dyDescent="0.25">
      <c r="A310" s="8" t="s">
        <v>337</v>
      </c>
      <c r="B310" s="8">
        <f t="shared" si="15"/>
        <v>268</v>
      </c>
      <c r="C310" s="9">
        <f>[1]Sheet1_Raw!N309</f>
        <v>11471.210031000001</v>
      </c>
      <c r="D310" s="11">
        <f t="shared" si="14"/>
        <v>10962.762934</v>
      </c>
      <c r="E310" s="11">
        <f t="shared" si="13"/>
        <v>203.20291728571465</v>
      </c>
    </row>
    <row r="311" spans="1:5" ht="24" x14ac:dyDescent="0.25">
      <c r="A311" s="8" t="s">
        <v>338</v>
      </c>
      <c r="B311" s="8">
        <f t="shared" si="15"/>
        <v>269</v>
      </c>
      <c r="C311" s="9">
        <f>[1]Sheet1_Raw!N310</f>
        <v>11860.498399</v>
      </c>
      <c r="D311" s="11">
        <f t="shared" si="14"/>
        <v>11181.210110714286</v>
      </c>
      <c r="E311" s="11">
        <f t="shared" si="13"/>
        <v>218.44717671428589</v>
      </c>
    </row>
    <row r="312" spans="1:5" ht="24" x14ac:dyDescent="0.25">
      <c r="A312" s="8" t="s">
        <v>339</v>
      </c>
      <c r="B312" s="8">
        <f t="shared" si="15"/>
        <v>270</v>
      </c>
      <c r="C312" s="9">
        <f>[1]Sheet1_Raw!N311</f>
        <v>12121.925541000001</v>
      </c>
      <c r="D312" s="11">
        <f t="shared" si="14"/>
        <v>11396.101427857144</v>
      </c>
      <c r="E312" s="11">
        <f t="shared" si="13"/>
        <v>214.89131714285759</v>
      </c>
    </row>
    <row r="313" spans="1:5" ht="24" x14ac:dyDescent="0.25">
      <c r="A313" s="8" t="s">
        <v>340</v>
      </c>
      <c r="B313" s="8">
        <f t="shared" si="15"/>
        <v>271</v>
      </c>
      <c r="C313" s="9">
        <f>[1]Sheet1_Raw!N312</f>
        <v>12369.871041</v>
      </c>
      <c r="D313" s="11">
        <f t="shared" si="14"/>
        <v>11607.974517857145</v>
      </c>
      <c r="E313" s="11">
        <f t="shared" si="13"/>
        <v>211.87309000000096</v>
      </c>
    </row>
    <row r="314" spans="1:5" ht="24" x14ac:dyDescent="0.25">
      <c r="A314" s="8" t="s">
        <v>341</v>
      </c>
      <c r="B314" s="8">
        <f t="shared" si="15"/>
        <v>272</v>
      </c>
      <c r="C314" s="9">
        <f>[1]Sheet1_Raw!N313</f>
        <v>12534.759145</v>
      </c>
      <c r="D314" s="11">
        <f t="shared" si="14"/>
        <v>11819.801670857147</v>
      </c>
      <c r="E314" s="11">
        <f t="shared" si="13"/>
        <v>211.827153000002</v>
      </c>
    </row>
    <row r="315" spans="1:5" ht="24" x14ac:dyDescent="0.25">
      <c r="A315" s="8" t="s">
        <v>342</v>
      </c>
      <c r="B315" s="8">
        <f t="shared" si="15"/>
        <v>273</v>
      </c>
      <c r="C315" s="9">
        <f>[1]Sheet1_Raw!N314</f>
        <v>12572.834064999999</v>
      </c>
      <c r="D315" s="11">
        <f t="shared" si="14"/>
        <v>12029.621209285715</v>
      </c>
      <c r="E315" s="11">
        <f t="shared" si="13"/>
        <v>209.81953842856819</v>
      </c>
    </row>
    <row r="316" spans="1:5" ht="24" x14ac:dyDescent="0.25">
      <c r="A316" s="8" t="s">
        <v>343</v>
      </c>
      <c r="B316" s="8">
        <f t="shared" si="15"/>
        <v>274</v>
      </c>
      <c r="C316" s="9">
        <f>[1]Sheet1_Raw!N315</f>
        <v>12742.20017</v>
      </c>
      <c r="D316" s="11">
        <f t="shared" si="14"/>
        <v>12239.042627428571</v>
      </c>
      <c r="E316" s="11">
        <f t="shared" si="13"/>
        <v>209.42141814285606</v>
      </c>
    </row>
    <row r="317" spans="1:5" ht="24" x14ac:dyDescent="0.25">
      <c r="A317" s="8" t="s">
        <v>344</v>
      </c>
      <c r="B317" s="8">
        <f t="shared" si="15"/>
        <v>275</v>
      </c>
      <c r="C317" s="9">
        <f>[1]Sheet1_Raw!N316</f>
        <v>13037.152773</v>
      </c>
      <c r="D317" s="11">
        <f t="shared" si="14"/>
        <v>12462.748733428571</v>
      </c>
      <c r="E317" s="11">
        <f t="shared" si="13"/>
        <v>223.70610599999964</v>
      </c>
    </row>
    <row r="318" spans="1:5" ht="24" x14ac:dyDescent="0.25">
      <c r="A318" s="8" t="s">
        <v>345</v>
      </c>
      <c r="B318" s="8">
        <f t="shared" si="15"/>
        <v>276</v>
      </c>
      <c r="C318" s="9">
        <f>[1]Sheet1_Raw!N317</f>
        <v>13314.348196000001</v>
      </c>
      <c r="D318" s="11">
        <f t="shared" si="14"/>
        <v>12670.441561571428</v>
      </c>
      <c r="E318" s="11">
        <f t="shared" si="13"/>
        <v>207.69282814285725</v>
      </c>
    </row>
    <row r="319" spans="1:5" ht="24" x14ac:dyDescent="0.25">
      <c r="A319" s="8" t="s">
        <v>346</v>
      </c>
      <c r="B319" s="8">
        <f t="shared" si="15"/>
        <v>277</v>
      </c>
      <c r="C319" s="9">
        <f>[1]Sheet1_Raw!N318</f>
        <v>13595.307045</v>
      </c>
      <c r="D319" s="11">
        <f t="shared" si="14"/>
        <v>12880.924633571427</v>
      </c>
      <c r="E319" s="11">
        <f t="shared" si="13"/>
        <v>210.48307199999908</v>
      </c>
    </row>
    <row r="320" spans="1:5" ht="24" x14ac:dyDescent="0.25">
      <c r="A320" s="8" t="s">
        <v>347</v>
      </c>
      <c r="B320" s="8">
        <f t="shared" si="15"/>
        <v>278</v>
      </c>
      <c r="C320" s="9">
        <f>[1]Sheet1_Raw!N319</f>
        <v>13785.503001999999</v>
      </c>
      <c r="D320" s="11">
        <f t="shared" si="14"/>
        <v>13083.157770857142</v>
      </c>
      <c r="E320" s="11">
        <f t="shared" si="13"/>
        <v>202.2331372857152</v>
      </c>
    </row>
    <row r="321" spans="1:5" ht="24" x14ac:dyDescent="0.25">
      <c r="A321" s="8" t="s">
        <v>348</v>
      </c>
      <c r="B321" s="8">
        <f t="shared" si="15"/>
        <v>279</v>
      </c>
      <c r="C321" s="9">
        <f>[1]Sheet1_Raw!N320</f>
        <v>14096.652631000001</v>
      </c>
      <c r="D321" s="11">
        <f t="shared" si="14"/>
        <v>13306.285411714287</v>
      </c>
      <c r="E321" s="11">
        <f t="shared" si="13"/>
        <v>223.1276408571448</v>
      </c>
    </row>
    <row r="322" spans="1:5" ht="24" x14ac:dyDescent="0.25">
      <c r="A322" s="8" t="s">
        <v>349</v>
      </c>
      <c r="B322" s="8">
        <f t="shared" si="15"/>
        <v>280</v>
      </c>
      <c r="C322" s="9">
        <f>[1]Sheet1_Raw!N321</f>
        <v>14226.586123999999</v>
      </c>
      <c r="D322" s="11">
        <f t="shared" si="14"/>
        <v>13542.535705857143</v>
      </c>
      <c r="E322" s="11">
        <f t="shared" si="13"/>
        <v>236.25029414285564</v>
      </c>
    </row>
    <row r="323" spans="1:5" ht="24" x14ac:dyDescent="0.25">
      <c r="A323" s="8" t="s">
        <v>350</v>
      </c>
      <c r="B323" s="8">
        <f t="shared" si="15"/>
        <v>281</v>
      </c>
      <c r="C323" s="9">
        <f>[1]Sheet1_Raw!N322</f>
        <v>14291.564780999999</v>
      </c>
      <c r="D323" s="11">
        <f t="shared" si="14"/>
        <v>13763.873507428569</v>
      </c>
      <c r="E323" s="11">
        <f t="shared" si="13"/>
        <v>221.3378015714261</v>
      </c>
    </row>
    <row r="324" spans="1:5" ht="24" x14ac:dyDescent="0.25">
      <c r="A324" s="8" t="s">
        <v>351</v>
      </c>
      <c r="B324" s="8">
        <f t="shared" si="15"/>
        <v>282</v>
      </c>
      <c r="C324" s="9">
        <f>[1]Sheet1_Raw!N323</f>
        <v>14640.074755</v>
      </c>
      <c r="D324" s="11">
        <f t="shared" si="14"/>
        <v>13992.862361999998</v>
      </c>
      <c r="E324" s="11">
        <f t="shared" si="13"/>
        <v>228.98885457142933</v>
      </c>
    </row>
    <row r="325" spans="1:5" ht="24" x14ac:dyDescent="0.25">
      <c r="A325" s="8" t="s">
        <v>352</v>
      </c>
      <c r="B325" s="8">
        <f t="shared" si="15"/>
        <v>283</v>
      </c>
      <c r="C325" s="9">
        <f>[1]Sheet1_Raw!N324</f>
        <v>14938.874152</v>
      </c>
      <c r="D325" s="11">
        <f t="shared" si="14"/>
        <v>14224.937498571428</v>
      </c>
      <c r="E325" s="11">
        <f t="shared" si="13"/>
        <v>232.07513657142954</v>
      </c>
    </row>
    <row r="326" spans="1:5" ht="24" x14ac:dyDescent="0.25">
      <c r="A326" s="8" t="s">
        <v>353</v>
      </c>
      <c r="B326" s="8">
        <f t="shared" si="15"/>
        <v>284</v>
      </c>
      <c r="C326" s="9">
        <f>[1]Sheet1_Raw!N325</f>
        <v>15328.72227</v>
      </c>
      <c r="D326" s="11">
        <f t="shared" si="14"/>
        <v>14472.568245</v>
      </c>
      <c r="E326" s="11">
        <f t="shared" si="13"/>
        <v>247.63074642857282</v>
      </c>
    </row>
    <row r="327" spans="1:5" ht="24" x14ac:dyDescent="0.25">
      <c r="A327" s="8" t="s">
        <v>354</v>
      </c>
      <c r="B327" s="8">
        <f t="shared" si="15"/>
        <v>285</v>
      </c>
      <c r="C327" s="9">
        <f>[1]Sheet1_Raw!N326</f>
        <v>15652.865248</v>
      </c>
      <c r="D327" s="11">
        <f t="shared" si="14"/>
        <v>14739.334280142857</v>
      </c>
      <c r="E327" s="11">
        <f t="shared" si="13"/>
        <v>266.76603514285671</v>
      </c>
    </row>
    <row r="328" spans="1:5" ht="24" x14ac:dyDescent="0.25">
      <c r="A328" s="8" t="s">
        <v>355</v>
      </c>
      <c r="B328" s="8">
        <f t="shared" si="15"/>
        <v>286</v>
      </c>
      <c r="C328" s="9">
        <f>[1]Sheet1_Raw!N327</f>
        <v>15912.398767000001</v>
      </c>
      <c r="D328" s="11">
        <f t="shared" si="14"/>
        <v>14998.726585285714</v>
      </c>
      <c r="E328" s="11">
        <f t="shared" si="13"/>
        <v>259.39230514285737</v>
      </c>
    </row>
    <row r="329" spans="1:5" ht="24" x14ac:dyDescent="0.25">
      <c r="A329" s="8" t="s">
        <v>356</v>
      </c>
      <c r="B329" s="8">
        <f t="shared" si="15"/>
        <v>287</v>
      </c>
      <c r="C329" s="9">
        <f>[1]Sheet1_Raw!N328</f>
        <v>16087.576746999999</v>
      </c>
      <c r="D329" s="11">
        <f t="shared" si="14"/>
        <v>15264.582388571429</v>
      </c>
      <c r="E329" s="11">
        <f t="shared" si="13"/>
        <v>265.8558032857145</v>
      </c>
    </row>
    <row r="330" spans="1:5" ht="24" x14ac:dyDescent="0.25">
      <c r="A330" s="8" t="s">
        <v>357</v>
      </c>
      <c r="B330" s="8">
        <f t="shared" si="15"/>
        <v>288</v>
      </c>
      <c r="C330" s="9">
        <f>[1]Sheet1_Raw!N329</f>
        <v>16164.405433</v>
      </c>
      <c r="D330" s="11">
        <f t="shared" si="14"/>
        <v>15532.131053142857</v>
      </c>
      <c r="E330" s="11">
        <f t="shared" si="13"/>
        <v>267.54866457142816</v>
      </c>
    </row>
    <row r="331" spans="1:5" ht="24" x14ac:dyDescent="0.25">
      <c r="A331" s="8" t="s">
        <v>358</v>
      </c>
      <c r="B331" s="8">
        <f t="shared" si="15"/>
        <v>289</v>
      </c>
      <c r="C331" s="9">
        <f>[1]Sheet1_Raw!N330</f>
        <v>16567.246900999999</v>
      </c>
      <c r="D331" s="11">
        <f t="shared" si="14"/>
        <v>15807.441359714288</v>
      </c>
      <c r="E331" s="11">
        <f t="shared" si="13"/>
        <v>275.31030657143128</v>
      </c>
    </row>
    <row r="332" spans="1:5" ht="24" x14ac:dyDescent="0.25">
      <c r="A332" s="8" t="s">
        <v>359</v>
      </c>
      <c r="B332" s="8">
        <f t="shared" si="15"/>
        <v>290</v>
      </c>
      <c r="C332" s="9">
        <f>[1]Sheet1_Raw!N331</f>
        <v>16957.214114999999</v>
      </c>
      <c r="D332" s="11">
        <f t="shared" si="14"/>
        <v>16095.775640142854</v>
      </c>
      <c r="E332" s="11">
        <f t="shared" si="13"/>
        <v>288.33428042856576</v>
      </c>
    </row>
    <row r="333" spans="1:5" ht="24" x14ac:dyDescent="0.25">
      <c r="A333" s="8" t="s">
        <v>360</v>
      </c>
      <c r="B333" s="8">
        <f t="shared" si="15"/>
        <v>291</v>
      </c>
      <c r="C333" s="9">
        <f>[1]Sheet1_Raw!N332</f>
        <v>17316.633263</v>
      </c>
      <c r="D333" s="11">
        <f t="shared" si="14"/>
        <v>16379.762924857141</v>
      </c>
      <c r="E333" s="11">
        <f t="shared" si="13"/>
        <v>283.98728471428694</v>
      </c>
    </row>
    <row r="334" spans="1:5" ht="24" x14ac:dyDescent="0.25">
      <c r="A334" s="8" t="s">
        <v>361</v>
      </c>
      <c r="B334" s="8">
        <f t="shared" si="15"/>
        <v>292</v>
      </c>
      <c r="C334" s="9">
        <f>[1]Sheet1_Raw!N333</f>
        <v>17707.624701000001</v>
      </c>
      <c r="D334" s="11">
        <f t="shared" si="14"/>
        <v>16673.299989571427</v>
      </c>
      <c r="E334" s="11">
        <f t="shared" si="13"/>
        <v>293.53706471428632</v>
      </c>
    </row>
    <row r="335" spans="1:5" ht="24" x14ac:dyDescent="0.25">
      <c r="A335" s="8" t="s">
        <v>362</v>
      </c>
      <c r="B335" s="8">
        <f t="shared" si="15"/>
        <v>293</v>
      </c>
      <c r="C335" s="9">
        <f>[1]Sheet1_Raw!N334</f>
        <v>17965.812438000001</v>
      </c>
      <c r="D335" s="11">
        <f t="shared" si="14"/>
        <v>16966.644799714286</v>
      </c>
      <c r="E335" s="11">
        <f t="shared" si="13"/>
        <v>293.34481014285848</v>
      </c>
    </row>
    <row r="336" spans="1:5" ht="24" x14ac:dyDescent="0.25">
      <c r="A336" s="8" t="s">
        <v>363</v>
      </c>
      <c r="B336" s="8">
        <f t="shared" si="15"/>
        <v>294</v>
      </c>
      <c r="C336" s="9">
        <f>[1]Sheet1_Raw!N335</f>
        <v>18042.557756999999</v>
      </c>
      <c r="D336" s="11">
        <f t="shared" si="14"/>
        <v>17245.927801142854</v>
      </c>
      <c r="E336" s="11">
        <f t="shared" si="13"/>
        <v>279.28300142856824</v>
      </c>
    </row>
    <row r="337" spans="1:5" ht="24" x14ac:dyDescent="0.25">
      <c r="A337" s="8" t="s">
        <v>364</v>
      </c>
      <c r="B337" s="8">
        <f t="shared" si="15"/>
        <v>295</v>
      </c>
      <c r="C337" s="9">
        <f>[1]Sheet1_Raw!N336</f>
        <v>18271.888586000001</v>
      </c>
      <c r="D337" s="11">
        <f t="shared" si="14"/>
        <v>17546.996823000001</v>
      </c>
      <c r="E337" s="11">
        <f t="shared" si="13"/>
        <v>301.06902185714716</v>
      </c>
    </row>
    <row r="338" spans="1:5" ht="24" x14ac:dyDescent="0.25">
      <c r="A338" s="8" t="s">
        <v>365</v>
      </c>
      <c r="B338" s="8">
        <f t="shared" si="15"/>
        <v>296</v>
      </c>
      <c r="C338" s="9">
        <f>[1]Sheet1_Raw!N337</f>
        <v>18702.455550999999</v>
      </c>
      <c r="D338" s="11">
        <f t="shared" si="14"/>
        <v>17852.026630142856</v>
      </c>
      <c r="E338" s="11">
        <f t="shared" si="13"/>
        <v>305.02980714285513</v>
      </c>
    </row>
    <row r="339" spans="1:5" ht="24" x14ac:dyDescent="0.25">
      <c r="A339" s="8" t="s">
        <v>366</v>
      </c>
      <c r="B339" s="8">
        <f t="shared" si="15"/>
        <v>297</v>
      </c>
      <c r="C339" s="9">
        <f>[1]Sheet1_Raw!N338</f>
        <v>19104.499078000001</v>
      </c>
      <c r="D339" s="11">
        <f t="shared" si="14"/>
        <v>18158.78162485714</v>
      </c>
      <c r="E339" s="11">
        <f t="shared" si="13"/>
        <v>306.75499471428338</v>
      </c>
    </row>
    <row r="340" spans="1:5" ht="24" x14ac:dyDescent="0.25">
      <c r="A340" s="8" t="s">
        <v>367</v>
      </c>
      <c r="B340" s="8">
        <f t="shared" si="15"/>
        <v>298</v>
      </c>
      <c r="C340" s="9">
        <f>[1]Sheet1_Raw!N339</f>
        <v>19419.709871999999</v>
      </c>
      <c r="D340" s="11">
        <f t="shared" si="14"/>
        <v>18459.22114042857</v>
      </c>
      <c r="E340" s="11">
        <f t="shared" si="13"/>
        <v>300.43951557143009</v>
      </c>
    </row>
    <row r="341" spans="1:5" ht="24" x14ac:dyDescent="0.25">
      <c r="A341" s="8" t="s">
        <v>368</v>
      </c>
      <c r="B341" s="8">
        <f t="shared" si="15"/>
        <v>299</v>
      </c>
      <c r="C341" s="9">
        <f>[1]Sheet1_Raw!N340</f>
        <v>19445.196369000001</v>
      </c>
      <c r="D341" s="11">
        <f t="shared" si="14"/>
        <v>18707.445664428571</v>
      </c>
      <c r="E341" s="11">
        <f t="shared" si="13"/>
        <v>248.22452400000111</v>
      </c>
    </row>
    <row r="342" spans="1:5" ht="24" x14ac:dyDescent="0.25">
      <c r="A342" s="8" t="s">
        <v>369</v>
      </c>
      <c r="B342" s="8">
        <f t="shared" si="15"/>
        <v>300</v>
      </c>
      <c r="C342" s="9">
        <f>[1]Sheet1_Raw!N341</f>
        <v>19606.023306999999</v>
      </c>
      <c r="D342" s="11">
        <f t="shared" si="14"/>
        <v>18941.761502857145</v>
      </c>
      <c r="E342" s="11">
        <f t="shared" si="13"/>
        <v>234.31583842857435</v>
      </c>
    </row>
    <row r="343" spans="1:5" ht="24" x14ac:dyDescent="0.25">
      <c r="A343" s="8" t="s">
        <v>370</v>
      </c>
      <c r="B343" s="8">
        <f t="shared" si="15"/>
        <v>301</v>
      </c>
      <c r="C343" s="9">
        <f>[1]Sheet1_Raw!N342</f>
        <v>19753.690161999999</v>
      </c>
      <c r="D343" s="11">
        <f t="shared" si="14"/>
        <v>19186.208989285715</v>
      </c>
      <c r="E343" s="11">
        <f t="shared" si="13"/>
        <v>244.44748642856939</v>
      </c>
    </row>
    <row r="344" spans="1:5" ht="24" x14ac:dyDescent="0.25">
      <c r="A344" s="8" t="s">
        <v>371</v>
      </c>
      <c r="B344" s="8">
        <f t="shared" si="15"/>
        <v>302</v>
      </c>
      <c r="C344" s="9">
        <f>[1]Sheet1_Raw!N343</f>
        <v>19920.471889</v>
      </c>
      <c r="D344" s="11">
        <f t="shared" si="14"/>
        <v>19421.720889714285</v>
      </c>
      <c r="E344" s="11">
        <f t="shared" si="13"/>
        <v>235.51190042856979</v>
      </c>
    </row>
    <row r="345" spans="1:5" ht="24" x14ac:dyDescent="0.25">
      <c r="A345" s="8" t="s">
        <v>372</v>
      </c>
      <c r="B345" s="8">
        <f t="shared" si="15"/>
        <v>303</v>
      </c>
      <c r="C345" s="9">
        <f>[1]Sheet1_Raw!N344</f>
        <v>20152.30373</v>
      </c>
      <c r="D345" s="11">
        <f t="shared" si="14"/>
        <v>19628.842058142855</v>
      </c>
      <c r="E345" s="11">
        <f t="shared" si="13"/>
        <v>207.12116842856994</v>
      </c>
    </row>
    <row r="346" spans="1:5" ht="24" x14ac:dyDescent="0.25">
      <c r="A346" s="8" t="s">
        <v>373</v>
      </c>
      <c r="B346" s="8">
        <f t="shared" si="15"/>
        <v>304</v>
      </c>
      <c r="C346" s="9">
        <f>[1]Sheet1_Raw!N345</f>
        <v>20736.397062</v>
      </c>
      <c r="D346" s="11">
        <f t="shared" si="14"/>
        <v>19861.970341571428</v>
      </c>
      <c r="E346" s="11">
        <f t="shared" si="13"/>
        <v>233.12828342857392</v>
      </c>
    </row>
    <row r="347" spans="1:5" ht="24" x14ac:dyDescent="0.25">
      <c r="A347" s="8" t="s">
        <v>374</v>
      </c>
      <c r="B347" s="8">
        <f t="shared" si="15"/>
        <v>305</v>
      </c>
      <c r="C347" s="9">
        <f>[1]Sheet1_Raw!N346</f>
        <v>20967.049855000001</v>
      </c>
      <c r="D347" s="11">
        <f t="shared" si="14"/>
        <v>20083.018910571431</v>
      </c>
      <c r="E347" s="11">
        <f t="shared" si="13"/>
        <v>221.04856900000232</v>
      </c>
    </row>
    <row r="348" spans="1:5" ht="24" x14ac:dyDescent="0.25">
      <c r="A348" s="8" t="s">
        <v>375</v>
      </c>
      <c r="B348" s="8">
        <f t="shared" si="15"/>
        <v>306</v>
      </c>
      <c r="C348" s="9">
        <f>[1]Sheet1_Raw!N347</f>
        <v>20992.262430999999</v>
      </c>
      <c r="D348" s="11">
        <f t="shared" si="14"/>
        <v>20304.028348</v>
      </c>
      <c r="E348" s="11">
        <f t="shared" si="13"/>
        <v>221.00943742856907</v>
      </c>
    </row>
    <row r="349" spans="1:5" ht="24" x14ac:dyDescent="0.25">
      <c r="A349" s="8" t="s">
        <v>376</v>
      </c>
      <c r="B349" s="8">
        <f t="shared" si="15"/>
        <v>307</v>
      </c>
      <c r="C349" s="9">
        <f>[1]Sheet1_Raw!N348</f>
        <v>21122.112557</v>
      </c>
      <c r="D349" s="11">
        <f t="shared" si="14"/>
        <v>20520.612526571429</v>
      </c>
      <c r="E349" s="11">
        <f t="shared" si="13"/>
        <v>216.58417857142922</v>
      </c>
    </row>
    <row r="350" spans="1:5" ht="24" x14ac:dyDescent="0.25">
      <c r="A350" s="8" t="s">
        <v>377</v>
      </c>
      <c r="B350" s="8">
        <f t="shared" si="15"/>
        <v>308</v>
      </c>
      <c r="C350" s="9">
        <f>[1]Sheet1_Raw!N349</f>
        <v>21245.448144000002</v>
      </c>
      <c r="D350" s="11">
        <f t="shared" si="14"/>
        <v>20733.720809714287</v>
      </c>
      <c r="E350" s="11">
        <f t="shared" si="13"/>
        <v>213.10828314285754</v>
      </c>
    </row>
    <row r="351" spans="1:5" ht="24" x14ac:dyDescent="0.25">
      <c r="A351" s="8" t="s">
        <v>378</v>
      </c>
      <c r="B351" s="8">
        <f t="shared" si="15"/>
        <v>309</v>
      </c>
      <c r="C351" s="9">
        <f>[1]Sheet1_Raw!N350</f>
        <v>21392.174143</v>
      </c>
      <c r="D351" s="11">
        <f t="shared" si="14"/>
        <v>20943.963988857144</v>
      </c>
      <c r="E351" s="11">
        <f t="shared" si="13"/>
        <v>210.24317914285712</v>
      </c>
    </row>
    <row r="352" spans="1:5" ht="24" x14ac:dyDescent="0.25">
      <c r="A352" s="8" t="s">
        <v>379</v>
      </c>
      <c r="B352" s="8">
        <f t="shared" si="15"/>
        <v>310</v>
      </c>
      <c r="C352" s="9">
        <f>[1]Sheet1_Raw!N351</f>
        <v>21610.702985</v>
      </c>
      <c r="D352" s="11">
        <f t="shared" si="14"/>
        <v>21152.306739571428</v>
      </c>
      <c r="E352" s="11">
        <f t="shared" si="13"/>
        <v>208.34275071428419</v>
      </c>
    </row>
    <row r="353" spans="1:5" ht="24" x14ac:dyDescent="0.25">
      <c r="A353" s="8" t="s">
        <v>380</v>
      </c>
      <c r="B353" s="8">
        <f t="shared" si="15"/>
        <v>311</v>
      </c>
      <c r="C353" s="9">
        <f>[1]Sheet1_Raw!N352</f>
        <v>21928.248057000001</v>
      </c>
      <c r="D353" s="11">
        <f t="shared" si="14"/>
        <v>21322.57116742857</v>
      </c>
      <c r="E353" s="11">
        <f t="shared" si="13"/>
        <v>170.26442785714244</v>
      </c>
    </row>
    <row r="354" spans="1:5" ht="24" x14ac:dyDescent="0.25">
      <c r="A354" s="8" t="s">
        <v>381</v>
      </c>
      <c r="B354" s="8">
        <f t="shared" si="15"/>
        <v>312</v>
      </c>
      <c r="C354" s="9">
        <f>[1]Sheet1_Raw!N353</f>
        <v>22468.144946</v>
      </c>
      <c r="D354" s="11">
        <f t="shared" si="14"/>
        <v>21537.013323285715</v>
      </c>
      <c r="E354" s="11">
        <f t="shared" si="13"/>
        <v>214.44215585714483</v>
      </c>
    </row>
    <row r="355" spans="1:5" ht="24" x14ac:dyDescent="0.25">
      <c r="A355" s="8" t="s">
        <v>382</v>
      </c>
      <c r="B355" s="8">
        <f t="shared" si="15"/>
        <v>313</v>
      </c>
      <c r="C355" s="9">
        <f>[1]Sheet1_Raw!N354</f>
        <v>22695.343960999999</v>
      </c>
      <c r="D355" s="11">
        <f t="shared" si="14"/>
        <v>21780.310684714288</v>
      </c>
      <c r="E355" s="11">
        <f t="shared" si="13"/>
        <v>243.29736142857291</v>
      </c>
    </row>
    <row r="356" spans="1:5" ht="24" x14ac:dyDescent="0.25">
      <c r="A356" s="8" t="s">
        <v>383</v>
      </c>
      <c r="B356" s="8">
        <f t="shared" si="15"/>
        <v>314</v>
      </c>
      <c r="C356" s="9">
        <f>[1]Sheet1_Raw!N355</f>
        <v>22967.168163999999</v>
      </c>
      <c r="D356" s="11">
        <f t="shared" si="14"/>
        <v>22043.890057142857</v>
      </c>
      <c r="E356" s="11">
        <f t="shared" si="13"/>
        <v>263.5793724285686</v>
      </c>
    </row>
    <row r="357" spans="1:5" ht="24" x14ac:dyDescent="0.25">
      <c r="A357" s="8" t="s">
        <v>384</v>
      </c>
      <c r="B357" s="8">
        <f t="shared" si="15"/>
        <v>315</v>
      </c>
      <c r="C357" s="9">
        <f>[1]Sheet1_Raw!N356</f>
        <v>22978.458444</v>
      </c>
      <c r="D357" s="11">
        <f t="shared" si="14"/>
        <v>22291.462957142856</v>
      </c>
      <c r="E357" s="11">
        <f t="shared" si="13"/>
        <v>247.57289999999921</v>
      </c>
    </row>
    <row r="358" spans="1:5" ht="24" x14ac:dyDescent="0.25">
      <c r="A358" s="8" t="s">
        <v>385</v>
      </c>
      <c r="B358" s="8">
        <f t="shared" si="15"/>
        <v>316</v>
      </c>
      <c r="C358" s="9">
        <f>[1]Sheet1_Raw!N357</f>
        <v>23117.871961000001</v>
      </c>
      <c r="D358" s="11">
        <f t="shared" si="14"/>
        <v>22537.991216857139</v>
      </c>
      <c r="E358" s="11">
        <f t="shared" si="13"/>
        <v>246.52825971428319</v>
      </c>
    </row>
    <row r="359" spans="1:5" ht="24" x14ac:dyDescent="0.25">
      <c r="A359" s="8" t="s">
        <v>386</v>
      </c>
      <c r="B359" s="8">
        <f t="shared" si="15"/>
        <v>317</v>
      </c>
      <c r="C359" s="9">
        <f>[1]Sheet1_Raw!N358</f>
        <v>23441.931572000001</v>
      </c>
      <c r="D359" s="11">
        <f t="shared" si="14"/>
        <v>22799.595300714289</v>
      </c>
      <c r="E359" s="11">
        <f t="shared" ref="E359:E421" si="16">D359-D358</f>
        <v>261.60408385714982</v>
      </c>
    </row>
    <row r="360" spans="1:5" ht="24" x14ac:dyDescent="0.25">
      <c r="A360" s="8" t="s">
        <v>387</v>
      </c>
      <c r="B360" s="8">
        <f t="shared" si="15"/>
        <v>318</v>
      </c>
      <c r="C360" s="9">
        <f>[1]Sheet1_Raw!N359</f>
        <v>23746.411838</v>
      </c>
      <c r="D360" s="11">
        <f t="shared" si="14"/>
        <v>23059.332983714288</v>
      </c>
      <c r="E360" s="11">
        <f t="shared" si="16"/>
        <v>259.73768299999938</v>
      </c>
    </row>
    <row r="361" spans="1:5" ht="24" x14ac:dyDescent="0.25">
      <c r="A361" s="8" t="s">
        <v>388</v>
      </c>
      <c r="B361" s="8">
        <f t="shared" si="15"/>
        <v>319</v>
      </c>
      <c r="C361" s="9">
        <f>[1]Sheet1_Raw!N360</f>
        <v>24000.597956000001</v>
      </c>
      <c r="D361" s="11">
        <f t="shared" ref="D361:D421" si="17">AVERAGE(C355:C361)</f>
        <v>23278.254842285714</v>
      </c>
      <c r="E361" s="11">
        <f t="shared" si="16"/>
        <v>218.92185857142613</v>
      </c>
    </row>
    <row r="362" spans="1:5" ht="24" x14ac:dyDescent="0.25">
      <c r="A362" s="8" t="s">
        <v>389</v>
      </c>
      <c r="B362" s="8">
        <f t="shared" si="15"/>
        <v>320</v>
      </c>
      <c r="C362" s="9">
        <f>[1]Sheet1_Raw!N361</f>
        <v>24102.936957999998</v>
      </c>
      <c r="D362" s="11">
        <f t="shared" si="17"/>
        <v>23479.339556142859</v>
      </c>
      <c r="E362" s="11">
        <f t="shared" si="16"/>
        <v>201.08471385714438</v>
      </c>
    </row>
    <row r="363" spans="1:5" ht="24" x14ac:dyDescent="0.25">
      <c r="A363" s="8" t="s">
        <v>390</v>
      </c>
      <c r="B363" s="8">
        <f t="shared" si="15"/>
        <v>321</v>
      </c>
      <c r="C363" s="9">
        <f>[1]Sheet1_Raw!N362</f>
        <v>24279.401172000002</v>
      </c>
      <c r="D363" s="11">
        <f t="shared" si="17"/>
        <v>23666.801414428573</v>
      </c>
      <c r="E363" s="11">
        <f t="shared" si="16"/>
        <v>187.4618582857147</v>
      </c>
    </row>
    <row r="364" spans="1:5" ht="24" x14ac:dyDescent="0.25">
      <c r="A364" s="8" t="s">
        <v>391</v>
      </c>
      <c r="B364" s="8">
        <f t="shared" ref="B364:B421" si="18">1+B363</f>
        <v>322</v>
      </c>
      <c r="C364" s="9">
        <f>[1]Sheet1_Raw!N363</f>
        <v>24416.170762999998</v>
      </c>
      <c r="D364" s="11">
        <f t="shared" si="17"/>
        <v>23872.188888571429</v>
      </c>
      <c r="E364" s="11">
        <f t="shared" si="16"/>
        <v>205.38747414285535</v>
      </c>
    </row>
    <row r="365" spans="1:5" ht="24" x14ac:dyDescent="0.25">
      <c r="A365" s="8" t="s">
        <v>392</v>
      </c>
      <c r="B365" s="8">
        <f t="shared" si="18"/>
        <v>323</v>
      </c>
      <c r="C365" s="9">
        <f>[1]Sheet1_Raw!N364</f>
        <v>24526.370085999999</v>
      </c>
      <c r="D365" s="11">
        <f t="shared" si="17"/>
        <v>24073.402906428568</v>
      </c>
      <c r="E365" s="11">
        <f t="shared" si="16"/>
        <v>201.21401785713897</v>
      </c>
    </row>
    <row r="366" spans="1:5" ht="24" x14ac:dyDescent="0.25">
      <c r="A366" s="8" t="s">
        <v>393</v>
      </c>
      <c r="B366" s="8">
        <f t="shared" si="18"/>
        <v>324</v>
      </c>
      <c r="C366" s="9">
        <f>[1]Sheet1_Raw!N365</f>
        <v>24672.059950999999</v>
      </c>
      <c r="D366" s="11">
        <f t="shared" si="17"/>
        <v>24249.135531999997</v>
      </c>
      <c r="E366" s="11">
        <f t="shared" si="16"/>
        <v>175.7326255714288</v>
      </c>
    </row>
    <row r="367" spans="1:5" ht="24" x14ac:dyDescent="0.25">
      <c r="A367" s="8" t="s">
        <v>394</v>
      </c>
      <c r="B367" s="8">
        <f t="shared" si="18"/>
        <v>325</v>
      </c>
      <c r="C367" s="9">
        <f>[1]Sheet1_Raw!N366</f>
        <v>25017.473435</v>
      </c>
      <c r="D367" s="11">
        <f t="shared" si="17"/>
        <v>24430.715760142855</v>
      </c>
      <c r="E367" s="11">
        <f t="shared" si="16"/>
        <v>181.58022814285869</v>
      </c>
    </row>
    <row r="368" spans="1:5" ht="24" x14ac:dyDescent="0.25">
      <c r="A368" s="8" t="s">
        <v>395</v>
      </c>
      <c r="B368" s="8">
        <f t="shared" si="18"/>
        <v>326</v>
      </c>
      <c r="C368" s="9">
        <f>[1]Sheet1_Raw!N367</f>
        <v>25116.049009999999</v>
      </c>
      <c r="D368" s="11">
        <f t="shared" si="17"/>
        <v>24590.065910714282</v>
      </c>
      <c r="E368" s="11">
        <f t="shared" si="16"/>
        <v>159.35015057142664</v>
      </c>
    </row>
    <row r="369" spans="1:5" ht="24" x14ac:dyDescent="0.25">
      <c r="A369" s="8" t="s">
        <v>396</v>
      </c>
      <c r="B369" s="8">
        <f t="shared" si="18"/>
        <v>327</v>
      </c>
      <c r="C369" s="9">
        <f>[1]Sheet1_Raw!N368</f>
        <v>25310.961159999999</v>
      </c>
      <c r="D369" s="11">
        <f t="shared" si="17"/>
        <v>24762.640796714284</v>
      </c>
      <c r="E369" s="11">
        <f t="shared" si="16"/>
        <v>172.57488600000215</v>
      </c>
    </row>
    <row r="370" spans="1:5" ht="24" x14ac:dyDescent="0.25">
      <c r="A370" s="8" t="s">
        <v>397</v>
      </c>
      <c r="B370" s="8">
        <f t="shared" si="18"/>
        <v>328</v>
      </c>
      <c r="C370" s="9">
        <f>[1]Sheet1_Raw!N369</f>
        <v>25458.997211000002</v>
      </c>
      <c r="D370" s="11">
        <f t="shared" si="17"/>
        <v>24931.154516571431</v>
      </c>
      <c r="E370" s="11">
        <f t="shared" si="16"/>
        <v>168.5137198571465</v>
      </c>
    </row>
    <row r="371" spans="1:5" ht="24" x14ac:dyDescent="0.25">
      <c r="A371" s="8" t="s">
        <v>398</v>
      </c>
      <c r="B371" s="8">
        <f t="shared" si="18"/>
        <v>329</v>
      </c>
      <c r="C371" s="9">
        <f>[1]Sheet1_Raw!N370</f>
        <v>25579.021936000001</v>
      </c>
      <c r="D371" s="11">
        <f t="shared" si="17"/>
        <v>25097.276112714288</v>
      </c>
      <c r="E371" s="11">
        <f t="shared" si="16"/>
        <v>166.12159614285702</v>
      </c>
    </row>
    <row r="372" spans="1:5" ht="24" x14ac:dyDescent="0.25">
      <c r="A372" s="8" t="s">
        <v>399</v>
      </c>
      <c r="B372" s="8">
        <f t="shared" si="18"/>
        <v>330</v>
      </c>
      <c r="C372" s="9">
        <f>[1]Sheet1_Raw!N371</f>
        <v>25661.043197999999</v>
      </c>
      <c r="D372" s="11">
        <f t="shared" si="17"/>
        <v>25259.372271571428</v>
      </c>
      <c r="E372" s="11">
        <f t="shared" si="16"/>
        <v>162.09615885714084</v>
      </c>
    </row>
    <row r="373" spans="1:5" ht="24" x14ac:dyDescent="0.25">
      <c r="A373" s="8" t="s">
        <v>400</v>
      </c>
      <c r="B373" s="8">
        <f t="shared" si="18"/>
        <v>331</v>
      </c>
      <c r="C373" s="9">
        <f>[1]Sheet1_Raw!N372</f>
        <v>25772.838404999999</v>
      </c>
      <c r="D373" s="11">
        <f t="shared" si="17"/>
        <v>25416.62633642857</v>
      </c>
      <c r="E373" s="11">
        <f t="shared" si="16"/>
        <v>157.2540648571412</v>
      </c>
    </row>
    <row r="374" spans="1:5" ht="24" x14ac:dyDescent="0.25">
      <c r="A374" s="8" t="s">
        <v>401</v>
      </c>
      <c r="B374" s="8">
        <f t="shared" si="18"/>
        <v>332</v>
      </c>
      <c r="C374" s="9">
        <f>[1]Sheet1_Raw!N373</f>
        <v>25959.056562999998</v>
      </c>
      <c r="D374" s="11">
        <f t="shared" si="17"/>
        <v>25551.138211857142</v>
      </c>
      <c r="E374" s="11">
        <f t="shared" si="16"/>
        <v>134.51187542857224</v>
      </c>
    </row>
    <row r="375" spans="1:5" ht="24" x14ac:dyDescent="0.25">
      <c r="A375" s="8" t="s">
        <v>402</v>
      </c>
      <c r="B375" s="8">
        <f t="shared" si="18"/>
        <v>333</v>
      </c>
      <c r="C375" s="9">
        <f>[1]Sheet1_Raw!N374</f>
        <v>26136.306809000002</v>
      </c>
      <c r="D375" s="11">
        <f t="shared" si="17"/>
        <v>25696.889326</v>
      </c>
      <c r="E375" s="11">
        <f t="shared" si="16"/>
        <v>145.75111414285857</v>
      </c>
    </row>
    <row r="376" spans="1:5" ht="24" x14ac:dyDescent="0.25">
      <c r="A376" s="8" t="s">
        <v>403</v>
      </c>
      <c r="B376" s="8">
        <f t="shared" si="18"/>
        <v>334</v>
      </c>
      <c r="C376" s="9">
        <f>[1]Sheet1_Raw!N375</f>
        <v>26289.118600999998</v>
      </c>
      <c r="D376" s="11">
        <f t="shared" si="17"/>
        <v>25836.626103285711</v>
      </c>
      <c r="E376" s="11">
        <f t="shared" si="16"/>
        <v>139.73677728571056</v>
      </c>
    </row>
    <row r="377" spans="1:5" ht="24" x14ac:dyDescent="0.25">
      <c r="A377" s="8" t="s">
        <v>404</v>
      </c>
      <c r="B377" s="8">
        <f t="shared" si="18"/>
        <v>335</v>
      </c>
      <c r="C377" s="9">
        <f>[1]Sheet1_Raw!N376</f>
        <v>26497.750584000001</v>
      </c>
      <c r="D377" s="11">
        <f t="shared" si="17"/>
        <v>25985.019442285713</v>
      </c>
      <c r="E377" s="11">
        <f t="shared" si="16"/>
        <v>148.39333900000202</v>
      </c>
    </row>
    <row r="378" spans="1:5" ht="24" x14ac:dyDescent="0.25">
      <c r="A378" s="8" t="s">
        <v>405</v>
      </c>
      <c r="B378" s="8">
        <f t="shared" si="18"/>
        <v>336</v>
      </c>
      <c r="C378" s="9">
        <f>[1]Sheet1_Raw!N377</f>
        <v>26506.658949000001</v>
      </c>
      <c r="D378" s="11">
        <f t="shared" si="17"/>
        <v>26117.53901557143</v>
      </c>
      <c r="E378" s="11">
        <f t="shared" si="16"/>
        <v>132.51957328571734</v>
      </c>
    </row>
    <row r="379" spans="1:5" ht="24" x14ac:dyDescent="0.25">
      <c r="A379" s="8" t="s">
        <v>406</v>
      </c>
      <c r="B379" s="8">
        <f t="shared" si="18"/>
        <v>337</v>
      </c>
      <c r="C379" s="9">
        <f>[1]Sheet1_Raw!N378</f>
        <v>26586.072013000001</v>
      </c>
      <c r="D379" s="11">
        <f t="shared" si="17"/>
        <v>26249.685989142858</v>
      </c>
      <c r="E379" s="11">
        <f t="shared" si="16"/>
        <v>132.14697357142722</v>
      </c>
    </row>
    <row r="380" spans="1:5" ht="24" x14ac:dyDescent="0.25">
      <c r="A380" s="8" t="s">
        <v>407</v>
      </c>
      <c r="B380" s="8">
        <f t="shared" si="18"/>
        <v>338</v>
      </c>
      <c r="C380" s="9">
        <f>[1]Sheet1_Raw!N379</f>
        <v>26677.656665999999</v>
      </c>
      <c r="D380" s="11">
        <f t="shared" si="17"/>
        <v>26378.945740714287</v>
      </c>
      <c r="E380" s="11">
        <f t="shared" si="16"/>
        <v>129.25975157142966</v>
      </c>
    </row>
    <row r="381" spans="1:5" ht="24" x14ac:dyDescent="0.25">
      <c r="A381" s="8" t="s">
        <v>408</v>
      </c>
      <c r="B381" s="8">
        <f t="shared" si="18"/>
        <v>339</v>
      </c>
      <c r="C381" s="9">
        <f>[1]Sheet1_Raw!N380</f>
        <v>26826.371564000001</v>
      </c>
      <c r="D381" s="11">
        <f t="shared" si="17"/>
        <v>26502.847883714283</v>
      </c>
      <c r="E381" s="11">
        <f t="shared" si="16"/>
        <v>123.9021429999957</v>
      </c>
    </row>
    <row r="382" spans="1:5" ht="24" x14ac:dyDescent="0.25">
      <c r="A382" s="8" t="s">
        <v>409</v>
      </c>
      <c r="B382" s="8">
        <f t="shared" si="18"/>
        <v>340</v>
      </c>
      <c r="C382" s="9">
        <f>[1]Sheet1_Raw!N381</f>
        <v>26981.577181000001</v>
      </c>
      <c r="D382" s="11">
        <f t="shared" si="17"/>
        <v>26623.600794000002</v>
      </c>
      <c r="E382" s="11">
        <f t="shared" si="16"/>
        <v>120.75291028571883</v>
      </c>
    </row>
    <row r="383" spans="1:5" ht="24" x14ac:dyDescent="0.25">
      <c r="A383" s="8" t="s">
        <v>410</v>
      </c>
      <c r="B383" s="8">
        <f t="shared" si="18"/>
        <v>341</v>
      </c>
      <c r="C383" s="9">
        <f>[1]Sheet1_Raw!N382</f>
        <v>27110.617456</v>
      </c>
      <c r="D383" s="11">
        <f t="shared" si="17"/>
        <v>26740.957773285714</v>
      </c>
      <c r="E383" s="11">
        <f t="shared" si="16"/>
        <v>117.35697928571244</v>
      </c>
    </row>
    <row r="384" spans="1:5" ht="24" x14ac:dyDescent="0.25">
      <c r="A384" s="8" t="s">
        <v>411</v>
      </c>
      <c r="B384" s="8">
        <f t="shared" si="18"/>
        <v>342</v>
      </c>
      <c r="C384" s="9">
        <f>[1]Sheet1_Raw!N383</f>
        <v>27213.420932000001</v>
      </c>
      <c r="D384" s="11">
        <f t="shared" si="17"/>
        <v>26843.196394428574</v>
      </c>
      <c r="E384" s="11">
        <f t="shared" si="16"/>
        <v>102.23862114286021</v>
      </c>
    </row>
    <row r="385" spans="1:5" ht="24" x14ac:dyDescent="0.25">
      <c r="A385" s="8" t="s">
        <v>412</v>
      </c>
      <c r="B385" s="8">
        <f t="shared" si="18"/>
        <v>343</v>
      </c>
      <c r="C385" s="9">
        <f>[1]Sheet1_Raw!N384</f>
        <v>27292.857814999999</v>
      </c>
      <c r="D385" s="11">
        <f t="shared" si="17"/>
        <v>26955.510518142859</v>
      </c>
      <c r="E385" s="11">
        <f t="shared" si="16"/>
        <v>112.31412371428451</v>
      </c>
    </row>
    <row r="386" spans="1:5" ht="24" x14ac:dyDescent="0.25">
      <c r="A386" s="8" t="s">
        <v>413</v>
      </c>
      <c r="B386" s="8">
        <f t="shared" si="18"/>
        <v>344</v>
      </c>
      <c r="C386" s="9">
        <f>[1]Sheet1_Raw!N385</f>
        <v>27348.237352</v>
      </c>
      <c r="D386" s="11">
        <f t="shared" si="17"/>
        <v>27064.391280857144</v>
      </c>
      <c r="E386" s="11">
        <f t="shared" si="16"/>
        <v>108.88076271428508</v>
      </c>
    </row>
    <row r="387" spans="1:5" ht="24" x14ac:dyDescent="0.25">
      <c r="A387" s="8" t="s">
        <v>414</v>
      </c>
      <c r="B387" s="8">
        <f t="shared" si="18"/>
        <v>345</v>
      </c>
      <c r="C387" s="9">
        <f>[1]Sheet1_Raw!N386</f>
        <v>27416.455414</v>
      </c>
      <c r="D387" s="11">
        <f t="shared" si="17"/>
        <v>27169.933959142858</v>
      </c>
      <c r="E387" s="11">
        <f t="shared" si="16"/>
        <v>105.54267828571392</v>
      </c>
    </row>
    <row r="388" spans="1:5" ht="24" x14ac:dyDescent="0.25">
      <c r="A388" s="8" t="s">
        <v>415</v>
      </c>
      <c r="B388" s="8">
        <f t="shared" si="18"/>
        <v>346</v>
      </c>
      <c r="C388" s="9">
        <f>[1]Sheet1_Raw!N387</f>
        <v>27526.571370000001</v>
      </c>
      <c r="D388" s="11">
        <f t="shared" si="17"/>
        <v>27269.962502857143</v>
      </c>
      <c r="E388" s="11">
        <f t="shared" si="16"/>
        <v>100.02854371428475</v>
      </c>
    </row>
    <row r="389" spans="1:5" ht="24" x14ac:dyDescent="0.25">
      <c r="A389" s="8" t="s">
        <v>416</v>
      </c>
      <c r="B389" s="8">
        <f t="shared" si="18"/>
        <v>347</v>
      </c>
      <c r="C389" s="9">
        <f>[1]Sheet1_Raw!N388</f>
        <v>27644.809657999998</v>
      </c>
      <c r="D389" s="11">
        <f t="shared" si="17"/>
        <v>27364.709999571431</v>
      </c>
      <c r="E389" s="11">
        <f t="shared" si="16"/>
        <v>94.74749671428799</v>
      </c>
    </row>
    <row r="390" spans="1:5" ht="24" x14ac:dyDescent="0.25">
      <c r="A390" s="8" t="s">
        <v>417</v>
      </c>
      <c r="B390" s="8">
        <f t="shared" si="18"/>
        <v>348</v>
      </c>
      <c r="C390" s="9">
        <f>[1]Sheet1_Raw!N389</f>
        <v>27754.342044000001</v>
      </c>
      <c r="D390" s="11">
        <f t="shared" si="17"/>
        <v>27456.670654999998</v>
      </c>
      <c r="E390" s="11">
        <f t="shared" si="16"/>
        <v>91.960655428567406</v>
      </c>
    </row>
    <row r="391" spans="1:5" ht="24" x14ac:dyDescent="0.25">
      <c r="A391" s="8" t="s">
        <v>418</v>
      </c>
      <c r="B391" s="8">
        <f t="shared" si="18"/>
        <v>349</v>
      </c>
      <c r="C391" s="9">
        <f>[1]Sheet1_Raw!N390</f>
        <v>27831.563747</v>
      </c>
      <c r="D391" s="11">
        <f t="shared" si="17"/>
        <v>27544.976771428574</v>
      </c>
      <c r="E391" s="11">
        <f t="shared" si="16"/>
        <v>88.306116428575478</v>
      </c>
    </row>
    <row r="392" spans="1:5" ht="24" x14ac:dyDescent="0.25">
      <c r="A392" s="8" t="s">
        <v>419</v>
      </c>
      <c r="B392" s="8">
        <f t="shared" si="18"/>
        <v>350</v>
      </c>
      <c r="C392" s="9">
        <f>[1]Sheet1_Raw!N391</f>
        <v>27889.182283999999</v>
      </c>
      <c r="D392" s="11">
        <f t="shared" si="17"/>
        <v>27630.165981285714</v>
      </c>
      <c r="E392" s="11">
        <f t="shared" si="16"/>
        <v>85.189209857140668</v>
      </c>
    </row>
    <row r="393" spans="1:5" ht="24" x14ac:dyDescent="0.25">
      <c r="A393" s="8" t="s">
        <v>420</v>
      </c>
      <c r="B393" s="8">
        <f t="shared" si="18"/>
        <v>351</v>
      </c>
      <c r="C393" s="9">
        <f>[1]Sheet1_Raw!N392</f>
        <v>27950.302237</v>
      </c>
      <c r="D393" s="11">
        <f t="shared" si="17"/>
        <v>27716.175250571428</v>
      </c>
      <c r="E393" s="11">
        <f t="shared" si="16"/>
        <v>86.009269285714254</v>
      </c>
    </row>
    <row r="394" spans="1:5" ht="24" x14ac:dyDescent="0.25">
      <c r="A394" s="8" t="s">
        <v>421</v>
      </c>
      <c r="B394" s="8">
        <f t="shared" si="18"/>
        <v>352</v>
      </c>
      <c r="C394" s="9">
        <f>[1]Sheet1_Raw!N393</f>
        <v>28020.449649999999</v>
      </c>
      <c r="D394" s="11">
        <f t="shared" si="17"/>
        <v>27802.460141428572</v>
      </c>
      <c r="E394" s="11">
        <f t="shared" si="16"/>
        <v>86.284890857143182</v>
      </c>
    </row>
    <row r="395" spans="1:5" ht="24" x14ac:dyDescent="0.25">
      <c r="A395" s="8" t="s">
        <v>422</v>
      </c>
      <c r="B395" s="8">
        <f t="shared" si="18"/>
        <v>353</v>
      </c>
      <c r="C395" s="9">
        <f>[1]Sheet1_Raw!N394</f>
        <v>28134.757777999999</v>
      </c>
      <c r="D395" s="11">
        <f t="shared" si="17"/>
        <v>27889.343914000001</v>
      </c>
      <c r="E395" s="11">
        <f t="shared" si="16"/>
        <v>86.88377257142929</v>
      </c>
    </row>
    <row r="396" spans="1:5" ht="24" x14ac:dyDescent="0.25">
      <c r="A396" s="8" t="s">
        <v>423</v>
      </c>
      <c r="B396" s="8">
        <f t="shared" si="18"/>
        <v>354</v>
      </c>
      <c r="C396" s="9">
        <f>[1]Sheet1_Raw!N395</f>
        <v>28252.007570999998</v>
      </c>
      <c r="D396" s="11">
        <f t="shared" si="17"/>
        <v>27976.086472999999</v>
      </c>
      <c r="E396" s="11">
        <f t="shared" si="16"/>
        <v>86.742558999998437</v>
      </c>
    </row>
    <row r="397" spans="1:5" ht="24" x14ac:dyDescent="0.25">
      <c r="A397" s="8" t="s">
        <v>424</v>
      </c>
      <c r="B397" s="8">
        <f t="shared" si="18"/>
        <v>355</v>
      </c>
      <c r="C397" s="9">
        <f>[1]Sheet1_Raw!N396</f>
        <v>28359.789250000002</v>
      </c>
      <c r="D397" s="11">
        <f t="shared" si="17"/>
        <v>28062.578931</v>
      </c>
      <c r="E397" s="11">
        <f t="shared" si="16"/>
        <v>86.492458000000624</v>
      </c>
    </row>
    <row r="398" spans="1:5" ht="24" x14ac:dyDescent="0.25">
      <c r="A398" s="8" t="s">
        <v>425</v>
      </c>
      <c r="B398" s="8">
        <f t="shared" si="18"/>
        <v>356</v>
      </c>
      <c r="C398" s="9">
        <f>[1]Sheet1_Raw!N397</f>
        <v>28445.085646</v>
      </c>
      <c r="D398" s="11">
        <f t="shared" si="17"/>
        <v>28150.224916571427</v>
      </c>
      <c r="E398" s="11">
        <f t="shared" si="16"/>
        <v>87.645985571427445</v>
      </c>
    </row>
    <row r="399" spans="1:5" ht="24" x14ac:dyDescent="0.25">
      <c r="A399" s="8" t="s">
        <v>426</v>
      </c>
      <c r="B399" s="8">
        <f t="shared" si="18"/>
        <v>357</v>
      </c>
      <c r="C399" s="9">
        <f>[1]Sheet1_Raw!N398</f>
        <v>28517.662612</v>
      </c>
      <c r="D399" s="11">
        <f t="shared" si="17"/>
        <v>28240.007820571424</v>
      </c>
      <c r="E399" s="11">
        <f t="shared" si="16"/>
        <v>89.782903999996051</v>
      </c>
    </row>
    <row r="400" spans="1:5" ht="24" x14ac:dyDescent="0.25">
      <c r="A400" s="8" t="s">
        <v>427</v>
      </c>
      <c r="B400" s="8">
        <f t="shared" si="18"/>
        <v>358</v>
      </c>
      <c r="C400" s="9">
        <f>[1]Sheet1_Raw!N399</f>
        <v>28577.019948000001</v>
      </c>
      <c r="D400" s="11">
        <f t="shared" si="17"/>
        <v>28329.538922142856</v>
      </c>
      <c r="E400" s="11">
        <f t="shared" si="16"/>
        <v>89.531101571432373</v>
      </c>
    </row>
    <row r="401" spans="1:5" ht="24" x14ac:dyDescent="0.25">
      <c r="A401" s="8" t="s">
        <v>428</v>
      </c>
      <c r="B401" s="8">
        <f t="shared" si="18"/>
        <v>359</v>
      </c>
      <c r="C401" s="9">
        <f>[1]Sheet1_Raw!N400</f>
        <v>28645.666754000002</v>
      </c>
      <c r="D401" s="11">
        <f t="shared" si="17"/>
        <v>28418.85565128571</v>
      </c>
      <c r="E401" s="11">
        <f t="shared" si="16"/>
        <v>89.316729142854456</v>
      </c>
    </row>
    <row r="402" spans="1:5" ht="24" x14ac:dyDescent="0.25">
      <c r="A402" s="8" t="s">
        <v>429</v>
      </c>
      <c r="B402" s="8">
        <f t="shared" si="18"/>
        <v>360</v>
      </c>
      <c r="C402" s="9">
        <f>[1]Sheet1_Raw!N401</f>
        <v>28773.980544999999</v>
      </c>
      <c r="D402" s="11">
        <f t="shared" si="17"/>
        <v>28510.173189428569</v>
      </c>
      <c r="E402" s="11">
        <f t="shared" si="16"/>
        <v>91.317538142859121</v>
      </c>
    </row>
    <row r="403" spans="1:5" ht="24" x14ac:dyDescent="0.25">
      <c r="A403" s="8" t="s">
        <v>430</v>
      </c>
      <c r="B403" s="8">
        <f t="shared" si="18"/>
        <v>361</v>
      </c>
      <c r="C403" s="9">
        <f>[1]Sheet1_Raw!N402</f>
        <v>28905.367007000001</v>
      </c>
      <c r="D403" s="11">
        <f t="shared" si="17"/>
        <v>28603.510251714288</v>
      </c>
      <c r="E403" s="11">
        <f t="shared" si="16"/>
        <v>93.337062285718275</v>
      </c>
    </row>
    <row r="404" spans="1:5" ht="24" x14ac:dyDescent="0.25">
      <c r="A404" s="8" t="s">
        <v>431</v>
      </c>
      <c r="B404" s="8">
        <f t="shared" si="18"/>
        <v>362</v>
      </c>
      <c r="C404" s="9">
        <f>[1]Sheet1_Raw!N403</f>
        <v>29017.757693</v>
      </c>
      <c r="D404" s="11">
        <f t="shared" si="17"/>
        <v>28697.50574357143</v>
      </c>
      <c r="E404" s="11">
        <f t="shared" si="16"/>
        <v>93.995491857142042</v>
      </c>
    </row>
    <row r="405" spans="1:5" ht="24" x14ac:dyDescent="0.25">
      <c r="A405" s="8" t="s">
        <v>432</v>
      </c>
      <c r="B405" s="8">
        <f t="shared" si="18"/>
        <v>363</v>
      </c>
      <c r="C405" s="9">
        <f>[1]Sheet1_Raw!N404</f>
        <v>29109.116064000002</v>
      </c>
      <c r="D405" s="11">
        <f t="shared" si="17"/>
        <v>28792.367231857144</v>
      </c>
      <c r="E405" s="11">
        <f t="shared" si="16"/>
        <v>94.861488285714586</v>
      </c>
    </row>
    <row r="406" spans="1:5" ht="24" x14ac:dyDescent="0.25">
      <c r="A406" s="8" t="s">
        <v>433</v>
      </c>
      <c r="B406" s="8">
        <f t="shared" si="18"/>
        <v>364</v>
      </c>
      <c r="C406" s="9">
        <f>[1]Sheet1_Raw!N405</f>
        <v>29181.978859999999</v>
      </c>
      <c r="D406" s="11">
        <f t="shared" si="17"/>
        <v>28887.269552999998</v>
      </c>
      <c r="E406" s="11">
        <f t="shared" si="16"/>
        <v>94.902321142853907</v>
      </c>
    </row>
    <row r="407" spans="1:5" ht="24" x14ac:dyDescent="0.25">
      <c r="A407" s="8" t="s">
        <v>434</v>
      </c>
      <c r="B407" s="8">
        <f t="shared" si="18"/>
        <v>365</v>
      </c>
      <c r="C407" s="9">
        <f>[1]Sheet1_Raw!N406</f>
        <v>29244.789973999999</v>
      </c>
      <c r="D407" s="11">
        <f t="shared" si="17"/>
        <v>28982.665270999998</v>
      </c>
      <c r="E407" s="11">
        <f t="shared" si="16"/>
        <v>95.395717999999761</v>
      </c>
    </row>
    <row r="408" spans="1:5" ht="24" x14ac:dyDescent="0.25">
      <c r="A408" s="8" t="s">
        <v>435</v>
      </c>
      <c r="B408" s="8">
        <f t="shared" si="18"/>
        <v>366</v>
      </c>
      <c r="C408" s="9">
        <f>[1]Sheet1_Raw!N407</f>
        <v>29322.106951999998</v>
      </c>
      <c r="D408" s="11">
        <f t="shared" si="17"/>
        <v>29079.299584999997</v>
      </c>
      <c r="E408" s="11">
        <f t="shared" si="16"/>
        <v>96.634313999998994</v>
      </c>
    </row>
    <row r="409" spans="1:5" ht="24" x14ac:dyDescent="0.25">
      <c r="A409" s="8" t="s">
        <v>436</v>
      </c>
      <c r="B409" s="8">
        <f t="shared" si="18"/>
        <v>367</v>
      </c>
      <c r="C409" s="9">
        <f>[1]Sheet1_Raw!N408</f>
        <v>29451.349689999999</v>
      </c>
      <c r="D409" s="11">
        <f t="shared" si="17"/>
        <v>29176.066605714288</v>
      </c>
      <c r="E409" s="11">
        <f t="shared" si="16"/>
        <v>96.767020714290993</v>
      </c>
    </row>
    <row r="410" spans="1:5" ht="24" x14ac:dyDescent="0.25">
      <c r="A410" s="8" t="s">
        <v>437</v>
      </c>
      <c r="B410" s="8">
        <f t="shared" si="18"/>
        <v>368</v>
      </c>
      <c r="C410" s="9">
        <f>[1]Sheet1_Raw!N409</f>
        <v>29587.035510000002</v>
      </c>
      <c r="D410" s="11">
        <f t="shared" si="17"/>
        <v>29273.447820428566</v>
      </c>
      <c r="E410" s="11">
        <f t="shared" si="16"/>
        <v>97.38121471427803</v>
      </c>
    </row>
    <row r="411" spans="1:5" ht="24" x14ac:dyDescent="0.25">
      <c r="A411" s="8" t="s">
        <v>438</v>
      </c>
      <c r="B411" s="8">
        <f t="shared" si="18"/>
        <v>369</v>
      </c>
      <c r="C411" s="9">
        <f>[1]Sheet1_Raw!N410</f>
        <v>29701.141175000001</v>
      </c>
      <c r="D411" s="11">
        <f t="shared" si="17"/>
        <v>29371.074032142857</v>
      </c>
      <c r="E411" s="11">
        <f t="shared" si="16"/>
        <v>97.626211714290548</v>
      </c>
    </row>
    <row r="412" spans="1:5" ht="24" x14ac:dyDescent="0.25">
      <c r="A412" s="8" t="s">
        <v>439</v>
      </c>
      <c r="B412" s="8">
        <f t="shared" si="18"/>
        <v>370</v>
      </c>
      <c r="C412" s="9">
        <f>[1]Sheet1_Raw!N411</f>
        <v>29799.561925000002</v>
      </c>
      <c r="D412" s="11">
        <f t="shared" si="17"/>
        <v>29469.709155142857</v>
      </c>
      <c r="E412" s="11">
        <f t="shared" si="16"/>
        <v>98.635123000000021</v>
      </c>
    </row>
    <row r="413" spans="1:5" ht="24" x14ac:dyDescent="0.25">
      <c r="A413" s="8" t="s">
        <v>440</v>
      </c>
      <c r="B413" s="8">
        <f t="shared" si="18"/>
        <v>371</v>
      </c>
      <c r="C413" s="9">
        <f>[1]Sheet1_Raw!N412</f>
        <v>29877.021819000001</v>
      </c>
      <c r="D413" s="11">
        <f t="shared" si="17"/>
        <v>29569.001006428578</v>
      </c>
      <c r="E413" s="11">
        <f t="shared" si="16"/>
        <v>99.29185128572135</v>
      </c>
    </row>
    <row r="414" spans="1:5" ht="24" x14ac:dyDescent="0.25">
      <c r="A414" s="8" t="s">
        <v>441</v>
      </c>
      <c r="B414" s="8">
        <f t="shared" si="18"/>
        <v>372</v>
      </c>
      <c r="C414" s="9">
        <f>[1]Sheet1_Raw!N413</f>
        <v>29938.106043</v>
      </c>
      <c r="D414" s="11">
        <f t="shared" si="17"/>
        <v>29668.046159142861</v>
      </c>
      <c r="E414" s="11">
        <f t="shared" si="16"/>
        <v>99.045152714283176</v>
      </c>
    </row>
    <row r="415" spans="1:5" ht="24" x14ac:dyDescent="0.25">
      <c r="A415" s="8" t="s">
        <v>442</v>
      </c>
      <c r="B415" s="8">
        <f t="shared" si="18"/>
        <v>373</v>
      </c>
      <c r="C415" s="9">
        <f>[1]Sheet1_Raw!N414</f>
        <v>30019.496098</v>
      </c>
      <c r="D415" s="11">
        <f t="shared" si="17"/>
        <v>29767.673180000005</v>
      </c>
      <c r="E415" s="11">
        <f t="shared" si="16"/>
        <v>99.627020857144089</v>
      </c>
    </row>
    <row r="416" spans="1:5" ht="24" x14ac:dyDescent="0.25">
      <c r="A416" s="8" t="s">
        <v>443</v>
      </c>
      <c r="B416" s="8">
        <f t="shared" si="18"/>
        <v>374</v>
      </c>
      <c r="C416" s="9">
        <f>[1]Sheet1_Raw!N415</f>
        <v>30271.538492</v>
      </c>
      <c r="D416" s="11">
        <f t="shared" si="17"/>
        <v>29884.84300885714</v>
      </c>
      <c r="E416" s="11">
        <f t="shared" si="16"/>
        <v>117.16982885713514</v>
      </c>
    </row>
    <row r="417" spans="1:5" ht="24" x14ac:dyDescent="0.25">
      <c r="A417" s="8" t="s">
        <v>444</v>
      </c>
      <c r="B417" s="8">
        <f t="shared" si="18"/>
        <v>375</v>
      </c>
      <c r="C417" s="9">
        <f>[1]Sheet1_Raw!N416</f>
        <v>30328.049438999999</v>
      </c>
      <c r="D417" s="11">
        <f t="shared" si="17"/>
        <v>29990.70214157143</v>
      </c>
      <c r="E417" s="11">
        <f t="shared" si="16"/>
        <v>105.85913271428944</v>
      </c>
    </row>
    <row r="418" spans="1:5" ht="24" x14ac:dyDescent="0.25">
      <c r="A418" s="8" t="s">
        <v>445</v>
      </c>
      <c r="B418" s="8">
        <f t="shared" si="18"/>
        <v>376</v>
      </c>
      <c r="C418" s="9">
        <f>[1]Sheet1_Raw!N417</f>
        <v>30480.134747</v>
      </c>
      <c r="D418" s="11">
        <f t="shared" si="17"/>
        <v>30101.98693757143</v>
      </c>
      <c r="E418" s="11">
        <f t="shared" si="16"/>
        <v>111.28479599999991</v>
      </c>
    </row>
    <row r="419" spans="1:5" ht="24" x14ac:dyDescent="0.25">
      <c r="A419" s="8" t="s">
        <v>446</v>
      </c>
      <c r="B419" s="8">
        <f t="shared" si="18"/>
        <v>377</v>
      </c>
      <c r="C419" s="9">
        <f>[1]Sheet1_Raw!N418</f>
        <v>30605.995165</v>
      </c>
      <c r="D419" s="11">
        <f t="shared" si="17"/>
        <v>30217.191686142854</v>
      </c>
      <c r="E419" s="11">
        <f t="shared" si="16"/>
        <v>115.20474857142472</v>
      </c>
    </row>
    <row r="420" spans="1:5" ht="24" x14ac:dyDescent="0.25">
      <c r="A420" s="8" t="s">
        <v>447</v>
      </c>
      <c r="B420" s="8">
        <f t="shared" si="18"/>
        <v>378</v>
      </c>
      <c r="C420" s="9">
        <f>[1]Sheet1_Raw!N419</f>
        <v>30712.919354000001</v>
      </c>
      <c r="D420" s="11">
        <f t="shared" si="17"/>
        <v>30336.605619714286</v>
      </c>
      <c r="E420" s="11">
        <f t="shared" si="16"/>
        <v>119.4139335714317</v>
      </c>
    </row>
    <row r="421" spans="1:5" ht="24" x14ac:dyDescent="0.25">
      <c r="A421" s="8" t="s">
        <v>448</v>
      </c>
      <c r="B421" s="8">
        <f t="shared" si="18"/>
        <v>379</v>
      </c>
      <c r="C421" s="9">
        <f>[1]Sheet1_Raw!N420</f>
        <v>30790.843721000001</v>
      </c>
      <c r="D421" s="11">
        <f t="shared" si="17"/>
        <v>30458.425288000002</v>
      </c>
      <c r="E421" s="11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4"/>
  <sheetViews>
    <sheetView topLeftCell="A104" zoomScale="85" zoomScaleNormal="85" workbookViewId="0">
      <selection activeCell="Q118" sqref="Q118"/>
    </sheetView>
  </sheetViews>
  <sheetFormatPr defaultRowHeight="15" x14ac:dyDescent="0.25"/>
  <cols>
    <col min="2" max="2" width="9.5703125" customWidth="1"/>
    <col min="8" max="8" width="12" bestFit="1" customWidth="1"/>
    <col min="9" max="10" width="12" customWidth="1"/>
    <col min="11" max="11" width="12" bestFit="1" customWidth="1"/>
    <col min="14" max="14" width="9.5703125" customWidth="1"/>
    <col min="16" max="18" width="9.5703125" customWidth="1"/>
    <col min="19" max="19" width="12" bestFit="1" customWidth="1"/>
    <col min="20" max="21" width="12" customWidth="1"/>
    <col min="22" max="22" width="12.140625" bestFit="1" customWidth="1"/>
    <col min="23" max="23" width="12.42578125" bestFit="1" customWidth="1"/>
    <col min="26" max="26" width="16.42578125" bestFit="1" customWidth="1"/>
    <col min="27" max="27" width="12.28515625" bestFit="1" customWidth="1"/>
    <col min="28" max="30" width="9" bestFit="1" customWidth="1"/>
  </cols>
  <sheetData>
    <row r="1" spans="1:30" ht="18" x14ac:dyDescent="0.35">
      <c r="C1" s="24" t="s">
        <v>12</v>
      </c>
      <c r="D1" s="24"/>
      <c r="E1" s="24"/>
      <c r="F1" s="24"/>
      <c r="G1" s="24"/>
      <c r="H1" s="24"/>
      <c r="I1" s="24"/>
      <c r="J1" s="24"/>
      <c r="K1" s="24"/>
      <c r="L1" s="24"/>
      <c r="N1" s="24" t="s">
        <v>13</v>
      </c>
      <c r="O1" s="24"/>
      <c r="P1" s="24"/>
      <c r="Q1" s="24"/>
      <c r="R1" s="24"/>
      <c r="S1" s="24"/>
      <c r="T1" s="24"/>
      <c r="U1" s="24"/>
      <c r="V1" s="24"/>
      <c r="W1" s="24"/>
    </row>
    <row r="2" spans="1:30" ht="14.45" x14ac:dyDescent="0.3">
      <c r="A2" t="s">
        <v>22</v>
      </c>
      <c r="B2" t="s">
        <v>8</v>
      </c>
      <c r="C2" t="s">
        <v>449</v>
      </c>
      <c r="D2" t="s">
        <v>14</v>
      </c>
      <c r="E2" t="s">
        <v>454</v>
      </c>
      <c r="F2" t="s">
        <v>455</v>
      </c>
      <c r="G2" t="s">
        <v>7</v>
      </c>
      <c r="H2" t="s">
        <v>451</v>
      </c>
      <c r="I2" t="s">
        <v>452</v>
      </c>
      <c r="K2" t="s">
        <v>453</v>
      </c>
      <c r="L2" t="s">
        <v>2</v>
      </c>
      <c r="N2" t="s">
        <v>0</v>
      </c>
      <c r="O2" t="s">
        <v>15</v>
      </c>
      <c r="P2" t="s">
        <v>454</v>
      </c>
      <c r="Q2" t="s">
        <v>455</v>
      </c>
      <c r="R2" t="s">
        <v>7</v>
      </c>
      <c r="S2" t="s">
        <v>451</v>
      </c>
      <c r="T2" t="s">
        <v>452</v>
      </c>
      <c r="V2" t="s">
        <v>3</v>
      </c>
      <c r="W2" t="s">
        <v>2</v>
      </c>
      <c r="Z2" t="s">
        <v>6</v>
      </c>
      <c r="AB2" t="s">
        <v>9</v>
      </c>
      <c r="AC2" t="s">
        <v>21</v>
      </c>
      <c r="AD2" t="s">
        <v>1</v>
      </c>
    </row>
    <row r="3" spans="1:30" ht="14.45" x14ac:dyDescent="0.3">
      <c r="A3">
        <f>Input!G4</f>
        <v>145</v>
      </c>
      <c r="B3">
        <f>A3-$A$3</f>
        <v>0</v>
      </c>
      <c r="C3" s="3">
        <f>Input!I4</f>
        <v>468.28805342857146</v>
      </c>
      <c r="D3">
        <f>C3-$C$3</f>
        <v>0</v>
      </c>
      <c r="E3">
        <f t="shared" ref="E3:E34" si="0">(_Ac/(1+EXP(-1*(A3-_Muc)/_sc)))</f>
        <v>0.65350894038584473</v>
      </c>
      <c r="F3">
        <f>($AB$4/(1+EXP(-1*(B3-$AC$4)/$AD$4)))</f>
        <v>19.298474149152543</v>
      </c>
      <c r="G3">
        <f>E3+F3</f>
        <v>19.951983089538388</v>
      </c>
      <c r="H3">
        <f>(D3-G3)^2</f>
        <v>398.08162920522579</v>
      </c>
      <c r="I3">
        <f>(G3-$J$4)^2</f>
        <v>84016739.146587491</v>
      </c>
      <c r="J3" s="2" t="s">
        <v>10</v>
      </c>
      <c r="K3" s="14">
        <f>SUM(H3:H184)</f>
        <v>16126054.900774566</v>
      </c>
      <c r="L3">
        <f>1-(K3/K5)</f>
        <v>0.99900658049053581</v>
      </c>
      <c r="N3">
        <f>Input!J4</f>
        <v>1.4369207142857476</v>
      </c>
      <c r="O3">
        <f>N3-$N$3</f>
        <v>0</v>
      </c>
      <c r="P3">
        <f t="shared" ref="P3:P34" si="1">_Ac*EXP(-1*(A3-_Muc)/_sc)*(1/_sc)*(1/(1+EXP(-1*(A3-_Muc)/_sc))^2)+$N$3</f>
        <v>1.5412471413061974</v>
      </c>
      <c r="Q3">
        <f>$AB$4*EXP(-1*(B3-$AC$4)/$AD$4)*(1/$AD$4)*(1/(1+EXP(-1*(B3-$AC$4)/$AD$4))^2)+$N$3</f>
        <v>2.688393858018435</v>
      </c>
      <c r="R3">
        <f>P3+Q3</f>
        <v>4.2296409993246327</v>
      </c>
      <c r="S3">
        <f>(O3-R3)^2</f>
        <v>17.889862983167877</v>
      </c>
      <c r="T3">
        <f>(R3-$U$4)^2</f>
        <v>44525.523779597293</v>
      </c>
      <c r="U3" s="1" t="s">
        <v>10</v>
      </c>
      <c r="V3" s="14">
        <f>SUM(S3:S184)</f>
        <v>139741.87816881921</v>
      </c>
      <c r="W3" s="4">
        <f>1-(V3/V5)</f>
        <v>0.97458462711386951</v>
      </c>
      <c r="Z3">
        <f>COUNT(B3:B500)</f>
        <v>149</v>
      </c>
      <c r="AB3">
        <v>1443.0748892769868</v>
      </c>
      <c r="AC3">
        <v>193.20829128940315</v>
      </c>
      <c r="AD3">
        <v>6.2612418719557379</v>
      </c>
    </row>
    <row r="4" spans="1:30" ht="14.45" x14ac:dyDescent="0.3">
      <c r="A4">
        <f>Input!G5</f>
        <v>146</v>
      </c>
      <c r="B4">
        <f t="shared" ref="B4:B67" si="2">A4-$A$3</f>
        <v>1</v>
      </c>
      <c r="C4" s="3">
        <f>Input!I5</f>
        <v>469.75460157142862</v>
      </c>
      <c r="D4">
        <f>C4-$C$3</f>
        <v>1.4665481428571638</v>
      </c>
      <c r="E4">
        <f t="shared" si="0"/>
        <v>0.76661944537826132</v>
      </c>
      <c r="F4">
        <f t="shared" ref="F4:F67" si="3">($AB$4/(1+EXP(-1*(B4-$AC$4)/$AD$4)))</f>
        <v>20.591391753244686</v>
      </c>
      <c r="G4">
        <f t="shared" ref="G4:G67" si="4">E4+F4</f>
        <v>21.358011198622947</v>
      </c>
      <c r="H4">
        <f t="shared" ref="H4:H67" si="5">(D4-G4)^2</f>
        <v>395.67030249889501</v>
      </c>
      <c r="I4">
        <f t="shared" ref="I4:I67" si="6">(G4-$J$4)^2</f>
        <v>83990965.63471745</v>
      </c>
      <c r="J4">
        <f>AVERAGE(D3:D184)</f>
        <v>9186.0165228245442</v>
      </c>
      <c r="K4" t="s">
        <v>4</v>
      </c>
      <c r="L4" t="s">
        <v>5</v>
      </c>
      <c r="N4">
        <f>Input!J5</f>
        <v>1.4665481428571638</v>
      </c>
      <c r="O4">
        <f t="shared" ref="O4:O67" si="7">N4-$N$3</f>
        <v>2.9627428571416203E-2</v>
      </c>
      <c r="P4">
        <f t="shared" si="1"/>
        <v>1.5592945503317122</v>
      </c>
      <c r="Q4">
        <f t="shared" ref="Q4:Q67" si="8">$AB$4*EXP(-1*(B4-$AC$4)/$AD$4)*(1/$AD$4)*(1/(1+EXP(-1*(B4-$AC$4)/$AD$4))^2)+$N$3</f>
        <v>2.7721867474934694</v>
      </c>
      <c r="R4">
        <f t="shared" ref="R4:R67" si="9">P4+Q4</f>
        <v>4.3314812978251815</v>
      </c>
      <c r="S4">
        <f t="shared" ref="S4:S67" si="10">(O4-R4)^2</f>
        <v>18.505946712413593</v>
      </c>
      <c r="T4">
        <f t="shared" ref="T4:T67" si="11">(R4-$U$4)^2</f>
        <v>44482.555361705075</v>
      </c>
      <c r="U4">
        <f>AVERAGE(O3:O184)</f>
        <v>215.24036058389288</v>
      </c>
      <c r="V4" t="s">
        <v>4</v>
      </c>
      <c r="W4" t="s">
        <v>5</v>
      </c>
      <c r="AB4" s="21">
        <v>34130.41424106896</v>
      </c>
      <c r="AC4" s="21">
        <v>115.24010945474677</v>
      </c>
      <c r="AD4" s="21">
        <v>15.411886579454032</v>
      </c>
    </row>
    <row r="5" spans="1:30" ht="14.45" x14ac:dyDescent="0.3">
      <c r="A5">
        <f>Input!G6</f>
        <v>147</v>
      </c>
      <c r="B5">
        <f t="shared" si="2"/>
        <v>2</v>
      </c>
      <c r="C5" s="3">
        <f>Input!I6</f>
        <v>471.42854028571435</v>
      </c>
      <c r="D5">
        <f t="shared" ref="D5:D67" si="12">C5-$C$3</f>
        <v>3.1404868571428892</v>
      </c>
      <c r="E5">
        <f t="shared" si="0"/>
        <v>0.89929511464531042</v>
      </c>
      <c r="F5">
        <f t="shared" si="3"/>
        <v>21.970873674394305</v>
      </c>
      <c r="G5">
        <f t="shared" si="4"/>
        <v>22.870168789039614</v>
      </c>
      <c r="H5">
        <f t="shared" si="5"/>
        <v>389.26034913381204</v>
      </c>
      <c r="I5">
        <f t="shared" si="6"/>
        <v>83963251.105474174</v>
      </c>
      <c r="K5">
        <f>SUM(I3:I184)</f>
        <v>16232875182.280563</v>
      </c>
      <c r="L5" s="4">
        <f>1-((1-L3)*(Z3-1)/(Z3-1-1))</f>
        <v>0.99899982253468911</v>
      </c>
      <c r="N5">
        <f>Input!J6</f>
        <v>1.6739387142857254</v>
      </c>
      <c r="O5">
        <f t="shared" si="7"/>
        <v>0.23701799999997775</v>
      </c>
      <c r="P5">
        <f t="shared" si="1"/>
        <v>1.5804600808329767</v>
      </c>
      <c r="Q5">
        <f t="shared" si="8"/>
        <v>2.86158278826053</v>
      </c>
      <c r="R5">
        <f t="shared" si="9"/>
        <v>4.4420428690935072</v>
      </c>
      <c r="S5">
        <f t="shared" si="10"/>
        <v>17.682234149695056</v>
      </c>
      <c r="T5">
        <f t="shared" si="11"/>
        <v>44435.930751389496</v>
      </c>
      <c r="V5">
        <f>SUM(T3:T184)</f>
        <v>5498320.9884391809</v>
      </c>
      <c r="W5" s="4">
        <f>1-((1-W3)*(Z3-1)/(Z3-1-1))</f>
        <v>0.97441173342076659</v>
      </c>
      <c r="Z5" s="15"/>
      <c r="AA5" s="16"/>
    </row>
    <row r="6" spans="1:30" ht="14.45" x14ac:dyDescent="0.3">
      <c r="A6">
        <f>Input!G7</f>
        <v>148</v>
      </c>
      <c r="B6">
        <f t="shared" si="2"/>
        <v>3</v>
      </c>
      <c r="C6" s="3">
        <f>Input!I7</f>
        <v>473.1469198571429</v>
      </c>
      <c r="D6">
        <f t="shared" si="12"/>
        <v>4.8588664285714458</v>
      </c>
      <c r="E6">
        <f t="shared" si="0"/>
        <v>1.054915621107315</v>
      </c>
      <c r="F6">
        <f t="shared" si="3"/>
        <v>23.442707901611097</v>
      </c>
      <c r="G6">
        <f t="shared" si="4"/>
        <v>24.497623522718413</v>
      </c>
      <c r="H6">
        <f t="shared" si="5"/>
        <v>385.68078020290784</v>
      </c>
      <c r="I6">
        <f t="shared" si="6"/>
        <v>83933428.542264536</v>
      </c>
      <c r="N6">
        <f>Input!J7</f>
        <v>1.7183795714285566</v>
      </c>
      <c r="O6">
        <f t="shared" si="7"/>
        <v>0.28145885714280894</v>
      </c>
      <c r="P6">
        <f t="shared" si="1"/>
        <v>1.6052809979111362</v>
      </c>
      <c r="Q6">
        <f t="shared" si="8"/>
        <v>2.9569556559498107</v>
      </c>
      <c r="R6">
        <f t="shared" si="9"/>
        <v>4.5622366538609471</v>
      </c>
      <c r="S6">
        <f t="shared" si="10"/>
        <v>18.325058544874999</v>
      </c>
      <c r="T6">
        <f t="shared" si="11"/>
        <v>44385.271902677901</v>
      </c>
      <c r="Z6" s="17" t="s">
        <v>11</v>
      </c>
      <c r="AA6" s="18">
        <f>SQRT((W5-L5)^2)</f>
        <v>2.4588089113922518E-2</v>
      </c>
    </row>
    <row r="7" spans="1:30" ht="14.45" x14ac:dyDescent="0.3">
      <c r="A7">
        <f>Input!G8</f>
        <v>149</v>
      </c>
      <c r="B7">
        <f t="shared" si="2"/>
        <v>4</v>
      </c>
      <c r="C7" s="3">
        <f>Input!I8</f>
        <v>475.02824914285713</v>
      </c>
      <c r="D7">
        <f t="shared" si="12"/>
        <v>6.7401957142856759</v>
      </c>
      <c r="E7">
        <f t="shared" si="0"/>
        <v>1.2374427145989517</v>
      </c>
      <c r="F7">
        <f t="shared" si="3"/>
        <v>25.013068359240766</v>
      </c>
      <c r="G7">
        <f t="shared" si="4"/>
        <v>26.250511073839718</v>
      </c>
      <c r="H7">
        <f t="shared" si="5"/>
        <v>380.65240542925039</v>
      </c>
      <c r="I7">
        <f t="shared" si="6"/>
        <v>83901313.390023395</v>
      </c>
      <c r="N7">
        <f>Input!J8</f>
        <v>1.8813292857142301</v>
      </c>
      <c r="O7">
        <f t="shared" si="7"/>
        <v>0.44440857142848245</v>
      </c>
      <c r="P7">
        <f t="shared" si="1"/>
        <v>1.6343865888858773</v>
      </c>
      <c r="Q7">
        <f t="shared" si="8"/>
        <v>3.0587038079846329</v>
      </c>
      <c r="R7">
        <f t="shared" si="9"/>
        <v>4.6930903968705104</v>
      </c>
      <c r="S7">
        <f t="shared" si="10"/>
        <v>18.051297253841405</v>
      </c>
      <c r="T7">
        <f t="shared" si="11"/>
        <v>44330.152983207001</v>
      </c>
      <c r="Z7" s="19"/>
      <c r="AA7" s="20"/>
    </row>
    <row r="8" spans="1:30" ht="14.45" x14ac:dyDescent="0.3">
      <c r="A8">
        <f>Input!G9</f>
        <v>150</v>
      </c>
      <c r="B8">
        <f t="shared" si="2"/>
        <v>5</v>
      </c>
      <c r="C8" s="3">
        <f>Input!I9</f>
        <v>477.41324142857138</v>
      </c>
      <c r="D8">
        <f t="shared" si="12"/>
        <v>9.1251879999999232</v>
      </c>
      <c r="E8">
        <f t="shared" si="0"/>
        <v>1.451519823627458</v>
      </c>
      <c r="F8">
        <f t="shared" si="3"/>
        <v>26.688540492497875</v>
      </c>
      <c r="G8">
        <f t="shared" si="4"/>
        <v>28.140060316125332</v>
      </c>
      <c r="H8">
        <f t="shared" si="5"/>
        <v>361.5653691985525</v>
      </c>
      <c r="I8">
        <f t="shared" si="6"/>
        <v>83866701.302565709</v>
      </c>
      <c r="N8">
        <f>Input!J9</f>
        <v>2.3849922857142474</v>
      </c>
      <c r="O8">
        <f t="shared" si="7"/>
        <v>0.94807157142849974</v>
      </c>
      <c r="P8">
        <f t="shared" si="1"/>
        <v>1.6685137175754348</v>
      </c>
      <c r="Q8">
        <f t="shared" si="8"/>
        <v>3.167252107854154</v>
      </c>
      <c r="R8">
        <f t="shared" si="9"/>
        <v>4.835765825429589</v>
      </c>
      <c r="S8">
        <f t="shared" si="10"/>
        <v>15.114166612593086</v>
      </c>
      <c r="T8">
        <f t="shared" si="11"/>
        <v>44270.093495473164</v>
      </c>
    </row>
    <row r="9" spans="1:30" ht="14.45" x14ac:dyDescent="0.3">
      <c r="A9">
        <f>Input!G10</f>
        <v>151</v>
      </c>
      <c r="B9">
        <f t="shared" si="2"/>
        <v>6</v>
      </c>
      <c r="C9" s="3">
        <f>Input!I10</f>
        <v>480.1833878571428</v>
      </c>
      <c r="D9">
        <f t="shared" si="12"/>
        <v>11.895334428571346</v>
      </c>
      <c r="E9">
        <f t="shared" si="0"/>
        <v>1.7025884564278235</v>
      </c>
      <c r="F9">
        <f t="shared" si="3"/>
        <v>28.47614852865652</v>
      </c>
      <c r="G9">
        <f t="shared" si="4"/>
        <v>30.178736985084342</v>
      </c>
      <c r="H9">
        <f t="shared" si="5"/>
        <v>334.28280904350595</v>
      </c>
      <c r="I9">
        <f t="shared" si="6"/>
        <v>83829365.560605615</v>
      </c>
      <c r="N9">
        <f>Input!J10</f>
        <v>2.7701464285714223</v>
      </c>
      <c r="O9">
        <f t="shared" si="7"/>
        <v>1.3332257142856747</v>
      </c>
      <c r="P9">
        <f t="shared" si="1"/>
        <v>1.7085249295331313</v>
      </c>
      <c r="Q9">
        <f t="shared" si="8"/>
        <v>3.2830535531721123</v>
      </c>
      <c r="R9">
        <f t="shared" si="9"/>
        <v>4.9915784827052434</v>
      </c>
      <c r="S9">
        <f t="shared" si="10"/>
        <v>13.383544978203123</v>
      </c>
      <c r="T9">
        <f t="shared" si="11"/>
        <v>44204.550375032675</v>
      </c>
    </row>
    <row r="10" spans="1:30" ht="14.45" x14ac:dyDescent="0.3">
      <c r="A10">
        <f>Input!G11</f>
        <v>152</v>
      </c>
      <c r="B10">
        <f t="shared" si="2"/>
        <v>7</v>
      </c>
      <c r="C10" s="3">
        <f>Input!I11</f>
        <v>483.04241599999995</v>
      </c>
      <c r="D10">
        <f t="shared" si="12"/>
        <v>14.754362571428487</v>
      </c>
      <c r="E10">
        <f t="shared" si="0"/>
        <v>1.9970241427198534</v>
      </c>
      <c r="F10">
        <f t="shared" si="3"/>
        <v>30.383384520786201</v>
      </c>
      <c r="G10">
        <f t="shared" si="4"/>
        <v>32.380408663506053</v>
      </c>
      <c r="H10">
        <f t="shared" si="5"/>
        <v>310.6775008400428</v>
      </c>
      <c r="I10">
        <f t="shared" si="6"/>
        <v>83789054.110473186</v>
      </c>
      <c r="N10">
        <f>Input!J11</f>
        <v>2.8590281428571416</v>
      </c>
      <c r="O10">
        <f t="shared" si="7"/>
        <v>1.4221074285713939</v>
      </c>
      <c r="P10">
        <f t="shared" si="1"/>
        <v>1.7554294969051909</v>
      </c>
      <c r="Q10">
        <f t="shared" si="8"/>
        <v>3.4065911137785774</v>
      </c>
      <c r="R10">
        <f t="shared" si="9"/>
        <v>5.1620206106837685</v>
      </c>
      <c r="S10">
        <f t="shared" si="10"/>
        <v>13.986950609737907</v>
      </c>
      <c r="T10">
        <f t="shared" si="11"/>
        <v>44132.908925899224</v>
      </c>
    </row>
    <row r="11" spans="1:30" ht="14.45" x14ac:dyDescent="0.3">
      <c r="A11">
        <f>Input!G12</f>
        <v>153</v>
      </c>
      <c r="B11">
        <f t="shared" si="2"/>
        <v>8</v>
      </c>
      <c r="C11" s="3">
        <f>Input!I12</f>
        <v>486.06439385714282</v>
      </c>
      <c r="D11">
        <f t="shared" si="12"/>
        <v>17.776340428571359</v>
      </c>
      <c r="E11">
        <f t="shared" si="0"/>
        <v>2.3422950699148974</v>
      </c>
      <c r="F11">
        <f t="shared" si="3"/>
        <v>32.418239287339532</v>
      </c>
      <c r="G11">
        <f t="shared" si="4"/>
        <v>34.760534357254429</v>
      </c>
      <c r="H11">
        <f t="shared" si="5"/>
        <v>288.46284340711486</v>
      </c>
      <c r="I11">
        <f t="shared" si="6"/>
        <v>83745486.166458443</v>
      </c>
      <c r="N11">
        <f>Input!J12</f>
        <v>3.0219778571428719</v>
      </c>
      <c r="O11">
        <f t="shared" si="7"/>
        <v>1.5850571428571243</v>
      </c>
      <c r="P11">
        <f t="shared" si="1"/>
        <v>1.8104078392574798</v>
      </c>
      <c r="Q11">
        <f t="shared" si="8"/>
        <v>3.5383796864654378</v>
      </c>
      <c r="R11">
        <f t="shared" si="9"/>
        <v>5.3487875257229174</v>
      </c>
      <c r="S11">
        <f t="shared" si="10"/>
        <v>14.16566639490709</v>
      </c>
      <c r="T11">
        <f t="shared" si="11"/>
        <v>44054.472440833102</v>
      </c>
    </row>
    <row r="12" spans="1:30" ht="14.45" x14ac:dyDescent="0.3">
      <c r="A12">
        <f>Input!G13</f>
        <v>154</v>
      </c>
      <c r="B12">
        <f t="shared" si="2"/>
        <v>9</v>
      </c>
      <c r="C12" s="3">
        <f>Input!I13</f>
        <v>489.26413514285713</v>
      </c>
      <c r="D12">
        <f t="shared" si="12"/>
        <v>20.976081714285669</v>
      </c>
      <c r="E12">
        <f t="shared" si="0"/>
        <v>2.7471470282458852</v>
      </c>
      <c r="F12">
        <f t="shared" si="3"/>
        <v>34.589235367643305</v>
      </c>
      <c r="G12">
        <f t="shared" si="4"/>
        <v>37.336382395889189</v>
      </c>
      <c r="H12">
        <f t="shared" si="5"/>
        <v>267.65943839247655</v>
      </c>
      <c r="I12">
        <f t="shared" si="6"/>
        <v>83698348.311873659</v>
      </c>
      <c r="N12">
        <f>Input!J13</f>
        <v>3.1997412857143104</v>
      </c>
      <c r="O12">
        <f t="shared" si="7"/>
        <v>1.7628205714285627</v>
      </c>
      <c r="P12">
        <f t="shared" si="1"/>
        <v>1.87483980549188</v>
      </c>
      <c r="Q12">
        <f t="shared" si="8"/>
        <v>3.678968173238728</v>
      </c>
      <c r="R12">
        <f t="shared" si="9"/>
        <v>5.5538079787306085</v>
      </c>
      <c r="S12">
        <f t="shared" si="10"/>
        <v>14.371585522322688</v>
      </c>
      <c r="T12">
        <f t="shared" si="11"/>
        <v>43968.450343437478</v>
      </c>
      <c r="X12" t="s">
        <v>18</v>
      </c>
      <c r="Y12" t="s">
        <v>19</v>
      </c>
      <c r="Z12" t="s">
        <v>20</v>
      </c>
    </row>
    <row r="13" spans="1:30" ht="14.45" x14ac:dyDescent="0.3">
      <c r="A13">
        <f>Input!G14</f>
        <v>155</v>
      </c>
      <c r="B13">
        <f t="shared" si="2"/>
        <v>10</v>
      </c>
      <c r="C13" s="3">
        <f>Input!I14</f>
        <v>492.7008942857143</v>
      </c>
      <c r="D13">
        <f t="shared" si="12"/>
        <v>24.412840857142839</v>
      </c>
      <c r="E13">
        <f t="shared" si="0"/>
        <v>3.2218187883953799</v>
      </c>
      <c r="F13">
        <f t="shared" si="3"/>
        <v>36.905462120428538</v>
      </c>
      <c r="G13">
        <f t="shared" si="4"/>
        <v>40.12728090882392</v>
      </c>
      <c r="H13">
        <f t="shared" si="5"/>
        <v>246.94362613787848</v>
      </c>
      <c r="I13">
        <f t="shared" si="6"/>
        <v>83647290.025389701</v>
      </c>
      <c r="N13">
        <f>Input!J14</f>
        <v>3.43675914285717</v>
      </c>
      <c r="O13">
        <f t="shared" si="7"/>
        <v>1.9998384285714224</v>
      </c>
      <c r="P13">
        <f t="shared" si="1"/>
        <v>1.9503373494597136</v>
      </c>
      <c r="Q13">
        <f t="shared" si="8"/>
        <v>3.8289416903709137</v>
      </c>
      <c r="R13">
        <f t="shared" si="9"/>
        <v>5.7792790398306275</v>
      </c>
      <c r="S13">
        <f t="shared" si="10"/>
        <v>14.284171334035355</v>
      </c>
      <c r="T13">
        <f t="shared" si="11"/>
        <v>43873.944681608293</v>
      </c>
      <c r="W13" t="s">
        <v>16</v>
      </c>
      <c r="X13">
        <f>_Ac*0.8413</f>
        <v>1214.0589043487291</v>
      </c>
    </row>
    <row r="14" spans="1:30" ht="14.45" x14ac:dyDescent="0.3">
      <c r="A14">
        <f>Input!G15</f>
        <v>156</v>
      </c>
      <c r="B14">
        <f t="shared" si="2"/>
        <v>11</v>
      </c>
      <c r="C14" s="3">
        <f>Input!I15</f>
        <v>496.01914442857145</v>
      </c>
      <c r="D14">
        <f t="shared" si="12"/>
        <v>27.731090999999992</v>
      </c>
      <c r="E14">
        <f t="shared" si="0"/>
        <v>3.7782925896765511</v>
      </c>
      <c r="F14">
        <f t="shared" si="3"/>
        <v>39.376613099959087</v>
      </c>
      <c r="G14">
        <f t="shared" si="4"/>
        <v>43.15490568963564</v>
      </c>
      <c r="H14">
        <f t="shared" si="5"/>
        <v>237.89405958022041</v>
      </c>
      <c r="I14">
        <f t="shared" si="6"/>
        <v>83591918.550078735</v>
      </c>
      <c r="N14">
        <f>Input!J15</f>
        <v>3.3182501428571527</v>
      </c>
      <c r="O14">
        <f t="shared" si="7"/>
        <v>1.8813294285714051</v>
      </c>
      <c r="P14">
        <f t="shared" si="1"/>
        <v>2.0387821744061578</v>
      </c>
      <c r="Q14">
        <f t="shared" si="8"/>
        <v>3.9889239158422862</v>
      </c>
      <c r="R14">
        <f t="shared" si="9"/>
        <v>6.0277060902484436</v>
      </c>
      <c r="S14">
        <f t="shared" si="10"/>
        <v>17.192439420500023</v>
      </c>
      <c r="T14">
        <f t="shared" si="11"/>
        <v>43769.934800277042</v>
      </c>
      <c r="W14" t="s">
        <v>17</v>
      </c>
      <c r="X14">
        <f>_Ac*0.9772</f>
        <v>1410.1727818014715</v>
      </c>
    </row>
    <row r="15" spans="1:30" ht="14.45" x14ac:dyDescent="0.3">
      <c r="A15">
        <f>Input!G16</f>
        <v>157</v>
      </c>
      <c r="B15">
        <f t="shared" si="2"/>
        <v>12</v>
      </c>
      <c r="C15" s="3">
        <f>Input!I16</f>
        <v>499.27814014285713</v>
      </c>
      <c r="D15">
        <f t="shared" si="12"/>
        <v>30.990086714285667</v>
      </c>
      <c r="E15">
        <f t="shared" si="0"/>
        <v>4.4305850091563643</v>
      </c>
      <c r="F15">
        <f t="shared" si="3"/>
        <v>42.013025852094351</v>
      </c>
      <c r="G15">
        <f t="shared" si="4"/>
        <v>46.443610861250718</v>
      </c>
      <c r="H15">
        <f t="shared" si="5"/>
        <v>238.81140856083192</v>
      </c>
      <c r="I15">
        <f t="shared" si="6"/>
        <v>83531793.013093203</v>
      </c>
      <c r="N15">
        <f>Input!J16</f>
        <v>3.2589957142856747</v>
      </c>
      <c r="O15">
        <f t="shared" si="7"/>
        <v>1.8220749999999271</v>
      </c>
      <c r="P15">
        <f t="shared" si="1"/>
        <v>2.1423689534641985</v>
      </c>
      <c r="Q15">
        <f t="shared" si="8"/>
        <v>4.1595795831210367</v>
      </c>
      <c r="R15">
        <f t="shared" si="9"/>
        <v>6.3019485365852352</v>
      </c>
      <c r="S15">
        <f t="shared" si="10"/>
        <v>20.069266903797356</v>
      </c>
      <c r="T15">
        <f t="shared" si="11"/>
        <v>43655.260028850513</v>
      </c>
    </row>
    <row r="16" spans="1:30" ht="14.45" x14ac:dyDescent="0.3">
      <c r="A16">
        <f>Input!G17</f>
        <v>158</v>
      </c>
      <c r="B16">
        <f t="shared" si="2"/>
        <v>13</v>
      </c>
      <c r="C16" s="3">
        <f>Input!I17</f>
        <v>502.46306771428573</v>
      </c>
      <c r="D16">
        <f t="shared" si="12"/>
        <v>34.175014285714269</v>
      </c>
      <c r="E16">
        <f t="shared" si="0"/>
        <v>5.1950840981135062</v>
      </c>
      <c r="F16">
        <f t="shared" si="3"/>
        <v>44.825724280745277</v>
      </c>
      <c r="G16">
        <f t="shared" si="4"/>
        <v>50.020808378858781</v>
      </c>
      <c r="H16">
        <f t="shared" si="5"/>
        <v>251.08919044233352</v>
      </c>
      <c r="I16">
        <f t="shared" si="6"/>
        <v>83466417.694369942</v>
      </c>
      <c r="N16">
        <f>Input!J17</f>
        <v>3.1849275714286023</v>
      </c>
      <c r="O16">
        <f t="shared" si="7"/>
        <v>1.7480068571428546</v>
      </c>
      <c r="P16">
        <f t="shared" si="1"/>
        <v>2.2636547470911434</v>
      </c>
      <c r="Q16">
        <f t="shared" si="8"/>
        <v>4.3416171295838986</v>
      </c>
      <c r="R16">
        <f t="shared" si="9"/>
        <v>6.605271876675042</v>
      </c>
      <c r="S16">
        <f t="shared" si="10"/>
        <v>23.593023469971019</v>
      </c>
      <c r="T16">
        <f t="shared" si="11"/>
        <v>43528.600239868661</v>
      </c>
    </row>
    <row r="17" spans="1:20" ht="14.45" x14ac:dyDescent="0.3">
      <c r="A17">
        <f>Input!G18</f>
        <v>159</v>
      </c>
      <c r="B17">
        <f t="shared" si="2"/>
        <v>14</v>
      </c>
      <c r="C17" s="3">
        <f>Input!I18</f>
        <v>505.78131785714282</v>
      </c>
      <c r="D17">
        <f t="shared" si="12"/>
        <v>37.493264428571365</v>
      </c>
      <c r="E17">
        <f t="shared" si="0"/>
        <v>6.0909392881380349</v>
      </c>
      <c r="F17">
        <f t="shared" si="3"/>
        <v>47.826463743663034</v>
      </c>
      <c r="G17">
        <f t="shared" si="4"/>
        <v>53.917403031801072</v>
      </c>
      <c r="H17">
        <f t="shared" si="5"/>
        <v>269.75232885810027</v>
      </c>
      <c r="I17">
        <f t="shared" si="6"/>
        <v>83395234.333719403</v>
      </c>
      <c r="N17">
        <f>Input!J18</f>
        <v>3.3182501428570959</v>
      </c>
      <c r="O17">
        <f t="shared" si="7"/>
        <v>1.8813294285713482</v>
      </c>
      <c r="P17">
        <f t="shared" si="1"/>
        <v>2.4056152222607512</v>
      </c>
      <c r="Q17">
        <f t="shared" si="8"/>
        <v>4.535791508231128</v>
      </c>
      <c r="R17">
        <f t="shared" si="9"/>
        <v>6.9414067304918792</v>
      </c>
      <c r="S17">
        <f t="shared" si="10"/>
        <v>25.604382301411359</v>
      </c>
      <c r="T17">
        <f t="shared" si="11"/>
        <v>43388.454176421277</v>
      </c>
    </row>
    <row r="18" spans="1:20" ht="14.45" x14ac:dyDescent="0.3">
      <c r="A18">
        <f>Input!G19</f>
        <v>160</v>
      </c>
      <c r="B18">
        <f t="shared" si="2"/>
        <v>15</v>
      </c>
      <c r="C18" s="3">
        <f>Input!I19</f>
        <v>509.24770414285712</v>
      </c>
      <c r="D18">
        <f t="shared" si="12"/>
        <v>40.959650714285658</v>
      </c>
      <c r="E18">
        <f t="shared" si="0"/>
        <v>7.1405111477499608</v>
      </c>
      <c r="F18">
        <f t="shared" si="3"/>
        <v>51.027779045325531</v>
      </c>
      <c r="G18">
        <f t="shared" si="4"/>
        <v>58.168290193075492</v>
      </c>
      <c r="H18">
        <f t="shared" si="5"/>
        <v>296.13727271096406</v>
      </c>
      <c r="I18">
        <f t="shared" si="6"/>
        <v>83317613.357953414</v>
      </c>
      <c r="N18">
        <f>Input!J19</f>
        <v>3.4663862857142931</v>
      </c>
      <c r="O18">
        <f t="shared" si="7"/>
        <v>2.0294655714285454</v>
      </c>
      <c r="P18">
        <f t="shared" si="1"/>
        <v>2.5717082165220848</v>
      </c>
      <c r="Q18">
        <f t="shared" si="8"/>
        <v>4.742907171697297</v>
      </c>
      <c r="R18">
        <f t="shared" si="9"/>
        <v>7.3146153882193818</v>
      </c>
      <c r="S18">
        <f t="shared" si="10"/>
        <v>27.93280858592421</v>
      </c>
      <c r="T18">
        <f t="shared" si="11"/>
        <v>43233.115515176141</v>
      </c>
    </row>
    <row r="19" spans="1:20" ht="14.45" x14ac:dyDescent="0.3">
      <c r="A19">
        <f>Input!G20</f>
        <v>161</v>
      </c>
      <c r="B19">
        <f t="shared" si="2"/>
        <v>16</v>
      </c>
      <c r="C19" s="3">
        <f>Input!I20</f>
        <v>512.69927685714288</v>
      </c>
      <c r="D19">
        <f t="shared" si="12"/>
        <v>44.411223428571418</v>
      </c>
      <c r="E19">
        <f t="shared" si="0"/>
        <v>8.3698885556642448</v>
      </c>
      <c r="F19">
        <f t="shared" si="3"/>
        <v>54.443035503861744</v>
      </c>
      <c r="G19">
        <f t="shared" si="4"/>
        <v>62.81292405952599</v>
      </c>
      <c r="H19">
        <f t="shared" si="5"/>
        <v>338.6225861112739</v>
      </c>
      <c r="I19">
        <f t="shared" si="6"/>
        <v>83232843.904518977</v>
      </c>
      <c r="N19">
        <f>Input!J20</f>
        <v>3.45157271428576</v>
      </c>
      <c r="O19">
        <f t="shared" si="7"/>
        <v>2.0146520000000123</v>
      </c>
      <c r="P19">
        <f t="shared" si="1"/>
        <v>2.7659450608715725</v>
      </c>
      <c r="Q19">
        <f t="shared" si="8"/>
        <v>4.9638212378996363</v>
      </c>
      <c r="R19">
        <f t="shared" si="9"/>
        <v>7.7297662987712084</v>
      </c>
      <c r="S19">
        <f t="shared" si="10"/>
        <v>32.662531448018981</v>
      </c>
      <c r="T19">
        <f t="shared" si="11"/>
        <v>43060.646740564371</v>
      </c>
    </row>
    <row r="20" spans="1:20" ht="14.45" x14ac:dyDescent="0.3">
      <c r="A20">
        <f>Input!G21</f>
        <v>162</v>
      </c>
      <c r="B20">
        <f t="shared" si="2"/>
        <v>17</v>
      </c>
      <c r="C20" s="3">
        <f>Input!I21</f>
        <v>516.32861285714284</v>
      </c>
      <c r="D20">
        <f t="shared" si="12"/>
        <v>48.040559428571385</v>
      </c>
      <c r="E20">
        <f t="shared" si="0"/>
        <v>9.8094811672280304</v>
      </c>
      <c r="F20">
        <f t="shared" si="3"/>
        <v>58.086483278458147</v>
      </c>
      <c r="G20">
        <f t="shared" si="4"/>
        <v>67.895964445686175</v>
      </c>
      <c r="H20">
        <f t="shared" si="5"/>
        <v>394.2371083936672</v>
      </c>
      <c r="I20">
        <f t="shared" si="6"/>
        <v>83140122.51713118</v>
      </c>
      <c r="N20">
        <f>Input!J21</f>
        <v>3.6293359999999666</v>
      </c>
      <c r="O20">
        <f t="shared" si="7"/>
        <v>2.192415285714219</v>
      </c>
      <c r="P20">
        <f t="shared" si="1"/>
        <v>2.9929698491592323</v>
      </c>
      <c r="Q20">
        <f t="shared" si="8"/>
        <v>5.1994468469931485</v>
      </c>
      <c r="R20">
        <f t="shared" si="9"/>
        <v>8.1924166961523817</v>
      </c>
      <c r="S20">
        <f t="shared" si="10"/>
        <v>36.000016925259942</v>
      </c>
      <c r="T20">
        <f t="shared" si="11"/>
        <v>42868.851068140939</v>
      </c>
    </row>
    <row r="21" spans="1:20" ht="14.45" x14ac:dyDescent="0.3">
      <c r="A21">
        <f>Input!G22</f>
        <v>163</v>
      </c>
      <c r="B21">
        <f t="shared" si="2"/>
        <v>18</v>
      </c>
      <c r="C21" s="3">
        <f>Input!I22</f>
        <v>520.12089871428566</v>
      </c>
      <c r="D21">
        <f t="shared" si="12"/>
        <v>51.8328452857142</v>
      </c>
      <c r="E21">
        <f t="shared" si="0"/>
        <v>11.494695070223738</v>
      </c>
      <c r="F21">
        <f t="shared" si="3"/>
        <v>61.973315153520062</v>
      </c>
      <c r="G21">
        <f t="shared" si="4"/>
        <v>73.468010223743804</v>
      </c>
      <c r="H21">
        <f t="shared" si="5"/>
        <v>468.08036189574551</v>
      </c>
      <c r="I21">
        <f t="shared" si="6"/>
        <v>83038540.394503072</v>
      </c>
      <c r="N21">
        <f>Input!J22</f>
        <v>3.7922858571428151</v>
      </c>
      <c r="O21">
        <f t="shared" si="7"/>
        <v>2.3553651428570674</v>
      </c>
      <c r="P21">
        <f t="shared" si="1"/>
        <v>3.2581464789890768</v>
      </c>
      <c r="Q21">
        <f t="shared" si="8"/>
        <v>5.4507567196118174</v>
      </c>
      <c r="R21">
        <f t="shared" si="9"/>
        <v>8.7089031986008933</v>
      </c>
      <c r="S21">
        <f t="shared" si="10"/>
        <v>40.367445825785033</v>
      </c>
      <c r="T21">
        <f t="shared" si="11"/>
        <v>42655.242889692679</v>
      </c>
    </row>
    <row r="22" spans="1:20" ht="14.45" x14ac:dyDescent="0.3">
      <c r="A22">
        <f>Input!G23</f>
        <v>164</v>
      </c>
      <c r="B22">
        <f t="shared" si="2"/>
        <v>19</v>
      </c>
      <c r="C22" s="3">
        <f>Input!I23</f>
        <v>523.66135299999996</v>
      </c>
      <c r="D22">
        <f t="shared" si="12"/>
        <v>55.373299571428504</v>
      </c>
      <c r="E22">
        <f t="shared" si="0"/>
        <v>13.466699093890883</v>
      </c>
      <c r="F22">
        <f t="shared" si="3"/>
        <v>66.119727985982351</v>
      </c>
      <c r="G22">
        <f t="shared" si="4"/>
        <v>79.586427079873232</v>
      </c>
      <c r="H22">
        <f t="shared" si="5"/>
        <v>586.27554374020281</v>
      </c>
      <c r="I22">
        <f t="shared" si="6"/>
        <v>82927069.088684291</v>
      </c>
      <c r="N22">
        <f>Input!J23</f>
        <v>3.5404542857143042</v>
      </c>
      <c r="O22">
        <f t="shared" si="7"/>
        <v>2.1035335714285566</v>
      </c>
      <c r="P22">
        <f t="shared" si="1"/>
        <v>3.5676527380412399</v>
      </c>
      <c r="Q22">
        <f t="shared" si="8"/>
        <v>5.7187869266607319</v>
      </c>
      <c r="R22">
        <f t="shared" si="9"/>
        <v>9.2864396647019714</v>
      </c>
      <c r="S22">
        <f t="shared" si="10"/>
        <v>51.594139944784352</v>
      </c>
      <c r="T22">
        <f t="shared" si="11"/>
        <v>42417.017541988345</v>
      </c>
    </row>
    <row r="23" spans="1:20" ht="14.45" x14ac:dyDescent="0.3">
      <c r="A23">
        <f>Input!G24</f>
        <v>165</v>
      </c>
      <c r="B23">
        <f t="shared" si="2"/>
        <v>20</v>
      </c>
      <c r="C23" s="3">
        <f>Input!I24</f>
        <v>527.2906891428571</v>
      </c>
      <c r="D23">
        <f t="shared" si="12"/>
        <v>59.002635714285645</v>
      </c>
      <c r="E23">
        <f t="shared" si="0"/>
        <v>15.773288130492695</v>
      </c>
      <c r="F23">
        <f t="shared" si="3"/>
        <v>70.542988032561922</v>
      </c>
      <c r="G23">
        <f t="shared" si="4"/>
        <v>86.316276163054624</v>
      </c>
      <c r="H23">
        <f t="shared" si="5"/>
        <v>746.03495456462883</v>
      </c>
      <c r="I23">
        <f t="shared" si="6"/>
        <v>82804544.579091191</v>
      </c>
      <c r="N23">
        <f>Input!J24</f>
        <v>3.6293361428571416</v>
      </c>
      <c r="O23">
        <f t="shared" si="7"/>
        <v>2.1924154285713939</v>
      </c>
      <c r="P23">
        <f t="shared" si="1"/>
        <v>3.9285799039774076</v>
      </c>
      <c r="Q23">
        <f t="shared" si="8"/>
        <v>6.0046408811782186</v>
      </c>
      <c r="R23">
        <f t="shared" si="9"/>
        <v>9.9332207851556262</v>
      </c>
      <c r="S23">
        <f t="shared" si="10"/>
        <v>59.920067568523145</v>
      </c>
      <c r="T23">
        <f t="shared" si="11"/>
        <v>42151.021652338233</v>
      </c>
    </row>
    <row r="24" spans="1:20" ht="14.45" x14ac:dyDescent="0.3">
      <c r="A24">
        <f>Input!G25</f>
        <v>166</v>
      </c>
      <c r="B24">
        <f t="shared" si="2"/>
        <v>21</v>
      </c>
      <c r="C24" s="3">
        <f>Input!I25</f>
        <v>530.92002514285707</v>
      </c>
      <c r="D24">
        <f t="shared" si="12"/>
        <v>62.631971714285612</v>
      </c>
      <c r="E24">
        <f t="shared" si="0"/>
        <v>18.469847757117854</v>
      </c>
      <c r="F24">
        <f t="shared" si="3"/>
        <v>75.26150038437072</v>
      </c>
      <c r="G24">
        <f t="shared" si="4"/>
        <v>93.731348141488581</v>
      </c>
      <c r="H24">
        <f t="shared" si="5"/>
        <v>967.17121416086775</v>
      </c>
      <c r="I24">
        <f t="shared" si="6"/>
        <v>82669649.697761267</v>
      </c>
      <c r="N24">
        <f>Input!J25</f>
        <v>3.6293359999999666</v>
      </c>
      <c r="O24">
        <f t="shared" si="7"/>
        <v>2.192415285714219</v>
      </c>
      <c r="P24">
        <f t="shared" si="1"/>
        <v>4.3490351822607227</v>
      </c>
      <c r="Q24">
        <f t="shared" si="8"/>
        <v>6.3094935630006912</v>
      </c>
      <c r="R24">
        <f t="shared" si="9"/>
        <v>10.658528745261414</v>
      </c>
      <c r="S24">
        <f t="shared" si="10"/>
        <v>71.675077109926178</v>
      </c>
      <c r="T24">
        <f t="shared" si="11"/>
        <v>41853.725918450087</v>
      </c>
    </row>
    <row r="25" spans="1:20" ht="14.45" x14ac:dyDescent="0.3">
      <c r="A25">
        <f>Input!G26</f>
        <v>167</v>
      </c>
      <c r="B25">
        <f t="shared" si="2"/>
        <v>22</v>
      </c>
      <c r="C25" s="3">
        <f>Input!I26</f>
        <v>535.15671957142854</v>
      </c>
      <c r="D25">
        <f t="shared" si="12"/>
        <v>66.86866614285708</v>
      </c>
      <c r="E25">
        <f t="shared" si="0"/>
        <v>21.620421019444905</v>
      </c>
      <c r="F25">
        <f t="shared" si="3"/>
        <v>80.294882747130856</v>
      </c>
      <c r="G25">
        <f t="shared" si="4"/>
        <v>101.91530376657576</v>
      </c>
      <c r="H25">
        <f t="shared" si="5"/>
        <v>1228.2668087282539</v>
      </c>
      <c r="I25">
        <f t="shared" si="6"/>
        <v>82520894.958090454</v>
      </c>
      <c r="N25">
        <f>Input!J26</f>
        <v>4.2366944285714681</v>
      </c>
      <c r="O25">
        <f t="shared" si="7"/>
        <v>2.7997737142857204</v>
      </c>
      <c r="P25">
        <f t="shared" si="1"/>
        <v>4.8382427230325344</v>
      </c>
      <c r="Q25">
        <f t="shared" si="8"/>
        <v>6.6345959871265858</v>
      </c>
      <c r="R25">
        <f t="shared" si="9"/>
        <v>11.47283871015912</v>
      </c>
      <c r="S25">
        <f t="shared" si="10"/>
        <v>75.222056422644457</v>
      </c>
      <c r="T25">
        <f t="shared" si="11"/>
        <v>41521.202970562568</v>
      </c>
    </row>
    <row r="26" spans="1:20" ht="14.45" x14ac:dyDescent="0.3">
      <c r="A26">
        <f>Input!G27</f>
        <v>168</v>
      </c>
      <c r="B26">
        <f t="shared" si="2"/>
        <v>23</v>
      </c>
      <c r="C26" s="3">
        <f>Input!I27</f>
        <v>540.089654</v>
      </c>
      <c r="D26">
        <f t="shared" si="12"/>
        <v>71.801600571428537</v>
      </c>
      <c r="E26">
        <f t="shared" si="0"/>
        <v>25.298872961776414</v>
      </c>
      <c r="F26">
        <f t="shared" si="3"/>
        <v>85.664043816182087</v>
      </c>
      <c r="G26">
        <f t="shared" si="4"/>
        <v>110.9629167779585</v>
      </c>
      <c r="H26">
        <f t="shared" si="5"/>
        <v>1533.6086870278261</v>
      </c>
      <c r="I26">
        <f t="shared" si="6"/>
        <v>82356597.952619135</v>
      </c>
      <c r="N26">
        <f>Input!J27</f>
        <v>4.9329344285714569</v>
      </c>
      <c r="O26">
        <f t="shared" si="7"/>
        <v>3.4960137142857093</v>
      </c>
      <c r="P26">
        <f t="shared" si="1"/>
        <v>5.4066368175934869</v>
      </c>
      <c r="Q26">
        <f t="shared" si="8"/>
        <v>6.9812799267770309</v>
      </c>
      <c r="R26">
        <f t="shared" si="9"/>
        <v>12.387916744370518</v>
      </c>
      <c r="S26">
        <f t="shared" si="10"/>
        <v>79.065939496431398</v>
      </c>
      <c r="T26">
        <f t="shared" si="11"/>
        <v>41149.113971666571</v>
      </c>
    </row>
    <row r="27" spans="1:20" ht="14.45" x14ac:dyDescent="0.3">
      <c r="A27">
        <f>Input!G28</f>
        <v>169</v>
      </c>
      <c r="B27">
        <f t="shared" si="2"/>
        <v>24</v>
      </c>
      <c r="C27" s="3">
        <f>Input!I28</f>
        <v>546.20767771428575</v>
      </c>
      <c r="D27">
        <f t="shared" si="12"/>
        <v>77.919624285714292</v>
      </c>
      <c r="E27">
        <f t="shared" si="0"/>
        <v>29.590140737264051</v>
      </c>
      <c r="F27">
        <f t="shared" si="3"/>
        <v>91.391266506494063</v>
      </c>
      <c r="G27">
        <f t="shared" si="4"/>
        <v>120.98140724375811</v>
      </c>
      <c r="H27">
        <f t="shared" si="5"/>
        <v>1854.3171515256734</v>
      </c>
      <c r="I27">
        <f t="shared" si="6"/>
        <v>82174861.64671275</v>
      </c>
      <c r="N27">
        <f>Input!J28</f>
        <v>6.118023714285755</v>
      </c>
      <c r="O27">
        <f t="shared" si="7"/>
        <v>4.6811030000000073</v>
      </c>
      <c r="P27">
        <f t="shared" si="1"/>
        <v>6.0659380477456946</v>
      </c>
      <c r="Q27">
        <f t="shared" si="8"/>
        <v>7.3509629021773417</v>
      </c>
      <c r="R27">
        <f t="shared" si="9"/>
        <v>13.416900949923036</v>
      </c>
      <c r="S27">
        <f t="shared" si="10"/>
        <v>76.314165821879399</v>
      </c>
      <c r="T27">
        <f t="shared" si="11"/>
        <v>40732.708858624654</v>
      </c>
    </row>
    <row r="28" spans="1:20" ht="14.45" x14ac:dyDescent="0.3">
      <c r="A28">
        <f>Input!G29</f>
        <v>170</v>
      </c>
      <c r="B28">
        <f t="shared" si="2"/>
        <v>25</v>
      </c>
      <c r="C28" s="3">
        <f>Input!I29</f>
        <v>554.14777642857132</v>
      </c>
      <c r="D28">
        <f t="shared" si="12"/>
        <v>85.85972299999986</v>
      </c>
      <c r="E28">
        <f t="shared" si="0"/>
        <v>34.591546157420403</v>
      </c>
      <c r="F28">
        <f t="shared" si="3"/>
        <v>97.50029630889108</v>
      </c>
      <c r="G28">
        <f t="shared" si="4"/>
        <v>132.09184246631148</v>
      </c>
      <c r="H28">
        <f t="shared" si="5"/>
        <v>2137.4088703473094</v>
      </c>
      <c r="I28">
        <f t="shared" si="6"/>
        <v>81973552.117599905</v>
      </c>
      <c r="N28">
        <f>Input!J29</f>
        <v>7.9400987142855683</v>
      </c>
      <c r="O28">
        <f t="shared" si="7"/>
        <v>6.5031779999998207</v>
      </c>
      <c r="P28">
        <f t="shared" si="1"/>
        <v>6.8291995195904098</v>
      </c>
      <c r="Q28">
        <f t="shared" si="8"/>
        <v>7.7451534460186524</v>
      </c>
      <c r="R28">
        <f t="shared" si="9"/>
        <v>14.574352965609062</v>
      </c>
      <c r="S28">
        <f t="shared" si="10"/>
        <v>65.143865325477336</v>
      </c>
      <c r="T28">
        <f t="shared" si="11"/>
        <v>40266.846613461144</v>
      </c>
    </row>
    <row r="29" spans="1:20" ht="14.45" x14ac:dyDescent="0.3">
      <c r="A29">
        <f>Input!G30</f>
        <v>171</v>
      </c>
      <c r="B29">
        <f t="shared" si="2"/>
        <v>26</v>
      </c>
      <c r="C29" s="3">
        <f>Input!I30</f>
        <v>566.08755157142855</v>
      </c>
      <c r="D29">
        <f t="shared" si="12"/>
        <v>97.79949814285709</v>
      </c>
      <c r="E29">
        <f t="shared" si="0"/>
        <v>40.41413247201038</v>
      </c>
      <c r="F29">
        <f t="shared" si="3"/>
        <v>104.01643505458424</v>
      </c>
      <c r="G29">
        <f t="shared" si="4"/>
        <v>144.43056752659461</v>
      </c>
      <c r="H29">
        <f t="shared" si="5"/>
        <v>2174.4566318709431</v>
      </c>
      <c r="I29">
        <f t="shared" si="6"/>
        <v>81750276.587041125</v>
      </c>
      <c r="N29">
        <f>Input!J30</f>
        <v>11.939775142857229</v>
      </c>
      <c r="O29">
        <f t="shared" si="7"/>
        <v>10.502854428571482</v>
      </c>
      <c r="P29">
        <f t="shared" si="1"/>
        <v>7.7108057558415464</v>
      </c>
      <c r="Q29">
        <f t="shared" si="8"/>
        <v>8.1654566563863114</v>
      </c>
      <c r="R29">
        <f t="shared" si="9"/>
        <v>15.876262412227858</v>
      </c>
      <c r="S29">
        <f t="shared" si="10"/>
        <v>28.87351335882208</v>
      </c>
      <c r="T29">
        <f t="shared" si="11"/>
        <v>39746.043639801297</v>
      </c>
    </row>
    <row r="30" spans="1:20" ht="14.45" x14ac:dyDescent="0.3">
      <c r="A30">
        <f>Input!G31</f>
        <v>172</v>
      </c>
      <c r="B30">
        <f t="shared" si="2"/>
        <v>27</v>
      </c>
      <c r="C30" s="3">
        <f>Input!I31</f>
        <v>580.13086028571422</v>
      </c>
      <c r="D30">
        <f t="shared" si="12"/>
        <v>111.84280685714276</v>
      </c>
      <c r="E30">
        <f t="shared" si="0"/>
        <v>47.183967068713969</v>
      </c>
      <c r="F30">
        <f t="shared" si="3"/>
        <v>110.96664038075052</v>
      </c>
      <c r="G30">
        <f t="shared" si="4"/>
        <v>158.15060744946447</v>
      </c>
      <c r="H30">
        <f t="shared" si="5"/>
        <v>2144.4123956982312</v>
      </c>
      <c r="I30">
        <f t="shared" si="6"/>
        <v>81502362.98599112</v>
      </c>
      <c r="N30">
        <f>Input!J31</f>
        <v>14.043308714285672</v>
      </c>
      <c r="O30">
        <f t="shared" si="7"/>
        <v>12.606387999999924</v>
      </c>
      <c r="P30">
        <f t="shared" si="1"/>
        <v>8.7264013140779024</v>
      </c>
      <c r="Q30">
        <f t="shared" si="8"/>
        <v>8.6135800476402622</v>
      </c>
      <c r="R30">
        <f t="shared" si="9"/>
        <v>17.339981361718166</v>
      </c>
      <c r="S30">
        <f t="shared" si="10"/>
        <v>22.406906114103005</v>
      </c>
      <c r="T30">
        <f t="shared" si="11"/>
        <v>39164.560096280555</v>
      </c>
    </row>
    <row r="31" spans="1:20" ht="14.45" x14ac:dyDescent="0.3">
      <c r="A31">
        <f>Input!G32</f>
        <v>173</v>
      </c>
      <c r="B31">
        <f t="shared" si="2"/>
        <v>28</v>
      </c>
      <c r="C31" s="3">
        <f>Input!I32</f>
        <v>595.56664899999998</v>
      </c>
      <c r="D31">
        <f t="shared" si="12"/>
        <v>127.27859557142853</v>
      </c>
      <c r="E31">
        <f t="shared" si="0"/>
        <v>55.043325733499366</v>
      </c>
      <c r="F31">
        <f t="shared" si="3"/>
        <v>118.37963120017102</v>
      </c>
      <c r="G31">
        <f t="shared" si="4"/>
        <v>173.42295693367038</v>
      </c>
      <c r="H31">
        <f t="shared" si="5"/>
        <v>2129.3020855291588</v>
      </c>
      <c r="I31">
        <f t="shared" si="6"/>
        <v>81226842.783937559</v>
      </c>
      <c r="N31">
        <f>Input!J32</f>
        <v>15.435788714285763</v>
      </c>
      <c r="O31">
        <f t="shared" si="7"/>
        <v>13.998868000000016</v>
      </c>
      <c r="P31">
        <f t="shared" si="1"/>
        <v>9.8927198443547049</v>
      </c>
      <c r="Q31">
        <f t="shared" si="8"/>
        <v>9.0913397092797545</v>
      </c>
      <c r="R31">
        <f t="shared" si="9"/>
        <v>18.984059553634459</v>
      </c>
      <c r="S31">
        <f t="shared" si="10"/>
        <v>24.852134826428198</v>
      </c>
      <c r="T31">
        <f t="shared" si="11"/>
        <v>38516.535694079408</v>
      </c>
    </row>
    <row r="32" spans="1:20" ht="14.45" x14ac:dyDescent="0.3">
      <c r="A32">
        <f>Input!G33</f>
        <v>174</v>
      </c>
      <c r="B32">
        <f t="shared" si="2"/>
        <v>29</v>
      </c>
      <c r="C32" s="3">
        <f>Input!I33</f>
        <v>615.3280137142857</v>
      </c>
      <c r="D32">
        <f t="shared" si="12"/>
        <v>147.03996028571424</v>
      </c>
      <c r="E32">
        <f t="shared" si="0"/>
        <v>64.151641413198945</v>
      </c>
      <c r="F32">
        <f t="shared" si="3"/>
        <v>126.28599948767619</v>
      </c>
      <c r="G32">
        <f t="shared" si="4"/>
        <v>190.43764090087512</v>
      </c>
      <c r="H32">
        <f t="shared" si="5"/>
        <v>1883.3586827755105</v>
      </c>
      <c r="I32">
        <f t="shared" si="6"/>
        <v>80920439.420911103</v>
      </c>
      <c r="N32">
        <f>Input!J33</f>
        <v>19.761364714285719</v>
      </c>
      <c r="O32">
        <f t="shared" si="7"/>
        <v>18.324443999999971</v>
      </c>
      <c r="P32">
        <f t="shared" si="1"/>
        <v>11.227277433526433</v>
      </c>
      <c r="Q32">
        <f t="shared" si="8"/>
        <v>9.6006667821946277</v>
      </c>
      <c r="R32">
        <f t="shared" si="9"/>
        <v>20.827944215721061</v>
      </c>
      <c r="S32">
        <f t="shared" si="10"/>
        <v>6.267513330115543</v>
      </c>
      <c r="T32">
        <f t="shared" si="11"/>
        <v>37796.187638111405</v>
      </c>
    </row>
    <row r="33" spans="1:20" ht="14.45" x14ac:dyDescent="0.3">
      <c r="A33">
        <f>Input!G34</f>
        <v>175</v>
      </c>
      <c r="B33">
        <f t="shared" si="2"/>
        <v>30</v>
      </c>
      <c r="C33" s="3">
        <f>Input!I34</f>
        <v>638.20023800000013</v>
      </c>
      <c r="D33">
        <f t="shared" si="12"/>
        <v>169.91218457142867</v>
      </c>
      <c r="E33">
        <f t="shared" si="0"/>
        <v>74.68606087403333</v>
      </c>
      <c r="F33">
        <f t="shared" si="3"/>
        <v>134.71832870514396</v>
      </c>
      <c r="G33">
        <f t="shared" si="4"/>
        <v>209.40438957917729</v>
      </c>
      <c r="H33">
        <f t="shared" si="5"/>
        <v>1559.6342563740454</v>
      </c>
      <c r="I33">
        <f t="shared" si="6"/>
        <v>80579565.390727952</v>
      </c>
      <c r="N33">
        <f>Input!J34</f>
        <v>22.872224285714424</v>
      </c>
      <c r="O33">
        <f t="shared" si="7"/>
        <v>21.435303571428676</v>
      </c>
      <c r="P33">
        <f t="shared" si="1"/>
        <v>12.747887409744671</v>
      </c>
      <c r="Q33">
        <f t="shared" si="8"/>
        <v>10.143614260867643</v>
      </c>
      <c r="R33">
        <f t="shared" si="9"/>
        <v>22.891501670612314</v>
      </c>
      <c r="S33">
        <f t="shared" si="10"/>
        <v>2.12051290406604</v>
      </c>
      <c r="T33">
        <f t="shared" si="11"/>
        <v>36998.083525241113</v>
      </c>
    </row>
    <row r="34" spans="1:20" ht="14.45" x14ac:dyDescent="0.3">
      <c r="A34">
        <f>Input!G35</f>
        <v>176</v>
      </c>
      <c r="B34">
        <f t="shared" si="2"/>
        <v>31</v>
      </c>
      <c r="C34" s="3">
        <f>Input!I35</f>
        <v>665.916515</v>
      </c>
      <c r="D34">
        <f t="shared" si="12"/>
        <v>197.62846157142855</v>
      </c>
      <c r="E34">
        <f t="shared" si="0"/>
        <v>86.841407014778824</v>
      </c>
      <c r="F34">
        <f t="shared" si="3"/>
        <v>143.71131919484856</v>
      </c>
      <c r="G34">
        <f t="shared" si="4"/>
        <v>230.55272620962739</v>
      </c>
      <c r="H34">
        <f t="shared" si="5"/>
        <v>1084.0072019661511</v>
      </c>
      <c r="I34">
        <f t="shared" si="6"/>
        <v>80200331.812480465</v>
      </c>
      <c r="N34">
        <f>Input!J35</f>
        <v>27.716276999999877</v>
      </c>
      <c r="O34">
        <f t="shared" si="7"/>
        <v>26.27935628571413</v>
      </c>
      <c r="P34">
        <f t="shared" si="1"/>
        <v>14.471948541765348</v>
      </c>
      <c r="Q34">
        <f t="shared" si="8"/>
        <v>10.722364129014645</v>
      </c>
      <c r="R34">
        <f t="shared" si="9"/>
        <v>25.194312670779993</v>
      </c>
      <c r="S34">
        <f t="shared" si="10"/>
        <v>1.1773196463093381</v>
      </c>
      <c r="T34">
        <f t="shared" si="11"/>
        <v>36117.500327393202</v>
      </c>
    </row>
    <row r="35" spans="1:20" ht="14.45" x14ac:dyDescent="0.3">
      <c r="A35">
        <f>Input!G36</f>
        <v>177</v>
      </c>
      <c r="B35">
        <f t="shared" si="2"/>
        <v>32</v>
      </c>
      <c r="C35" s="3">
        <f>Input!I36</f>
        <v>698.84718499999997</v>
      </c>
      <c r="D35">
        <f t="shared" si="12"/>
        <v>230.55913157142851</v>
      </c>
      <c r="E35">
        <f t="shared" ref="E35:E98" si="13">(_Ac/(1+EXP(-1*(A35-_Muc)/_sc)))</f>
        <v>100.82929522169971</v>
      </c>
      <c r="F35">
        <f t="shared" si="3"/>
        <v>153.30192087778548</v>
      </c>
      <c r="G35">
        <f t="shared" si="4"/>
        <v>254.13121609948519</v>
      </c>
      <c r="H35">
        <f t="shared" si="5"/>
        <v>555.64316899784899</v>
      </c>
      <c r="I35">
        <f t="shared" si="6"/>
        <v>79778575.132490993</v>
      </c>
      <c r="N35">
        <f>Input!J36</f>
        <v>32.930669999999964</v>
      </c>
      <c r="O35">
        <f t="shared" si="7"/>
        <v>31.493749285714216</v>
      </c>
      <c r="P35">
        <f t="shared" ref="P35:P66" si="14">_Ac*EXP(-1*(A35-_Muc)/_sc)*(1/_sc)*(1/(1+EXP(-1*(A35-_Muc)/_sc))^2)+$N$3</f>
        <v>16.415456730922735</v>
      </c>
      <c r="Q35">
        <f t="shared" si="8"/>
        <v>11.339234834792309</v>
      </c>
      <c r="R35">
        <f t="shared" si="9"/>
        <v>27.754691565715042</v>
      </c>
      <c r="S35">
        <f t="shared" si="10"/>
        <v>13.98055263348542</v>
      </c>
      <c r="T35">
        <f t="shared" si="11"/>
        <v>35150.876087193734</v>
      </c>
    </row>
    <row r="36" spans="1:20" ht="14.45" x14ac:dyDescent="0.3">
      <c r="A36">
        <f>Input!G37</f>
        <v>178</v>
      </c>
      <c r="B36">
        <f t="shared" si="2"/>
        <v>33</v>
      </c>
      <c r="C36" s="3">
        <f>Input!I37</f>
        <v>734.78501928571427</v>
      </c>
      <c r="D36">
        <f t="shared" si="12"/>
        <v>266.49696585714281</v>
      </c>
      <c r="E36">
        <f t="shared" si="13"/>
        <v>116.87610379164504</v>
      </c>
      <c r="F36">
        <f t="shared" si="3"/>
        <v>163.52947359892454</v>
      </c>
      <c r="G36">
        <f t="shared" si="4"/>
        <v>280.40557739056959</v>
      </c>
      <c r="H36">
        <f t="shared" si="5"/>
        <v>193.4494747877724</v>
      </c>
      <c r="I36">
        <f t="shared" si="6"/>
        <v>79309906.31143342</v>
      </c>
      <c r="N36">
        <f>Input!J37</f>
        <v>35.937834285714302</v>
      </c>
      <c r="O36">
        <f t="shared" si="7"/>
        <v>34.500913571428555</v>
      </c>
      <c r="P36">
        <f t="shared" si="14"/>
        <v>18.591694704187997</v>
      </c>
      <c r="Q36">
        <f t="shared" si="8"/>
        <v>11.9966891100264</v>
      </c>
      <c r="R36">
        <f t="shared" si="9"/>
        <v>30.588383814214396</v>
      </c>
      <c r="S36">
        <f t="shared" si="10"/>
        <v>15.307889101086287</v>
      </c>
      <c r="T36">
        <f t="shared" si="11"/>
        <v>34096.352524949878</v>
      </c>
    </row>
    <row r="37" spans="1:20" ht="14.45" x14ac:dyDescent="0.3">
      <c r="A37">
        <f>Input!G38</f>
        <v>179</v>
      </c>
      <c r="B37">
        <f t="shared" si="2"/>
        <v>34</v>
      </c>
      <c r="C37" s="3">
        <f>Input!I38</f>
        <v>776.61867300000006</v>
      </c>
      <c r="D37">
        <f t="shared" si="12"/>
        <v>308.3306195714286</v>
      </c>
      <c r="E37">
        <f t="shared" si="13"/>
        <v>135.21945915342292</v>
      </c>
      <c r="F37">
        <f t="shared" si="3"/>
        <v>174.43585546479767</v>
      </c>
      <c r="G37">
        <f t="shared" si="4"/>
        <v>309.65531461822059</v>
      </c>
      <c r="H37">
        <f t="shared" si="5"/>
        <v>1.7548169669952256</v>
      </c>
      <c r="I37">
        <f t="shared" si="6"/>
        <v>78789788.29855001</v>
      </c>
      <c r="N37">
        <f>Input!J38</f>
        <v>41.833653714285788</v>
      </c>
      <c r="O37">
        <f t="shared" si="7"/>
        <v>40.39673300000004</v>
      </c>
      <c r="P37">
        <f t="shared" si="14"/>
        <v>21.009568630008086</v>
      </c>
      <c r="Q37">
        <f t="shared" si="8"/>
        <v>12.69734213586667</v>
      </c>
      <c r="R37">
        <f t="shared" si="9"/>
        <v>33.706910765874753</v>
      </c>
      <c r="S37">
        <f t="shared" si="10"/>
        <v>44.753721524197054</v>
      </c>
      <c r="T37">
        <f t="shared" si="11"/>
        <v>32954.393402830909</v>
      </c>
    </row>
    <row r="38" spans="1:20" ht="14.45" x14ac:dyDescent="0.3">
      <c r="A38">
        <f>Input!G39</f>
        <v>180</v>
      </c>
      <c r="B38">
        <f t="shared" si="2"/>
        <v>35</v>
      </c>
      <c r="C38" s="3">
        <f>Input!I39</f>
        <v>821.75576328571424</v>
      </c>
      <c r="D38">
        <f t="shared" si="12"/>
        <v>353.46770985714278</v>
      </c>
      <c r="E38">
        <f t="shared" si="13"/>
        <v>156.10287856669584</v>
      </c>
      <c r="F38">
        <f t="shared" si="3"/>
        <v>186.06563952004709</v>
      </c>
      <c r="G38">
        <f t="shared" si="4"/>
        <v>342.16851808674289</v>
      </c>
      <c r="H38">
        <f t="shared" si="5"/>
        <v>127.67173466427252</v>
      </c>
      <c r="I38">
        <f t="shared" si="6"/>
        <v>78213647.5309048</v>
      </c>
      <c r="N38">
        <f>Input!J39</f>
        <v>45.13709028571418</v>
      </c>
      <c r="O38">
        <f t="shared" si="7"/>
        <v>43.700169571428432</v>
      </c>
      <c r="P38">
        <f t="shared" si="14"/>
        <v>23.67158942174132</v>
      </c>
      <c r="Q38">
        <f t="shared" si="8"/>
        <v>13.443970054807103</v>
      </c>
      <c r="R38">
        <f t="shared" si="9"/>
        <v>37.115559476548427</v>
      </c>
      <c r="S38">
        <f t="shared" si="10"/>
        <v>43.357090101595681</v>
      </c>
      <c r="T38">
        <f t="shared" si="11"/>
        <v>31728.444769531026</v>
      </c>
    </row>
    <row r="39" spans="1:20" ht="14.45" x14ac:dyDescent="0.3">
      <c r="A39">
        <f>Input!G40</f>
        <v>181</v>
      </c>
      <c r="B39">
        <f t="shared" si="2"/>
        <v>36</v>
      </c>
      <c r="C39" s="3">
        <f>Input!I40</f>
        <v>867.57427999999993</v>
      </c>
      <c r="D39">
        <f t="shared" si="12"/>
        <v>399.28622657142847</v>
      </c>
      <c r="E39">
        <f t="shared" si="13"/>
        <v>179.76823284564964</v>
      </c>
      <c r="F39">
        <f t="shared" si="3"/>
        <v>198.46625910805537</v>
      </c>
      <c r="G39">
        <f t="shared" si="4"/>
        <v>378.234491953705</v>
      </c>
      <c r="H39">
        <f t="shared" si="5"/>
        <v>443.1755304150567</v>
      </c>
      <c r="I39">
        <f t="shared" si="6"/>
        <v>77577024.303331256</v>
      </c>
      <c r="N39">
        <f>Input!J40</f>
        <v>45.818516714285693</v>
      </c>
      <c r="O39">
        <f t="shared" si="7"/>
        <v>44.381595999999945</v>
      </c>
      <c r="P39">
        <f t="shared" si="14"/>
        <v>26.571544154547752</v>
      </c>
      <c r="Q39">
        <f t="shared" si="8"/>
        <v>14.23951882605955</v>
      </c>
      <c r="R39">
        <f t="shared" si="9"/>
        <v>40.811062980607304</v>
      </c>
      <c r="S39">
        <f t="shared" si="10"/>
        <v>12.748706042573133</v>
      </c>
      <c r="T39">
        <f t="shared" si="11"/>
        <v>30425.579862375573</v>
      </c>
    </row>
    <row r="40" spans="1:20" ht="14.45" x14ac:dyDescent="0.3">
      <c r="A40">
        <f>Input!G41</f>
        <v>182</v>
      </c>
      <c r="B40">
        <f t="shared" si="2"/>
        <v>37</v>
      </c>
      <c r="C40" s="3">
        <f>Input!I41</f>
        <v>915.9851795714286</v>
      </c>
      <c r="D40">
        <f t="shared" si="12"/>
        <v>447.69712614285714</v>
      </c>
      <c r="E40">
        <f t="shared" si="13"/>
        <v>206.44576993328974</v>
      </c>
      <c r="F40">
        <f t="shared" si="3"/>
        <v>211.68818225607828</v>
      </c>
      <c r="G40">
        <f t="shared" si="4"/>
        <v>418.13395218936802</v>
      </c>
      <c r="H40">
        <f t="shared" si="5"/>
        <v>873.98125420425788</v>
      </c>
      <c r="I40">
        <f t="shared" si="6"/>
        <v>76875764.772448108</v>
      </c>
      <c r="N40">
        <f>Input!J41</f>
        <v>48.410899571428672</v>
      </c>
      <c r="O40">
        <f t="shared" si="7"/>
        <v>46.973978857142924</v>
      </c>
      <c r="P40">
        <f t="shared" si="14"/>
        <v>29.691972448219484</v>
      </c>
      <c r="Q40">
        <f t="shared" si="8"/>
        <v>15.087113417771857</v>
      </c>
      <c r="R40">
        <f t="shared" si="9"/>
        <v>44.779085865991341</v>
      </c>
      <c r="S40">
        <f t="shared" si="10"/>
        <v>4.8175552426063444</v>
      </c>
      <c r="T40">
        <f t="shared" si="11"/>
        <v>29057.046178451899</v>
      </c>
    </row>
    <row r="41" spans="1:20" ht="14.45" x14ac:dyDescent="0.3">
      <c r="A41">
        <f>Input!G42</f>
        <v>183</v>
      </c>
      <c r="B41">
        <f t="shared" si="2"/>
        <v>38</v>
      </c>
      <c r="C41" s="3">
        <f>Input!I42</f>
        <v>968.2328060000001</v>
      </c>
      <c r="D41">
        <f t="shared" si="12"/>
        <v>499.94475257142864</v>
      </c>
      <c r="E41">
        <f t="shared" si="13"/>
        <v>236.34159866799976</v>
      </c>
      <c r="F41">
        <f t="shared" si="3"/>
        <v>225.78509541677602</v>
      </c>
      <c r="G41">
        <f t="shared" si="4"/>
        <v>462.12669408477575</v>
      </c>
      <c r="H41">
        <f t="shared" si="5"/>
        <v>1430.2055476998985</v>
      </c>
      <c r="I41">
        <f t="shared" si="6"/>
        <v>76106253.74398917</v>
      </c>
      <c r="N41">
        <f>Input!J42</f>
        <v>52.247626428571493</v>
      </c>
      <c r="O41">
        <f t="shared" si="7"/>
        <v>50.810705714285746</v>
      </c>
      <c r="P41">
        <f t="shared" si="14"/>
        <v>33.001653145010323</v>
      </c>
      <c r="Q41">
        <f t="shared" si="8"/>
        <v>15.99006732546154</v>
      </c>
      <c r="R41">
        <f t="shared" si="9"/>
        <v>48.991720470471861</v>
      </c>
      <c r="S41">
        <f t="shared" si="10"/>
        <v>3.3087073172126562</v>
      </c>
      <c r="T41">
        <f t="shared" si="11"/>
        <v>27638.610339561776</v>
      </c>
    </row>
    <row r="42" spans="1:20" ht="14.45" x14ac:dyDescent="0.3">
      <c r="A42">
        <f>Input!G43</f>
        <v>184</v>
      </c>
      <c r="B42">
        <f t="shared" si="2"/>
        <v>39</v>
      </c>
      <c r="C42" s="3">
        <f>Input!I43</f>
        <v>1026.4947608571429</v>
      </c>
      <c r="D42">
        <f t="shared" si="12"/>
        <v>558.20670742857146</v>
      </c>
      <c r="E42">
        <f t="shared" si="13"/>
        <v>269.62278892348519</v>
      </c>
      <c r="F42">
        <f t="shared" si="3"/>
        <v>240.81409688507193</v>
      </c>
      <c r="G42">
        <f t="shared" si="4"/>
        <v>510.43688580855712</v>
      </c>
      <c r="H42">
        <f t="shared" si="5"/>
        <v>2281.9558576079894</v>
      </c>
      <c r="I42">
        <f t="shared" si="6"/>
        <v>75265682.038206458</v>
      </c>
      <c r="N42">
        <f>Input!J43</f>
        <v>58.261954857142769</v>
      </c>
      <c r="O42">
        <f t="shared" si="7"/>
        <v>56.825034142857021</v>
      </c>
      <c r="P42">
        <f t="shared" si="14"/>
        <v>36.453410858808837</v>
      </c>
      <c r="Q42">
        <f t="shared" si="8"/>
        <v>16.951892401214973</v>
      </c>
      <c r="R42">
        <f t="shared" si="9"/>
        <v>53.405303260023814</v>
      </c>
      <c r="S42">
        <f t="shared" si="10"/>
        <v>11.694559311003184</v>
      </c>
      <c r="T42">
        <f t="shared" si="11"/>
        <v>26190.585779019992</v>
      </c>
    </row>
    <row r="43" spans="1:20" ht="14.45" x14ac:dyDescent="0.3">
      <c r="A43">
        <f>Input!G44</f>
        <v>185</v>
      </c>
      <c r="B43">
        <f t="shared" si="2"/>
        <v>40</v>
      </c>
      <c r="C43" s="3">
        <f>Input!I44</f>
        <v>1084.5937658571427</v>
      </c>
      <c r="D43">
        <f t="shared" si="12"/>
        <v>616.30571242857127</v>
      </c>
      <c r="E43">
        <f t="shared" si="13"/>
        <v>306.40060575038746</v>
      </c>
      <c r="F43">
        <f t="shared" si="3"/>
        <v>256.83590019107072</v>
      </c>
      <c r="G43">
        <f t="shared" si="4"/>
        <v>563.23650594145818</v>
      </c>
      <c r="H43">
        <f t="shared" si="5"/>
        <v>2816.3406771718464</v>
      </c>
      <c r="I43">
        <f t="shared" si="6"/>
        <v>74352335.219558269</v>
      </c>
      <c r="N43">
        <f>Input!J44</f>
        <v>58.099004999999806</v>
      </c>
      <c r="O43">
        <f t="shared" si="7"/>
        <v>56.662084285714059</v>
      </c>
      <c r="P43">
        <f t="shared" si="14"/>
        <v>39.982653241823769</v>
      </c>
      <c r="Q43">
        <f t="shared" si="8"/>
        <v>17.976308972587638</v>
      </c>
      <c r="R43">
        <f t="shared" si="9"/>
        <v>57.958962214411407</v>
      </c>
      <c r="S43">
        <f t="shared" si="10"/>
        <v>1.6818923619423254</v>
      </c>
      <c r="T43">
        <f t="shared" si="11"/>
        <v>24737.438273059532</v>
      </c>
    </row>
    <row r="44" spans="1:20" ht="14.45" x14ac:dyDescent="0.3">
      <c r="A44">
        <f>Input!G45</f>
        <v>186</v>
      </c>
      <c r="B44">
        <f t="shared" si="2"/>
        <v>41</v>
      </c>
      <c r="C44" s="3">
        <f>Input!I45</f>
        <v>1146.6628201428571</v>
      </c>
      <c r="D44">
        <f t="shared" si="12"/>
        <v>678.37476671428567</v>
      </c>
      <c r="E44">
        <f t="shared" si="13"/>
        <v>346.71284526931458</v>
      </c>
      <c r="F44">
        <f t="shared" si="3"/>
        <v>273.91504774553954</v>
      </c>
      <c r="G44">
        <f t="shared" si="4"/>
        <v>620.62789301485418</v>
      </c>
      <c r="H44">
        <f t="shared" si="5"/>
        <v>3334.7014220580922</v>
      </c>
      <c r="I44">
        <f t="shared" si="6"/>
        <v>73365882.379673108</v>
      </c>
      <c r="N44">
        <f>Input!J45</f>
        <v>62.069054285714401</v>
      </c>
      <c r="O44">
        <f t="shared" si="7"/>
        <v>60.632133571428653</v>
      </c>
      <c r="P44">
        <f t="shared" si="14"/>
        <v>43.507120391550338</v>
      </c>
      <c r="Q44">
        <f t="shared" si="8"/>
        <v>19.067256223638033</v>
      </c>
      <c r="R44">
        <f t="shared" si="9"/>
        <v>62.57437661518837</v>
      </c>
      <c r="S44">
        <f t="shared" si="10"/>
        <v>3.7723080410330105</v>
      </c>
      <c r="T44">
        <f t="shared" si="11"/>
        <v>23306.902661132739</v>
      </c>
    </row>
    <row r="45" spans="1:20" ht="14.45" x14ac:dyDescent="0.3">
      <c r="A45">
        <f>Input!G46</f>
        <v>187</v>
      </c>
      <c r="B45">
        <f t="shared" si="2"/>
        <v>42</v>
      </c>
      <c r="C45" s="3">
        <f>Input!I46</f>
        <v>1214.4351170000002</v>
      </c>
      <c r="D45">
        <f t="shared" si="12"/>
        <v>746.14706357142882</v>
      </c>
      <c r="E45">
        <f t="shared" si="13"/>
        <v>390.50673035341839</v>
      </c>
      <c r="F45">
        <f t="shared" si="3"/>
        <v>292.12013498321693</v>
      </c>
      <c r="G45">
        <f t="shared" si="4"/>
        <v>682.62686533663532</v>
      </c>
      <c r="H45">
        <f t="shared" si="5"/>
        <v>4034.8155837874629</v>
      </c>
      <c r="I45">
        <f t="shared" si="6"/>
        <v>72307635.667072341</v>
      </c>
      <c r="N45">
        <f>Input!J46</f>
        <v>67.772296857143147</v>
      </c>
      <c r="O45">
        <f t="shared" si="7"/>
        <v>66.335376142857399</v>
      </c>
      <c r="P45">
        <f t="shared" si="14"/>
        <v>46.928331017803274</v>
      </c>
      <c r="Q45">
        <f t="shared" si="8"/>
        <v>20.228902803027552</v>
      </c>
      <c r="R45">
        <f t="shared" si="9"/>
        <v>67.157233820830825</v>
      </c>
      <c r="S45">
        <f t="shared" si="10"/>
        <v>0.67545004284387211</v>
      </c>
      <c r="T45">
        <f t="shared" si="11"/>
        <v>21928.61243192511</v>
      </c>
    </row>
    <row r="46" spans="1:20" ht="14.45" x14ac:dyDescent="0.3">
      <c r="A46">
        <f>Input!G47</f>
        <v>188</v>
      </c>
      <c r="B46">
        <f t="shared" si="2"/>
        <v>43</v>
      </c>
      <c r="C46" s="3">
        <f>Input!I47</f>
        <v>1284.7257285714284</v>
      </c>
      <c r="D46">
        <f t="shared" si="12"/>
        <v>816.43767514285696</v>
      </c>
      <c r="E46">
        <f t="shared" si="13"/>
        <v>437.62426781451933</v>
      </c>
      <c r="F46">
        <f t="shared" si="3"/>
        <v>311.52404520994804</v>
      </c>
      <c r="G46">
        <f t="shared" si="4"/>
        <v>749.14831302446737</v>
      </c>
      <c r="H46">
        <f t="shared" si="5"/>
        <v>4527.8582542997638</v>
      </c>
      <c r="I46">
        <f t="shared" si="6"/>
        <v>71180745.189535156</v>
      </c>
      <c r="N46">
        <f>Input!J47</f>
        <v>70.290611571428144</v>
      </c>
      <c r="O46">
        <f t="shared" si="7"/>
        <v>68.853690857142396</v>
      </c>
      <c r="P46">
        <f t="shared" si="14"/>
        <v>50.135107762711655</v>
      </c>
      <c r="Q46">
        <f t="shared" si="8"/>
        <v>21.465657615506927</v>
      </c>
      <c r="R46">
        <f t="shared" si="9"/>
        <v>71.600765378218583</v>
      </c>
      <c r="S46">
        <f t="shared" si="10"/>
        <v>7.5464184243459576</v>
      </c>
      <c r="T46">
        <f t="shared" si="11"/>
        <v>20632.333310849976</v>
      </c>
    </row>
    <row r="47" spans="1:20" ht="14.45" x14ac:dyDescent="0.3">
      <c r="A47">
        <f>Input!G48</f>
        <v>189</v>
      </c>
      <c r="B47">
        <f t="shared" si="2"/>
        <v>44</v>
      </c>
      <c r="C47" s="3">
        <f>Input!I48</f>
        <v>1358.4827265714284</v>
      </c>
      <c r="D47">
        <f t="shared" si="12"/>
        <v>890.19467314285703</v>
      </c>
      <c r="E47">
        <f t="shared" si="13"/>
        <v>487.79224595524846</v>
      </c>
      <c r="F47">
        <f t="shared" si="3"/>
        <v>332.20419531113851</v>
      </c>
      <c r="G47">
        <f t="shared" si="4"/>
        <v>819.99644126638691</v>
      </c>
      <c r="H47">
        <f t="shared" si="5"/>
        <v>4927.7917585826654</v>
      </c>
      <c r="I47">
        <f t="shared" si="6"/>
        <v>69990292.005034357</v>
      </c>
      <c r="N47">
        <f>Input!J48</f>
        <v>73.756998000000067</v>
      </c>
      <c r="O47">
        <f t="shared" si="7"/>
        <v>72.320077285714319</v>
      </c>
      <c r="P47">
        <f t="shared" si="14"/>
        <v>53.009330979216742</v>
      </c>
      <c r="Q47">
        <f t="shared" si="8"/>
        <v>22.78218074326076</v>
      </c>
      <c r="R47">
        <f t="shared" si="9"/>
        <v>75.791511722477509</v>
      </c>
      <c r="S47">
        <f t="shared" si="10"/>
        <v>12.050857048745362</v>
      </c>
      <c r="T47">
        <f t="shared" si="11"/>
        <v>19445.981448773866</v>
      </c>
    </row>
    <row r="48" spans="1:20" ht="14.45" x14ac:dyDescent="0.3">
      <c r="A48">
        <f>Input!G49</f>
        <v>190</v>
      </c>
      <c r="B48">
        <f t="shared" si="2"/>
        <v>45</v>
      </c>
      <c r="C48" s="3">
        <f>Input!I49</f>
        <v>1435.5431610000001</v>
      </c>
      <c r="D48">
        <f t="shared" si="12"/>
        <v>967.25510757142865</v>
      </c>
      <c r="E48">
        <f t="shared" si="13"/>
        <v>540.61903033478723</v>
      </c>
      <c r="F48">
        <f t="shared" si="3"/>
        <v>354.2427924200133</v>
      </c>
      <c r="G48">
        <f t="shared" si="4"/>
        <v>894.86182275480053</v>
      </c>
      <c r="H48">
        <f t="shared" si="5"/>
        <v>5240.7876865414401</v>
      </c>
      <c r="I48">
        <f t="shared" si="6"/>
        <v>68743246.260488585</v>
      </c>
      <c r="N48">
        <f>Input!J49</f>
        <v>77.060434428571625</v>
      </c>
      <c r="O48">
        <f t="shared" si="7"/>
        <v>75.623513714285878</v>
      </c>
      <c r="P48">
        <f t="shared" si="14"/>
        <v>55.433711312679605</v>
      </c>
      <c r="Q48">
        <f t="shared" si="8"/>
        <v>24.183394432363119</v>
      </c>
      <c r="R48">
        <f t="shared" si="9"/>
        <v>79.617105745042721</v>
      </c>
      <c r="S48">
        <f t="shared" si="10"/>
        <v>15.948777308124571</v>
      </c>
      <c r="T48">
        <f t="shared" si="11"/>
        <v>18393.667253083691</v>
      </c>
    </row>
    <row r="49" spans="1:20" ht="14.45" x14ac:dyDescent="0.3">
      <c r="A49">
        <f>Input!G50</f>
        <v>191</v>
      </c>
      <c r="B49">
        <f t="shared" si="2"/>
        <v>46</v>
      </c>
      <c r="C49" s="3">
        <f>Input!I50</f>
        <v>1511.0185384285717</v>
      </c>
      <c r="D49">
        <f t="shared" si="12"/>
        <v>1042.7304850000003</v>
      </c>
      <c r="E49">
        <f t="shared" si="13"/>
        <v>595.59989151704565</v>
      </c>
      <c r="F49">
        <f t="shared" si="3"/>
        <v>377.72710157317351</v>
      </c>
      <c r="G49">
        <f t="shared" si="4"/>
        <v>973.32699309021916</v>
      </c>
      <c r="H49">
        <f t="shared" si="5"/>
        <v>4816.8446892710517</v>
      </c>
      <c r="I49">
        <f t="shared" si="6"/>
        <v>67448269.311807811</v>
      </c>
      <c r="N49">
        <f>Input!J50</f>
        <v>75.475377428571619</v>
      </c>
      <c r="O49">
        <f t="shared" si="7"/>
        <v>74.038456714285871</v>
      </c>
      <c r="P49">
        <f t="shared" si="14"/>
        <v>57.300936774641826</v>
      </c>
      <c r="Q49">
        <f t="shared" si="8"/>
        <v>25.6744940668654</v>
      </c>
      <c r="R49">
        <f t="shared" si="9"/>
        <v>82.975430841507233</v>
      </c>
      <c r="S49">
        <f t="shared" si="10"/>
        <v>79.869506550624024</v>
      </c>
      <c r="T49">
        <f t="shared" si="11"/>
        <v>17494.01163975821</v>
      </c>
    </row>
    <row r="50" spans="1:20" ht="14.45" x14ac:dyDescent="0.3">
      <c r="A50">
        <f>Input!G51</f>
        <v>192</v>
      </c>
      <c r="B50">
        <f t="shared" si="2"/>
        <v>47</v>
      </c>
      <c r="C50" s="3">
        <f>Input!I51</f>
        <v>1595.1746954285716</v>
      </c>
      <c r="D50">
        <f t="shared" si="12"/>
        <v>1126.8866420000002</v>
      </c>
      <c r="E50">
        <f t="shared" si="13"/>
        <v>652.13174082498551</v>
      </c>
      <c r="F50">
        <f t="shared" si="3"/>
        <v>402.74972429642889</v>
      </c>
      <c r="G50">
        <f t="shared" si="4"/>
        <v>1054.8814651214143</v>
      </c>
      <c r="H50">
        <f t="shared" si="5"/>
        <v>5184.7454973164376</v>
      </c>
      <c r="I50">
        <f t="shared" si="6"/>
        <v>66115357.326608881</v>
      </c>
      <c r="N50">
        <f>Input!J51</f>
        <v>84.156156999999894</v>
      </c>
      <c r="O50">
        <f t="shared" si="7"/>
        <v>82.719236285714146</v>
      </c>
      <c r="P50">
        <f t="shared" si="14"/>
        <v>58.523136738184242</v>
      </c>
      <c r="Q50">
        <f t="shared" si="8"/>
        <v>27.260959038646313</v>
      </c>
      <c r="R50">
        <f t="shared" si="9"/>
        <v>85.784095776830554</v>
      </c>
      <c r="S50">
        <f t="shared" si="10"/>
        <v>9.3933637002863293</v>
      </c>
      <c r="T50">
        <f t="shared" si="11"/>
        <v>16758.924497796244</v>
      </c>
    </row>
    <row r="51" spans="1:20" ht="14.45" x14ac:dyDescent="0.3">
      <c r="A51">
        <f>Input!G52</f>
        <v>193</v>
      </c>
      <c r="B51">
        <f t="shared" si="2"/>
        <v>48</v>
      </c>
      <c r="C51" s="3">
        <f>Input!I52</f>
        <v>1679.8048881428572</v>
      </c>
      <c r="D51">
        <f t="shared" si="12"/>
        <v>1211.5168347142858</v>
      </c>
      <c r="E51">
        <f t="shared" si="13"/>
        <v>709.5369414565746</v>
      </c>
      <c r="F51">
        <f t="shared" si="3"/>
        <v>429.40888796404846</v>
      </c>
      <c r="G51">
        <f t="shared" si="4"/>
        <v>1138.9458294206231</v>
      </c>
      <c r="H51">
        <f t="shared" si="5"/>
        <v>5266.5508093328144</v>
      </c>
      <c r="I51">
        <f t="shared" si="6"/>
        <v>64755346.744640261</v>
      </c>
      <c r="N51">
        <f>Input!J52</f>
        <v>84.630192714285613</v>
      </c>
      <c r="O51">
        <f t="shared" si="7"/>
        <v>83.193271999999865</v>
      </c>
      <c r="P51">
        <f t="shared" si="14"/>
        <v>59.040337800759033</v>
      </c>
      <c r="Q51">
        <f t="shared" si="8"/>
        <v>28.948563404943748</v>
      </c>
      <c r="R51">
        <f t="shared" si="9"/>
        <v>87.988901205702774</v>
      </c>
      <c r="S51">
        <f t="shared" si="10"/>
        <v>22.998059478590712</v>
      </c>
      <c r="T51">
        <f t="shared" si="11"/>
        <v>16192.933913879167</v>
      </c>
    </row>
    <row r="52" spans="1:20" ht="14.45" x14ac:dyDescent="0.3">
      <c r="A52">
        <f>Input!G53</f>
        <v>194</v>
      </c>
      <c r="B52">
        <f t="shared" si="2"/>
        <v>49</v>
      </c>
      <c r="C52" s="3">
        <f>Input!I53</f>
        <v>1763.0574144285715</v>
      </c>
      <c r="D52">
        <f t="shared" si="12"/>
        <v>1294.7693610000001</v>
      </c>
      <c r="E52">
        <f t="shared" si="13"/>
        <v>767.09450719197332</v>
      </c>
      <c r="F52">
        <f t="shared" si="3"/>
        <v>457.80874565759359</v>
      </c>
      <c r="G52">
        <f t="shared" si="4"/>
        <v>1224.9032528495668</v>
      </c>
      <c r="H52">
        <f t="shared" si="5"/>
        <v>4881.273068088045</v>
      </c>
      <c r="I52">
        <f t="shared" si="6"/>
        <v>63379324.497371681</v>
      </c>
      <c r="N52">
        <f>Input!J53</f>
        <v>83.252526285714339</v>
      </c>
      <c r="O52">
        <f t="shared" si="7"/>
        <v>81.815605571428591</v>
      </c>
      <c r="P52">
        <f t="shared" si="14"/>
        <v>58.826575806325508</v>
      </c>
      <c r="Q52">
        <f t="shared" si="8"/>
        <v>30.743386207305157</v>
      </c>
      <c r="R52">
        <f t="shared" si="9"/>
        <v>89.569962013630658</v>
      </c>
      <c r="S52">
        <f t="shared" si="10"/>
        <v>60.130043832720695</v>
      </c>
      <c r="T52">
        <f t="shared" si="11"/>
        <v>15793.049076808566</v>
      </c>
    </row>
    <row r="53" spans="1:20" ht="14.45" x14ac:dyDescent="0.3">
      <c r="A53">
        <f>Input!G54</f>
        <v>195</v>
      </c>
      <c r="B53">
        <f t="shared" si="2"/>
        <v>50</v>
      </c>
      <c r="C53" s="3">
        <f>Input!I54</f>
        <v>1851.7909789999999</v>
      </c>
      <c r="D53">
        <f t="shared" si="12"/>
        <v>1383.5029255714285</v>
      </c>
      <c r="E53">
        <f t="shared" si="13"/>
        <v>824.07578785761098</v>
      </c>
      <c r="F53">
        <f t="shared" si="3"/>
        <v>488.05968611423236</v>
      </c>
      <c r="G53">
        <f t="shared" si="4"/>
        <v>1312.1354739718433</v>
      </c>
      <c r="H53">
        <f t="shared" si="5"/>
        <v>5093.3131478191272</v>
      </c>
      <c r="I53">
        <f t="shared" si="6"/>
        <v>61998002.771481708</v>
      </c>
      <c r="N53">
        <f>Input!J54</f>
        <v>88.73356457142836</v>
      </c>
      <c r="O53">
        <f t="shared" si="7"/>
        <v>87.296643857142612</v>
      </c>
      <c r="P53">
        <f t="shared" si="14"/>
        <v>57.892624053964958</v>
      </c>
      <c r="Q53">
        <f t="shared" si="8"/>
        <v>32.651821305369651</v>
      </c>
      <c r="R53">
        <f t="shared" si="9"/>
        <v>90.544445359334617</v>
      </c>
      <c r="S53">
        <f t="shared" si="10"/>
        <v>10.548214597640641</v>
      </c>
      <c r="T53">
        <f t="shared" si="11"/>
        <v>15549.071273690221</v>
      </c>
    </row>
    <row r="54" spans="1:20" ht="14.45" x14ac:dyDescent="0.3">
      <c r="A54">
        <f>Input!G55</f>
        <v>196</v>
      </c>
      <c r="B54">
        <f t="shared" si="2"/>
        <v>51</v>
      </c>
      <c r="C54" s="3">
        <f>Input!I55</f>
        <v>1941.117088142857</v>
      </c>
      <c r="D54">
        <f t="shared" si="12"/>
        <v>1472.8290347142856</v>
      </c>
      <c r="E54">
        <f t="shared" si="13"/>
        <v>879.78096219499594</v>
      </c>
      <c r="F54">
        <f t="shared" si="3"/>
        <v>520.27865319676357</v>
      </c>
      <c r="G54">
        <f t="shared" si="4"/>
        <v>1400.0596153917595</v>
      </c>
      <c r="H54">
        <f t="shared" si="5"/>
        <v>5295.3883885376381</v>
      </c>
      <c r="I54">
        <f t="shared" si="6"/>
        <v>60621124.964400291</v>
      </c>
      <c r="N54">
        <f>Input!J55</f>
        <v>89.326109142857149</v>
      </c>
      <c r="O54">
        <f t="shared" si="7"/>
        <v>87.889188428571401</v>
      </c>
      <c r="P54">
        <f t="shared" si="14"/>
        <v>56.284855363386157</v>
      </c>
      <c r="Q54">
        <f t="shared" si="8"/>
        <v>34.6805865562796</v>
      </c>
      <c r="R54">
        <f t="shared" si="9"/>
        <v>90.96544191966575</v>
      </c>
      <c r="S54">
        <f t="shared" si="10"/>
        <v>9.4633355414701672</v>
      </c>
      <c r="T54">
        <f t="shared" si="11"/>
        <v>15444.255409000269</v>
      </c>
    </row>
    <row r="55" spans="1:20" ht="14.45" x14ac:dyDescent="0.3">
      <c r="A55">
        <f>Input!G56</f>
        <v>197</v>
      </c>
      <c r="B55">
        <f t="shared" si="2"/>
        <v>52</v>
      </c>
      <c r="C55" s="3">
        <f>Input!I56</f>
        <v>2030.2358067142857</v>
      </c>
      <c r="D55">
        <f t="shared" si="12"/>
        <v>1561.9477532857143</v>
      </c>
      <c r="E55">
        <f t="shared" si="13"/>
        <v>933.57251557541554</v>
      </c>
      <c r="F55">
        <f t="shared" si="3"/>
        <v>554.58947413602573</v>
      </c>
      <c r="G55">
        <f t="shared" si="4"/>
        <v>1488.1619897114413</v>
      </c>
      <c r="H55">
        <f t="shared" si="5"/>
        <v>5444.3389062385131</v>
      </c>
      <c r="I55">
        <f t="shared" si="6"/>
        <v>59256964.412969947</v>
      </c>
      <c r="N55">
        <f>Input!J56</f>
        <v>89.118718571428644</v>
      </c>
      <c r="O55">
        <f t="shared" si="7"/>
        <v>87.681797857142897</v>
      </c>
      <c r="P55">
        <f t="shared" si="14"/>
        <v>54.08044047843709</v>
      </c>
      <c r="Q55">
        <f t="shared" si="8"/>
        <v>36.836732145451876</v>
      </c>
      <c r="R55">
        <f t="shared" si="9"/>
        <v>90.917172623888973</v>
      </c>
      <c r="S55">
        <f t="shared" si="10"/>
        <v>10.467649881297229</v>
      </c>
      <c r="T55">
        <f t="shared" si="11"/>
        <v>15456.25506453846</v>
      </c>
    </row>
    <row r="56" spans="1:20" ht="14.45" x14ac:dyDescent="0.3">
      <c r="A56">
        <f>Input!G57</f>
        <v>198</v>
      </c>
      <c r="B56">
        <f t="shared" si="2"/>
        <v>53</v>
      </c>
      <c r="C56" s="3">
        <f>Input!I57</f>
        <v>2121.4432452857141</v>
      </c>
      <c r="D56">
        <f t="shared" si="12"/>
        <v>1653.1551918571427</v>
      </c>
      <c r="E56">
        <f t="shared" si="13"/>
        <v>984.90241000725484</v>
      </c>
      <c r="F56">
        <f t="shared" si="3"/>
        <v>591.1231955885205</v>
      </c>
      <c r="G56">
        <f t="shared" si="4"/>
        <v>1576.0256055957752</v>
      </c>
      <c r="H56">
        <f t="shared" si="5"/>
        <v>5948.9730768497184</v>
      </c>
      <c r="I56">
        <f t="shared" si="6"/>
        <v>57911961.760304362</v>
      </c>
      <c r="N56">
        <f>Input!J57</f>
        <v>91.207438571428384</v>
      </c>
      <c r="O56">
        <f t="shared" si="7"/>
        <v>89.770517857142636</v>
      </c>
      <c r="P56">
        <f t="shared" si="14"/>
        <v>51.379716309077097</v>
      </c>
      <c r="Q56">
        <f t="shared" si="8"/>
        <v>39.127647846786545</v>
      </c>
      <c r="R56">
        <f t="shared" si="9"/>
        <v>90.507364155863641</v>
      </c>
      <c r="S56">
        <f t="shared" si="10"/>
        <v>0.54294246793884471</v>
      </c>
      <c r="T56">
        <f t="shared" si="11"/>
        <v>15558.320397914755</v>
      </c>
    </row>
    <row r="57" spans="1:20" ht="14.45" x14ac:dyDescent="0.3">
      <c r="A57">
        <f>Input!G58</f>
        <v>199</v>
      </c>
      <c r="B57">
        <f t="shared" si="2"/>
        <v>54</v>
      </c>
      <c r="C57" s="3">
        <f>Input!I58</f>
        <v>2210.6804727142858</v>
      </c>
      <c r="D57">
        <f t="shared" si="12"/>
        <v>1742.3924192857144</v>
      </c>
      <c r="E57">
        <f t="shared" si="13"/>
        <v>1033.3307183030017</v>
      </c>
      <c r="F57">
        <f t="shared" si="3"/>
        <v>630.01842631517388</v>
      </c>
      <c r="G57">
        <f t="shared" si="4"/>
        <v>1663.3491446181756</v>
      </c>
      <c r="H57">
        <f t="shared" si="5"/>
        <v>6247.8392701679741</v>
      </c>
      <c r="I57">
        <f t="shared" si="6"/>
        <v>56590524.483130269</v>
      </c>
      <c r="N57">
        <f>Input!J58</f>
        <v>89.237227428571714</v>
      </c>
      <c r="O57">
        <f t="shared" si="7"/>
        <v>87.800306714285966</v>
      </c>
      <c r="P57">
        <f t="shared" si="14"/>
        <v>48.296973500846384</v>
      </c>
      <c r="Q57">
        <f t="shared" si="8"/>
        <v>41.561068960025054</v>
      </c>
      <c r="R57">
        <f t="shared" si="9"/>
        <v>89.858042460871445</v>
      </c>
      <c r="S57">
        <f t="shared" si="10"/>
        <v>4.2342764027756985</v>
      </c>
      <c r="T57">
        <f t="shared" si="11"/>
        <v>15720.72569790255</v>
      </c>
    </row>
    <row r="58" spans="1:20" ht="14.45" x14ac:dyDescent="0.3">
      <c r="A58">
        <f>Input!G59</f>
        <v>200</v>
      </c>
      <c r="B58">
        <f t="shared" si="2"/>
        <v>55</v>
      </c>
      <c r="C58" s="3">
        <f>Input!I59</f>
        <v>2297.3401308571429</v>
      </c>
      <c r="D58">
        <f t="shared" si="12"/>
        <v>1829.0520774285715</v>
      </c>
      <c r="E58">
        <f t="shared" si="13"/>
        <v>1078.5348276726993</v>
      </c>
      <c r="F58">
        <f t="shared" si="3"/>
        <v>671.4216850185569</v>
      </c>
      <c r="G58">
        <f t="shared" si="4"/>
        <v>1749.9565126912562</v>
      </c>
      <c r="H58">
        <f t="shared" si="5"/>
        <v>6256.1083611148306</v>
      </c>
      <c r="I58">
        <f t="shared" si="6"/>
        <v>55294988.474303469</v>
      </c>
      <c r="N58">
        <f>Input!J59</f>
        <v>86.659658142857097</v>
      </c>
      <c r="O58">
        <f t="shared" si="7"/>
        <v>85.222737428571349</v>
      </c>
      <c r="P58">
        <f t="shared" si="14"/>
        <v>44.951028764468205</v>
      </c>
      <c r="Q58">
        <f t="shared" si="8"/>
        <v>44.145080639805776</v>
      </c>
      <c r="R58">
        <f t="shared" si="9"/>
        <v>89.096109404273989</v>
      </c>
      <c r="S58">
        <f t="shared" si="10"/>
        <v>15.003010462158567</v>
      </c>
      <c r="T58">
        <f t="shared" si="11"/>
        <v>15912.372105666782</v>
      </c>
    </row>
    <row r="59" spans="1:20" ht="14.45" x14ac:dyDescent="0.3">
      <c r="A59">
        <f>Input!G60</f>
        <v>201</v>
      </c>
      <c r="B59">
        <f t="shared" si="2"/>
        <v>56</v>
      </c>
      <c r="C59" s="3">
        <f>Input!I60</f>
        <v>2387.2291574285714</v>
      </c>
      <c r="D59">
        <f t="shared" si="12"/>
        <v>1918.941104</v>
      </c>
      <c r="E59">
        <f t="shared" si="13"/>
        <v>1120.3096187546807</v>
      </c>
      <c r="F59">
        <f t="shared" si="3"/>
        <v>715.48775157263196</v>
      </c>
      <c r="G59">
        <f t="shared" si="4"/>
        <v>1835.7973703273128</v>
      </c>
      <c r="H59">
        <f t="shared" si="5"/>
        <v>6912.8804490347356</v>
      </c>
      <c r="I59">
        <f t="shared" si="6"/>
        <v>54025721.589737117</v>
      </c>
      <c r="N59">
        <f>Input!J60</f>
        <v>89.889026571428531</v>
      </c>
      <c r="O59">
        <f t="shared" si="7"/>
        <v>88.452105857142783</v>
      </c>
      <c r="P59">
        <f t="shared" si="14"/>
        <v>41.456775896042146</v>
      </c>
      <c r="Q59">
        <f t="shared" si="8"/>
        <v>46.888120294940656</v>
      </c>
      <c r="R59">
        <f t="shared" si="9"/>
        <v>88.344896190982809</v>
      </c>
      <c r="S59">
        <f t="shared" si="10"/>
        <v>1.1493912518133162E-2</v>
      </c>
      <c r="T59">
        <f t="shared" si="11"/>
        <v>16102.458883492307</v>
      </c>
    </row>
    <row r="60" spans="1:20" ht="14.45" x14ac:dyDescent="0.3">
      <c r="A60">
        <f>Input!G61</f>
        <v>202</v>
      </c>
      <c r="B60">
        <f t="shared" si="2"/>
        <v>57</v>
      </c>
      <c r="C60" s="3">
        <f>Input!I61</f>
        <v>2476.2738078571429</v>
      </c>
      <c r="D60">
        <f t="shared" si="12"/>
        <v>2007.9857544285715</v>
      </c>
      <c r="E60">
        <f t="shared" si="13"/>
        <v>1158.5600473432626</v>
      </c>
      <c r="F60">
        <f t="shared" si="3"/>
        <v>762.38001953843786</v>
      </c>
      <c r="G60">
        <f t="shared" si="4"/>
        <v>1920.9400668817004</v>
      </c>
      <c r="H60">
        <f t="shared" si="5"/>
        <v>7576.9517205074972</v>
      </c>
      <c r="I60">
        <f t="shared" si="6"/>
        <v>52781335.910695024</v>
      </c>
      <c r="N60">
        <f>Input!J61</f>
        <v>89.044650428571458</v>
      </c>
      <c r="O60">
        <f t="shared" si="7"/>
        <v>87.607729714285711</v>
      </c>
      <c r="P60">
        <f t="shared" si="14"/>
        <v>37.918541436358908</v>
      </c>
      <c r="Q60">
        <f t="shared" si="8"/>
        <v>49.798977697558087</v>
      </c>
      <c r="R60">
        <f t="shared" si="9"/>
        <v>87.717519133916994</v>
      </c>
      <c r="S60">
        <f t="shared" si="10"/>
        <v>1.2053716662974088E-2</v>
      </c>
      <c r="T60">
        <f t="shared" si="11"/>
        <v>16262.075091475688</v>
      </c>
    </row>
    <row r="61" spans="1:20" ht="14.45" x14ac:dyDescent="0.3">
      <c r="A61">
        <f>Input!G62</f>
        <v>203</v>
      </c>
      <c r="B61">
        <f t="shared" si="2"/>
        <v>58</v>
      </c>
      <c r="C61" s="3">
        <f>Input!I62</f>
        <v>2566.7701927142853</v>
      </c>
      <c r="D61">
        <f t="shared" si="12"/>
        <v>2098.4821392857139</v>
      </c>
      <c r="E61">
        <f t="shared" si="13"/>
        <v>1193.2881629414258</v>
      </c>
      <c r="F61">
        <f t="shared" si="3"/>
        <v>812.27084747814342</v>
      </c>
      <c r="G61">
        <f t="shared" si="4"/>
        <v>2005.5590104195692</v>
      </c>
      <c r="H61">
        <f t="shared" si="5"/>
        <v>8634.7078782741301</v>
      </c>
      <c r="I61">
        <f t="shared" si="6"/>
        <v>51558970.087453045</v>
      </c>
      <c r="N61">
        <f>Input!J62</f>
        <v>90.496384857142402</v>
      </c>
      <c r="O61">
        <f t="shared" si="7"/>
        <v>89.059464142856655</v>
      </c>
      <c r="P61">
        <f t="shared" si="14"/>
        <v>34.425631104694808</v>
      </c>
      <c r="Q61">
        <f t="shared" si="8"/>
        <v>52.886792400082676</v>
      </c>
      <c r="R61">
        <f t="shared" si="9"/>
        <v>87.312423504777485</v>
      </c>
      <c r="S61">
        <f t="shared" si="10"/>
        <v>3.0521509911000737</v>
      </c>
      <c r="T61">
        <f t="shared" si="11"/>
        <v>16365.557085318107</v>
      </c>
    </row>
    <row r="62" spans="1:20" ht="14.45" x14ac:dyDescent="0.3">
      <c r="A62">
        <f>Input!G63</f>
        <v>204</v>
      </c>
      <c r="B62">
        <f t="shared" si="2"/>
        <v>59</v>
      </c>
      <c r="C62" s="3">
        <f>Input!I63</f>
        <v>2663.1179562857142</v>
      </c>
      <c r="D62">
        <f t="shared" si="12"/>
        <v>2194.8299028571428</v>
      </c>
      <c r="E62">
        <f t="shared" si="13"/>
        <v>1224.5767776168743</v>
      </c>
      <c r="F62">
        <f t="shared" si="3"/>
        <v>865.3419061559365</v>
      </c>
      <c r="G62">
        <f t="shared" si="4"/>
        <v>2089.9186837728107</v>
      </c>
      <c r="H62">
        <f t="shared" si="5"/>
        <v>11006.36388976072</v>
      </c>
      <c r="I62">
        <f t="shared" si="6"/>
        <v>50354604.541394688</v>
      </c>
      <c r="N62">
        <f>Input!J63</f>
        <v>96.347763571428914</v>
      </c>
      <c r="O62">
        <f t="shared" si="7"/>
        <v>94.910842857143166</v>
      </c>
      <c r="P62">
        <f t="shared" si="14"/>
        <v>31.050053690122059</v>
      </c>
      <c r="Q62">
        <f t="shared" si="8"/>
        <v>56.161048013707756</v>
      </c>
      <c r="R62">
        <f t="shared" si="9"/>
        <v>87.211101703829812</v>
      </c>
      <c r="S62">
        <f t="shared" si="10"/>
        <v>59.286013828027265</v>
      </c>
      <c r="T62">
        <f t="shared" si="11"/>
        <v>16391.491129378213</v>
      </c>
    </row>
    <row r="63" spans="1:20" ht="14.45" x14ac:dyDescent="0.3">
      <c r="A63">
        <f>Input!G64</f>
        <v>205</v>
      </c>
      <c r="B63">
        <f t="shared" si="2"/>
        <v>60</v>
      </c>
      <c r="C63" s="3">
        <f>Input!I64</f>
        <v>2761.4803715714288</v>
      </c>
      <c r="D63">
        <f t="shared" si="12"/>
        <v>2293.1923181428574</v>
      </c>
      <c r="E63">
        <f t="shared" si="13"/>
        <v>1252.5718302037685</v>
      </c>
      <c r="F63">
        <f t="shared" si="3"/>
        <v>921.78451824469653</v>
      </c>
      <c r="G63">
        <f t="shared" si="4"/>
        <v>2174.3563484484648</v>
      </c>
      <c r="H63">
        <f t="shared" si="5"/>
        <v>14121.987693206594</v>
      </c>
      <c r="I63">
        <f t="shared" si="6"/>
        <v>49163378.400931589</v>
      </c>
      <c r="N63">
        <f>Input!J64</f>
        <v>98.362415285714633</v>
      </c>
      <c r="O63">
        <f t="shared" si="7"/>
        <v>96.925494571428885</v>
      </c>
      <c r="P63">
        <f t="shared" si="14"/>
        <v>27.846120602393817</v>
      </c>
      <c r="Q63">
        <f t="shared" si="8"/>
        <v>59.631562855315522</v>
      </c>
      <c r="R63">
        <f t="shared" si="9"/>
        <v>87.477683457709333</v>
      </c>
      <c r="S63">
        <f t="shared" si="10"/>
        <v>89.261134840522686</v>
      </c>
      <c r="T63">
        <f t="shared" si="11"/>
        <v>16323.301666449424</v>
      </c>
    </row>
    <row r="64" spans="1:20" ht="14.45" x14ac:dyDescent="0.3">
      <c r="A64">
        <f>Input!G65</f>
        <v>206</v>
      </c>
      <c r="B64">
        <f t="shared" si="2"/>
        <v>61</v>
      </c>
      <c r="C64" s="3">
        <f>Input!I65</f>
        <v>2858.6725112857139</v>
      </c>
      <c r="D64">
        <f t="shared" si="12"/>
        <v>2390.3844578571425</v>
      </c>
      <c r="E64">
        <f t="shared" si="13"/>
        <v>1277.4651006577526</v>
      </c>
      <c r="F64">
        <f t="shared" si="3"/>
        <v>981.79998664015943</v>
      </c>
      <c r="G64">
        <f t="shared" si="4"/>
        <v>2259.265087297912</v>
      </c>
      <c r="H64">
        <f t="shared" si="5"/>
        <v>17192.289335848789</v>
      </c>
      <c r="I64">
        <f t="shared" si="6"/>
        <v>47979885.449570261</v>
      </c>
      <c r="N64">
        <f>Input!J65</f>
        <v>97.192139714285076</v>
      </c>
      <c r="O64">
        <f t="shared" si="7"/>
        <v>95.755218999999329</v>
      </c>
      <c r="P64">
        <f t="shared" si="14"/>
        <v>24.85146430275886</v>
      </c>
      <c r="Q64">
        <f t="shared" si="8"/>
        <v>63.308476421100991</v>
      </c>
      <c r="R64">
        <f t="shared" si="9"/>
        <v>88.159940723859847</v>
      </c>
      <c r="S64">
        <f t="shared" si="10"/>
        <v>57.688252091996333</v>
      </c>
      <c r="T64">
        <f t="shared" si="11"/>
        <v>16149.433111802278</v>
      </c>
    </row>
    <row r="65" spans="1:20" ht="14.45" x14ac:dyDescent="0.3">
      <c r="A65">
        <f>Input!G66</f>
        <v>207</v>
      </c>
      <c r="B65">
        <f t="shared" si="2"/>
        <v>62</v>
      </c>
      <c r="C65" s="3">
        <f>Input!I66</f>
        <v>2958.871815142857</v>
      </c>
      <c r="D65">
        <f t="shared" si="12"/>
        <v>2490.5837617142856</v>
      </c>
      <c r="E65">
        <f t="shared" si="13"/>
        <v>1299.4784457788567</v>
      </c>
      <c r="F65">
        <f t="shared" si="3"/>
        <v>1045.599906917548</v>
      </c>
      <c r="G65">
        <f t="shared" si="4"/>
        <v>2345.0783526964046</v>
      </c>
      <c r="H65">
        <f t="shared" si="5"/>
        <v>21171.824053460845</v>
      </c>
      <c r="I65">
        <f t="shared" si="6"/>
        <v>46798435.047516145</v>
      </c>
      <c r="N65">
        <f>Input!J66</f>
        <v>100.19930385714315</v>
      </c>
      <c r="O65">
        <f t="shared" si="7"/>
        <v>98.762383142857402</v>
      </c>
      <c r="P65">
        <f t="shared" si="14"/>
        <v>22.088982395125022</v>
      </c>
      <c r="Q65">
        <f t="shared" si="8"/>
        <v>67.202231095005018</v>
      </c>
      <c r="R65">
        <f t="shared" si="9"/>
        <v>89.291213490130048</v>
      </c>
      <c r="S65">
        <f t="shared" si="10"/>
        <v>89.703054590743605</v>
      </c>
      <c r="T65">
        <f t="shared" si="11"/>
        <v>15863.187653646306</v>
      </c>
    </row>
    <row r="66" spans="1:20" ht="14.45" x14ac:dyDescent="0.3">
      <c r="A66">
        <f>Input!G67</f>
        <v>208</v>
      </c>
      <c r="B66">
        <f t="shared" si="2"/>
        <v>63</v>
      </c>
      <c r="C66" s="3">
        <f>Input!I67</f>
        <v>3058.5822697142858</v>
      </c>
      <c r="D66">
        <f t="shared" si="12"/>
        <v>2590.2942162857144</v>
      </c>
      <c r="E66">
        <f t="shared" si="13"/>
        <v>1318.8502526131392</v>
      </c>
      <c r="F66">
        <f t="shared" si="3"/>
        <v>1113.406458848345</v>
      </c>
      <c r="G66">
        <f t="shared" si="4"/>
        <v>2432.256711461484</v>
      </c>
      <c r="H66">
        <f t="shared" si="5"/>
        <v>24975.852931068643</v>
      </c>
      <c r="I66">
        <f t="shared" si="6"/>
        <v>45613271.589582801</v>
      </c>
      <c r="N66">
        <f>Input!J67</f>
        <v>99.710454571428727</v>
      </c>
      <c r="O66">
        <f t="shared" si="7"/>
        <v>98.273533857142979</v>
      </c>
      <c r="P66">
        <f t="shared" si="14"/>
        <v>19.569261446229</v>
      </c>
      <c r="Q66">
        <f t="shared" si="8"/>
        <v>71.323548449191946</v>
      </c>
      <c r="R66">
        <f t="shared" si="9"/>
        <v>90.892809895420953</v>
      </c>
      <c r="S66">
        <f t="shared" si="10"/>
        <v>54.475086199137678</v>
      </c>
      <c r="T66">
        <f t="shared" si="11"/>
        <v>15462.313362222096</v>
      </c>
    </row>
    <row r="67" spans="1:20" ht="14.45" x14ac:dyDescent="0.3">
      <c r="A67">
        <f>Input!G68</f>
        <v>209</v>
      </c>
      <c r="B67">
        <f t="shared" si="2"/>
        <v>64</v>
      </c>
      <c r="C67" s="3">
        <f>Input!I68</f>
        <v>3157.1372621428568</v>
      </c>
      <c r="D67">
        <f t="shared" si="12"/>
        <v>2688.8492087142854</v>
      </c>
      <c r="E67">
        <f t="shared" si="13"/>
        <v>1335.824403862093</v>
      </c>
      <c r="F67">
        <f t="shared" si="3"/>
        <v>1185.4526712267325</v>
      </c>
      <c r="G67">
        <f t="shared" si="4"/>
        <v>2521.2770750888258</v>
      </c>
      <c r="H67">
        <f t="shared" si="5"/>
        <v>28080.419967788897</v>
      </c>
      <c r="I67">
        <f t="shared" si="6"/>
        <v>44418751.906204611</v>
      </c>
      <c r="N67">
        <f>Input!J68</f>
        <v>98.55499242857104</v>
      </c>
      <c r="O67">
        <f t="shared" si="7"/>
        <v>97.118071714285293</v>
      </c>
      <c r="P67">
        <f t="shared" ref="P67:P98" si="15">_Ac*EXP(-1*(A67-_Muc)/_sc)*(1/_sc)*(1/(1+EXP(-1*(A67-_Muc)/_sc))^2)+$N$3</f>
        <v>17.293127068151932</v>
      </c>
      <c r="Q67">
        <f t="shared" si="8"/>
        <v>75.683399443176583</v>
      </c>
      <c r="R67">
        <f t="shared" si="9"/>
        <v>92.976526511328515</v>
      </c>
      <c r="S67">
        <f t="shared" si="10"/>
        <v>17.152396668134294</v>
      </c>
      <c r="T67">
        <f t="shared" si="11"/>
        <v>14948.44512212355</v>
      </c>
    </row>
    <row r="68" spans="1:20" ht="14.45" x14ac:dyDescent="0.3">
      <c r="A68">
        <f>Input!G69</f>
        <v>210</v>
      </c>
      <c r="B68">
        <f t="shared" ref="B68:B84" si="16">A68-$A$3</f>
        <v>65</v>
      </c>
      <c r="C68" s="3">
        <f>Input!I69</f>
        <v>3256.9365984285719</v>
      </c>
      <c r="D68">
        <f t="shared" ref="D68:D83" si="17">C68-$C$3</f>
        <v>2788.6485450000005</v>
      </c>
      <c r="E68">
        <f t="shared" si="13"/>
        <v>1350.6417489526743</v>
      </c>
      <c r="F68">
        <f t="shared" ref="F68:F119" si="18">($AB$4/(1+EXP(-1*(B68-$AC$4)/$AD$4)))</f>
        <v>1261.9826535370612</v>
      </c>
      <c r="G68">
        <f t="shared" ref="G68:G119" si="19">E68+F68</f>
        <v>2612.6244024897355</v>
      </c>
      <c r="H68">
        <f t="shared" ref="H68:H83" si="20">(D68-G68)^2</f>
        <v>30984.498746474059</v>
      </c>
      <c r="I68">
        <f t="shared" ref="I68:I83" si="21">(G68-$J$4)^2</f>
        <v>43209483.967679754</v>
      </c>
      <c r="N68">
        <f>Input!J69</f>
        <v>99.799336285715071</v>
      </c>
      <c r="O68">
        <f t="shared" ref="O68:O83" si="22">N68-$N$3</f>
        <v>98.362415571429324</v>
      </c>
      <c r="P68">
        <f t="shared" si="15"/>
        <v>15.254072461374454</v>
      </c>
      <c r="Q68">
        <f t="shared" ref="Q68:Q131" si="23">$AB$4*EXP(-1*(B68-$AC$4)/$AD$4)*(1/$AD$4)*(1/(1+EXP(-1*(B68-$AC$4)/$AD$4))^2)+$N$3</f>
        <v>80.292967779028075</v>
      </c>
      <c r="R68">
        <f t="shared" ref="R68:R119" si="24">P68+Q68</f>
        <v>95.547040240402524</v>
      </c>
      <c r="S68">
        <f t="shared" ref="S68:S119" si="25">(O68-R68)^2</f>
        <v>7.9263382545542642</v>
      </c>
      <c r="T68">
        <f t="shared" ref="T68:T119" si="26">(R68-$U$4)^2</f>
        <v>14326.490934849402</v>
      </c>
    </row>
    <row r="69" spans="1:20" ht="14.45" x14ac:dyDescent="0.3">
      <c r="A69">
        <f>Input!G70</f>
        <v>211</v>
      </c>
      <c r="B69">
        <f t="shared" si="16"/>
        <v>66</v>
      </c>
      <c r="C69" s="3">
        <f>Input!I70</f>
        <v>3354.5731465714284</v>
      </c>
      <c r="D69">
        <f t="shared" si="17"/>
        <v>2886.285093142857</v>
      </c>
      <c r="E69">
        <f t="shared" si="13"/>
        <v>1363.5338766810419</v>
      </c>
      <c r="F69">
        <f t="shared" si="18"/>
        <v>1343.2517872277174</v>
      </c>
      <c r="G69">
        <f t="shared" si="19"/>
        <v>2706.7856639087595</v>
      </c>
      <c r="H69">
        <f t="shared" si="20"/>
        <v>32220.04509536679</v>
      </c>
      <c r="I69">
        <f t="shared" si="21"/>
        <v>41980432.52312658</v>
      </c>
      <c r="N69">
        <f>Input!J70</f>
        <v>97.636548142856554</v>
      </c>
      <c r="O69">
        <f t="shared" si="22"/>
        <v>96.199627428570807</v>
      </c>
      <c r="P69">
        <f t="shared" si="15"/>
        <v>13.440415198622762</v>
      </c>
      <c r="Q69">
        <f t="shared" si="23"/>
        <v>85.163605623868008</v>
      </c>
      <c r="R69">
        <f t="shared" si="24"/>
        <v>98.604020822490767</v>
      </c>
      <c r="S69">
        <f t="shared" si="25"/>
        <v>5.7811075927259461</v>
      </c>
      <c r="T69">
        <f t="shared" si="26"/>
        <v>13604.035752937232</v>
      </c>
    </row>
    <row r="70" spans="1:20" ht="14.45" x14ac:dyDescent="0.3">
      <c r="A70">
        <f>Input!G71</f>
        <v>212</v>
      </c>
      <c r="B70">
        <f t="shared" si="16"/>
        <v>67</v>
      </c>
      <c r="C70" s="3">
        <f>Input!I71</f>
        <v>3456.4760164285713</v>
      </c>
      <c r="D70">
        <f t="shared" si="17"/>
        <v>2988.1879629999999</v>
      </c>
      <c r="E70">
        <f t="shared" si="13"/>
        <v>1374.7188762246724</v>
      </c>
      <c r="F70">
        <f t="shared" si="18"/>
        <v>1429.5268685467868</v>
      </c>
      <c r="G70">
        <f t="shared" si="19"/>
        <v>2804.2457447714592</v>
      </c>
      <c r="H70">
        <f t="shared" si="20"/>
        <v>33834.739646836089</v>
      </c>
      <c r="I70">
        <f t="shared" si="21"/>
        <v>40726998.263612285</v>
      </c>
      <c r="N70">
        <f>Input!J71</f>
        <v>101.90286985714283</v>
      </c>
      <c r="O70">
        <f t="shared" si="22"/>
        <v>100.46594914285708</v>
      </c>
      <c r="P70">
        <f t="shared" si="15"/>
        <v>11.837110618348936</v>
      </c>
      <c r="Q70">
        <f t="shared" si="23"/>
        <v>90.306780869488648</v>
      </c>
      <c r="R70">
        <f t="shared" si="24"/>
        <v>102.14389148783758</v>
      </c>
      <c r="S70">
        <f t="shared" si="25"/>
        <v>2.8154905130786383</v>
      </c>
      <c r="T70">
        <f t="shared" si="26"/>
        <v>12790.811321994992</v>
      </c>
    </row>
    <row r="71" spans="1:20" ht="14.45" x14ac:dyDescent="0.3">
      <c r="A71">
        <f>Input!G72</f>
        <v>213</v>
      </c>
      <c r="B71">
        <f t="shared" si="16"/>
        <v>68</v>
      </c>
      <c r="C71" s="3">
        <f>Input!I72</f>
        <v>3561.4897457142856</v>
      </c>
      <c r="D71">
        <f t="shared" si="17"/>
        <v>3093.2016922857142</v>
      </c>
      <c r="E71">
        <f t="shared" si="13"/>
        <v>1384.3987317649319</v>
      </c>
      <c r="F71">
        <f t="shared" si="18"/>
        <v>1521.0861940468756</v>
      </c>
      <c r="G71">
        <f t="shared" si="19"/>
        <v>2905.4849258118074</v>
      </c>
      <c r="H71">
        <f t="shared" si="20"/>
        <v>35237.584415419253</v>
      </c>
      <c r="I71">
        <f t="shared" si="21"/>
        <v>39445077.141075358</v>
      </c>
      <c r="N71">
        <f>Input!J72</f>
        <v>105.01372928571436</v>
      </c>
      <c r="O71">
        <f t="shared" si="22"/>
        <v>103.57680857142861</v>
      </c>
      <c r="P71">
        <f t="shared" si="15"/>
        <v>10.427206717346506</v>
      </c>
      <c r="Q71">
        <f t="shared" si="23"/>
        <v>95.734015064570471</v>
      </c>
      <c r="R71">
        <f t="shared" si="24"/>
        <v>106.16122178191698</v>
      </c>
      <c r="S71">
        <f t="shared" si="25"/>
        <v>6.6791916425467734</v>
      </c>
      <c r="T71">
        <f t="shared" si="26"/>
        <v>11898.258521780725</v>
      </c>
    </row>
    <row r="72" spans="1:20" ht="14.45" x14ac:dyDescent="0.3">
      <c r="A72">
        <f>Input!G73</f>
        <v>214</v>
      </c>
      <c r="B72">
        <f t="shared" si="16"/>
        <v>69</v>
      </c>
      <c r="C72" s="3">
        <f>Input!I73</f>
        <v>3670.4735242857141</v>
      </c>
      <c r="D72">
        <f t="shared" si="17"/>
        <v>3202.1854708571427</v>
      </c>
      <c r="E72">
        <f t="shared" si="13"/>
        <v>1392.7580004932236</v>
      </c>
      <c r="F72">
        <f t="shared" si="18"/>
        <v>1618.2195789886762</v>
      </c>
      <c r="G72">
        <f t="shared" si="19"/>
        <v>3010.9775794818997</v>
      </c>
      <c r="H72">
        <f t="shared" si="20"/>
        <v>36560.457724166721</v>
      </c>
      <c r="I72">
        <f t="shared" si="21"/>
        <v>38131105.951798245</v>
      </c>
      <c r="N72">
        <f>Input!J73</f>
        <v>108.9837785714285</v>
      </c>
      <c r="O72">
        <f t="shared" si="22"/>
        <v>107.54685785714275</v>
      </c>
      <c r="P72">
        <f t="shared" si="15"/>
        <v>9.1929616231241802</v>
      </c>
      <c r="Q72">
        <f t="shared" si="23"/>
        <v>101.45681113032002</v>
      </c>
      <c r="R72">
        <f t="shared" si="24"/>
        <v>110.6497727534442</v>
      </c>
      <c r="S72">
        <f t="shared" si="25"/>
        <v>9.62808085368939</v>
      </c>
      <c r="T72">
        <f t="shared" si="26"/>
        <v>10939.191062718801</v>
      </c>
    </row>
    <row r="73" spans="1:20" ht="14.45" x14ac:dyDescent="0.3">
      <c r="A73">
        <f>Input!G74</f>
        <v>215</v>
      </c>
      <c r="B73">
        <f t="shared" si="16"/>
        <v>70</v>
      </c>
      <c r="C73" s="3">
        <f>Input!I74</f>
        <v>3782.5237215714287</v>
      </c>
      <c r="D73">
        <f t="shared" si="17"/>
        <v>3314.2356681428573</v>
      </c>
      <c r="E73">
        <f t="shared" si="13"/>
        <v>1399.9634559575115</v>
      </c>
      <c r="F73">
        <f t="shared" si="18"/>
        <v>1721.2282979765289</v>
      </c>
      <c r="G73">
        <f t="shared" si="19"/>
        <v>3121.1917539340402</v>
      </c>
      <c r="H73">
        <f t="shared" si="20"/>
        <v>37265.952813061143</v>
      </c>
      <c r="I73">
        <f t="shared" si="21"/>
        <v>36782099.477347754</v>
      </c>
      <c r="N73">
        <f>Input!J74</f>
        <v>112.0501972857146</v>
      </c>
      <c r="O73">
        <f t="shared" si="22"/>
        <v>110.61327657142886</v>
      </c>
      <c r="P73">
        <f t="shared" si="15"/>
        <v>8.1166645926627314</v>
      </c>
      <c r="Q73">
        <f t="shared" si="23"/>
        <v>107.48656995846417</v>
      </c>
      <c r="R73">
        <f t="shared" si="24"/>
        <v>115.6032345511269</v>
      </c>
      <c r="S73">
        <f t="shared" si="25"/>
        <v>24.899680639152219</v>
      </c>
      <c r="T73">
        <f t="shared" si="26"/>
        <v>9927.5568840692922</v>
      </c>
    </row>
    <row r="74" spans="1:20" ht="14.45" x14ac:dyDescent="0.3">
      <c r="A74">
        <f>Input!G75</f>
        <v>216</v>
      </c>
      <c r="B74">
        <f t="shared" si="16"/>
        <v>71</v>
      </c>
      <c r="C74" s="3">
        <f>Input!I75</f>
        <v>3896.1145350000006</v>
      </c>
      <c r="D74">
        <f t="shared" si="17"/>
        <v>3427.8264815714292</v>
      </c>
      <c r="E74">
        <f t="shared" si="13"/>
        <v>1406.1644244903116</v>
      </c>
      <c r="F74">
        <f t="shared" si="18"/>
        <v>1830.424936258878</v>
      </c>
      <c r="G74">
        <f t="shared" si="19"/>
        <v>3236.5893607491898</v>
      </c>
      <c r="H74">
        <f t="shared" si="20"/>
        <v>36571.636380379779</v>
      </c>
      <c r="I74">
        <f t="shared" si="21"/>
        <v>35395683.556840003</v>
      </c>
      <c r="N74">
        <f>Input!J75</f>
        <v>113.59081342857189</v>
      </c>
      <c r="O74">
        <f t="shared" si="22"/>
        <v>112.15389271428614</v>
      </c>
      <c r="P74">
        <f t="shared" si="15"/>
        <v>7.1812095572540402</v>
      </c>
      <c r="Q74">
        <f t="shared" si="23"/>
        <v>113.83449499498613</v>
      </c>
      <c r="R74">
        <f t="shared" si="24"/>
        <v>121.01570455224017</v>
      </c>
      <c r="S74">
        <f t="shared" si="25"/>
        <v>78.531709051302045</v>
      </c>
      <c r="T74">
        <f t="shared" si="26"/>
        <v>8878.2858042832686</v>
      </c>
    </row>
    <row r="75" spans="1:20" ht="14.45" x14ac:dyDescent="0.3">
      <c r="A75">
        <f>Input!G76</f>
        <v>217</v>
      </c>
      <c r="B75">
        <f t="shared" si="16"/>
        <v>72</v>
      </c>
      <c r="C75" s="3">
        <f>Input!I76</f>
        <v>4009.9719934285717</v>
      </c>
      <c r="D75">
        <f t="shared" si="17"/>
        <v>3541.6839400000003</v>
      </c>
      <c r="E75">
        <f t="shared" si="13"/>
        <v>1411.4935921553915</v>
      </c>
      <c r="F75">
        <f t="shared" si="18"/>
        <v>1946.1331392404306</v>
      </c>
      <c r="G75">
        <f t="shared" si="19"/>
        <v>3357.6267313958224</v>
      </c>
      <c r="H75">
        <f t="shared" si="20"/>
        <v>33877.056039161878</v>
      </c>
      <c r="I75">
        <f t="shared" si="21"/>
        <v>33970127.560830541</v>
      </c>
      <c r="N75">
        <f>Input!J76</f>
        <v>113.85745842857114</v>
      </c>
      <c r="O75">
        <f t="shared" si="22"/>
        <v>112.42053771428539</v>
      </c>
      <c r="P75">
        <f t="shared" si="15"/>
        <v>6.3704705994878266</v>
      </c>
      <c r="Q75">
        <f t="shared" si="23"/>
        <v>120.5114839378067</v>
      </c>
      <c r="R75">
        <f t="shared" si="24"/>
        <v>126.88195453729453</v>
      </c>
      <c r="S75">
        <f t="shared" si="25"/>
        <v>209.13257652881191</v>
      </c>
      <c r="T75">
        <f t="shared" si="26"/>
        <v>7807.2079190955474</v>
      </c>
    </row>
    <row r="76" spans="1:20" ht="14.45" x14ac:dyDescent="0.3">
      <c r="A76">
        <f>Input!G77</f>
        <v>218</v>
      </c>
      <c r="B76">
        <f t="shared" si="16"/>
        <v>73</v>
      </c>
      <c r="C76" s="3">
        <f>Input!I77</f>
        <v>4125.562645142857</v>
      </c>
      <c r="D76">
        <f t="shared" si="17"/>
        <v>3657.2745917142856</v>
      </c>
      <c r="E76">
        <f t="shared" si="13"/>
        <v>1416.0681072452155</v>
      </c>
      <c r="F76">
        <f t="shared" si="18"/>
        <v>2068.6872469036143</v>
      </c>
      <c r="G76">
        <f t="shared" si="19"/>
        <v>3484.7553541488296</v>
      </c>
      <c r="H76">
        <f t="shared" si="20"/>
        <v>29762.887330166253</v>
      </c>
      <c r="I76">
        <f t="shared" si="21"/>
        <v>32504378.913449574</v>
      </c>
      <c r="N76">
        <f>Input!J77</f>
        <v>115.59065171428529</v>
      </c>
      <c r="O76">
        <f t="shared" si="22"/>
        <v>114.15373099999954</v>
      </c>
      <c r="P76">
        <f t="shared" si="15"/>
        <v>5.6695246401404891</v>
      </c>
      <c r="Q76">
        <f t="shared" si="23"/>
        <v>127.52800672631777</v>
      </c>
      <c r="R76">
        <f t="shared" si="24"/>
        <v>133.19753136645826</v>
      </c>
      <c r="S76">
        <f t="shared" si="25"/>
        <v>362.66633239753349</v>
      </c>
      <c r="T76">
        <f t="shared" si="26"/>
        <v>6731.0258260011433</v>
      </c>
    </row>
    <row r="77" spans="1:20" ht="14.45" x14ac:dyDescent="0.3">
      <c r="A77">
        <f>Input!G78</f>
        <v>219</v>
      </c>
      <c r="B77">
        <f t="shared" si="16"/>
        <v>74</v>
      </c>
      <c r="C77" s="3">
        <f>Input!I78</f>
        <v>4247.3305750000009</v>
      </c>
      <c r="D77">
        <f t="shared" si="17"/>
        <v>3779.0425215714295</v>
      </c>
      <c r="E77">
        <f t="shared" si="13"/>
        <v>1419.9908456120761</v>
      </c>
      <c r="F77">
        <f t="shared" si="18"/>
        <v>2198.4317990518953</v>
      </c>
      <c r="G77">
        <f t="shared" si="19"/>
        <v>3618.4226446639714</v>
      </c>
      <c r="H77">
        <f t="shared" si="20"/>
        <v>25798.744857766989</v>
      </c>
      <c r="I77">
        <f t="shared" si="21"/>
        <v>30998101.592131086</v>
      </c>
      <c r="N77">
        <f>Input!J78</f>
        <v>121.76792985714383</v>
      </c>
      <c r="O77">
        <f t="shared" si="22"/>
        <v>120.33100914285808</v>
      </c>
      <c r="P77">
        <f t="shared" si="15"/>
        <v>5.0647603482435137</v>
      </c>
      <c r="Q77">
        <f t="shared" si="23"/>
        <v>134.89396908021712</v>
      </c>
      <c r="R77">
        <f t="shared" si="24"/>
        <v>139.95872942846063</v>
      </c>
      <c r="S77">
        <f t="shared" si="25"/>
        <v>385.24740360985385</v>
      </c>
      <c r="T77">
        <f t="shared" si="26"/>
        <v>5667.323989422548</v>
      </c>
    </row>
    <row r="78" spans="1:20" ht="14.45" x14ac:dyDescent="0.3">
      <c r="A78">
        <f>Input!G79</f>
        <v>220</v>
      </c>
      <c r="B78">
        <f t="shared" si="16"/>
        <v>75</v>
      </c>
      <c r="C78" s="3">
        <f>Input!I79</f>
        <v>4375.1128332857143</v>
      </c>
      <c r="D78">
        <f t="shared" si="17"/>
        <v>3906.8247798571429</v>
      </c>
      <c r="E78">
        <f t="shared" si="13"/>
        <v>1423.3517416870563</v>
      </c>
      <c r="F78">
        <f t="shared" si="18"/>
        <v>2335.7208965991758</v>
      </c>
      <c r="G78">
        <f t="shared" si="19"/>
        <v>3759.0726382862322</v>
      </c>
      <c r="H78">
        <f t="shared" si="20"/>
        <v>21830.695338790432</v>
      </c>
      <c r="I78">
        <f t="shared" si="21"/>
        <v>29451719.925927784</v>
      </c>
      <c r="N78">
        <f>Input!J79</f>
        <v>127.7822582857134</v>
      </c>
      <c r="O78">
        <f t="shared" si="22"/>
        <v>126.34533757142765</v>
      </c>
      <c r="P78">
        <f t="shared" si="15"/>
        <v>4.5439053892774348</v>
      </c>
      <c r="Q78">
        <f t="shared" si="23"/>
        <v>142.61856095981841</v>
      </c>
      <c r="R78">
        <f t="shared" si="24"/>
        <v>147.16246634909584</v>
      </c>
      <c r="S78">
        <f t="shared" si="25"/>
        <v>433.35285054602105</v>
      </c>
      <c r="T78">
        <f t="shared" si="26"/>
        <v>4634.5996834442121</v>
      </c>
    </row>
    <row r="79" spans="1:20" ht="14.45" x14ac:dyDescent="0.3">
      <c r="A79">
        <f>Input!G80</f>
        <v>221</v>
      </c>
      <c r="B79">
        <f t="shared" si="16"/>
        <v>76</v>
      </c>
      <c r="C79" s="3">
        <f>Input!I80</f>
        <v>4507.4132448571427</v>
      </c>
      <c r="D79">
        <f t="shared" si="17"/>
        <v>4039.1251914285713</v>
      </c>
      <c r="E79">
        <f t="shared" si="13"/>
        <v>1426.2291167953285</v>
      </c>
      <c r="F79">
        <f t="shared" si="18"/>
        <v>2480.9174035757833</v>
      </c>
      <c r="G79">
        <f t="shared" si="19"/>
        <v>3907.1465203711118</v>
      </c>
      <c r="H79">
        <f t="shared" si="20"/>
        <v>17418.369614093084</v>
      </c>
      <c r="I79">
        <f t="shared" si="21"/>
        <v>27866468.502802696</v>
      </c>
      <c r="N79">
        <f>Input!J80</f>
        <v>132.30041157142841</v>
      </c>
      <c r="O79">
        <f t="shared" si="22"/>
        <v>130.86349085714266</v>
      </c>
      <c r="P79">
        <f t="shared" si="15"/>
        <v>4.0959975006902987</v>
      </c>
      <c r="Q79">
        <f t="shared" si="23"/>
        <v>150.71008947553918</v>
      </c>
      <c r="R79">
        <f t="shared" si="24"/>
        <v>154.80608697622947</v>
      </c>
      <c r="S79">
        <f t="shared" si="25"/>
        <v>573.24790892171029</v>
      </c>
      <c r="T79">
        <f t="shared" si="26"/>
        <v>3652.3014264859225</v>
      </c>
    </row>
    <row r="80" spans="1:20" ht="14.45" x14ac:dyDescent="0.3">
      <c r="A80">
        <f>Input!G81</f>
        <v>222</v>
      </c>
      <c r="B80">
        <f t="shared" si="16"/>
        <v>77</v>
      </c>
      <c r="C80" s="3">
        <f>Input!I81</f>
        <v>4639.1803659999996</v>
      </c>
      <c r="D80">
        <f t="shared" si="17"/>
        <v>4170.8923125714282</v>
      </c>
      <c r="E80">
        <f t="shared" si="13"/>
        <v>1428.6909588510964</v>
      </c>
      <c r="F80">
        <f t="shared" si="18"/>
        <v>2634.391974146195</v>
      </c>
      <c r="G80">
        <f t="shared" si="19"/>
        <v>4063.0829329972912</v>
      </c>
      <c r="H80">
        <f t="shared" si="20"/>
        <v>11622.862324160345</v>
      </c>
      <c r="I80">
        <f t="shared" si="21"/>
        <v>26244448.565780345</v>
      </c>
      <c r="N80">
        <f>Input!J81</f>
        <v>131.76712114285692</v>
      </c>
      <c r="O80">
        <f t="shared" si="22"/>
        <v>130.33020042857117</v>
      </c>
      <c r="P80">
        <f t="shared" si="15"/>
        <v>3.7113190011698589</v>
      </c>
      <c r="Q80">
        <f t="shared" si="23"/>
        <v>159.17579597636623</v>
      </c>
      <c r="R80">
        <f t="shared" si="24"/>
        <v>162.8871149775361</v>
      </c>
      <c r="S80">
        <f t="shared" si="25"/>
        <v>1059.952684948604</v>
      </c>
      <c r="T80">
        <f t="shared" si="26"/>
        <v>2740.8623255195153</v>
      </c>
    </row>
    <row r="81" spans="1:20" ht="14.45" x14ac:dyDescent="0.3">
      <c r="A81">
        <f>Input!G82</f>
        <v>223</v>
      </c>
      <c r="B81">
        <f t="shared" si="16"/>
        <v>78</v>
      </c>
      <c r="C81" s="3">
        <f>Input!I82</f>
        <v>4778.3987364285713</v>
      </c>
      <c r="D81">
        <f t="shared" si="17"/>
        <v>4310.1106829999999</v>
      </c>
      <c r="E81">
        <f t="shared" si="13"/>
        <v>1430.7961245647432</v>
      </c>
      <c r="F81">
        <f t="shared" si="18"/>
        <v>2796.5218887860392</v>
      </c>
      <c r="G81">
        <f t="shared" si="19"/>
        <v>4227.3180133507822</v>
      </c>
      <c r="H81">
        <f t="shared" si="20"/>
        <v>6854.6261476444961</v>
      </c>
      <c r="I81">
        <f t="shared" si="21"/>
        <v>24588690.90785731</v>
      </c>
      <c r="N81">
        <f>Input!J82</f>
        <v>139.21837042857169</v>
      </c>
      <c r="O81">
        <f t="shared" si="22"/>
        <v>137.78144971428594</v>
      </c>
      <c r="P81">
        <f t="shared" si="15"/>
        <v>3.3813093853108223</v>
      </c>
      <c r="Q81">
        <f t="shared" si="23"/>
        <v>168.02165730145859</v>
      </c>
      <c r="R81">
        <f t="shared" si="24"/>
        <v>171.40296668676942</v>
      </c>
      <c r="S81">
        <f t="shared" si="25"/>
        <v>1130.4064035309946</v>
      </c>
      <c r="T81">
        <f t="shared" si="26"/>
        <v>1921.7171036915574</v>
      </c>
    </row>
    <row r="82" spans="1:20" ht="14.45" x14ac:dyDescent="0.3">
      <c r="A82">
        <f>Input!G83</f>
        <v>224</v>
      </c>
      <c r="B82">
        <f t="shared" si="16"/>
        <v>79</v>
      </c>
      <c r="C82" s="3">
        <f>Input!I83</f>
        <v>4933.6454402857144</v>
      </c>
      <c r="D82">
        <f t="shared" si="17"/>
        <v>4465.357386857143</v>
      </c>
      <c r="E82">
        <f t="shared" si="13"/>
        <v>1432.5954478635015</v>
      </c>
      <c r="F82">
        <f t="shared" si="18"/>
        <v>2967.6896839010496</v>
      </c>
      <c r="G82">
        <f t="shared" si="19"/>
        <v>4400.2851317645509</v>
      </c>
      <c r="H82">
        <f t="shared" si="20"/>
        <v>4234.398382835373</v>
      </c>
      <c r="I82">
        <f t="shared" si="21"/>
        <v>22903224.947377019</v>
      </c>
      <c r="N82">
        <f>Input!J83</f>
        <v>155.24670385714307</v>
      </c>
      <c r="O82">
        <f t="shared" si="22"/>
        <v>153.80978314285733</v>
      </c>
      <c r="P82">
        <f t="shared" si="15"/>
        <v>3.0984666417277547</v>
      </c>
      <c r="Q82">
        <f t="shared" si="23"/>
        <v>177.25217149104699</v>
      </c>
      <c r="R82">
        <f t="shared" si="24"/>
        <v>180.35063813277475</v>
      </c>
      <c r="S82">
        <f t="shared" si="25"/>
        <v>704.41698359582449</v>
      </c>
      <c r="T82">
        <f t="shared" si="26"/>
        <v>1217.2927327160567</v>
      </c>
    </row>
    <row r="83" spans="1:20" ht="14.45" x14ac:dyDescent="0.3">
      <c r="A83">
        <f>Input!G84</f>
        <v>225</v>
      </c>
      <c r="B83">
        <f t="shared" si="16"/>
        <v>80</v>
      </c>
      <c r="C83" s="3">
        <f>Input!I84</f>
        <v>5100.3430698571419</v>
      </c>
      <c r="D83">
        <f t="shared" si="17"/>
        <v>4632.0550164285705</v>
      </c>
      <c r="E83">
        <f t="shared" si="13"/>
        <v>1434.1327472219928</v>
      </c>
      <c r="F83">
        <f t="shared" si="18"/>
        <v>3148.2815596486271</v>
      </c>
      <c r="G83">
        <f t="shared" si="19"/>
        <v>4582.4143068706198</v>
      </c>
      <c r="H83">
        <f t="shared" si="20"/>
        <v>2464.2000454168165</v>
      </c>
      <c r="I83">
        <f t="shared" si="21"/>
        <v>21193153.362735882</v>
      </c>
      <c r="N83">
        <f>Input!J84</f>
        <v>166.69762957142757</v>
      </c>
      <c r="O83">
        <f t="shared" si="22"/>
        <v>165.26070885714182</v>
      </c>
      <c r="P83">
        <f t="shared" si="15"/>
        <v>2.8562447808531242</v>
      </c>
      <c r="Q83">
        <f t="shared" si="23"/>
        <v>186.87012862712535</v>
      </c>
      <c r="R83">
        <f t="shared" si="24"/>
        <v>189.72637340797849</v>
      </c>
      <c r="S83">
        <f t="shared" si="25"/>
        <v>598.56874191406575</v>
      </c>
      <c r="T83">
        <f t="shared" si="26"/>
        <v>650.96354161272416</v>
      </c>
    </row>
    <row r="84" spans="1:20" ht="14.45" x14ac:dyDescent="0.3">
      <c r="A84">
        <f>Input!G85</f>
        <v>226</v>
      </c>
      <c r="B84">
        <f t="shared" si="16"/>
        <v>81</v>
      </c>
      <c r="C84" s="3">
        <f>Input!I85</f>
        <v>5267.4702944285718</v>
      </c>
      <c r="D84">
        <f t="shared" ref="D84" si="27">C84-$C$3</f>
        <v>4799.1822410000004</v>
      </c>
      <c r="E84">
        <f t="shared" si="13"/>
        <v>1435.4457308235887</v>
      </c>
      <c r="F84">
        <f t="shared" si="18"/>
        <v>3338.6855516076898</v>
      </c>
      <c r="G84">
        <f t="shared" si="19"/>
        <v>4774.131282431279</v>
      </c>
      <c r="H84">
        <f t="shared" ref="H84" si="28">(D84-G84)^2</f>
        <v>627.55052521179607</v>
      </c>
      <c r="I84">
        <f t="shared" ref="I84" si="29">(G84-$J$4)^2</f>
        <v>19464731.374399938</v>
      </c>
      <c r="N84">
        <f>Input!J85</f>
        <v>167.12722457142991</v>
      </c>
      <c r="O84">
        <f t="shared" ref="O84" si="30">N84-$N$3</f>
        <v>165.69030385714416</v>
      </c>
      <c r="P84">
        <f t="shared" si="15"/>
        <v>2.6489526480148626</v>
      </c>
      <c r="Q84">
        <f t="shared" si="23"/>
        <v>196.87636791474429</v>
      </c>
      <c r="R84">
        <f t="shared" si="24"/>
        <v>199.52532056275916</v>
      </c>
      <c r="S84">
        <f t="shared" si="25"/>
        <v>1144.8083554692464</v>
      </c>
      <c r="T84">
        <f t="shared" si="26"/>
        <v>246.96248286583443</v>
      </c>
    </row>
    <row r="85" spans="1:20" ht="14.45" x14ac:dyDescent="0.3">
      <c r="A85">
        <f>Input!G86</f>
        <v>227</v>
      </c>
      <c r="B85">
        <f t="shared" ref="B85:B119" si="31">A85-$A$3</f>
        <v>82</v>
      </c>
      <c r="C85" s="3">
        <f>Input!I86</f>
        <v>5459.4103269999996</v>
      </c>
      <c r="D85">
        <f t="shared" ref="D85:D119" si="32">C85-$C$3</f>
        <v>4991.1222735714282</v>
      </c>
      <c r="E85">
        <f t="shared" si="13"/>
        <v>1436.5668026035098</v>
      </c>
      <c r="F85">
        <f t="shared" si="18"/>
        <v>3539.289453301787</v>
      </c>
      <c r="G85">
        <f t="shared" si="19"/>
        <v>4975.8562559052971</v>
      </c>
      <c r="H85">
        <f t="shared" ref="H85:H119" si="33">(D85-G85)^2</f>
        <v>233.05129538262744</v>
      </c>
      <c r="I85">
        <f t="shared" ref="I85:I119" si="34">(G85-$J$4)^2</f>
        <v>17725449.473145545</v>
      </c>
      <c r="N85">
        <f>Input!J86</f>
        <v>191.94003257142776</v>
      </c>
      <c r="O85">
        <f t="shared" ref="O85:O119" si="35">N85-$N$3</f>
        <v>190.50311185714202</v>
      </c>
      <c r="P85">
        <f t="shared" si="15"/>
        <v>2.4716572971724902</v>
      </c>
      <c r="Q85">
        <f t="shared" si="23"/>
        <v>207.26952262307387</v>
      </c>
      <c r="R85">
        <f t="shared" si="24"/>
        <v>209.74117992024637</v>
      </c>
      <c r="S85">
        <f t="shared" si="25"/>
        <v>370.10326280063555</v>
      </c>
      <c r="T85">
        <f t="shared" si="26"/>
        <v>30.240987971423699</v>
      </c>
    </row>
    <row r="86" spans="1:20" ht="14.45" x14ac:dyDescent="0.3">
      <c r="A86">
        <f>Input!G87</f>
        <v>228</v>
      </c>
      <c r="B86">
        <f t="shared" si="31"/>
        <v>83</v>
      </c>
      <c r="C86" s="3">
        <f>Input!I87</f>
        <v>5663.7641704285707</v>
      </c>
      <c r="D86">
        <f t="shared" si="32"/>
        <v>5195.4761169999992</v>
      </c>
      <c r="E86">
        <f t="shared" si="13"/>
        <v>1437.5237748074342</v>
      </c>
      <c r="F86">
        <f t="shared" si="18"/>
        <v>3750.4784784821859</v>
      </c>
      <c r="G86">
        <f t="shared" si="19"/>
        <v>5188.0022532896201</v>
      </c>
      <c r="H86">
        <f t="shared" si="33"/>
        <v>55.858638761323014</v>
      </c>
      <c r="I86">
        <f t="shared" si="34"/>
        <v>15984118.099404873</v>
      </c>
      <c r="N86">
        <f>Input!J87</f>
        <v>204.35384342857105</v>
      </c>
      <c r="O86">
        <f t="shared" si="35"/>
        <v>202.91692271428531</v>
      </c>
      <c r="P86">
        <f t="shared" si="15"/>
        <v>2.3200938871650902</v>
      </c>
      <c r="Q86">
        <f t="shared" si="23"/>
        <v>218.0457550817604</v>
      </c>
      <c r="R86">
        <f t="shared" si="24"/>
        <v>220.36584896892549</v>
      </c>
      <c r="S86">
        <f t="shared" si="25"/>
        <v>304.46502743987156</v>
      </c>
      <c r="T86">
        <f t="shared" si="26"/>
        <v>26.270631185104204</v>
      </c>
    </row>
    <row r="87" spans="1:20" ht="14.45" x14ac:dyDescent="0.3">
      <c r="A87">
        <f>Input!G88</f>
        <v>229</v>
      </c>
      <c r="B87">
        <f t="shared" si="31"/>
        <v>84</v>
      </c>
      <c r="C87" s="3">
        <f>Input!I88</f>
        <v>5884.2648562857139</v>
      </c>
      <c r="D87">
        <f t="shared" si="32"/>
        <v>5415.9768028571425</v>
      </c>
      <c r="E87">
        <f t="shared" si="13"/>
        <v>1438.3404941660594</v>
      </c>
      <c r="F87">
        <f t="shared" si="18"/>
        <v>3972.6326545887305</v>
      </c>
      <c r="G87">
        <f t="shared" si="19"/>
        <v>5410.9731487547897</v>
      </c>
      <c r="H87">
        <f t="shared" si="33"/>
        <v>25.036554375992122</v>
      </c>
      <c r="I87">
        <f t="shared" si="34"/>
        <v>14250952.476107957</v>
      </c>
      <c r="N87">
        <f>Input!J88</f>
        <v>220.50068585714325</v>
      </c>
      <c r="O87">
        <f t="shared" si="35"/>
        <v>219.06376514285751</v>
      </c>
      <c r="P87">
        <f t="shared" si="15"/>
        <v>2.1905831268769926</v>
      </c>
      <c r="Q87">
        <f t="shared" si="23"/>
        <v>229.19848456966341</v>
      </c>
      <c r="R87">
        <f t="shared" si="24"/>
        <v>231.38906769654039</v>
      </c>
      <c r="S87">
        <f t="shared" si="25"/>
        <v>151.91308303982194</v>
      </c>
      <c r="T87">
        <f t="shared" si="26"/>
        <v>260.78074141007244</v>
      </c>
    </row>
    <row r="88" spans="1:20" ht="14.45" x14ac:dyDescent="0.3">
      <c r="A88">
        <f>Input!G89</f>
        <v>230</v>
      </c>
      <c r="B88">
        <f t="shared" si="31"/>
        <v>85</v>
      </c>
      <c r="C88" s="3">
        <f>Input!I89</f>
        <v>6117.623761428571</v>
      </c>
      <c r="D88">
        <f t="shared" si="32"/>
        <v>5649.3357079999996</v>
      </c>
      <c r="E88">
        <f t="shared" si="13"/>
        <v>1439.0373894677716</v>
      </c>
      <c r="F88">
        <f t="shared" si="18"/>
        <v>4206.1239419890817</v>
      </c>
      <c r="G88">
        <f t="shared" si="19"/>
        <v>5645.1613314568531</v>
      </c>
      <c r="H88">
        <f t="shared" si="33"/>
        <v>17.425419523972025</v>
      </c>
      <c r="I88">
        <f t="shared" si="34"/>
        <v>12537655.486235527</v>
      </c>
      <c r="N88">
        <f>Input!J89</f>
        <v>233.35890514285711</v>
      </c>
      <c r="O88">
        <f t="shared" si="35"/>
        <v>231.92198442857136</v>
      </c>
      <c r="P88">
        <f t="shared" si="15"/>
        <v>2.0799566475799232</v>
      </c>
      <c r="Q88">
        <f t="shared" si="23"/>
        <v>240.71811163363461</v>
      </c>
      <c r="R88">
        <f t="shared" si="24"/>
        <v>242.79806828121454</v>
      </c>
      <c r="S88">
        <f t="shared" si="25"/>
        <v>118.28919996972564</v>
      </c>
      <c r="T88">
        <f t="shared" si="26"/>
        <v>759.42725353102151</v>
      </c>
    </row>
    <row r="89" spans="1:20" ht="14.45" x14ac:dyDescent="0.3">
      <c r="A89">
        <f>Input!G90</f>
        <v>231</v>
      </c>
      <c r="B89">
        <f t="shared" si="31"/>
        <v>86</v>
      </c>
      <c r="C89" s="3">
        <f>Input!I90</f>
        <v>6353.3824724285714</v>
      </c>
      <c r="D89">
        <f t="shared" si="32"/>
        <v>5885.094419</v>
      </c>
      <c r="E89">
        <f t="shared" si="13"/>
        <v>1439.6319484575513</v>
      </c>
      <c r="F89">
        <f t="shared" si="18"/>
        <v>4451.313077505728</v>
      </c>
      <c r="G89">
        <f t="shared" si="19"/>
        <v>5890.9450259632795</v>
      </c>
      <c r="H89">
        <f t="shared" si="33"/>
        <v>34.229601838774109</v>
      </c>
      <c r="I89">
        <f t="shared" si="34"/>
        <v>10857496.169427535</v>
      </c>
      <c r="N89">
        <f>Input!J90</f>
        <v>235.7587110000004</v>
      </c>
      <c r="O89">
        <f t="shared" si="35"/>
        <v>234.32179028571466</v>
      </c>
      <c r="P89">
        <f t="shared" si="15"/>
        <v>1.98549024659579</v>
      </c>
      <c r="Q89">
        <f t="shared" si="23"/>
        <v>252.5917431242882</v>
      </c>
      <c r="R89">
        <f t="shared" si="24"/>
        <v>254.57723337088399</v>
      </c>
      <c r="S89">
        <f t="shared" si="25"/>
        <v>410.28297457653412</v>
      </c>
      <c r="T89">
        <f t="shared" si="26"/>
        <v>1547.3895606599217</v>
      </c>
    </row>
    <row r="90" spans="1:20" ht="14.45" x14ac:dyDescent="0.3">
      <c r="A90">
        <f>Input!G91</f>
        <v>232</v>
      </c>
      <c r="B90">
        <f t="shared" si="31"/>
        <v>87</v>
      </c>
      <c r="C90" s="3">
        <f>Input!I91</f>
        <v>6607.213795857142</v>
      </c>
      <c r="D90">
        <f t="shared" si="32"/>
        <v>6138.9257424285706</v>
      </c>
      <c r="E90">
        <f t="shared" si="13"/>
        <v>1440.1391317845648</v>
      </c>
      <c r="F90">
        <f t="shared" si="18"/>
        <v>4708.5461454165952</v>
      </c>
      <c r="G90">
        <f t="shared" si="19"/>
        <v>6148.6852772011598</v>
      </c>
      <c r="H90">
        <f t="shared" si="33"/>
        <v>95.248518977377273</v>
      </c>
      <c r="I90">
        <f t="shared" si="34"/>
        <v>9225381.0956400987</v>
      </c>
      <c r="N90">
        <f>Input!J91</f>
        <v>253.83132342857061</v>
      </c>
      <c r="O90">
        <f t="shared" si="35"/>
        <v>252.39440271428487</v>
      </c>
      <c r="P90">
        <f t="shared" si="15"/>
        <v>1.9048446687647698</v>
      </c>
      <c r="Q90">
        <f t="shared" si="23"/>
        <v>264.80292301870242</v>
      </c>
      <c r="R90">
        <f t="shared" si="24"/>
        <v>266.7077676874672</v>
      </c>
      <c r="S90">
        <f t="shared" si="25"/>
        <v>204.87241685552283</v>
      </c>
      <c r="T90">
        <f t="shared" si="26"/>
        <v>2648.8939939650522</v>
      </c>
    </row>
    <row r="91" spans="1:20" ht="14.45" x14ac:dyDescent="0.3">
      <c r="A91">
        <f>Input!G92</f>
        <v>233</v>
      </c>
      <c r="B91">
        <f t="shared" si="31"/>
        <v>88</v>
      </c>
      <c r="C91" s="3">
        <f>Input!I92</f>
        <v>6891.9759511428565</v>
      </c>
      <c r="D91">
        <f t="shared" si="32"/>
        <v>6423.6878977142851</v>
      </c>
      <c r="E91">
        <f t="shared" si="13"/>
        <v>1440.5717312968079</v>
      </c>
      <c r="F91">
        <f t="shared" si="18"/>
        <v>4978.1508845830176</v>
      </c>
      <c r="G91">
        <f t="shared" si="19"/>
        <v>6418.7226158798258</v>
      </c>
      <c r="H91">
        <f t="shared" si="33"/>
        <v>24.654023695611979</v>
      </c>
      <c r="I91">
        <f t="shared" si="34"/>
        <v>7657915.5674133636</v>
      </c>
      <c r="N91">
        <f>Input!J92</f>
        <v>284.76215528571447</v>
      </c>
      <c r="O91">
        <f t="shared" si="35"/>
        <v>283.32523457142872</v>
      </c>
      <c r="P91">
        <f t="shared" si="15"/>
        <v>1.8360134267167725</v>
      </c>
      <c r="Q91">
        <f t="shared" si="23"/>
        <v>277.33137489631679</v>
      </c>
      <c r="R91">
        <f t="shared" si="24"/>
        <v>279.16738832303355</v>
      </c>
      <c r="S91">
        <f t="shared" si="25"/>
        <v>17.287685425293823</v>
      </c>
      <c r="T91">
        <f t="shared" si="26"/>
        <v>4086.6648755608608</v>
      </c>
    </row>
    <row r="92" spans="1:20" ht="14.45" x14ac:dyDescent="0.3">
      <c r="A92">
        <f>Input!G93</f>
        <v>234</v>
      </c>
      <c r="B92">
        <f t="shared" si="31"/>
        <v>89</v>
      </c>
      <c r="C92" s="3">
        <f>Input!I93</f>
        <v>7187.5372331428571</v>
      </c>
      <c r="D92">
        <f t="shared" si="32"/>
        <v>6719.2491797142857</v>
      </c>
      <c r="E92">
        <f t="shared" si="13"/>
        <v>1440.9406794334006</v>
      </c>
      <c r="F92">
        <f t="shared" si="18"/>
        <v>5260.4327466192444</v>
      </c>
      <c r="G92">
        <f t="shared" si="19"/>
        <v>6701.3734260526453</v>
      </c>
      <c r="H92">
        <f t="shared" si="33"/>
        <v>319.54256897164925</v>
      </c>
      <c r="I92">
        <f t="shared" si="34"/>
        <v>6173451.3183362512</v>
      </c>
      <c r="N92">
        <f>Input!J93</f>
        <v>295.56128200000057</v>
      </c>
      <c r="O92">
        <f t="shared" si="35"/>
        <v>294.12436128571483</v>
      </c>
      <c r="P92">
        <f t="shared" si="15"/>
        <v>1.7772770741935524</v>
      </c>
      <c r="Q92">
        <f t="shared" si="23"/>
        <v>290.1527627178761</v>
      </c>
      <c r="R92">
        <f t="shared" si="24"/>
        <v>291.93003979206964</v>
      </c>
      <c r="S92">
        <f t="shared" si="25"/>
        <v>4.8150468174732612</v>
      </c>
      <c r="T92">
        <f t="shared" si="26"/>
        <v>5881.3068970530585</v>
      </c>
    </row>
    <row r="93" spans="1:20" ht="14.45" x14ac:dyDescent="0.3">
      <c r="A93">
        <f>Input!G94</f>
        <v>235</v>
      </c>
      <c r="B93">
        <f t="shared" si="31"/>
        <v>90</v>
      </c>
      <c r="C93" s="3">
        <f>Input!I94</f>
        <v>7501.837740285715</v>
      </c>
      <c r="D93">
        <f t="shared" si="32"/>
        <v>7033.5496868571436</v>
      </c>
      <c r="E93">
        <f t="shared" si="13"/>
        <v>1441.2553158592827</v>
      </c>
      <c r="F93">
        <f t="shared" si="18"/>
        <v>5555.6707270420929</v>
      </c>
      <c r="G93">
        <f t="shared" si="19"/>
        <v>6996.9260429013757</v>
      </c>
      <c r="H93">
        <f t="shared" si="33"/>
        <v>1341.2912965988528</v>
      </c>
      <c r="I93">
        <f t="shared" si="34"/>
        <v>4792117.1292902483</v>
      </c>
      <c r="N93">
        <f>Input!J94</f>
        <v>314.3005071428579</v>
      </c>
      <c r="O93">
        <f t="shared" si="35"/>
        <v>312.86358642857215</v>
      </c>
      <c r="P93">
        <f t="shared" si="15"/>
        <v>1.7271633138179243</v>
      </c>
      <c r="Q93">
        <f t="shared" si="23"/>
        <v>303.23847729607286</v>
      </c>
      <c r="R93">
        <f t="shared" si="24"/>
        <v>304.96564060989078</v>
      </c>
      <c r="S93">
        <f t="shared" si="25"/>
        <v>62.377548154826449</v>
      </c>
      <c r="T93">
        <f t="shared" si="26"/>
        <v>8050.6258757437381</v>
      </c>
    </row>
    <row r="94" spans="1:20" ht="14.45" x14ac:dyDescent="0.3">
      <c r="A94">
        <f>Input!G95</f>
        <v>236</v>
      </c>
      <c r="B94">
        <f t="shared" si="31"/>
        <v>91</v>
      </c>
      <c r="C94" s="3">
        <f>Input!I95</f>
        <v>7844.4322554285709</v>
      </c>
      <c r="D94">
        <f t="shared" si="32"/>
        <v>7376.1442019999995</v>
      </c>
      <c r="E94">
        <f t="shared" si="13"/>
        <v>1441.5236168675613</v>
      </c>
      <c r="F94">
        <f t="shared" si="18"/>
        <v>5864.1129990647369</v>
      </c>
      <c r="G94">
        <f t="shared" si="19"/>
        <v>7305.6366159322979</v>
      </c>
      <c r="H94">
        <f t="shared" si="33"/>
        <v>4971.3196930943477</v>
      </c>
      <c r="I94">
        <f t="shared" si="34"/>
        <v>3535828.5942440927</v>
      </c>
      <c r="N94">
        <f>Input!J95</f>
        <v>342.59451514285593</v>
      </c>
      <c r="O94">
        <f t="shared" si="35"/>
        <v>341.15759442857018</v>
      </c>
      <c r="P94">
        <f t="shared" si="15"/>
        <v>1.6844123235947899</v>
      </c>
      <c r="Q94">
        <f t="shared" si="23"/>
        <v>316.5554565026913</v>
      </c>
      <c r="R94">
        <f t="shared" si="24"/>
        <v>318.23986882628611</v>
      </c>
      <c r="S94">
        <f t="shared" si="25"/>
        <v>525.2221467815865</v>
      </c>
      <c r="T94">
        <f t="shared" si="26"/>
        <v>10608.898698174831</v>
      </c>
    </row>
    <row r="95" spans="1:20" ht="14.45" x14ac:dyDescent="0.3">
      <c r="A95">
        <f>Input!G96</f>
        <v>237</v>
      </c>
      <c r="B95">
        <f t="shared" si="31"/>
        <v>92</v>
      </c>
      <c r="C95" s="3">
        <f>Input!I96</f>
        <v>8215.5874237142853</v>
      </c>
      <c r="D95">
        <f t="shared" si="32"/>
        <v>7747.2993702857138</v>
      </c>
      <c r="E95">
        <f t="shared" si="13"/>
        <v>1441.7523924703432</v>
      </c>
      <c r="F95">
        <f t="shared" si="18"/>
        <v>6185.9723880209403</v>
      </c>
      <c r="G95">
        <f t="shared" si="19"/>
        <v>7627.724780491284</v>
      </c>
      <c r="H95">
        <f t="shared" si="33"/>
        <v>14298.082524506159</v>
      </c>
      <c r="I95">
        <f t="shared" si="34"/>
        <v>2428273.1542240274</v>
      </c>
      <c r="N95">
        <f>Input!J96</f>
        <v>371.15516828571435</v>
      </c>
      <c r="O95">
        <f t="shared" si="35"/>
        <v>369.71824757142861</v>
      </c>
      <c r="P95">
        <f t="shared" si="15"/>
        <v>1.647946711983141</v>
      </c>
      <c r="Q95">
        <f t="shared" si="23"/>
        <v>330.06604778735772</v>
      </c>
      <c r="R95">
        <f t="shared" si="24"/>
        <v>331.71399449934086</v>
      </c>
      <c r="S95">
        <f t="shared" si="25"/>
        <v>1444.3232515672912</v>
      </c>
      <c r="T95">
        <f t="shared" si="26"/>
        <v>13566.107397469794</v>
      </c>
    </row>
    <row r="96" spans="1:20" ht="14.45" x14ac:dyDescent="0.3">
      <c r="A96">
        <f>Input!G97</f>
        <v>238</v>
      </c>
      <c r="B96">
        <f t="shared" si="31"/>
        <v>93</v>
      </c>
      <c r="C96" s="3">
        <f>Input!I97</f>
        <v>8612.4294035714283</v>
      </c>
      <c r="D96">
        <f t="shared" si="32"/>
        <v>8144.1413501428569</v>
      </c>
      <c r="E96">
        <f t="shared" si="13"/>
        <v>1441.9474555274198</v>
      </c>
      <c r="F96">
        <f t="shared" si="18"/>
        <v>6521.4217331761765</v>
      </c>
      <c r="G96">
        <f t="shared" si="19"/>
        <v>7963.3691887035966</v>
      </c>
      <c r="H96">
        <f t="shared" si="33"/>
        <v>32678.574351422005</v>
      </c>
      <c r="I96">
        <f t="shared" si="34"/>
        <v>1494866.50363306</v>
      </c>
      <c r="N96">
        <f>Input!J97</f>
        <v>396.84197985714309</v>
      </c>
      <c r="O96">
        <f t="shared" si="35"/>
        <v>395.40505914285734</v>
      </c>
      <c r="P96">
        <f t="shared" si="15"/>
        <v>1.6168455503461303</v>
      </c>
      <c r="Q96">
        <f t="shared" si="23"/>
        <v>343.72792193995264</v>
      </c>
      <c r="R96">
        <f t="shared" si="24"/>
        <v>345.34476749029875</v>
      </c>
      <c r="S96">
        <f t="shared" si="25"/>
        <v>2506.0328003392274</v>
      </c>
      <c r="T96">
        <f t="shared" si="26"/>
        <v>16927.156696467631</v>
      </c>
    </row>
    <row r="97" spans="1:20" ht="14.45" x14ac:dyDescent="0.3">
      <c r="A97">
        <f>Input!G98</f>
        <v>239</v>
      </c>
      <c r="B97">
        <f t="shared" si="31"/>
        <v>94</v>
      </c>
      <c r="C97" s="3">
        <f>Input!I98</f>
        <v>9030.3511601428563</v>
      </c>
      <c r="D97">
        <f t="shared" si="32"/>
        <v>8562.063106714284</v>
      </c>
      <c r="E97">
        <f t="shared" si="13"/>
        <v>1442.1137667335627</v>
      </c>
      <c r="F97">
        <f t="shared" si="18"/>
        <v>6870.5891927015364</v>
      </c>
      <c r="G97">
        <f t="shared" si="19"/>
        <v>8312.7029594350988</v>
      </c>
      <c r="H97">
        <f t="shared" si="33"/>
        <v>62180.483051096926</v>
      </c>
      <c r="I97">
        <f t="shared" si="34"/>
        <v>762676.57999997074</v>
      </c>
      <c r="N97">
        <f>Input!J98</f>
        <v>417.92175657142798</v>
      </c>
      <c r="O97">
        <f t="shared" si="35"/>
        <v>416.48483585714223</v>
      </c>
      <c r="P97">
        <f t="shared" si="15"/>
        <v>1.5903219775436146</v>
      </c>
      <c r="Q97">
        <f t="shared" si="23"/>
        <v>357.49404716207926</v>
      </c>
      <c r="R97">
        <f t="shared" si="24"/>
        <v>359.08436913962288</v>
      </c>
      <c r="S97">
        <f t="shared" si="25"/>
        <v>3294.8135793890465</v>
      </c>
      <c r="T97">
        <f t="shared" si="26"/>
        <v>20691.098797380924</v>
      </c>
    </row>
    <row r="98" spans="1:20" ht="14.45" x14ac:dyDescent="0.3">
      <c r="A98">
        <f>Input!G99</f>
        <v>240</v>
      </c>
      <c r="B98">
        <f t="shared" si="31"/>
        <v>95</v>
      </c>
      <c r="C98" s="3">
        <f>Input!I99</f>
        <v>9469.160116285715</v>
      </c>
      <c r="D98">
        <f t="shared" si="32"/>
        <v>9000.8720628571427</v>
      </c>
      <c r="E98">
        <f t="shared" si="13"/>
        <v>1442.2555588041794</v>
      </c>
      <c r="F98">
        <f t="shared" si="18"/>
        <v>7233.5535566061581</v>
      </c>
      <c r="G98">
        <f t="shared" si="19"/>
        <v>8675.8091154103367</v>
      </c>
      <c r="H98">
        <f t="shared" si="33"/>
        <v>105665.91980280496</v>
      </c>
      <c r="I98">
        <f t="shared" si="34"/>
        <v>260311.59858032703</v>
      </c>
      <c r="N98">
        <f>Input!J99</f>
        <v>438.80895614285873</v>
      </c>
      <c r="O98">
        <f t="shared" si="35"/>
        <v>437.37203542857299</v>
      </c>
      <c r="P98">
        <f t="shared" si="15"/>
        <v>1.5677039200221015</v>
      </c>
      <c r="Q98">
        <f t="shared" si="23"/>
        <v>371.3127323718939</v>
      </c>
      <c r="R98">
        <f t="shared" si="24"/>
        <v>372.880436291916</v>
      </c>
      <c r="S98">
        <f t="shared" si="25"/>
        <v>4159.1663592032564</v>
      </c>
      <c r="T98">
        <f t="shared" si="26"/>
        <v>24850.393469231261</v>
      </c>
    </row>
    <row r="99" spans="1:20" ht="14.45" x14ac:dyDescent="0.3">
      <c r="A99">
        <f>Input!G100</f>
        <v>241</v>
      </c>
      <c r="B99">
        <f t="shared" si="31"/>
        <v>96</v>
      </c>
      <c r="C99" s="3">
        <f>Input!I100</f>
        <v>9919.7458978571431</v>
      </c>
      <c r="D99">
        <f t="shared" si="32"/>
        <v>9451.4578444285708</v>
      </c>
      <c r="E99">
        <f t="shared" ref="E99:E119" si="36">(_Ac/(1+EXP(-1*(A99-_Muc)/_sc)))</f>
        <v>1442.3764427667195</v>
      </c>
      <c r="F99">
        <f t="shared" si="18"/>
        <v>7610.3396411449357</v>
      </c>
      <c r="G99">
        <f t="shared" si="19"/>
        <v>9052.716083911655</v>
      </c>
      <c r="H99">
        <f t="shared" si="33"/>
        <v>158994.9915801294</v>
      </c>
      <c r="I99">
        <f t="shared" si="34"/>
        <v>17769.00701436889</v>
      </c>
      <c r="N99">
        <f>Input!J100</f>
        <v>450.58578157142802</v>
      </c>
      <c r="O99">
        <f t="shared" si="35"/>
        <v>449.14886085714227</v>
      </c>
      <c r="P99">
        <f t="shared" ref="P99:P130" si="37">_Ac*EXP(-1*(A99-_Muc)/_sc)*(1/_sc)*(1/(1+EXP(-1*(A99-_Muc)/_sc))^2)+$N$3</f>
        <v>1.5484175191166725</v>
      </c>
      <c r="Q99">
        <f t="shared" si="23"/>
        <v>385.1277482025032</v>
      </c>
      <c r="R99">
        <f t="shared" si="24"/>
        <v>386.6761657216199</v>
      </c>
      <c r="S99">
        <f t="shared" si="25"/>
        <v>3902.8376374959207</v>
      </c>
      <c r="T99">
        <f t="shared" si="26"/>
        <v>29390.235283220707</v>
      </c>
    </row>
    <row r="100" spans="1:20" ht="14.45" x14ac:dyDescent="0.3">
      <c r="A100">
        <f>Input!G101</f>
        <v>242</v>
      </c>
      <c r="B100">
        <f t="shared" si="31"/>
        <v>97</v>
      </c>
      <c r="C100" s="3">
        <f>Input!I101</f>
        <v>10393.752007428571</v>
      </c>
      <c r="D100">
        <f t="shared" si="32"/>
        <v>9925.4639539999989</v>
      </c>
      <c r="E100">
        <f t="shared" si="36"/>
        <v>1442.4794988803155</v>
      </c>
      <c r="F100">
        <f t="shared" si="18"/>
        <v>8000.913846295578</v>
      </c>
      <c r="G100">
        <f t="shared" si="19"/>
        <v>9443.393345175893</v>
      </c>
      <c r="H100">
        <f t="shared" si="33"/>
        <v>232392.0718920441</v>
      </c>
      <c r="I100">
        <f t="shared" si="34"/>
        <v>66242.828683677813</v>
      </c>
      <c r="N100">
        <f>Input!J101</f>
        <v>474.00610957142817</v>
      </c>
      <c r="O100">
        <f t="shared" si="35"/>
        <v>472.56918885714242</v>
      </c>
      <c r="P100">
        <f t="shared" si="37"/>
        <v>1.5319729036063439</v>
      </c>
      <c r="Q100">
        <f t="shared" si="23"/>
        <v>398.87853332408224</v>
      </c>
      <c r="R100">
        <f t="shared" si="24"/>
        <v>400.41050622768859</v>
      </c>
      <c r="S100">
        <f t="shared" si="25"/>
        <v>5206.8754788182423</v>
      </c>
      <c r="T100">
        <f t="shared" si="26"/>
        <v>34287.982837744516</v>
      </c>
    </row>
    <row r="101" spans="1:20" ht="14.45" x14ac:dyDescent="0.3">
      <c r="A101">
        <f>Input!G102</f>
        <v>243</v>
      </c>
      <c r="B101">
        <f t="shared" si="31"/>
        <v>98</v>
      </c>
      <c r="C101" s="3">
        <f>Input!I102</f>
        <v>10869.994973142859</v>
      </c>
      <c r="D101">
        <f t="shared" si="32"/>
        <v>10401.706919714286</v>
      </c>
      <c r="E101">
        <f t="shared" si="36"/>
        <v>1442.5673543661005</v>
      </c>
      <c r="F101">
        <f t="shared" si="18"/>
        <v>8405.1799649488057</v>
      </c>
      <c r="G101">
        <f t="shared" si="19"/>
        <v>9847.7473193149053</v>
      </c>
      <c r="H101">
        <f t="shared" si="33"/>
        <v>306871.238874642</v>
      </c>
      <c r="I101">
        <f t="shared" si="34"/>
        <v>437887.64702376781</v>
      </c>
      <c r="N101">
        <f>Input!J102</f>
        <v>476.24296571428749</v>
      </c>
      <c r="O101">
        <f t="shared" si="35"/>
        <v>474.80604500000175</v>
      </c>
      <c r="P101">
        <f t="shared" si="37"/>
        <v>1.5179519888010922</v>
      </c>
      <c r="Q101">
        <f t="shared" si="23"/>
        <v>412.50049249037318</v>
      </c>
      <c r="R101">
        <f t="shared" si="24"/>
        <v>414.01844447917426</v>
      </c>
      <c r="S101">
        <f t="shared" si="25"/>
        <v>3695.1323770797057</v>
      </c>
      <c r="T101">
        <f t="shared" si="26"/>
        <v>39512.726637079526</v>
      </c>
    </row>
    <row r="102" spans="1:20" ht="14.45" x14ac:dyDescent="0.3">
      <c r="A102">
        <f>Input!G103</f>
        <v>244</v>
      </c>
      <c r="B102">
        <f t="shared" si="31"/>
        <v>99</v>
      </c>
      <c r="C102" s="3">
        <f>Input!I103</f>
        <v>11342.179008000003</v>
      </c>
      <c r="D102">
        <f t="shared" si="32"/>
        <v>10873.89095457143</v>
      </c>
      <c r="E102">
        <f t="shared" si="36"/>
        <v>1442.6422498320255</v>
      </c>
      <c r="F102">
        <f t="shared" si="18"/>
        <v>8822.9753380670572</v>
      </c>
      <c r="G102">
        <f t="shared" si="19"/>
        <v>10265.617587899083</v>
      </c>
      <c r="H102">
        <f t="shared" si="33"/>
        <v>369996.48860291153</v>
      </c>
      <c r="I102">
        <f t="shared" si="34"/>
        <v>1165538.4597100797</v>
      </c>
      <c r="N102">
        <f>Input!J103</f>
        <v>472.18403485714407</v>
      </c>
      <c r="O102">
        <f t="shared" si="35"/>
        <v>470.74711414285832</v>
      </c>
      <c r="P102">
        <f t="shared" si="37"/>
        <v>1.5059980230407359</v>
      </c>
      <c r="Q102">
        <f t="shared" si="23"/>
        <v>425.92539106142789</v>
      </c>
      <c r="R102">
        <f t="shared" si="24"/>
        <v>427.43138908446861</v>
      </c>
      <c r="S102">
        <f t="shared" si="25"/>
        <v>1876.2520373340108</v>
      </c>
      <c r="T102">
        <f t="shared" si="26"/>
        <v>45025.032576132136</v>
      </c>
    </row>
    <row r="103" spans="1:20" ht="14.45" x14ac:dyDescent="0.3">
      <c r="A103">
        <f>Input!G104</f>
        <v>245</v>
      </c>
      <c r="B103">
        <f t="shared" si="31"/>
        <v>100</v>
      </c>
      <c r="C103" s="3">
        <f>Input!I104</f>
        <v>11814.348229142855</v>
      </c>
      <c r="D103">
        <f t="shared" si="32"/>
        <v>11346.060175714283</v>
      </c>
      <c r="E103">
        <f t="shared" si="36"/>
        <v>1442.7060960150998</v>
      </c>
      <c r="F103">
        <f t="shared" si="18"/>
        <v>9254.0674538185631</v>
      </c>
      <c r="G103">
        <f t="shared" si="19"/>
        <v>10696.773549833662</v>
      </c>
      <c r="H103">
        <f t="shared" si="33"/>
        <v>421573.1225474411</v>
      </c>
      <c r="I103">
        <f t="shared" si="34"/>
        <v>2282386.7946574297</v>
      </c>
      <c r="N103">
        <f>Input!J104</f>
        <v>472.16922114285262</v>
      </c>
      <c r="O103">
        <f t="shared" si="35"/>
        <v>470.73230042856687</v>
      </c>
      <c r="P103">
        <f t="shared" si="37"/>
        <v>1.4958066382533199</v>
      </c>
      <c r="Q103">
        <f t="shared" si="23"/>
        <v>439.08184868424951</v>
      </c>
      <c r="R103">
        <f t="shared" si="24"/>
        <v>440.57765532250284</v>
      </c>
      <c r="S103">
        <f t="shared" si="25"/>
        <v>909.30262147267183</v>
      </c>
      <c r="T103">
        <f t="shared" si="26"/>
        <v>50776.896400115176</v>
      </c>
    </row>
    <row r="104" spans="1:20" ht="14.45" x14ac:dyDescent="0.3">
      <c r="A104">
        <f>Input!G105</f>
        <v>246</v>
      </c>
      <c r="B104">
        <f t="shared" si="31"/>
        <v>101</v>
      </c>
      <c r="C104" s="3">
        <f>Input!I105</f>
        <v>12292.265133571429</v>
      </c>
      <c r="D104">
        <f t="shared" si="32"/>
        <v>11823.977080142857</v>
      </c>
      <c r="E104">
        <f t="shared" si="36"/>
        <v>1442.7605222369014</v>
      </c>
      <c r="F104">
        <f t="shared" si="18"/>
        <v>9698.1510901711808</v>
      </c>
      <c r="G104">
        <f t="shared" si="19"/>
        <v>11140.911612408083</v>
      </c>
      <c r="H104">
        <f t="shared" si="33"/>
        <v>466578.43321172538</v>
      </c>
      <c r="I104">
        <f t="shared" si="34"/>
        <v>3821614.8112778319</v>
      </c>
      <c r="N104">
        <f>Input!J105</f>
        <v>477.91690442857362</v>
      </c>
      <c r="O104">
        <f t="shared" si="35"/>
        <v>476.47998371428787</v>
      </c>
      <c r="P104">
        <f t="shared" si="37"/>
        <v>1.4871181931789379</v>
      </c>
      <c r="Q104">
        <f t="shared" si="23"/>
        <v>451.89593234082054</v>
      </c>
      <c r="R104">
        <f t="shared" si="24"/>
        <v>453.38305053399949</v>
      </c>
      <c r="S104">
        <f t="shared" si="25"/>
        <v>533.46832233470604</v>
      </c>
      <c r="T104">
        <f t="shared" si="26"/>
        <v>56711.940776672607</v>
      </c>
    </row>
    <row r="105" spans="1:20" ht="14.45" x14ac:dyDescent="0.3">
      <c r="A105">
        <f>Input!G106</f>
        <v>247</v>
      </c>
      <c r="B105">
        <f t="shared" si="31"/>
        <v>102</v>
      </c>
      <c r="C105" s="3">
        <f>Input!I106</f>
        <v>12763.041874714285</v>
      </c>
      <c r="D105">
        <f t="shared" si="32"/>
        <v>12294.753821285713</v>
      </c>
      <c r="E105">
        <f t="shared" si="36"/>
        <v>1442.8069177712759</v>
      </c>
      <c r="F105">
        <f t="shared" si="18"/>
        <v>10154.846099252243</v>
      </c>
      <c r="G105">
        <f t="shared" si="19"/>
        <v>11597.65301702352</v>
      </c>
      <c r="H105">
        <f t="shared" si="33"/>
        <v>485949.53130299557</v>
      </c>
      <c r="I105">
        <f t="shared" si="34"/>
        <v>5815990.5801523272</v>
      </c>
      <c r="N105">
        <f>Input!J106</f>
        <v>470.77674114285583</v>
      </c>
      <c r="O105">
        <f t="shared" si="35"/>
        <v>469.33982042857008</v>
      </c>
      <c r="P105">
        <f t="shared" si="37"/>
        <v>1.4797112261800769</v>
      </c>
      <c r="Q105">
        <f t="shared" si="23"/>
        <v>464.29184614303784</v>
      </c>
      <c r="R105">
        <f t="shared" si="24"/>
        <v>465.77155736921793</v>
      </c>
      <c r="S105">
        <f t="shared" si="25"/>
        <v>12.732501260737152</v>
      </c>
      <c r="T105">
        <f t="shared" si="26"/>
        <v>62765.880562687264</v>
      </c>
    </row>
    <row r="106" spans="1:20" ht="14.45" x14ac:dyDescent="0.3">
      <c r="A106">
        <f>Input!G107</f>
        <v>248</v>
      </c>
      <c r="B106">
        <f t="shared" si="31"/>
        <v>103</v>
      </c>
      <c r="C106" s="3">
        <f>Input!I107</f>
        <v>13227.374692571428</v>
      </c>
      <c r="D106">
        <f t="shared" si="32"/>
        <v>12759.086639142855</v>
      </c>
      <c r="E106">
        <f t="shared" si="36"/>
        <v>1442.8464671527847</v>
      </c>
      <c r="F106">
        <f t="shared" si="18"/>
        <v>10623.69592762191</v>
      </c>
      <c r="G106">
        <f t="shared" si="19"/>
        <v>12066.542394774695</v>
      </c>
      <c r="H106">
        <f t="shared" si="33"/>
        <v>479617.53040746634</v>
      </c>
      <c r="I106">
        <f t="shared" si="34"/>
        <v>8297429.2989741759</v>
      </c>
      <c r="N106">
        <f>Input!J107</f>
        <v>464.3328178571428</v>
      </c>
      <c r="O106">
        <f t="shared" si="35"/>
        <v>462.89589714285705</v>
      </c>
      <c r="P106">
        <f t="shared" si="37"/>
        <v>1.4733968594791509</v>
      </c>
      <c r="Q106">
        <f t="shared" si="23"/>
        <v>476.19271213705565</v>
      </c>
      <c r="R106">
        <f t="shared" si="24"/>
        <v>477.66610899653477</v>
      </c>
      <c r="S106">
        <f t="shared" si="25"/>
        <v>218.15915820252189</v>
      </c>
      <c r="T106">
        <f t="shared" si="26"/>
        <v>68867.273429935216</v>
      </c>
    </row>
    <row r="107" spans="1:20" ht="14.45" x14ac:dyDescent="0.3">
      <c r="A107">
        <f>Input!G108</f>
        <v>249</v>
      </c>
      <c r="B107">
        <f t="shared" si="31"/>
        <v>104</v>
      </c>
      <c r="C107" s="3">
        <f>Input!I108</f>
        <v>13711.454061714287</v>
      </c>
      <c r="D107">
        <f t="shared" si="32"/>
        <v>13243.166008285714</v>
      </c>
      <c r="E107">
        <f t="shared" si="36"/>
        <v>1442.8801803074573</v>
      </c>
      <c r="F107">
        <f t="shared" si="18"/>
        <v>11104.166959227863</v>
      </c>
      <c r="G107">
        <f t="shared" si="19"/>
        <v>12547.04713953532</v>
      </c>
      <c r="H107">
        <f t="shared" si="33"/>
        <v>484581.479430329</v>
      </c>
      <c r="I107">
        <f t="shared" si="34"/>
        <v>11296526.806467216</v>
      </c>
      <c r="N107">
        <f>Input!J108</f>
        <v>484.07936914285892</v>
      </c>
      <c r="O107">
        <f t="shared" si="35"/>
        <v>482.64244842857318</v>
      </c>
      <c r="P107">
        <f t="shared" si="37"/>
        <v>1.4680140184769865</v>
      </c>
      <c r="Q107">
        <f t="shared" si="23"/>
        <v>487.52143307323394</v>
      </c>
      <c r="R107">
        <f t="shared" si="24"/>
        <v>488.98944709171093</v>
      </c>
      <c r="S107">
        <f t="shared" si="25"/>
        <v>40.284392029872436</v>
      </c>
      <c r="T107">
        <f t="shared" si="26"/>
        <v>74938.562363864854</v>
      </c>
    </row>
    <row r="108" spans="1:20" ht="14.45" x14ac:dyDescent="0.3">
      <c r="A108">
        <f>Input!G109</f>
        <v>250</v>
      </c>
      <c r="B108">
        <f t="shared" si="31"/>
        <v>105</v>
      </c>
      <c r="C108" s="3">
        <f>Input!I109</f>
        <v>14211.280305428574</v>
      </c>
      <c r="D108">
        <f t="shared" si="32"/>
        <v>13742.992252000002</v>
      </c>
      <c r="E108">
        <f t="shared" si="36"/>
        <v>1442.9089182607954</v>
      </c>
      <c r="F108">
        <f t="shared" si="18"/>
        <v>11595.648757078954</v>
      </c>
      <c r="G108">
        <f t="shared" si="19"/>
        <v>13038.557675339749</v>
      </c>
      <c r="H108">
        <f t="shared" si="33"/>
        <v>496228.07279450959</v>
      </c>
      <c r="I108">
        <f t="shared" si="34"/>
        <v>14842073.331823183</v>
      </c>
      <c r="N108">
        <f>Input!J109</f>
        <v>499.82624371428756</v>
      </c>
      <c r="O108">
        <f t="shared" si="35"/>
        <v>498.38932300000181</v>
      </c>
      <c r="P108">
        <f t="shared" si="37"/>
        <v>1.4634253488161904</v>
      </c>
      <c r="Q108">
        <f t="shared" si="23"/>
        <v>498.20162472544729</v>
      </c>
      <c r="R108">
        <f t="shared" si="24"/>
        <v>499.66505007426349</v>
      </c>
      <c r="S108">
        <f t="shared" si="25"/>
        <v>1.6274795680042689</v>
      </c>
      <c r="T108">
        <f t="shared" si="26"/>
        <v>80897.403991693733</v>
      </c>
    </row>
    <row r="109" spans="1:20" ht="14.45" x14ac:dyDescent="0.3">
      <c r="A109">
        <f>Input!G110</f>
        <v>251</v>
      </c>
      <c r="B109">
        <f t="shared" si="31"/>
        <v>106</v>
      </c>
      <c r="C109" s="3">
        <f>Input!I110</f>
        <v>14716.217246857143</v>
      </c>
      <c r="D109">
        <f t="shared" si="32"/>
        <v>14247.92919342857</v>
      </c>
      <c r="E109">
        <f t="shared" si="36"/>
        <v>1442.9334150690663</v>
      </c>
      <c r="F109">
        <f t="shared" si="18"/>
        <v>12097.455265599199</v>
      </c>
      <c r="G109">
        <f t="shared" si="19"/>
        <v>13540.388680668266</v>
      </c>
      <c r="H109">
        <f t="shared" si="33"/>
        <v>500613.57719711447</v>
      </c>
      <c r="I109">
        <f t="shared" si="34"/>
        <v>18960556.889004588</v>
      </c>
      <c r="N109">
        <f>Input!J110</f>
        <v>504.93694142856839</v>
      </c>
      <c r="O109">
        <f t="shared" si="35"/>
        <v>503.50002071428264</v>
      </c>
      <c r="P109">
        <f t="shared" si="37"/>
        <v>1.4595137303611356</v>
      </c>
      <c r="Q109">
        <f t="shared" si="23"/>
        <v>508.15860204972171</v>
      </c>
      <c r="R109">
        <f t="shared" si="24"/>
        <v>509.61811578008286</v>
      </c>
      <c r="S109">
        <f t="shared" si="25"/>
        <v>37.431087234168984</v>
      </c>
      <c r="T109">
        <f t="shared" si="26"/>
        <v>86658.262754347961</v>
      </c>
    </row>
    <row r="110" spans="1:20" ht="14.45" x14ac:dyDescent="0.3">
      <c r="A110">
        <f>Input!G111</f>
        <v>252</v>
      </c>
      <c r="B110">
        <f t="shared" si="31"/>
        <v>107</v>
      </c>
      <c r="C110" s="3">
        <f>Input!I111</f>
        <v>15229.820154142857</v>
      </c>
      <c r="D110">
        <f t="shared" si="32"/>
        <v>14761.532100714285</v>
      </c>
      <c r="E110">
        <f t="shared" si="36"/>
        <v>1442.954296526442</v>
      </c>
      <c r="F110">
        <f t="shared" si="18"/>
        <v>12608.827018359234</v>
      </c>
      <c r="G110">
        <f t="shared" si="19"/>
        <v>14051.781314885677</v>
      </c>
      <c r="H110">
        <f t="shared" si="33"/>
        <v>503746.17798432667</v>
      </c>
      <c r="I110">
        <f t="shared" si="34"/>
        <v>23675667.011661716</v>
      </c>
      <c r="N110">
        <f>Input!J111</f>
        <v>513.60290728571454</v>
      </c>
      <c r="O110">
        <f t="shared" si="35"/>
        <v>512.16598657142879</v>
      </c>
      <c r="P110">
        <f t="shared" si="37"/>
        <v>1.4561793015586493</v>
      </c>
      <c r="Q110">
        <f t="shared" si="23"/>
        <v>517.3204004173864</v>
      </c>
      <c r="R110">
        <f t="shared" si="24"/>
        <v>518.77657971894507</v>
      </c>
      <c r="S110">
        <f t="shared" si="25"/>
        <v>43.699941761989244</v>
      </c>
      <c r="T110">
        <f t="shared" si="26"/>
        <v>92134.23632680242</v>
      </c>
    </row>
    <row r="111" spans="1:20" x14ac:dyDescent="0.25">
      <c r="A111">
        <f>Input!G112</f>
        <v>253</v>
      </c>
      <c r="B111">
        <f t="shared" si="31"/>
        <v>108</v>
      </c>
      <c r="C111" s="3">
        <f>Input!I112</f>
        <v>15733.690515285713</v>
      </c>
      <c r="D111">
        <f t="shared" si="32"/>
        <v>15265.40246185714</v>
      </c>
      <c r="E111">
        <f t="shared" si="36"/>
        <v>1442.9720961203052</v>
      </c>
      <c r="F111">
        <f t="shared" si="18"/>
        <v>13128.934375752604</v>
      </c>
      <c r="G111">
        <f t="shared" si="19"/>
        <v>14571.90647187291</v>
      </c>
      <c r="H111">
        <f t="shared" si="33"/>
        <v>480936.68812420807</v>
      </c>
      <c r="I111">
        <f t="shared" si="34"/>
        <v>29007810.543260206</v>
      </c>
      <c r="N111">
        <f>Input!J112</f>
        <v>503.87036114285547</v>
      </c>
      <c r="O111">
        <f t="shared" si="35"/>
        <v>502.43344042856972</v>
      </c>
      <c r="P111">
        <f t="shared" si="37"/>
        <v>1.4533369199871666</v>
      </c>
      <c r="Q111">
        <f t="shared" si="23"/>
        <v>525.61881050982538</v>
      </c>
      <c r="R111">
        <f t="shared" si="24"/>
        <v>527.0721474298125</v>
      </c>
      <c r="S111">
        <f t="shared" si="25"/>
        <v>607.06588269308986</v>
      </c>
      <c r="T111">
        <f t="shared" si="26"/>
        <v>97239.063287519049</v>
      </c>
    </row>
    <row r="112" spans="1:20" x14ac:dyDescent="0.25">
      <c r="A112">
        <f>Input!G113</f>
        <v>254</v>
      </c>
      <c r="B112">
        <f t="shared" si="31"/>
        <v>109</v>
      </c>
      <c r="C112" s="3">
        <f>Input!I113</f>
        <v>16231.057698714285</v>
      </c>
      <c r="D112">
        <f t="shared" si="32"/>
        <v>15762.769645285713</v>
      </c>
      <c r="E112">
        <f t="shared" si="36"/>
        <v>1442.9872686383144</v>
      </c>
      <c r="F112">
        <f t="shared" si="18"/>
        <v>13656.881794678873</v>
      </c>
      <c r="G112">
        <f t="shared" si="19"/>
        <v>15099.869063317188</v>
      </c>
      <c r="H112">
        <f t="shared" si="33"/>
        <v>439437.18157420837</v>
      </c>
      <c r="I112">
        <f t="shared" si="34"/>
        <v>34973651.870691299</v>
      </c>
      <c r="N112">
        <f>Input!J113</f>
        <v>497.36718342857239</v>
      </c>
      <c r="O112">
        <f t="shared" si="35"/>
        <v>495.93026271428664</v>
      </c>
      <c r="P112">
        <f t="shared" si="37"/>
        <v>1.4509139955409924</v>
      </c>
      <c r="Q112">
        <f t="shared" si="23"/>
        <v>532.99040338547866</v>
      </c>
      <c r="R112">
        <f t="shared" si="24"/>
        <v>534.44131738101964</v>
      </c>
      <c r="S112">
        <f t="shared" si="25"/>
        <v>1483.1013315440978</v>
      </c>
      <c r="T112">
        <f t="shared" si="26"/>
        <v>101889.25082020118</v>
      </c>
    </row>
    <row r="113" spans="1:20" x14ac:dyDescent="0.25">
      <c r="A113">
        <f>Input!G114</f>
        <v>255</v>
      </c>
      <c r="B113">
        <f t="shared" si="31"/>
        <v>110</v>
      </c>
      <c r="C113" s="3">
        <f>Input!I114</f>
        <v>16729.63959857143</v>
      </c>
      <c r="D113">
        <f t="shared" si="32"/>
        <v>16261.351545142858</v>
      </c>
      <c r="E113">
        <f t="shared" si="36"/>
        <v>1443.0002017719635</v>
      </c>
      <c r="F113">
        <f t="shared" si="18"/>
        <v>14191.713108063426</v>
      </c>
      <c r="G113">
        <f t="shared" si="19"/>
        <v>15634.71330983539</v>
      </c>
      <c r="H113">
        <f t="shared" si="33"/>
        <v>392675.47794925736</v>
      </c>
      <c r="I113">
        <f t="shared" si="34"/>
        <v>41585690.250804</v>
      </c>
      <c r="N113">
        <f>Input!J114</f>
        <v>498.58189985714489</v>
      </c>
      <c r="O113">
        <f t="shared" si="35"/>
        <v>497.14497914285914</v>
      </c>
      <c r="P113">
        <f t="shared" si="37"/>
        <v>1.4488486418500699</v>
      </c>
      <c r="Q113">
        <f t="shared" si="23"/>
        <v>539.37752087601802</v>
      </c>
      <c r="R113">
        <f t="shared" si="24"/>
        <v>540.8263695178681</v>
      </c>
      <c r="S113">
        <f t="shared" si="25"/>
        <v>1908.0638650939254</v>
      </c>
      <c r="T113">
        <f t="shared" si="26"/>
        <v>106006.24921355459</v>
      </c>
    </row>
    <row r="114" spans="1:20" x14ac:dyDescent="0.25">
      <c r="A114">
        <f>Input!G115</f>
        <v>256</v>
      </c>
      <c r="B114">
        <f t="shared" si="31"/>
        <v>111</v>
      </c>
      <c r="C114" s="3">
        <f>Input!I115</f>
        <v>17181.395655714285</v>
      </c>
      <c r="D114">
        <f t="shared" si="32"/>
        <v>16713.107602285712</v>
      </c>
      <c r="E114">
        <f t="shared" si="36"/>
        <v>1443.0112260109856</v>
      </c>
      <c r="F114">
        <f t="shared" si="18"/>
        <v>14732.417766872944</v>
      </c>
      <c r="G114">
        <f t="shared" si="19"/>
        <v>16175.42899288393</v>
      </c>
      <c r="H114">
        <f t="shared" si="33"/>
        <v>289098.28700823459</v>
      </c>
      <c r="I114">
        <f t="shared" si="34"/>
        <v>48851886.676621646</v>
      </c>
      <c r="N114">
        <f>Input!J115</f>
        <v>451.75605714285484</v>
      </c>
      <c r="O114">
        <f t="shared" si="35"/>
        <v>450.3191364285691</v>
      </c>
      <c r="P114">
        <f t="shared" si="37"/>
        <v>1.4470880994002777</v>
      </c>
      <c r="Q114">
        <f t="shared" si="23"/>
        <v>544.72920596319011</v>
      </c>
      <c r="R114">
        <f t="shared" si="24"/>
        <v>546.17629406259039</v>
      </c>
      <c r="S114">
        <f t="shared" si="25"/>
        <v>9188.5946696736064</v>
      </c>
      <c r="T114">
        <f t="shared" si="26"/>
        <v>109518.5920674169</v>
      </c>
    </row>
    <row r="115" spans="1:20" x14ac:dyDescent="0.25">
      <c r="A115">
        <f>Input!G116</f>
        <v>257</v>
      </c>
      <c r="B115">
        <f t="shared" si="31"/>
        <v>112</v>
      </c>
      <c r="C115" s="3">
        <f>Input!I116</f>
        <v>17614.279165142856</v>
      </c>
      <c r="D115">
        <f t="shared" si="32"/>
        <v>17145.991111714284</v>
      </c>
      <c r="E115">
        <f t="shared" si="36"/>
        <v>1443.0206230799004</v>
      </c>
      <c r="F115">
        <f t="shared" si="18"/>
        <v>15277.937972072421</v>
      </c>
      <c r="G115">
        <f t="shared" si="19"/>
        <v>16720.958595152322</v>
      </c>
      <c r="H115">
        <f t="shared" si="33"/>
        <v>180652.64013499412</v>
      </c>
      <c r="I115">
        <f t="shared" si="34"/>
        <v>56775352.033335231</v>
      </c>
      <c r="N115">
        <f>Input!J116</f>
        <v>432.88350942857141</v>
      </c>
      <c r="O115">
        <f t="shared" si="35"/>
        <v>431.44658871428567</v>
      </c>
      <c r="P115">
        <f t="shared" si="37"/>
        <v>1.4455873905681311</v>
      </c>
      <c r="Q115">
        <f t="shared" si="23"/>
        <v>549.00204821980242</v>
      </c>
      <c r="R115">
        <f t="shared" si="24"/>
        <v>550.44763561037053</v>
      </c>
      <c r="S115">
        <f t="shared" si="25"/>
        <v>14161.249162364187</v>
      </c>
      <c r="T115">
        <f t="shared" si="26"/>
        <v>112363.91723067663</v>
      </c>
    </row>
    <row r="116" spans="1:20" x14ac:dyDescent="0.25">
      <c r="A116">
        <f>Input!G117</f>
        <v>258</v>
      </c>
      <c r="B116">
        <f t="shared" si="31"/>
        <v>113</v>
      </c>
      <c r="C116" s="3">
        <f>Input!I117</f>
        <v>18039.992884142855</v>
      </c>
      <c r="D116">
        <f t="shared" si="32"/>
        <v>17571.704830714283</v>
      </c>
      <c r="E116">
        <f t="shared" si="36"/>
        <v>1443.0286331311659</v>
      </c>
      <c r="F116">
        <f t="shared" si="18"/>
        <v>15827.176599677152</v>
      </c>
      <c r="G116">
        <f t="shared" si="19"/>
        <v>17270.205232808319</v>
      </c>
      <c r="H116">
        <f t="shared" si="33"/>
        <v>90902.00753745799</v>
      </c>
      <c r="I116">
        <f t="shared" si="34"/>
        <v>65354107.098629132</v>
      </c>
      <c r="N116">
        <f>Input!J117</f>
        <v>425.7137189999994</v>
      </c>
      <c r="O116">
        <f t="shared" si="35"/>
        <v>424.27679828571365</v>
      </c>
      <c r="P116">
        <f t="shared" si="37"/>
        <v>1.4443081725692388</v>
      </c>
      <c r="Q116">
        <f t="shared" si="23"/>
        <v>552.16092081114448</v>
      </c>
      <c r="R116">
        <f t="shared" si="24"/>
        <v>553.60522898371369</v>
      </c>
      <c r="S116">
        <f t="shared" si="25"/>
        <v>16725.842986807398</v>
      </c>
      <c r="T116">
        <f t="shared" si="26"/>
        <v>114490.78416722805</v>
      </c>
    </row>
    <row r="117" spans="1:20" x14ac:dyDescent="0.25">
      <c r="A117">
        <f>Input!G118</f>
        <v>259</v>
      </c>
      <c r="B117">
        <f t="shared" si="31"/>
        <v>114</v>
      </c>
      <c r="C117" s="3">
        <f>Input!I118</f>
        <v>18493.082166999997</v>
      </c>
      <c r="D117">
        <f t="shared" si="32"/>
        <v>18024.794113571425</v>
      </c>
      <c r="E117">
        <f t="shared" si="36"/>
        <v>1443.0354608779471</v>
      </c>
      <c r="F117">
        <f t="shared" si="18"/>
        <v>16379.005799662827</v>
      </c>
      <c r="G117">
        <f t="shared" si="19"/>
        <v>17822.041260540776</v>
      </c>
      <c r="H117">
        <f t="shared" si="33"/>
        <v>41108.719412067592</v>
      </c>
      <c r="I117">
        <f t="shared" si="34"/>
        <v>74580923.270446718</v>
      </c>
      <c r="N117">
        <f>Input!J118</f>
        <v>453.08928285714137</v>
      </c>
      <c r="O117">
        <f t="shared" si="35"/>
        <v>451.65236214285562</v>
      </c>
      <c r="P117">
        <f t="shared" si="37"/>
        <v>1.4432177592752125</v>
      </c>
      <c r="Q117">
        <f t="shared" si="23"/>
        <v>554.1795879379805</v>
      </c>
      <c r="R117">
        <f t="shared" si="24"/>
        <v>555.62280569725567</v>
      </c>
      <c r="S117">
        <f t="shared" si="25"/>
        <v>10809.853132898686</v>
      </c>
      <c r="T117">
        <f t="shared" si="26"/>
        <v>115860.20894135143</v>
      </c>
    </row>
    <row r="118" spans="1:20" x14ac:dyDescent="0.25">
      <c r="A118">
        <f>Input!G119</f>
        <v>260</v>
      </c>
      <c r="B118">
        <f t="shared" si="31"/>
        <v>115</v>
      </c>
      <c r="C118" s="3">
        <f>Input!I119</f>
        <v>18975.102443285716</v>
      </c>
      <c r="D118">
        <f t="shared" si="32"/>
        <v>18506.814389857143</v>
      </c>
      <c r="E118">
        <f t="shared" si="36"/>
        <v>1443.0412808226399</v>
      </c>
      <c r="F118">
        <f t="shared" si="18"/>
        <v>16932.276129952632</v>
      </c>
      <c r="G118">
        <f t="shared" si="19"/>
        <v>18375.317410775271</v>
      </c>
      <c r="H118">
        <f t="shared" si="33"/>
        <v>17291.455507658353</v>
      </c>
      <c r="I118">
        <f t="shared" si="34"/>
        <v>84443250.809292018</v>
      </c>
      <c r="N118">
        <f>Input!J119</f>
        <v>482.02027628571886</v>
      </c>
      <c r="O118">
        <f t="shared" si="35"/>
        <v>480.58335557143312</v>
      </c>
      <c r="P118">
        <f t="shared" si="37"/>
        <v>1.4422882870949545</v>
      </c>
      <c r="Q118">
        <f t="shared" si="23"/>
        <v>555.04116489495789</v>
      </c>
      <c r="R118">
        <f t="shared" si="24"/>
        <v>556.48345318205281</v>
      </c>
      <c r="S118">
        <f t="shared" si="25"/>
        <v>5760.8248173015972</v>
      </c>
      <c r="T118">
        <f t="shared" si="26"/>
        <v>116446.84824595635</v>
      </c>
    </row>
    <row r="119" spans="1:20" x14ac:dyDescent="0.25">
      <c r="A119">
        <f>Input!G120</f>
        <v>261</v>
      </c>
      <c r="B119">
        <f t="shared" si="31"/>
        <v>116</v>
      </c>
      <c r="C119" s="3">
        <f>Input!I120</f>
        <v>19484.83899657143</v>
      </c>
      <c r="D119">
        <f t="shared" si="32"/>
        <v>19016.550943142858</v>
      </c>
      <c r="E119">
        <f t="shared" si="36"/>
        <v>1443.0462417143499</v>
      </c>
      <c r="F119">
        <f t="shared" si="18"/>
        <v>17485.82607085583</v>
      </c>
      <c r="G119">
        <f t="shared" si="19"/>
        <v>18928.87231257018</v>
      </c>
      <c r="H119">
        <f t="shared" si="33"/>
        <v>7687.5422591001852</v>
      </c>
      <c r="I119">
        <f t="shared" si="34"/>
        <v>94923238.939780056</v>
      </c>
      <c r="N119">
        <f>Input!J120</f>
        <v>509.73655328571476</v>
      </c>
      <c r="O119">
        <f t="shared" si="35"/>
        <v>508.29963257142902</v>
      </c>
      <c r="P119">
        <f t="shared" si="37"/>
        <v>1.4414960037440483</v>
      </c>
      <c r="Q119">
        <f t="shared" si="23"/>
        <v>554.738417000504</v>
      </c>
      <c r="R119">
        <f t="shared" si="24"/>
        <v>556.17991300424808</v>
      </c>
      <c r="S119">
        <f t="shared" si="25"/>
        <v>2292.5212543253961</v>
      </c>
      <c r="T119">
        <f t="shared" si="26"/>
        <v>116239.77840459213</v>
      </c>
    </row>
    <row r="120" spans="1:20" x14ac:dyDescent="0.25">
      <c r="A120">
        <f>Input!G121</f>
        <v>262</v>
      </c>
      <c r="B120">
        <f t="shared" ref="B120:B134" si="38">A120-$A$3</f>
        <v>117</v>
      </c>
      <c r="C120" s="3">
        <f>Input!I121</f>
        <v>20031.594778142859</v>
      </c>
      <c r="D120">
        <f t="shared" ref="D120:D134" si="39">C120-$C$3</f>
        <v>19563.306724714286</v>
      </c>
      <c r="E120">
        <f t="shared" ref="E120:E134" si="40">(_Ac/(1+EXP(-1*(A120-_Muc)/_sc)))</f>
        <v>1443.0504703489364</v>
      </c>
      <c r="F120">
        <f t="shared" ref="F120:F134" si="41">($AB$4/(1+EXP(-1*(B120-$AC$4)/$AD$4)))</f>
        <v>18038.491753896888</v>
      </c>
      <c r="G120">
        <f t="shared" ref="G120:G134" si="42">E120+F120</f>
        <v>19481.542224245823</v>
      </c>
      <c r="H120">
        <f t="shared" ref="H120:H134" si="43">(D120-G120)^2</f>
        <v>6685.4335368573948</v>
      </c>
      <c r="I120">
        <f t="shared" ref="I120:I134" si="44">(G120-$J$4)^2</f>
        <v>105997849.46862611</v>
      </c>
      <c r="N120">
        <f>Input!J121</f>
        <v>546.75578157142809</v>
      </c>
      <c r="O120">
        <f t="shared" ref="O120:O134" si="45">N120-$N$3</f>
        <v>545.31886085714234</v>
      </c>
      <c r="P120">
        <f t="shared" si="37"/>
        <v>1.4408206618274411</v>
      </c>
      <c r="Q120">
        <f t="shared" si="23"/>
        <v>553.27388835872534</v>
      </c>
      <c r="R120">
        <f t="shared" ref="R120:R134" si="46">P120+Q120</f>
        <v>554.71470902055273</v>
      </c>
      <c r="S120">
        <f t="shared" ref="S120:S134" si="47">(O120-R120)^2</f>
        <v>88.281962709862441</v>
      </c>
      <c r="T120">
        <f t="shared" ref="T120:T134" si="48">(R120-$U$4)^2</f>
        <v>115242.83324649475</v>
      </c>
    </row>
    <row r="121" spans="1:20" x14ac:dyDescent="0.25">
      <c r="A121">
        <f>Input!G122</f>
        <v>263</v>
      </c>
      <c r="B121">
        <f t="shared" si="38"/>
        <v>118</v>
      </c>
      <c r="C121" s="3">
        <f>Input!I122</f>
        <v>20611.844147285712</v>
      </c>
      <c r="D121">
        <f t="shared" si="39"/>
        <v>20143.55609385714</v>
      </c>
      <c r="E121">
        <f t="shared" si="40"/>
        <v>1443.0540748085184</v>
      </c>
      <c r="F121">
        <f t="shared" si="41"/>
        <v>18589.11673246924</v>
      </c>
      <c r="G121">
        <f t="shared" si="42"/>
        <v>20032.170807277758</v>
      </c>
      <c r="H121">
        <f t="shared" si="43"/>
        <v>12406.682066370944</v>
      </c>
      <c r="I121">
        <f t="shared" si="44"/>
        <v>117639062.76216282</v>
      </c>
      <c r="N121">
        <f>Input!J122</f>
        <v>580.24936914285354</v>
      </c>
      <c r="O121">
        <f t="shared" si="45"/>
        <v>578.81244842856779</v>
      </c>
      <c r="P121">
        <f t="shared" si="37"/>
        <v>1.4402450018109176</v>
      </c>
      <c r="Q121">
        <f t="shared" si="23"/>
        <v>550.65985653356756</v>
      </c>
      <c r="R121">
        <f t="shared" si="46"/>
        <v>552.10010153537849</v>
      </c>
      <c r="S121">
        <f t="shared" si="47"/>
        <v>713.54947654208036</v>
      </c>
      <c r="T121">
        <f t="shared" si="48"/>
        <v>113474.48507390199</v>
      </c>
    </row>
    <row r="122" spans="1:20" x14ac:dyDescent="0.25">
      <c r="A122">
        <f>Input!G123</f>
        <v>264</v>
      </c>
      <c r="B122">
        <f t="shared" si="38"/>
        <v>119</v>
      </c>
      <c r="C122" s="3">
        <f>Input!I123</f>
        <v>21192.41941614286</v>
      </c>
      <c r="D122">
        <f t="shared" si="39"/>
        <v>20724.131362714288</v>
      </c>
      <c r="E122">
        <f t="shared" si="40"/>
        <v>1443.057147223077</v>
      </c>
      <c r="F122">
        <f t="shared" si="41"/>
        <v>19136.561620473956</v>
      </c>
      <c r="G122">
        <f t="shared" si="42"/>
        <v>20579.618767697033</v>
      </c>
      <c r="H122">
        <f t="shared" si="43"/>
        <v>20883.890118621177</v>
      </c>
      <c r="I122">
        <f t="shared" si="44"/>
        <v>129814172.11436342</v>
      </c>
      <c r="N122">
        <f>Input!J123</f>
        <v>580.57526885714833</v>
      </c>
      <c r="O122">
        <f t="shared" si="45"/>
        <v>579.13834814286258</v>
      </c>
      <c r="P122">
        <f t="shared" si="37"/>
        <v>1.4397543112208233</v>
      </c>
      <c r="Q122">
        <f t="shared" si="23"/>
        <v>546.91811451681031</v>
      </c>
      <c r="R122">
        <f t="shared" si="46"/>
        <v>548.35786882803109</v>
      </c>
      <c r="S122">
        <f t="shared" si="47"/>
        <v>947.43790685076954</v>
      </c>
      <c r="T122">
        <f t="shared" si="48"/>
        <v>110967.27429878349</v>
      </c>
    </row>
    <row r="123" spans="1:20" x14ac:dyDescent="0.25">
      <c r="A123">
        <f>Input!G124</f>
        <v>265</v>
      </c>
      <c r="B123">
        <f t="shared" si="38"/>
        <v>120</v>
      </c>
      <c r="C123" s="3">
        <f>Input!I124</f>
        <v>21777.883178428572</v>
      </c>
      <c r="D123">
        <f t="shared" si="39"/>
        <v>21309.595125</v>
      </c>
      <c r="E123">
        <f t="shared" si="40"/>
        <v>1443.0597661246234</v>
      </c>
      <c r="F123">
        <f t="shared" si="41"/>
        <v>19679.713429119194</v>
      </c>
      <c r="G123">
        <f t="shared" si="42"/>
        <v>21122.773195243819</v>
      </c>
      <c r="H123">
        <f t="shared" si="43"/>
        <v>34902.433437823391</v>
      </c>
      <c r="I123">
        <f t="shared" si="44"/>
        <v>142486159.85654607</v>
      </c>
      <c r="N123">
        <f>Input!J124</f>
        <v>585.46376228571171</v>
      </c>
      <c r="O123">
        <f t="shared" si="45"/>
        <v>584.02684157142596</v>
      </c>
      <c r="P123">
        <f t="shared" si="37"/>
        <v>1.4393360488447646</v>
      </c>
      <c r="Q123">
        <f t="shared" si="23"/>
        <v>542.07958660868871</v>
      </c>
      <c r="R123">
        <f t="shared" si="46"/>
        <v>543.51892265753349</v>
      </c>
      <c r="S123">
        <f t="shared" si="47"/>
        <v>1640.8914947344872</v>
      </c>
      <c r="T123">
        <f t="shared" si="48"/>
        <v>107766.81431713712</v>
      </c>
    </row>
    <row r="124" spans="1:20" x14ac:dyDescent="0.25">
      <c r="A124">
        <f>Input!G125</f>
        <v>266</v>
      </c>
      <c r="B124">
        <f t="shared" si="38"/>
        <v>121</v>
      </c>
      <c r="C124" s="3">
        <f>Input!I125</f>
        <v>22367.420685285713</v>
      </c>
      <c r="D124">
        <f t="shared" si="39"/>
        <v>21899.132631857141</v>
      </c>
      <c r="E124">
        <f t="shared" si="40"/>
        <v>1443.0619984540133</v>
      </c>
      <c r="F124">
        <f t="shared" si="41"/>
        <v>20217.494441176161</v>
      </c>
      <c r="G124">
        <f t="shared" si="42"/>
        <v>21660.556439630174</v>
      </c>
      <c r="H124">
        <f t="shared" si="43"/>
        <v>56918.599497518553</v>
      </c>
      <c r="I124">
        <f t="shared" si="44"/>
        <v>155614146.13597703</v>
      </c>
      <c r="N124">
        <f>Input!J125</f>
        <v>589.53750685714112</v>
      </c>
      <c r="O124">
        <f t="shared" si="45"/>
        <v>588.10058614285538</v>
      </c>
      <c r="P124">
        <f t="shared" si="37"/>
        <v>1.4389795243564933</v>
      </c>
      <c r="Q124">
        <f t="shared" si="23"/>
        <v>536.18378976161398</v>
      </c>
      <c r="R124">
        <f t="shared" si="46"/>
        <v>537.62276928597043</v>
      </c>
      <c r="S124">
        <f t="shared" si="47"/>
        <v>2548.0099946372175</v>
      </c>
      <c r="T124">
        <f t="shared" si="48"/>
        <v>103930.41744055337</v>
      </c>
    </row>
    <row r="125" spans="1:20" x14ac:dyDescent="0.25">
      <c r="A125">
        <f>Input!G126</f>
        <v>267</v>
      </c>
      <c r="B125">
        <f t="shared" si="38"/>
        <v>122</v>
      </c>
      <c r="C125" s="3">
        <f>Input!I126</f>
        <v>22954.276927571427</v>
      </c>
      <c r="D125">
        <f t="shared" si="39"/>
        <v>22485.988874142855</v>
      </c>
      <c r="E125">
        <f t="shared" si="40"/>
        <v>1443.0639012716426</v>
      </c>
      <c r="F125">
        <f t="shared" si="41"/>
        <v>20748.870475792395</v>
      </c>
      <c r="G125">
        <f t="shared" si="42"/>
        <v>22191.934377064037</v>
      </c>
      <c r="H125">
        <f t="shared" si="43"/>
        <v>86468.047252276461</v>
      </c>
      <c r="I125">
        <f t="shared" si="44"/>
        <v>169153899.23122561</v>
      </c>
      <c r="N125">
        <f>Input!J126</f>
        <v>586.85624228571396</v>
      </c>
      <c r="O125">
        <f t="shared" si="45"/>
        <v>585.41932157142821</v>
      </c>
      <c r="P125">
        <f t="shared" si="37"/>
        <v>1.4386756251968744</v>
      </c>
      <c r="Q125">
        <f t="shared" si="23"/>
        <v>529.27815634207241</v>
      </c>
      <c r="R125">
        <f t="shared" si="46"/>
        <v>530.71683196726929</v>
      </c>
      <c r="S125">
        <f t="shared" si="47"/>
        <v>2992.3623688931157</v>
      </c>
      <c r="T125">
        <f t="shared" si="48"/>
        <v>99525.403996506313</v>
      </c>
    </row>
    <row r="126" spans="1:20" x14ac:dyDescent="0.25">
      <c r="A126">
        <f>Input!G127</f>
        <v>268</v>
      </c>
      <c r="B126">
        <f t="shared" si="38"/>
        <v>123</v>
      </c>
      <c r="C126" s="3">
        <f>Input!I127</f>
        <v>23530.126652571431</v>
      </c>
      <c r="D126">
        <f t="shared" si="39"/>
        <v>23061.838599142859</v>
      </c>
      <c r="E126">
        <f t="shared" si="40"/>
        <v>1443.0655232157051</v>
      </c>
      <c r="F126">
        <f t="shared" si="41"/>
        <v>21272.858414829381</v>
      </c>
      <c r="G126">
        <f t="shared" si="42"/>
        <v>22715.923938045085</v>
      </c>
      <c r="H126">
        <f t="shared" si="43"/>
        <v>119656.95276238729</v>
      </c>
      <c r="I126">
        <f t="shared" si="44"/>
        <v>183058394.6644398</v>
      </c>
      <c r="N126">
        <f>Input!J127</f>
        <v>575.84972500000367</v>
      </c>
      <c r="O126">
        <f t="shared" si="45"/>
        <v>574.41280428571793</v>
      </c>
      <c r="P126">
        <f t="shared" si="37"/>
        <v>1.4384165837449521</v>
      </c>
      <c r="Q126">
        <f t="shared" si="23"/>
        <v>521.41723795559187</v>
      </c>
      <c r="R126">
        <f t="shared" si="46"/>
        <v>522.8556545393368</v>
      </c>
      <c r="S126">
        <f t="shared" si="47"/>
        <v>2658.1396899707674</v>
      </c>
      <c r="T126">
        <f t="shared" si="48"/>
        <v>94627.169075294165</v>
      </c>
    </row>
    <row r="127" spans="1:20" x14ac:dyDescent="0.25">
      <c r="A127">
        <f>Input!G128</f>
        <v>269</v>
      </c>
      <c r="B127">
        <f t="shared" si="38"/>
        <v>124</v>
      </c>
      <c r="C127" s="3">
        <f>Input!I128</f>
        <v>24104.169116285713</v>
      </c>
      <c r="D127">
        <f t="shared" si="39"/>
        <v>23635.881062857141</v>
      </c>
      <c r="E127">
        <f t="shared" si="40"/>
        <v>1443.0669057452508</v>
      </c>
      <c r="F127">
        <f t="shared" si="41"/>
        <v>21788.532882828767</v>
      </c>
      <c r="G127">
        <f t="shared" si="42"/>
        <v>23231.599788574018</v>
      </c>
      <c r="H127">
        <f t="shared" si="43"/>
        <v>163443.34873598567</v>
      </c>
      <c r="I127">
        <f t="shared" si="44"/>
        <v>197278409.27510166</v>
      </c>
      <c r="N127">
        <f>Input!J128</f>
        <v>574.04246371428235</v>
      </c>
      <c r="O127">
        <f t="shared" si="45"/>
        <v>572.6055429999966</v>
      </c>
      <c r="P127">
        <f t="shared" si="37"/>
        <v>1.4381957788387763</v>
      </c>
      <c r="Q127">
        <f t="shared" si="23"/>
        <v>512.66181281189904</v>
      </c>
      <c r="R127">
        <f t="shared" si="46"/>
        <v>514.10000859073784</v>
      </c>
      <c r="S127">
        <f t="shared" si="47"/>
        <v>3422.8975565129604</v>
      </c>
      <c r="T127">
        <f t="shared" si="48"/>
        <v>89317.089206775272</v>
      </c>
    </row>
    <row r="128" spans="1:20" x14ac:dyDescent="0.25">
      <c r="A128">
        <f>Input!G129</f>
        <v>270</v>
      </c>
      <c r="B128">
        <f t="shared" si="38"/>
        <v>125</v>
      </c>
      <c r="C128" s="3">
        <f>Input!I129</f>
        <v>24652.658091142857</v>
      </c>
      <c r="D128">
        <f t="shared" si="39"/>
        <v>24184.370037714285</v>
      </c>
      <c r="E128">
        <f t="shared" si="40"/>
        <v>1443.0680841997989</v>
      </c>
      <c r="F128">
        <f t="shared" si="41"/>
        <v>22295.031996211714</v>
      </c>
      <c r="G128">
        <f t="shared" si="42"/>
        <v>23738.100080411514</v>
      </c>
      <c r="H128">
        <f t="shared" si="43"/>
        <v>199156.87479101724</v>
      </c>
      <c r="I128">
        <f t="shared" si="44"/>
        <v>211763135.86699304</v>
      </c>
      <c r="N128">
        <f>Input!J129</f>
        <v>548.48897485714406</v>
      </c>
      <c r="O128">
        <f t="shared" si="45"/>
        <v>547.05205414285831</v>
      </c>
      <c r="P128">
        <f t="shared" si="37"/>
        <v>1.438007566580614</v>
      </c>
      <c r="Q128">
        <f t="shared" si="23"/>
        <v>503.07792099148298</v>
      </c>
      <c r="R128">
        <f t="shared" si="46"/>
        <v>504.51592855806359</v>
      </c>
      <c r="S128">
        <f t="shared" si="47"/>
        <v>1809.3219797654278</v>
      </c>
      <c r="T128">
        <f t="shared" si="48"/>
        <v>83680.354226779062</v>
      </c>
    </row>
    <row r="129" spans="1:20" x14ac:dyDescent="0.25">
      <c r="A129">
        <f>Input!G130</f>
        <v>271</v>
      </c>
      <c r="B129">
        <f t="shared" si="38"/>
        <v>126</v>
      </c>
      <c r="C129" s="3">
        <f>Input!I130</f>
        <v>25175.48988157143</v>
      </c>
      <c r="D129">
        <f t="shared" si="39"/>
        <v>24707.201828142857</v>
      </c>
      <c r="E129">
        <f t="shared" si="40"/>
        <v>1443.0690887025696</v>
      </c>
      <c r="F129">
        <f t="shared" si="41"/>
        <v>22791.56212220962</v>
      </c>
      <c r="G129">
        <f t="shared" si="42"/>
        <v>24234.63121091219</v>
      </c>
      <c r="H129">
        <f t="shared" si="43"/>
        <v>223322.98826977384</v>
      </c>
      <c r="I129">
        <f t="shared" si="44"/>
        <v>226460804.03052723</v>
      </c>
      <c r="N129">
        <f>Input!J130</f>
        <v>522.83179042857228</v>
      </c>
      <c r="O129">
        <f t="shared" si="45"/>
        <v>521.39486971428653</v>
      </c>
      <c r="P129">
        <f t="shared" si="37"/>
        <v>1.4378471361075034</v>
      </c>
      <c r="Q129">
        <f t="shared" si="23"/>
        <v>492.73585287544591</v>
      </c>
      <c r="R129">
        <f t="shared" si="46"/>
        <v>494.17370001155342</v>
      </c>
      <c r="S129">
        <f t="shared" si="47"/>
        <v>740.9920799849948</v>
      </c>
      <c r="T129">
        <f t="shared" si="48"/>
        <v>77803.807844266485</v>
      </c>
    </row>
    <row r="130" spans="1:20" x14ac:dyDescent="0.25">
      <c r="A130">
        <f>Input!G131</f>
        <v>272</v>
      </c>
      <c r="B130">
        <f t="shared" si="38"/>
        <v>127</v>
      </c>
      <c r="C130" s="3">
        <f>Input!I131</f>
        <v>25684.767212714283</v>
      </c>
      <c r="D130">
        <f t="shared" si="39"/>
        <v>25216.479159285711</v>
      </c>
      <c r="E130">
        <f t="shared" si="40"/>
        <v>1443.0699449304077</v>
      </c>
      <c r="F130">
        <f t="shared" si="41"/>
        <v>23277.401613332586</v>
      </c>
      <c r="G130">
        <f t="shared" si="42"/>
        <v>24720.471558262994</v>
      </c>
      <c r="H130">
        <f t="shared" si="43"/>
        <v>246023.54027231052</v>
      </c>
      <c r="I130">
        <f t="shared" si="44"/>
        <v>241319293.248059</v>
      </c>
      <c r="N130">
        <f>Input!J131</f>
        <v>509.27733114285365</v>
      </c>
      <c r="O130">
        <f t="shared" si="45"/>
        <v>507.84041042856791</v>
      </c>
      <c r="P130">
        <f t="shared" si="37"/>
        <v>1.4377103866446383</v>
      </c>
      <c r="Q130">
        <f t="shared" si="23"/>
        <v>481.70911593677192</v>
      </c>
      <c r="R130">
        <f t="shared" si="46"/>
        <v>483.14682632341658</v>
      </c>
      <c r="S130">
        <f t="shared" si="47"/>
        <v>609.77309595818247</v>
      </c>
      <c r="T130">
        <f t="shared" si="48"/>
        <v>71773.874385042582</v>
      </c>
    </row>
    <row r="131" spans="1:20" x14ac:dyDescent="0.25">
      <c r="A131">
        <f>Input!G132</f>
        <v>273</v>
      </c>
      <c r="B131">
        <f t="shared" si="38"/>
        <v>128</v>
      </c>
      <c r="C131" s="3">
        <f>Input!I132</f>
        <v>26175.971931428568</v>
      </c>
      <c r="D131">
        <f t="shared" si="39"/>
        <v>25707.683877999996</v>
      </c>
      <c r="E131">
        <f t="shared" si="40"/>
        <v>1443.0706747700785</v>
      </c>
      <c r="F131">
        <f t="shared" si="41"/>
        <v>23751.903507970801</v>
      </c>
      <c r="G131">
        <f t="shared" si="42"/>
        <v>25194.97418274088</v>
      </c>
      <c r="H131">
        <f t="shared" si="43"/>
        <v>262871.23161269602</v>
      </c>
      <c r="I131">
        <f t="shared" si="44"/>
        <v>256286725.35699391</v>
      </c>
      <c r="N131">
        <f>Input!J132</f>
        <v>491.20471871428526</v>
      </c>
      <c r="O131">
        <f t="shared" si="45"/>
        <v>489.76779799999952</v>
      </c>
      <c r="P131">
        <f t="shared" ref="P131:P151" si="49">_Ac*EXP(-1*(A131-_Muc)/_sc)*(1/_sc)*(1/(1+EXP(-1*(A131-_Muc)/_sc))^2)+$N$3</f>
        <v>1.4375938227019374</v>
      </c>
      <c r="Q131">
        <f t="shared" si="23"/>
        <v>470.07340413110018</v>
      </c>
      <c r="R131">
        <f t="shared" si="46"/>
        <v>471.51099795380213</v>
      </c>
      <c r="S131">
        <f t="shared" si="47"/>
        <v>333.31074792683279</v>
      </c>
      <c r="T131">
        <f t="shared" si="48"/>
        <v>65674.639577979528</v>
      </c>
    </row>
    <row r="132" spans="1:20" x14ac:dyDescent="0.25">
      <c r="A132">
        <f>Input!G133</f>
        <v>274</v>
      </c>
      <c r="B132">
        <f t="shared" si="38"/>
        <v>129</v>
      </c>
      <c r="C132" s="3">
        <f>Input!I133</f>
        <v>26666.954445857144</v>
      </c>
      <c r="D132">
        <f t="shared" si="39"/>
        <v>26198.666392428571</v>
      </c>
      <c r="E132">
        <f t="shared" si="40"/>
        <v>1443.0712968776941</v>
      </c>
      <c r="F132">
        <f t="shared" si="41"/>
        <v>24214.497211148846</v>
      </c>
      <c r="G132">
        <f t="shared" si="42"/>
        <v>25657.568508026539</v>
      </c>
      <c r="H132">
        <f t="shared" si="43"/>
        <v>292786.9205043547</v>
      </c>
      <c r="I132">
        <f t="shared" si="44"/>
        <v>271312024.80121171</v>
      </c>
      <c r="N132">
        <f>Input!J133</f>
        <v>490.98251442857509</v>
      </c>
      <c r="O132">
        <f t="shared" si="45"/>
        <v>489.54559371428934</v>
      </c>
      <c r="P132">
        <f t="shared" si="49"/>
        <v>1.4374944647370527</v>
      </c>
      <c r="Q132">
        <f t="shared" ref="Q132:Q151" si="50">$AB$4*EXP(-1*(B132-$AC$4)/$AD$4)*(1/$AD$4)*(1/(1+EXP(-1*(B132-$AC$4)/$AD$4))^2)+$N$3</f>
        <v>457.90559237817638</v>
      </c>
      <c r="R132">
        <f t="shared" si="46"/>
        <v>459.34308684291341</v>
      </c>
      <c r="S132">
        <f t="shared" si="47"/>
        <v>912.1914213155103</v>
      </c>
      <c r="T132">
        <f t="shared" si="48"/>
        <v>59586.140967086307</v>
      </c>
    </row>
    <row r="133" spans="1:20" x14ac:dyDescent="0.25">
      <c r="A133">
        <f>Input!G134</f>
        <v>275</v>
      </c>
      <c r="B133">
        <f t="shared" si="38"/>
        <v>130</v>
      </c>
      <c r="C133" s="3">
        <f>Input!I134</f>
        <v>27150.856051428571</v>
      </c>
      <c r="D133">
        <f t="shared" si="39"/>
        <v>26682.567997999999</v>
      </c>
      <c r="E133">
        <f t="shared" si="40"/>
        <v>1443.071827155572</v>
      </c>
      <c r="F133">
        <f t="shared" si="41"/>
        <v>24664.689190794579</v>
      </c>
      <c r="G133">
        <f t="shared" si="42"/>
        <v>26107.76101795015</v>
      </c>
      <c r="H133">
        <f t="shared" si="43"/>
        <v>330403.06431402726</v>
      </c>
      <c r="I133">
        <f t="shared" si="44"/>
        <v>286345436.75831366</v>
      </c>
      <c r="N133">
        <f>Input!J134</f>
        <v>483.90160557142735</v>
      </c>
      <c r="O133">
        <f t="shared" si="45"/>
        <v>482.46468485714161</v>
      </c>
      <c r="P133">
        <f t="shared" si="49"/>
        <v>1.4374097730028268</v>
      </c>
      <c r="Q133">
        <f t="shared" si="50"/>
        <v>445.28277623156322</v>
      </c>
      <c r="R133">
        <f t="shared" si="46"/>
        <v>446.72018600456602</v>
      </c>
      <c r="S133">
        <f t="shared" si="47"/>
        <v>1277.6691982217776</v>
      </c>
      <c r="T133">
        <f t="shared" si="48"/>
        <v>53582.909576785314</v>
      </c>
    </row>
    <row r="134" spans="1:20" x14ac:dyDescent="0.25">
      <c r="A134">
        <f>Input!G135</f>
        <v>276</v>
      </c>
      <c r="B134">
        <f t="shared" si="38"/>
        <v>131</v>
      </c>
      <c r="C134" s="3">
        <f>Input!I135</f>
        <v>27597.071816000003</v>
      </c>
      <c r="D134">
        <f t="shared" si="39"/>
        <v>27128.783762571431</v>
      </c>
      <c r="E134">
        <f t="shared" si="40"/>
        <v>1443.0722791587104</v>
      </c>
      <c r="F134">
        <f t="shared" si="41"/>
        <v>25102.062743575454</v>
      </c>
      <c r="G134">
        <f t="shared" si="42"/>
        <v>26545.135022734165</v>
      </c>
      <c r="H134">
        <f t="shared" si="43"/>
        <v>340645.85151362914</v>
      </c>
      <c r="I134">
        <f t="shared" si="44"/>
        <v>301338995.0939045</v>
      </c>
      <c r="N134">
        <f>Input!J135</f>
        <v>446.21576457143237</v>
      </c>
      <c r="O134">
        <f t="shared" si="45"/>
        <v>444.77884385714663</v>
      </c>
      <c r="P134">
        <f t="shared" si="49"/>
        <v>1.4373375826337551</v>
      </c>
      <c r="Q134">
        <f t="shared" si="50"/>
        <v>432.28137395370163</v>
      </c>
      <c r="R134">
        <f t="shared" si="46"/>
        <v>433.71871153633538</v>
      </c>
      <c r="S134">
        <f t="shared" si="47"/>
        <v>122.32652695385363</v>
      </c>
      <c r="T134">
        <f t="shared" si="48"/>
        <v>47732.789834898635</v>
      </c>
    </row>
    <row r="135" spans="1:20" x14ac:dyDescent="0.25">
      <c r="A135">
        <f>Input!G136</f>
        <v>277</v>
      </c>
      <c r="B135">
        <f t="shared" ref="B135:B151" si="51">A135-$A$3</f>
        <v>132</v>
      </c>
      <c r="C135" s="3">
        <f>Input!I136</f>
        <v>28037.362133857147</v>
      </c>
      <c r="D135">
        <f t="shared" ref="D135:D151" si="52">C135-$C$3</f>
        <v>27569.074080428574</v>
      </c>
      <c r="E135">
        <f t="shared" ref="E135:E151" si="53">(_Ac/(1+EXP(-1*(A135-_Muc)/_sc)))</f>
        <v>1443.0726644412669</v>
      </c>
      <c r="F135">
        <f t="shared" ref="F135:F151" si="54">($AB$4/(1+EXP(-1*(B135-$AC$4)/$AD$4)))</f>
        <v>25526.276899991663</v>
      </c>
      <c r="G135">
        <f t="shared" ref="G135:G151" si="55">E135+F135</f>
        <v>26969.34956443293</v>
      </c>
      <c r="H135">
        <f t="shared" ref="H135:H151" si="56">(D135-G135)^2</f>
        <v>359669.49508620915</v>
      </c>
      <c r="I135">
        <f t="shared" ref="I135:I151" si="57">(G135-$J$4)^2</f>
        <v>316246934.06876051</v>
      </c>
      <c r="N135">
        <f>Input!J136</f>
        <v>440.29031785714324</v>
      </c>
      <c r="O135">
        <f t="shared" ref="O135:O151" si="58">N135-$N$3</f>
        <v>438.85339714285749</v>
      </c>
      <c r="P135">
        <f t="shared" si="49"/>
        <v>1.4372760483129967</v>
      </c>
      <c r="Q135">
        <f t="shared" si="50"/>
        <v>418.97630501371435</v>
      </c>
      <c r="R135">
        <f t="shared" ref="R135:R151" si="59">P135+Q135</f>
        <v>420.41358106202733</v>
      </c>
      <c r="S135">
        <f t="shared" ref="S135:S151" si="60">(O135-R135)^2</f>
        <v>340.02681709484239</v>
      </c>
      <c r="T135">
        <f t="shared" ref="T135:T151" si="61">(R135-$U$4)^2</f>
        <v>42096.050401369168</v>
      </c>
    </row>
    <row r="136" spans="1:20" x14ac:dyDescent="0.25">
      <c r="A136">
        <f>Input!G137</f>
        <v>278</v>
      </c>
      <c r="B136">
        <f t="shared" si="51"/>
        <v>133</v>
      </c>
      <c r="C136" s="3">
        <f>Input!I137</f>
        <v>28472.823212714287</v>
      </c>
      <c r="D136">
        <f t="shared" si="52"/>
        <v>28004.535159285715</v>
      </c>
      <c r="E136">
        <f t="shared" si="53"/>
        <v>1443.0729928518974</v>
      </c>
      <c r="F136">
        <f t="shared" si="54"/>
        <v>25937.064550762549</v>
      </c>
      <c r="G136">
        <f t="shared" si="55"/>
        <v>27380.137543614444</v>
      </c>
      <c r="H136">
        <f t="shared" si="56"/>
        <v>389872.38245596777</v>
      </c>
      <c r="I136">
        <f t="shared" si="57"/>
        <v>331026039.71914887</v>
      </c>
      <c r="N136">
        <f>Input!J137</f>
        <v>435.46107885714082</v>
      </c>
      <c r="O136">
        <f t="shared" si="58"/>
        <v>434.02415814285507</v>
      </c>
      <c r="P136">
        <f t="shared" si="49"/>
        <v>1.4372235971061211</v>
      </c>
      <c r="Q136">
        <f t="shared" si="50"/>
        <v>405.44025567148469</v>
      </c>
      <c r="R136">
        <f t="shared" si="59"/>
        <v>406.87747926859083</v>
      </c>
      <c r="S136">
        <f t="shared" si="60"/>
        <v>736.94217390242432</v>
      </c>
      <c r="T136">
        <f t="shared" si="61"/>
        <v>36724.785257773008</v>
      </c>
    </row>
    <row r="137" spans="1:20" x14ac:dyDescent="0.25">
      <c r="A137">
        <f>Input!G138</f>
        <v>279</v>
      </c>
      <c r="B137">
        <f t="shared" si="51"/>
        <v>134</v>
      </c>
      <c r="C137" s="3">
        <f>Input!I138</f>
        <v>28902.107013285713</v>
      </c>
      <c r="D137">
        <f t="shared" si="52"/>
        <v>28433.818959857141</v>
      </c>
      <c r="E137">
        <f t="shared" si="53"/>
        <v>1443.0732727855009</v>
      </c>
      <c r="F137">
        <f t="shared" si="54"/>
        <v>26334.22988552268</v>
      </c>
      <c r="G137">
        <f t="shared" si="55"/>
        <v>27777.303158308179</v>
      </c>
      <c r="H137">
        <f t="shared" si="56"/>
        <v>431012.99768347538</v>
      </c>
      <c r="I137">
        <f t="shared" si="57"/>
        <v>345635938.76271248</v>
      </c>
      <c r="N137">
        <f>Input!J138</f>
        <v>429.28380057142567</v>
      </c>
      <c r="O137">
        <f t="shared" si="58"/>
        <v>427.84687985713992</v>
      </c>
      <c r="P137">
        <f t="shared" si="49"/>
        <v>1.4371788882563752</v>
      </c>
      <c r="Q137">
        <f t="shared" si="50"/>
        <v>391.74303895665537</v>
      </c>
      <c r="R137">
        <f t="shared" si="59"/>
        <v>393.18021784491174</v>
      </c>
      <c r="S137">
        <f t="shared" si="60"/>
        <v>1201.7774550700649</v>
      </c>
      <c r="T137">
        <f t="shared" si="61"/>
        <v>31662.592802071766</v>
      </c>
    </row>
    <row r="138" spans="1:20" x14ac:dyDescent="0.25">
      <c r="A138">
        <f>Input!G139</f>
        <v>280</v>
      </c>
      <c r="B138">
        <f t="shared" si="51"/>
        <v>135</v>
      </c>
      <c r="C138" s="3">
        <f>Input!I139</f>
        <v>29295.349284285712</v>
      </c>
      <c r="D138">
        <f t="shared" si="52"/>
        <v>28827.06123085714</v>
      </c>
      <c r="E138">
        <f t="shared" si="53"/>
        <v>1443.0735113978058</v>
      </c>
      <c r="F138">
        <f t="shared" si="54"/>
        <v>26717.645240525744</v>
      </c>
      <c r="G138">
        <f t="shared" si="55"/>
        <v>28160.718751923549</v>
      </c>
      <c r="H138">
        <f t="shared" si="56"/>
        <v>444012.29923136364</v>
      </c>
      <c r="I138">
        <f t="shared" si="57"/>
        <v>360039324.68297482</v>
      </c>
      <c r="N138">
        <f>Input!J139</f>
        <v>393.24227099999916</v>
      </c>
      <c r="O138">
        <f t="shared" si="58"/>
        <v>391.80535028571342</v>
      </c>
      <c r="P138">
        <f t="shared" si="49"/>
        <v>1.4371407789140755</v>
      </c>
      <c r="Q138">
        <f t="shared" si="50"/>
        <v>377.95105312944884</v>
      </c>
      <c r="R138">
        <f t="shared" si="59"/>
        <v>379.38819390836289</v>
      </c>
      <c r="S138">
        <f t="shared" si="60"/>
        <v>154.18577249957676</v>
      </c>
      <c r="T138">
        <f t="shared" si="61"/>
        <v>26944.51118511799</v>
      </c>
    </row>
    <row r="139" spans="1:20" x14ac:dyDescent="0.25">
      <c r="A139">
        <f>Input!G140</f>
        <v>281</v>
      </c>
      <c r="B139">
        <f t="shared" si="51"/>
        <v>136</v>
      </c>
      <c r="C139" s="3">
        <f>Input!I140</f>
        <v>29662.386267142858</v>
      </c>
      <c r="D139">
        <f t="shared" si="52"/>
        <v>29194.098213714286</v>
      </c>
      <c r="E139">
        <f t="shared" si="53"/>
        <v>1443.0737147882821</v>
      </c>
      <c r="F139">
        <f t="shared" si="54"/>
        <v>27087.247454628134</v>
      </c>
      <c r="G139">
        <f t="shared" si="55"/>
        <v>28530.321169416417</v>
      </c>
      <c r="H139">
        <f t="shared" si="56"/>
        <v>440599.96453681513</v>
      </c>
      <c r="I139">
        <f t="shared" si="57"/>
        <v>374202122.26015598</v>
      </c>
      <c r="N139">
        <f>Input!J140</f>
        <v>367.03698285714563</v>
      </c>
      <c r="O139">
        <f t="shared" si="58"/>
        <v>365.60006214285988</v>
      </c>
      <c r="P139">
        <f t="shared" si="49"/>
        <v>1.4371082949243354</v>
      </c>
      <c r="Q139">
        <f t="shared" si="50"/>
        <v>364.12683973189291</v>
      </c>
      <c r="R139">
        <f t="shared" si="59"/>
        <v>365.56394802681723</v>
      </c>
      <c r="S139">
        <f t="shared" si="60"/>
        <v>1.3042293775422885E-3</v>
      </c>
      <c r="T139">
        <f t="shared" si="61"/>
        <v>22597.180941710521</v>
      </c>
    </row>
    <row r="140" spans="1:20" x14ac:dyDescent="0.25">
      <c r="A140">
        <f>Input!G141</f>
        <v>282</v>
      </c>
      <c r="B140">
        <f t="shared" si="51"/>
        <v>137</v>
      </c>
      <c r="C140" s="3">
        <f>Input!I141</f>
        <v>30014.580006</v>
      </c>
      <c r="D140">
        <f t="shared" si="52"/>
        <v>29546.291952571428</v>
      </c>
      <c r="E140">
        <f t="shared" si="53"/>
        <v>1443.0738881560558</v>
      </c>
      <c r="F140">
        <f t="shared" si="54"/>
        <v>27443.03383257685</v>
      </c>
      <c r="G140">
        <f t="shared" si="55"/>
        <v>28886.107720732907</v>
      </c>
      <c r="H140">
        <f t="shared" si="56"/>
        <v>435843.2199682176</v>
      </c>
      <c r="I140">
        <f t="shared" si="57"/>
        <v>388093593.20590651</v>
      </c>
      <c r="N140">
        <f>Input!J141</f>
        <v>352.19373885714231</v>
      </c>
      <c r="O140">
        <f t="shared" si="58"/>
        <v>350.75681814285656</v>
      </c>
      <c r="P140">
        <f t="shared" si="49"/>
        <v>1.4370806059265637</v>
      </c>
      <c r="Q140">
        <f t="shared" si="50"/>
        <v>350.32873968692479</v>
      </c>
      <c r="R140">
        <f t="shared" si="59"/>
        <v>351.76582029285134</v>
      </c>
      <c r="S140">
        <f t="shared" si="60"/>
        <v>1.0180853386940991</v>
      </c>
      <c r="T140">
        <f t="shared" si="61"/>
        <v>18639.201148742442</v>
      </c>
    </row>
    <row r="141" spans="1:20" x14ac:dyDescent="0.25">
      <c r="A141">
        <f>Input!G142</f>
        <v>283</v>
      </c>
      <c r="B141">
        <f t="shared" si="51"/>
        <v>138</v>
      </c>
      <c r="C141" s="3">
        <f>Input!I142</f>
        <v>30349.20479542857</v>
      </c>
      <c r="D141">
        <f t="shared" si="52"/>
        <v>29880.916741999998</v>
      </c>
      <c r="E141">
        <f t="shared" si="53"/>
        <v>1443.0740359328065</v>
      </c>
      <c r="F141">
        <f t="shared" si="54"/>
        <v>27785.057811916744</v>
      </c>
      <c r="G141">
        <f t="shared" si="55"/>
        <v>29228.131847849552</v>
      </c>
      <c r="H141">
        <f t="shared" si="56"/>
        <v>426128.11803100811</v>
      </c>
      <c r="I141">
        <f t="shared" si="57"/>
        <v>401686386.70160222</v>
      </c>
      <c r="N141">
        <f>Input!J142</f>
        <v>334.62478942856978</v>
      </c>
      <c r="O141">
        <f t="shared" si="58"/>
        <v>333.18786871428404</v>
      </c>
      <c r="P141">
        <f t="shared" si="49"/>
        <v>1.4370570041293507</v>
      </c>
      <c r="Q141">
        <f t="shared" si="50"/>
        <v>336.61064363572041</v>
      </c>
      <c r="R141">
        <f t="shared" si="59"/>
        <v>338.04770063984978</v>
      </c>
      <c r="S141">
        <f t="shared" si="60"/>
        <v>23.617966344748037</v>
      </c>
      <c r="T141">
        <f t="shared" si="61"/>
        <v>15081.642771619436</v>
      </c>
    </row>
    <row r="142" spans="1:20" x14ac:dyDescent="0.25">
      <c r="A142">
        <f>Input!G143</f>
        <v>284</v>
      </c>
      <c r="B142">
        <f t="shared" si="51"/>
        <v>139</v>
      </c>
      <c r="C142" s="3">
        <f>Input!I143</f>
        <v>30664.142288142855</v>
      </c>
      <c r="D142">
        <f t="shared" si="52"/>
        <v>30195.854234714283</v>
      </c>
      <c r="E142">
        <f t="shared" si="53"/>
        <v>1443.0741618960519</v>
      </c>
      <c r="F142">
        <f t="shared" si="54"/>
        <v>28113.424425061094</v>
      </c>
      <c r="G142">
        <f t="shared" si="55"/>
        <v>29556.498586957146</v>
      </c>
      <c r="H142">
        <f t="shared" si="56"/>
        <v>408775.64431894757</v>
      </c>
      <c r="I142">
        <f t="shared" si="57"/>
        <v>414956539.52514797</v>
      </c>
      <c r="N142">
        <f>Input!J143</f>
        <v>314.93749271428533</v>
      </c>
      <c r="O142">
        <f t="shared" si="58"/>
        <v>313.50057199999958</v>
      </c>
      <c r="P142">
        <f t="shared" si="49"/>
        <v>1.4370368862182703</v>
      </c>
      <c r="Q142">
        <f t="shared" si="50"/>
        <v>323.02183085145111</v>
      </c>
      <c r="R142">
        <f t="shared" si="59"/>
        <v>324.45886773766938</v>
      </c>
      <c r="S142">
        <f t="shared" si="60"/>
        <v>120.08424547423212</v>
      </c>
      <c r="T142">
        <f t="shared" si="61"/>
        <v>11928.682304899528</v>
      </c>
    </row>
    <row r="143" spans="1:20" x14ac:dyDescent="0.25">
      <c r="A143">
        <f>Input!G144</f>
        <v>285</v>
      </c>
      <c r="B143">
        <f t="shared" si="51"/>
        <v>140</v>
      </c>
      <c r="C143" s="3">
        <f>Input!I144</f>
        <v>30969.376861857141</v>
      </c>
      <c r="D143">
        <f t="shared" si="52"/>
        <v>30501.088808428569</v>
      </c>
      <c r="E143">
        <f t="shared" si="53"/>
        <v>1443.0742692657066</v>
      </c>
      <c r="F143">
        <f t="shared" si="54"/>
        <v>28428.28564165804</v>
      </c>
      <c r="G143">
        <f t="shared" si="55"/>
        <v>29871.359910923748</v>
      </c>
      <c r="H143">
        <f t="shared" si="56"/>
        <v>396558.48435263778</v>
      </c>
      <c r="I143">
        <f t="shared" si="57"/>
        <v>427883431.08357936</v>
      </c>
      <c r="N143">
        <f>Input!J144</f>
        <v>305.23457371428594</v>
      </c>
      <c r="O143">
        <f t="shared" si="58"/>
        <v>303.7976530000002</v>
      </c>
      <c r="P143">
        <f t="shared" si="49"/>
        <v>1.4370197379341829</v>
      </c>
      <c r="Q143">
        <f t="shared" si="50"/>
        <v>309.60688963829563</v>
      </c>
      <c r="R143">
        <f t="shared" si="59"/>
        <v>311.04390937622981</v>
      </c>
      <c r="S143">
        <f t="shared" si="60"/>
        <v>52.50823147004828</v>
      </c>
      <c r="T143">
        <f t="shared" si="61"/>
        <v>9178.3199612056815</v>
      </c>
    </row>
    <row r="144" spans="1:20" x14ac:dyDescent="0.25">
      <c r="A144">
        <f>Input!G145</f>
        <v>286</v>
      </c>
      <c r="B144">
        <f t="shared" si="51"/>
        <v>141</v>
      </c>
      <c r="C144" s="3">
        <f>Input!I145</f>
        <v>31261.131044285714</v>
      </c>
      <c r="D144">
        <f t="shared" si="52"/>
        <v>30792.842990857142</v>
      </c>
      <c r="E144">
        <f t="shared" si="53"/>
        <v>1443.0743607863913</v>
      </c>
      <c r="F144">
        <f t="shared" si="54"/>
        <v>28729.835668751733</v>
      </c>
      <c r="G144">
        <f t="shared" si="55"/>
        <v>30172.910029538125</v>
      </c>
      <c r="H144">
        <f t="shared" si="56"/>
        <v>384316.87652976537</v>
      </c>
      <c r="I144">
        <f t="shared" si="57"/>
        <v>440449699.06213671</v>
      </c>
      <c r="N144">
        <f>Input!J145</f>
        <v>291.75418242857268</v>
      </c>
      <c r="O144">
        <f t="shared" si="58"/>
        <v>290.31726171428693</v>
      </c>
      <c r="P144">
        <f t="shared" si="49"/>
        <v>1.437005120927878</v>
      </c>
      <c r="Q144">
        <f t="shared" si="50"/>
        <v>296.40571110610909</v>
      </c>
      <c r="R144">
        <f t="shared" si="59"/>
        <v>297.84271622703699</v>
      </c>
      <c r="S144">
        <f t="shared" si="60"/>
        <v>56.632465623470232</v>
      </c>
      <c r="T144">
        <f t="shared" si="61"/>
        <v>6823.1491577964616</v>
      </c>
    </row>
    <row r="145" spans="1:20" x14ac:dyDescent="0.25">
      <c r="A145">
        <f>Input!G146</f>
        <v>287</v>
      </c>
      <c r="B145">
        <f t="shared" si="51"/>
        <v>142</v>
      </c>
      <c r="C145" s="3">
        <f>Input!I146</f>
        <v>31557.477447857145</v>
      </c>
      <c r="D145">
        <f t="shared" si="52"/>
        <v>31089.189394428573</v>
      </c>
      <c r="E145">
        <f t="shared" si="53"/>
        <v>1443.074438797591</v>
      </c>
      <c r="F145">
        <f t="shared" si="54"/>
        <v>29018.306277779393</v>
      </c>
      <c r="G145">
        <f t="shared" si="55"/>
        <v>30461.380716576983</v>
      </c>
      <c r="H145">
        <f t="shared" si="56"/>
        <v>394143.73598576139</v>
      </c>
      <c r="I145">
        <f t="shared" si="57"/>
        <v>452641121.57680327</v>
      </c>
      <c r="N145">
        <f>Input!J146</f>
        <v>296.34640357143144</v>
      </c>
      <c r="O145">
        <f t="shared" si="58"/>
        <v>294.90948285714569</v>
      </c>
      <c r="P145">
        <f t="shared" si="49"/>
        <v>1.4369926615550608</v>
      </c>
      <c r="Q145">
        <f t="shared" si="50"/>
        <v>283.4535475761752</v>
      </c>
      <c r="R145">
        <f t="shared" si="59"/>
        <v>284.89054023773025</v>
      </c>
      <c r="S145">
        <f t="shared" si="60"/>
        <v>100.37921121113914</v>
      </c>
      <c r="T145">
        <f t="shared" si="61"/>
        <v>4851.1475258118207</v>
      </c>
    </row>
    <row r="146" spans="1:20" x14ac:dyDescent="0.25">
      <c r="A146">
        <f>Input!G147</f>
        <v>288</v>
      </c>
      <c r="B146">
        <f t="shared" si="51"/>
        <v>143</v>
      </c>
      <c r="C146" s="3">
        <f>Input!I147</f>
        <v>31826.892696285715</v>
      </c>
      <c r="D146">
        <f t="shared" si="52"/>
        <v>31358.604642857143</v>
      </c>
      <c r="E146">
        <f t="shared" si="53"/>
        <v>1443.0745052934569</v>
      </c>
      <c r="F146">
        <f t="shared" si="54"/>
        <v>29293.962218528985</v>
      </c>
      <c r="G146">
        <f t="shared" si="55"/>
        <v>30737.036723822443</v>
      </c>
      <c r="H146">
        <f t="shared" si="56"/>
        <v>386346.6779731274</v>
      </c>
      <c r="I146">
        <f t="shared" si="57"/>
        <v>464446471.70381939</v>
      </c>
      <c r="N146">
        <f>Input!J147</f>
        <v>269.41524842856961</v>
      </c>
      <c r="O146">
        <f t="shared" si="58"/>
        <v>267.97832771428386</v>
      </c>
      <c r="P146">
        <f t="shared" si="49"/>
        <v>1.4369820413252834</v>
      </c>
      <c r="Q146">
        <f t="shared" si="50"/>
        <v>270.78112658307765</v>
      </c>
      <c r="R146">
        <f t="shared" si="59"/>
        <v>272.21810862440293</v>
      </c>
      <c r="S146">
        <f t="shared" si="60"/>
        <v>17.975742165810054</v>
      </c>
      <c r="T146">
        <f t="shared" si="61"/>
        <v>3246.463771767847</v>
      </c>
    </row>
    <row r="147" spans="1:20" x14ac:dyDescent="0.25">
      <c r="A147">
        <f>Input!G148</f>
        <v>289</v>
      </c>
      <c r="B147">
        <f t="shared" si="51"/>
        <v>144</v>
      </c>
      <c r="C147" s="3">
        <f>Input!I148</f>
        <v>32054.133577714289</v>
      </c>
      <c r="D147">
        <f t="shared" si="52"/>
        <v>31585.845524285716</v>
      </c>
      <c r="E147">
        <f t="shared" si="53"/>
        <v>1443.0745619737813</v>
      </c>
      <c r="F147">
        <f t="shared" si="54"/>
        <v>29557.096771128228</v>
      </c>
      <c r="G147">
        <f t="shared" si="55"/>
        <v>31000.171333102011</v>
      </c>
      <c r="H147">
        <f t="shared" si="56"/>
        <v>343014.25821868732</v>
      </c>
      <c r="I147">
        <f t="shared" si="57"/>
        <v>475857350.08675164</v>
      </c>
      <c r="N147">
        <f>Input!J148</f>
        <v>227.24088142857363</v>
      </c>
      <c r="O147">
        <f t="shared" si="58"/>
        <v>225.80396071428788</v>
      </c>
      <c r="P147">
        <f t="shared" si="49"/>
        <v>1.4369729887606923</v>
      </c>
      <c r="Q147">
        <f t="shared" si="50"/>
        <v>258.41481144554285</v>
      </c>
      <c r="R147">
        <f t="shared" si="59"/>
        <v>259.85178443430357</v>
      </c>
      <c r="S147">
        <f t="shared" si="60"/>
        <v>1159.2543000692629</v>
      </c>
      <c r="T147">
        <f t="shared" si="61"/>
        <v>1990.1791379609915</v>
      </c>
    </row>
    <row r="148" spans="1:20" x14ac:dyDescent="0.25">
      <c r="A148">
        <f>Input!G149</f>
        <v>290</v>
      </c>
      <c r="B148">
        <f t="shared" si="51"/>
        <v>145</v>
      </c>
      <c r="C148" s="3">
        <f>Input!I149</f>
        <v>32247.76236257143</v>
      </c>
      <c r="D148">
        <f t="shared" si="52"/>
        <v>31779.474309142857</v>
      </c>
      <c r="E148">
        <f t="shared" si="53"/>
        <v>1443.0746102874484</v>
      </c>
      <c r="F148">
        <f t="shared" si="54"/>
        <v>29808.027478218028</v>
      </c>
      <c r="G148">
        <f t="shared" si="55"/>
        <v>31251.102088505475</v>
      </c>
      <c r="H148">
        <f t="shared" si="56"/>
        <v>279177.20354127855</v>
      </c>
      <c r="I148">
        <f t="shared" si="57"/>
        <v>486868001.02082086</v>
      </c>
      <c r="N148">
        <f>Input!J149</f>
        <v>193.628784857141</v>
      </c>
      <c r="O148">
        <f t="shared" si="58"/>
        <v>192.19186414285525</v>
      </c>
      <c r="P148">
        <f t="shared" si="49"/>
        <v>1.436965272456495</v>
      </c>
      <c r="Q148">
        <f t="shared" si="50"/>
        <v>246.37679963505238</v>
      </c>
      <c r="R148">
        <f t="shared" si="59"/>
        <v>247.81376490750887</v>
      </c>
      <c r="S148">
        <f t="shared" si="60"/>
        <v>3093.7958446729745</v>
      </c>
      <c r="T148">
        <f t="shared" si="61"/>
        <v>1061.0266692297648</v>
      </c>
    </row>
    <row r="149" spans="1:20" x14ac:dyDescent="0.25">
      <c r="A149">
        <f>Input!G150</f>
        <v>291</v>
      </c>
      <c r="B149">
        <f t="shared" si="51"/>
        <v>146</v>
      </c>
      <c r="C149" s="3">
        <f>Input!I150</f>
        <v>32418.696686571431</v>
      </c>
      <c r="D149">
        <f t="shared" si="52"/>
        <v>31950.408633142859</v>
      </c>
      <c r="E149">
        <f t="shared" si="53"/>
        <v>1443.0746514694713</v>
      </c>
      <c r="F149">
        <f t="shared" si="54"/>
        <v>30047.092090904414</v>
      </c>
      <c r="G149">
        <f t="shared" si="55"/>
        <v>31490.166742373887</v>
      </c>
      <c r="H149">
        <f t="shared" si="56"/>
        <v>211822.59801859802</v>
      </c>
      <c r="I149">
        <f t="shared" si="57"/>
        <v>497475117.01622307</v>
      </c>
      <c r="N149">
        <f>Input!J150</f>
        <v>170.93432400000165</v>
      </c>
      <c r="O149">
        <f t="shared" si="58"/>
        <v>169.4974032857159</v>
      </c>
      <c r="P149">
        <f t="shared" si="49"/>
        <v>1.4369586951657627</v>
      </c>
      <c r="Q149">
        <f t="shared" si="50"/>
        <v>234.68535062421134</v>
      </c>
      <c r="R149">
        <f t="shared" si="59"/>
        <v>236.12230931937711</v>
      </c>
      <c r="S149">
        <f t="shared" si="60"/>
        <v>4438.878103994185</v>
      </c>
      <c r="T149">
        <f t="shared" si="61"/>
        <v>436.05578299139142</v>
      </c>
    </row>
    <row r="150" spans="1:20" x14ac:dyDescent="0.25">
      <c r="A150">
        <f>Input!G151</f>
        <v>292</v>
      </c>
      <c r="B150">
        <f t="shared" si="51"/>
        <v>147</v>
      </c>
      <c r="C150" s="3">
        <f>Input!I151</f>
        <v>32584.653635285715</v>
      </c>
      <c r="D150">
        <f t="shared" si="52"/>
        <v>32116.365581857142</v>
      </c>
      <c r="E150">
        <f t="shared" si="53"/>
        <v>1443.0746865725609</v>
      </c>
      <c r="F150">
        <f t="shared" si="54"/>
        <v>30274.644754055324</v>
      </c>
      <c r="G150">
        <f t="shared" si="55"/>
        <v>31717.719440627883</v>
      </c>
      <c r="H150">
        <f t="shared" si="56"/>
        <v>158918.74591697849</v>
      </c>
      <c r="I150">
        <f t="shared" si="57"/>
        <v>507677636.37614757</v>
      </c>
      <c r="N150">
        <f>Input!J151</f>
        <v>165.9569487142835</v>
      </c>
      <c r="O150">
        <f t="shared" si="58"/>
        <v>164.52002799999775</v>
      </c>
      <c r="P150">
        <f t="shared" si="49"/>
        <v>1.4369530887573736</v>
      </c>
      <c r="Q150">
        <f t="shared" si="50"/>
        <v>223.35503549826643</v>
      </c>
      <c r="R150">
        <f t="shared" si="59"/>
        <v>224.79198858702381</v>
      </c>
      <c r="S150">
        <f t="shared" si="60"/>
        <v>3632.7092330040227</v>
      </c>
      <c r="T150">
        <f t="shared" si="61"/>
        <v>91.23359751019494</v>
      </c>
    </row>
    <row r="151" spans="1:20" x14ac:dyDescent="0.25">
      <c r="A151">
        <f>Input!G152</f>
        <v>293</v>
      </c>
      <c r="B151">
        <f t="shared" si="51"/>
        <v>148</v>
      </c>
      <c r="C151" s="3">
        <f>Input!I152</f>
        <v>32751.766046142864</v>
      </c>
      <c r="D151">
        <f t="shared" si="52"/>
        <v>32283.477992714292</v>
      </c>
      <c r="E151">
        <f t="shared" si="53"/>
        <v>1443.0747164940367</v>
      </c>
      <c r="F151">
        <f t="shared" si="54"/>
        <v>30491.052449137464</v>
      </c>
      <c r="G151">
        <f t="shared" si="55"/>
        <v>31934.1271656315</v>
      </c>
      <c r="H151">
        <f t="shared" si="56"/>
        <v>122046.0003834305</v>
      </c>
      <c r="I151">
        <f t="shared" si="57"/>
        <v>517476537.81738704</v>
      </c>
      <c r="N151">
        <f>Input!J152</f>
        <v>167.11241085714937</v>
      </c>
      <c r="O151">
        <f t="shared" si="58"/>
        <v>165.67549014286362</v>
      </c>
      <c r="P151">
        <f t="shared" si="49"/>
        <v>1.436948309918211</v>
      </c>
      <c r="Q151">
        <f t="shared" si="50"/>
        <v>212.39700131734961</v>
      </c>
      <c r="R151">
        <f t="shared" si="59"/>
        <v>213.83394962726783</v>
      </c>
      <c r="S151">
        <f t="shared" si="60"/>
        <v>2319.2372199110014</v>
      </c>
      <c r="T151">
        <f t="shared" si="61"/>
        <v>1.9779917789149946</v>
      </c>
    </row>
    <row r="152" spans="1:20" x14ac:dyDescent="0.25">
      <c r="C152" s="3"/>
    </row>
    <row r="153" spans="1:20" x14ac:dyDescent="0.25">
      <c r="C153" s="3"/>
      <c r="R153">
        <f>MAX(R3:R151)</f>
        <v>556.48345318205281</v>
      </c>
    </row>
    <row r="154" spans="1:20" x14ac:dyDescent="0.25">
      <c r="C154" s="3"/>
      <c r="R154">
        <f>2/3*R153</f>
        <v>370.98896878803521</v>
      </c>
    </row>
    <row r="155" spans="1:20" x14ac:dyDescent="0.25">
      <c r="C155" s="3"/>
    </row>
    <row r="156" spans="1:20" x14ac:dyDescent="0.25">
      <c r="C156" s="3"/>
    </row>
    <row r="157" spans="1:20" x14ac:dyDescent="0.25">
      <c r="C157" s="3"/>
    </row>
    <row r="158" spans="1:20" x14ac:dyDescent="0.25">
      <c r="C158" s="3"/>
    </row>
    <row r="159" spans="1:20" x14ac:dyDescent="0.25">
      <c r="C159" s="3"/>
    </row>
    <row r="160" spans="1:20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</sheetData>
  <scenarios current="0">
    <scenario name="1" count="3" user="Pre-Setup" comment="Created by Pre-Setup on 6/11/2021">
      <inputCells r="AB3" val="1772.33141208547"/>
      <inputCells r="AC3" val="27.9013684746188"/>
      <inputCells r="AD3" val="4.87769446178679"/>
    </scenario>
  </scenarios>
  <mergeCells count="2">
    <mergeCell ref="C1:L1"/>
    <mergeCell ref="N1:W1"/>
  </mergeCells>
  <phoneticPr fontId="7" type="noConversion"/>
  <conditionalFormatting sqref="AA6">
    <cfRule type="cellIs" dxfId="3" priority="2" operator="greaterThan">
      <formula>0.05</formula>
    </cfRule>
    <cfRule type="cellIs" dxfId="2" priority="3" operator="between">
      <formula>0.05</formula>
      <formula>0.025</formula>
    </cfRule>
    <cfRule type="cellIs" dxfId="1" priority="4" operator="lessThan">
      <formula>0.025</formula>
    </cfRule>
  </conditionalFormatting>
  <conditionalFormatting sqref="R2:R151">
    <cfRule type="cellIs" dxfId="0" priority="1" operator="equal">
      <formula>$R$153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Input</vt:lpstr>
      <vt:lpstr>logistic</vt:lpstr>
      <vt:lpstr>_Ac</vt:lpstr>
      <vt:lpstr>_Muc</vt:lpstr>
      <vt:lpstr>_sc</vt:lpstr>
      <vt:lpstr>_Y0c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2021-08-17T21:50:02Z</dcterms:modified>
</cp:coreProperties>
</file>