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 activeTab="1"/>
  </bookViews>
  <sheets>
    <sheet name="Input" sheetId="15" r:id="rId1"/>
    <sheet name="NORMAL" sheetId="16" r:id="rId2"/>
  </sheets>
  <externalReferences>
    <externalReference r:id="rId3"/>
  </externalReferences>
  <definedNames>
    <definedName name="_A">#REF!</definedName>
    <definedName name="_Ac">#REF!</definedName>
    <definedName name="_Ac2">#REF!</definedName>
    <definedName name="_center">#REF!</definedName>
    <definedName name="_Mean">#REF!</definedName>
    <definedName name="_ModeC">#REF!</definedName>
    <definedName name="_Mu">#REF!</definedName>
    <definedName name="_Mu2">#REF!</definedName>
    <definedName name="_Muc">#REF!</definedName>
    <definedName name="_MuC2">#REF!</definedName>
    <definedName name="_s">#REF!</definedName>
    <definedName name="_sc">#REF!</definedName>
    <definedName name="_SCP">#REF!</definedName>
    <definedName name="_Sigma">#REF!</definedName>
    <definedName name="_sigma2">#REF!</definedName>
    <definedName name="_SigmaP2">#REF!</definedName>
    <definedName name="_t">#REF!</definedName>
    <definedName name="_y0">#REF!</definedName>
    <definedName name="_Y0c">#REF!</definedName>
    <definedName name="_yoc2">#REF!</definedName>
    <definedName name="Muc">#REF!</definedName>
    <definedName name="solver_adj" localSheetId="1" hidden="1">NORMAL!$AC$3:$AE$5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NORMAL!$AD$5</definedName>
    <definedName name="solver_lhs2" localSheetId="1" hidden="1">NORMAL!$AD$5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NORMAL!$X$3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90</definedName>
    <definedName name="solver_rhs2" localSheetId="1" hidden="1">80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5" i="16" l="1"/>
  <c r="F85" i="16"/>
  <c r="O85" i="16"/>
  <c r="A86" i="16"/>
  <c r="F86" i="16"/>
  <c r="O86" i="16"/>
  <c r="A87" i="16"/>
  <c r="F87" i="16"/>
  <c r="O87" i="16"/>
  <c r="A88" i="16"/>
  <c r="F88" i="16"/>
  <c r="O88" i="16"/>
  <c r="A89" i="16"/>
  <c r="F89" i="16"/>
  <c r="O89" i="16"/>
  <c r="A90" i="16"/>
  <c r="F90" i="16"/>
  <c r="O90" i="16"/>
  <c r="A91" i="16"/>
  <c r="F91" i="16"/>
  <c r="O91" i="16"/>
  <c r="A92" i="16"/>
  <c r="F92" i="16"/>
  <c r="O92" i="16"/>
  <c r="A93" i="16"/>
  <c r="F93" i="16"/>
  <c r="O93" i="16"/>
  <c r="A94" i="16"/>
  <c r="F94" i="16"/>
  <c r="O94" i="16"/>
  <c r="A95" i="16"/>
  <c r="F95" i="16"/>
  <c r="O95" i="16"/>
  <c r="A96" i="16"/>
  <c r="F96" i="16"/>
  <c r="O96" i="16"/>
  <c r="A97" i="16"/>
  <c r="F97" i="16"/>
  <c r="O97" i="16"/>
  <c r="A98" i="16"/>
  <c r="F98" i="16"/>
  <c r="O98" i="16"/>
  <c r="A99" i="16"/>
  <c r="F99" i="16"/>
  <c r="O99" i="16"/>
  <c r="A100" i="16"/>
  <c r="F100" i="16"/>
  <c r="O100" i="16"/>
  <c r="A101" i="16"/>
  <c r="F101" i="16"/>
  <c r="O101" i="16"/>
  <c r="A102" i="16"/>
  <c r="F102" i="16"/>
  <c r="O102" i="16"/>
  <c r="A103" i="16"/>
  <c r="F103" i="16"/>
  <c r="O103" i="16"/>
  <c r="A104" i="16"/>
  <c r="F104" i="16"/>
  <c r="O104" i="16"/>
  <c r="A105" i="16"/>
  <c r="F105" i="16"/>
  <c r="O105" i="16"/>
  <c r="A106" i="16"/>
  <c r="F106" i="16"/>
  <c r="O106" i="16"/>
  <c r="A107" i="16"/>
  <c r="F107" i="16"/>
  <c r="O107" i="16"/>
  <c r="A108" i="16"/>
  <c r="F108" i="16"/>
  <c r="O108" i="16"/>
  <c r="A109" i="16"/>
  <c r="F109" i="16"/>
  <c r="O109" i="16"/>
  <c r="A110" i="16"/>
  <c r="F110" i="16"/>
  <c r="O110" i="16"/>
  <c r="A111" i="16"/>
  <c r="F111" i="16"/>
  <c r="O111" i="16"/>
  <c r="A112" i="16"/>
  <c r="F112" i="16"/>
  <c r="O112" i="16"/>
  <c r="A113" i="16"/>
  <c r="F113" i="16"/>
  <c r="O113" i="16"/>
  <c r="A114" i="16"/>
  <c r="F114" i="16"/>
  <c r="O114" i="16"/>
  <c r="A115" i="16"/>
  <c r="F115" i="16"/>
  <c r="O115" i="16"/>
  <c r="A116" i="16"/>
  <c r="F116" i="16"/>
  <c r="O116" i="16"/>
  <c r="A117" i="16"/>
  <c r="F117" i="16"/>
  <c r="O117" i="16"/>
  <c r="A118" i="16"/>
  <c r="F118" i="16"/>
  <c r="O118" i="16"/>
  <c r="A119" i="16"/>
  <c r="F119" i="16"/>
  <c r="O119" i="16"/>
  <c r="A120" i="16"/>
  <c r="F120" i="16"/>
  <c r="O120" i="16"/>
  <c r="A121" i="16"/>
  <c r="F121" i="16"/>
  <c r="O121" i="16"/>
  <c r="A122" i="16"/>
  <c r="F122" i="16"/>
  <c r="O122" i="16"/>
  <c r="A123" i="16"/>
  <c r="F123" i="16"/>
  <c r="O123" i="16"/>
  <c r="A124" i="16"/>
  <c r="F124" i="16"/>
  <c r="O124" i="16"/>
  <c r="A125" i="16"/>
  <c r="F125" i="16"/>
  <c r="O125" i="16"/>
  <c r="A126" i="16"/>
  <c r="F126" i="16"/>
  <c r="O126" i="16"/>
  <c r="A127" i="16"/>
  <c r="F127" i="16"/>
  <c r="O127" i="16"/>
  <c r="A128" i="16"/>
  <c r="F128" i="16"/>
  <c r="O128" i="16"/>
  <c r="A129" i="16"/>
  <c r="F129" i="16"/>
  <c r="O129" i="16"/>
  <c r="A130" i="16"/>
  <c r="F130" i="16"/>
  <c r="O130" i="16"/>
  <c r="A131" i="16"/>
  <c r="F131" i="16"/>
  <c r="O131" i="16"/>
  <c r="A132" i="16"/>
  <c r="F132" i="16"/>
  <c r="O132" i="16"/>
  <c r="A133" i="16"/>
  <c r="F133" i="16"/>
  <c r="O133" i="16"/>
  <c r="A134" i="16"/>
  <c r="F134" i="16"/>
  <c r="O134" i="16"/>
  <c r="A135" i="16"/>
  <c r="F135" i="16"/>
  <c r="O135" i="16"/>
  <c r="A136" i="16"/>
  <c r="F136" i="16"/>
  <c r="O136" i="16"/>
  <c r="A137" i="16"/>
  <c r="F137" i="16"/>
  <c r="O137" i="16"/>
  <c r="A138" i="16"/>
  <c r="F138" i="16"/>
  <c r="O138" i="16"/>
  <c r="A139" i="16"/>
  <c r="F139" i="16"/>
  <c r="O139" i="16"/>
  <c r="A140" i="16"/>
  <c r="F140" i="16"/>
  <c r="O140" i="16"/>
  <c r="A141" i="16"/>
  <c r="F141" i="16"/>
  <c r="O141" i="16"/>
  <c r="A142" i="16"/>
  <c r="F142" i="16"/>
  <c r="O142" i="16"/>
  <c r="A143" i="16"/>
  <c r="F143" i="16"/>
  <c r="O143" i="16"/>
  <c r="A144" i="16"/>
  <c r="F144" i="16"/>
  <c r="O144" i="16"/>
  <c r="A145" i="16"/>
  <c r="F145" i="16"/>
  <c r="O145" i="16"/>
  <c r="A146" i="16"/>
  <c r="F146" i="16"/>
  <c r="O146" i="16"/>
  <c r="A147" i="16"/>
  <c r="F147" i="16"/>
  <c r="O147" i="16"/>
  <c r="A148" i="16"/>
  <c r="F148" i="16"/>
  <c r="O148" i="16"/>
  <c r="A149" i="16"/>
  <c r="F149" i="16"/>
  <c r="O149" i="16"/>
  <c r="A150" i="16"/>
  <c r="F150" i="16"/>
  <c r="O150" i="16"/>
  <c r="A151" i="16"/>
  <c r="F151" i="16"/>
  <c r="O151" i="16"/>
  <c r="A152" i="16"/>
  <c r="F152" i="16"/>
  <c r="O152" i="16"/>
  <c r="A153" i="16"/>
  <c r="F153" i="16"/>
  <c r="O153" i="16"/>
  <c r="A154" i="16"/>
  <c r="F154" i="16"/>
  <c r="O154" i="16"/>
  <c r="A155" i="16"/>
  <c r="F155" i="16"/>
  <c r="O155" i="16"/>
  <c r="A156" i="16"/>
  <c r="F156" i="16"/>
  <c r="O156" i="16"/>
  <c r="A157" i="16"/>
  <c r="F157" i="16"/>
  <c r="O157" i="16"/>
  <c r="A158" i="16"/>
  <c r="F158" i="16"/>
  <c r="O158" i="16"/>
  <c r="A159" i="16"/>
  <c r="F159" i="16"/>
  <c r="O159" i="16"/>
  <c r="A160" i="16"/>
  <c r="F160" i="16"/>
  <c r="O160" i="16"/>
  <c r="A161" i="16"/>
  <c r="F161" i="16"/>
  <c r="O161" i="16"/>
  <c r="A162" i="16"/>
  <c r="F162" i="16"/>
  <c r="O162" i="16"/>
  <c r="A163" i="16"/>
  <c r="F163" i="16"/>
  <c r="O163" i="16"/>
  <c r="A164" i="16"/>
  <c r="F164" i="16"/>
  <c r="O164" i="16"/>
  <c r="A165" i="16"/>
  <c r="F165" i="16"/>
  <c r="O165" i="16"/>
  <c r="A166" i="16"/>
  <c r="F166" i="16"/>
  <c r="O166" i="16"/>
  <c r="A167" i="16"/>
  <c r="F167" i="16"/>
  <c r="O167" i="16"/>
  <c r="A168" i="16"/>
  <c r="F168" i="16"/>
  <c r="O168" i="16"/>
  <c r="A169" i="16"/>
  <c r="F169" i="16"/>
  <c r="O169" i="16"/>
  <c r="A170" i="16"/>
  <c r="F170" i="16"/>
  <c r="O170" i="16"/>
  <c r="A171" i="16"/>
  <c r="F171" i="16"/>
  <c r="O171" i="16"/>
  <c r="A172" i="16"/>
  <c r="F172" i="16"/>
  <c r="O172" i="16"/>
  <c r="A173" i="16"/>
  <c r="F173" i="16"/>
  <c r="O173" i="16"/>
  <c r="A174" i="16"/>
  <c r="F174" i="16"/>
  <c r="O174" i="16"/>
  <c r="A175" i="16"/>
  <c r="F175" i="16"/>
  <c r="O175" i="16"/>
  <c r="A176" i="16"/>
  <c r="F176" i="16"/>
  <c r="O176" i="16"/>
  <c r="A177" i="16"/>
  <c r="F177" i="16"/>
  <c r="O177" i="16"/>
  <c r="A178" i="16"/>
  <c r="F178" i="16"/>
  <c r="O178" i="16"/>
  <c r="A179" i="16"/>
  <c r="F179" i="16"/>
  <c r="O179" i="16"/>
  <c r="A180" i="16"/>
  <c r="F180" i="16"/>
  <c r="O180" i="16"/>
  <c r="A181" i="16"/>
  <c r="F181" i="16"/>
  <c r="O181" i="16"/>
  <c r="A182" i="16"/>
  <c r="F182" i="16"/>
  <c r="O182" i="16"/>
  <c r="A183" i="16"/>
  <c r="F183" i="16"/>
  <c r="O183" i="16"/>
  <c r="A184" i="16"/>
  <c r="F184" i="16"/>
  <c r="O184" i="16"/>
  <c r="A185" i="16"/>
  <c r="F185" i="16"/>
  <c r="O185" i="16"/>
  <c r="A186" i="16"/>
  <c r="F186" i="16"/>
  <c r="O186" i="16"/>
  <c r="A187" i="16"/>
  <c r="F187" i="16"/>
  <c r="O187" i="16"/>
  <c r="A188" i="16"/>
  <c r="F188" i="16"/>
  <c r="O188" i="16"/>
  <c r="A189" i="16"/>
  <c r="F189" i="16"/>
  <c r="O189" i="16"/>
  <c r="A190" i="16"/>
  <c r="F190" i="16"/>
  <c r="O190" i="16"/>
  <c r="A191" i="16"/>
  <c r="F191" i="16"/>
  <c r="O191" i="16"/>
  <c r="A192" i="16"/>
  <c r="F192" i="16"/>
  <c r="O192" i="16"/>
  <c r="A193" i="16"/>
  <c r="F193" i="16"/>
  <c r="O193" i="16"/>
  <c r="A194" i="16"/>
  <c r="F194" i="16"/>
  <c r="O194" i="16"/>
  <c r="A195" i="16"/>
  <c r="F195" i="16"/>
  <c r="O195" i="16"/>
  <c r="A196" i="16"/>
  <c r="F196" i="16"/>
  <c r="O196" i="16"/>
  <c r="A197" i="16"/>
  <c r="F197" i="16"/>
  <c r="O197" i="16"/>
  <c r="A198" i="16"/>
  <c r="F198" i="16"/>
  <c r="O198" i="16"/>
  <c r="A199" i="16"/>
  <c r="F199" i="16"/>
  <c r="O199" i="16"/>
  <c r="A200" i="16"/>
  <c r="F200" i="16"/>
  <c r="O200" i="16"/>
  <c r="A201" i="16"/>
  <c r="F201" i="16"/>
  <c r="O201" i="16"/>
  <c r="A202" i="16"/>
  <c r="F202" i="16"/>
  <c r="O202" i="16"/>
  <c r="A203" i="16"/>
  <c r="F203" i="16"/>
  <c r="O203" i="16"/>
  <c r="A204" i="16"/>
  <c r="F204" i="16"/>
  <c r="O204" i="16"/>
  <c r="A205" i="16"/>
  <c r="F205" i="16"/>
  <c r="O205" i="16"/>
  <c r="A206" i="16"/>
  <c r="F206" i="16"/>
  <c r="O206" i="16"/>
  <c r="A207" i="16"/>
  <c r="F207" i="16"/>
  <c r="O207" i="16"/>
  <c r="T3" i="16"/>
  <c r="C10" i="15" l="1"/>
  <c r="H3" i="16" l="1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130" i="16" l="1"/>
  <c r="B155" i="16"/>
  <c r="B105" i="16"/>
  <c r="B108" i="16"/>
  <c r="B124" i="16"/>
  <c r="B125" i="16"/>
  <c r="B142" i="16"/>
  <c r="B123" i="16"/>
  <c r="B131" i="16"/>
  <c r="B137" i="16"/>
  <c r="B143" i="16"/>
  <c r="B197" i="16"/>
  <c r="B96" i="16"/>
  <c r="B113" i="16"/>
  <c r="B135" i="16"/>
  <c r="B159" i="16"/>
  <c r="B204" i="16"/>
  <c r="B201" i="16"/>
  <c r="B145" i="16"/>
  <c r="B104" i="16"/>
  <c r="B93" i="16"/>
  <c r="B205" i="16"/>
  <c r="B194" i="16"/>
  <c r="B165" i="16"/>
  <c r="B186" i="16"/>
  <c r="B176" i="16"/>
  <c r="B147" i="16"/>
  <c r="B120" i="16"/>
  <c r="B198" i="16"/>
  <c r="B192" i="16"/>
  <c r="B170" i="16"/>
  <c r="B140" i="16"/>
  <c r="B128" i="16"/>
  <c r="B86" i="16"/>
  <c r="B168" i="16"/>
  <c r="B164" i="16"/>
  <c r="B132" i="16"/>
  <c r="B101" i="16"/>
  <c r="B95" i="16"/>
  <c r="B91" i="16"/>
  <c r="B149" i="16"/>
  <c r="B97" i="16"/>
  <c r="B174" i="16"/>
  <c r="B136" i="16"/>
  <c r="B106" i="16"/>
  <c r="B112" i="16"/>
  <c r="B199" i="16"/>
  <c r="B167" i="16"/>
  <c r="B179" i="16"/>
  <c r="B207" i="16"/>
  <c r="B193" i="16"/>
  <c r="B134" i="16"/>
  <c r="B100" i="16"/>
  <c r="B182" i="16"/>
  <c r="B175" i="16"/>
  <c r="B163" i="16"/>
  <c r="B117" i="16"/>
  <c r="B94" i="16"/>
  <c r="B195" i="16"/>
  <c r="B184" i="16"/>
  <c r="B144" i="16"/>
  <c r="B127" i="16"/>
  <c r="B115" i="16"/>
  <c r="B202" i="16"/>
  <c r="B191" i="16"/>
  <c r="B177" i="16"/>
  <c r="B121" i="16"/>
  <c r="B158" i="16"/>
  <c r="B119" i="16"/>
  <c r="B148" i="16"/>
  <c r="B172" i="16"/>
  <c r="B161" i="16"/>
  <c r="B200" i="16"/>
  <c r="B141" i="16"/>
  <c r="B206" i="16"/>
  <c r="B129" i="16"/>
  <c r="B181" i="16"/>
  <c r="B162" i="16"/>
  <c r="B116" i="16"/>
  <c r="B203" i="16"/>
  <c r="B169" i="16"/>
  <c r="B139" i="16"/>
  <c r="B110" i="16"/>
  <c r="B98" i="16"/>
  <c r="B183" i="16"/>
  <c r="B196" i="16"/>
  <c r="B190" i="16"/>
  <c r="B152" i="16"/>
  <c r="B157" i="16"/>
  <c r="B126" i="16"/>
  <c r="B118" i="16"/>
  <c r="B178" i="16"/>
  <c r="B151" i="16"/>
  <c r="B146" i="16"/>
  <c r="B160" i="16"/>
  <c r="B122" i="16"/>
  <c r="B114" i="16"/>
  <c r="B102" i="16"/>
  <c r="B87" i="16"/>
  <c r="B185" i="16"/>
  <c r="B171" i="16"/>
  <c r="B153" i="16"/>
  <c r="B90" i="16"/>
  <c r="B187" i="16"/>
  <c r="B92" i="16"/>
  <c r="B150" i="16"/>
  <c r="B166" i="16"/>
  <c r="B189" i="16"/>
  <c r="B180" i="16"/>
  <c r="B109" i="16"/>
  <c r="B188" i="16"/>
  <c r="B89" i="16"/>
  <c r="B156" i="16"/>
  <c r="B107" i="16"/>
  <c r="B138" i="16"/>
  <c r="B85" i="16"/>
  <c r="B88" i="16"/>
  <c r="B133" i="16"/>
  <c r="B103" i="16"/>
  <c r="B173" i="16"/>
  <c r="B99" i="16"/>
  <c r="B154" i="16"/>
  <c r="B111" i="16"/>
  <c r="D206" i="15"/>
  <c r="D351" i="15"/>
  <c r="D391" i="15"/>
  <c r="D415" i="15"/>
  <c r="B45" i="15"/>
  <c r="B31" i="16"/>
  <c r="B36" i="16"/>
  <c r="B20" i="16"/>
  <c r="B34" i="16"/>
  <c r="B3" i="16"/>
  <c r="B11" i="16"/>
  <c r="B26" i="16"/>
  <c r="B4" i="16"/>
  <c r="B5" i="16"/>
  <c r="B13" i="16"/>
  <c r="B28" i="16"/>
  <c r="B6" i="16"/>
  <c r="B21" i="16"/>
  <c r="B7" i="16"/>
  <c r="B22" i="16"/>
  <c r="B16" i="16"/>
  <c r="B9" i="16"/>
  <c r="B24" i="16"/>
  <c r="D344" i="15"/>
  <c r="D352" i="15"/>
  <c r="D369" i="15"/>
  <c r="D385" i="15"/>
  <c r="D183" i="15"/>
  <c r="D149" i="15"/>
  <c r="D195" i="15"/>
  <c r="D43" i="15"/>
  <c r="D196" i="15"/>
  <c r="D150" i="15"/>
  <c r="D189" i="15"/>
  <c r="D240" i="15"/>
  <c r="D341" i="15"/>
  <c r="D381" i="15"/>
  <c r="D156" i="15"/>
  <c r="D350" i="15"/>
  <c r="E351" i="15" s="1"/>
  <c r="D382" i="15"/>
  <c r="D398" i="15"/>
  <c r="D406" i="15"/>
  <c r="D414" i="15"/>
  <c r="B18" i="16"/>
  <c r="B35" i="16"/>
  <c r="B12" i="16"/>
  <c r="B25" i="16"/>
  <c r="B15" i="16"/>
  <c r="B17" i="16"/>
  <c r="B32" i="16"/>
  <c r="B29" i="16"/>
  <c r="B10" i="16"/>
  <c r="B33" i="16"/>
  <c r="B14" i="16"/>
  <c r="B30" i="16"/>
  <c r="B41" i="16"/>
  <c r="B38" i="16"/>
  <c r="B27" i="16"/>
  <c r="B23" i="16"/>
  <c r="B19" i="16"/>
  <c r="B42" i="16"/>
  <c r="B8" i="16"/>
  <c r="B39" i="16"/>
  <c r="B40" i="16"/>
  <c r="B37" i="16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D354" i="15"/>
  <c r="D366" i="15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E253" i="15" s="1"/>
  <c r="D286" i="15"/>
  <c r="D323" i="15"/>
  <c r="D312" i="15"/>
  <c r="D338" i="15"/>
  <c r="D371" i="15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E252" i="15"/>
  <c r="D267" i="15"/>
  <c r="D266" i="15"/>
  <c r="D278" i="15"/>
  <c r="D288" i="15"/>
  <c r="D223" i="15"/>
  <c r="D231" i="15"/>
  <c r="D246" i="15"/>
  <c r="D269" i="15"/>
  <c r="E270" i="15" s="1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40" i="15"/>
  <c r="E352" i="15"/>
  <c r="D173" i="16" l="1"/>
  <c r="R173" i="16" s="1"/>
  <c r="E173" i="16"/>
  <c r="S173" i="16" s="1"/>
  <c r="C173" i="16"/>
  <c r="Q173" i="16" s="1"/>
  <c r="T173" i="16" s="1"/>
  <c r="D185" i="16"/>
  <c r="R185" i="16" s="1"/>
  <c r="E185" i="16"/>
  <c r="S185" i="16" s="1"/>
  <c r="C185" i="16"/>
  <c r="Q185" i="16" s="1"/>
  <c r="C203" i="16"/>
  <c r="Q203" i="16" s="1"/>
  <c r="D203" i="16"/>
  <c r="R203" i="16" s="1"/>
  <c r="E203" i="16"/>
  <c r="S203" i="16" s="1"/>
  <c r="D197" i="16"/>
  <c r="R197" i="16" s="1"/>
  <c r="E197" i="16"/>
  <c r="S197" i="16" s="1"/>
  <c r="C197" i="16"/>
  <c r="Q197" i="16" s="1"/>
  <c r="T197" i="16" s="1"/>
  <c r="E265" i="15"/>
  <c r="C111" i="16"/>
  <c r="Q111" i="16" s="1"/>
  <c r="D111" i="16"/>
  <c r="R111" i="16" s="1"/>
  <c r="E111" i="16"/>
  <c r="S111" i="16" s="1"/>
  <c r="C103" i="16"/>
  <c r="Q103" i="16" s="1"/>
  <c r="E103" i="16"/>
  <c r="S103" i="16" s="1"/>
  <c r="D103" i="16"/>
  <c r="R103" i="16" s="1"/>
  <c r="D138" i="16"/>
  <c r="R138" i="16" s="1"/>
  <c r="E138" i="16"/>
  <c r="S138" i="16" s="1"/>
  <c r="C138" i="16"/>
  <c r="Q138" i="16" s="1"/>
  <c r="C188" i="16"/>
  <c r="Q188" i="16" s="1"/>
  <c r="E188" i="16"/>
  <c r="S188" i="16" s="1"/>
  <c r="D188" i="16"/>
  <c r="R188" i="16" s="1"/>
  <c r="E166" i="16"/>
  <c r="S166" i="16" s="1"/>
  <c r="C166" i="16"/>
  <c r="Q166" i="16" s="1"/>
  <c r="D166" i="16"/>
  <c r="R166" i="16" s="1"/>
  <c r="C90" i="16"/>
  <c r="Q90" i="16" s="1"/>
  <c r="E90" i="16"/>
  <c r="S90" i="16" s="1"/>
  <c r="D90" i="16"/>
  <c r="R90" i="16" s="1"/>
  <c r="C87" i="16"/>
  <c r="Q87" i="16" s="1"/>
  <c r="T87" i="16" s="1"/>
  <c r="E87" i="16"/>
  <c r="S87" i="16" s="1"/>
  <c r="D87" i="16"/>
  <c r="R87" i="16" s="1"/>
  <c r="D160" i="16"/>
  <c r="R160" i="16" s="1"/>
  <c r="E160" i="16"/>
  <c r="S160" i="16" s="1"/>
  <c r="C160" i="16"/>
  <c r="Q160" i="16" s="1"/>
  <c r="C118" i="16"/>
  <c r="Q118" i="16" s="1"/>
  <c r="D118" i="16"/>
  <c r="R118" i="16" s="1"/>
  <c r="E118" i="16"/>
  <c r="S118" i="16" s="1"/>
  <c r="C190" i="16"/>
  <c r="Q190" i="16" s="1"/>
  <c r="D190" i="16"/>
  <c r="R190" i="16" s="1"/>
  <c r="E190" i="16"/>
  <c r="S190" i="16" s="1"/>
  <c r="C110" i="16"/>
  <c r="Q110" i="16" s="1"/>
  <c r="T110" i="16" s="1"/>
  <c r="E110" i="16"/>
  <c r="S110" i="16" s="1"/>
  <c r="D110" i="16"/>
  <c r="R110" i="16" s="1"/>
  <c r="E116" i="16"/>
  <c r="S116" i="16" s="1"/>
  <c r="C116" i="16"/>
  <c r="Q116" i="16" s="1"/>
  <c r="T116" i="16" s="1"/>
  <c r="D116" i="16"/>
  <c r="R116" i="16" s="1"/>
  <c r="C206" i="16"/>
  <c r="Q206" i="16" s="1"/>
  <c r="D206" i="16"/>
  <c r="R206" i="16" s="1"/>
  <c r="E206" i="16"/>
  <c r="S206" i="16" s="1"/>
  <c r="C172" i="16"/>
  <c r="Q172" i="16" s="1"/>
  <c r="E172" i="16"/>
  <c r="S172" i="16" s="1"/>
  <c r="D172" i="16"/>
  <c r="R172" i="16" s="1"/>
  <c r="E121" i="16"/>
  <c r="S121" i="16" s="1"/>
  <c r="D121" i="16"/>
  <c r="R121" i="16" s="1"/>
  <c r="C121" i="16"/>
  <c r="Q121" i="16" s="1"/>
  <c r="C115" i="16"/>
  <c r="Q115" i="16" s="1"/>
  <c r="E115" i="16"/>
  <c r="S115" i="16" s="1"/>
  <c r="D115" i="16"/>
  <c r="R115" i="16" s="1"/>
  <c r="C195" i="16"/>
  <c r="Q195" i="16" s="1"/>
  <c r="D195" i="16"/>
  <c r="R195" i="16" s="1"/>
  <c r="E195" i="16"/>
  <c r="S195" i="16" s="1"/>
  <c r="C175" i="16"/>
  <c r="Q175" i="16" s="1"/>
  <c r="D175" i="16"/>
  <c r="R175" i="16" s="1"/>
  <c r="E175" i="16"/>
  <c r="S175" i="16" s="1"/>
  <c r="D193" i="16"/>
  <c r="R193" i="16" s="1"/>
  <c r="C193" i="16"/>
  <c r="Q193" i="16" s="1"/>
  <c r="E193" i="16"/>
  <c r="S193" i="16" s="1"/>
  <c r="C199" i="16"/>
  <c r="Q199" i="16" s="1"/>
  <c r="D199" i="16"/>
  <c r="R199" i="16" s="1"/>
  <c r="E199" i="16"/>
  <c r="S199" i="16" s="1"/>
  <c r="C174" i="16"/>
  <c r="Q174" i="16" s="1"/>
  <c r="D174" i="16"/>
  <c r="R174" i="16" s="1"/>
  <c r="E174" i="16"/>
  <c r="S174" i="16" s="1"/>
  <c r="C95" i="16"/>
  <c r="Q95" i="16" s="1"/>
  <c r="E95" i="16"/>
  <c r="S95" i="16" s="1"/>
  <c r="D95" i="16"/>
  <c r="R95" i="16" s="1"/>
  <c r="D168" i="16"/>
  <c r="R168" i="16" s="1"/>
  <c r="E168" i="16"/>
  <c r="S168" i="16" s="1"/>
  <c r="C168" i="16"/>
  <c r="Q168" i="16" s="1"/>
  <c r="E170" i="16"/>
  <c r="S170" i="16" s="1"/>
  <c r="D170" i="16"/>
  <c r="R170" i="16" s="1"/>
  <c r="C170" i="16"/>
  <c r="Q170" i="16" s="1"/>
  <c r="D147" i="16"/>
  <c r="R147" i="16" s="1"/>
  <c r="E147" i="16"/>
  <c r="S147" i="16" s="1"/>
  <c r="C147" i="16"/>
  <c r="Q147" i="16" s="1"/>
  <c r="T147" i="16" s="1"/>
  <c r="C194" i="16"/>
  <c r="Q194" i="16" s="1"/>
  <c r="E194" i="16"/>
  <c r="S194" i="16" s="1"/>
  <c r="D194" i="16"/>
  <c r="R194" i="16" s="1"/>
  <c r="C145" i="16"/>
  <c r="Q145" i="16" s="1"/>
  <c r="T145" i="16" s="1"/>
  <c r="E145" i="16"/>
  <c r="S145" i="16" s="1"/>
  <c r="D145" i="16"/>
  <c r="R145" i="16" s="1"/>
  <c r="E135" i="16"/>
  <c r="S135" i="16" s="1"/>
  <c r="C135" i="16"/>
  <c r="Q135" i="16" s="1"/>
  <c r="T135" i="16" s="1"/>
  <c r="D135" i="16"/>
  <c r="R135" i="16" s="1"/>
  <c r="D143" i="16"/>
  <c r="R143" i="16" s="1"/>
  <c r="E143" i="16"/>
  <c r="S143" i="16" s="1"/>
  <c r="C143" i="16"/>
  <c r="Q143" i="16" s="1"/>
  <c r="T143" i="16" s="1"/>
  <c r="E142" i="16"/>
  <c r="S142" i="16" s="1"/>
  <c r="C142" i="16"/>
  <c r="Q142" i="16" s="1"/>
  <c r="T142" i="16" s="1"/>
  <c r="D142" i="16"/>
  <c r="R142" i="16" s="1"/>
  <c r="E105" i="16"/>
  <c r="S105" i="16" s="1"/>
  <c r="C105" i="16"/>
  <c r="Q105" i="16" s="1"/>
  <c r="D105" i="16"/>
  <c r="R105" i="16" s="1"/>
  <c r="C85" i="16"/>
  <c r="Q85" i="16" s="1"/>
  <c r="D85" i="16"/>
  <c r="R85" i="16" s="1"/>
  <c r="E85" i="16"/>
  <c r="S85" i="16" s="1"/>
  <c r="D189" i="16"/>
  <c r="R189" i="16" s="1"/>
  <c r="E189" i="16"/>
  <c r="S189" i="16" s="1"/>
  <c r="C189" i="16"/>
  <c r="Q189" i="16" s="1"/>
  <c r="T189" i="16" s="1"/>
  <c r="E122" i="16"/>
  <c r="S122" i="16" s="1"/>
  <c r="C122" i="16"/>
  <c r="Q122" i="16" s="1"/>
  <c r="T122" i="16" s="1"/>
  <c r="D122" i="16"/>
  <c r="R122" i="16" s="1"/>
  <c r="D152" i="16"/>
  <c r="R152" i="16" s="1"/>
  <c r="C152" i="16"/>
  <c r="Q152" i="16" s="1"/>
  <c r="E152" i="16"/>
  <c r="S152" i="16" s="1"/>
  <c r="C161" i="16"/>
  <c r="Q161" i="16" s="1"/>
  <c r="D161" i="16"/>
  <c r="R161" i="16" s="1"/>
  <c r="E161" i="16"/>
  <c r="S161" i="16" s="1"/>
  <c r="D202" i="16"/>
  <c r="R202" i="16" s="1"/>
  <c r="C202" i="16"/>
  <c r="Q202" i="16" s="1"/>
  <c r="E202" i="16"/>
  <c r="S202" i="16" s="1"/>
  <c r="C163" i="16"/>
  <c r="Q163" i="16" s="1"/>
  <c r="D163" i="16"/>
  <c r="R163" i="16" s="1"/>
  <c r="E163" i="16"/>
  <c r="S163" i="16" s="1"/>
  <c r="D167" i="16"/>
  <c r="R167" i="16" s="1"/>
  <c r="C167" i="16"/>
  <c r="Q167" i="16" s="1"/>
  <c r="E167" i="16"/>
  <c r="S167" i="16" s="1"/>
  <c r="C91" i="16"/>
  <c r="Q91" i="16" s="1"/>
  <c r="D91" i="16"/>
  <c r="R91" i="16" s="1"/>
  <c r="E91" i="16"/>
  <c r="S91" i="16" s="1"/>
  <c r="C140" i="16"/>
  <c r="Q140" i="16" s="1"/>
  <c r="E140" i="16"/>
  <c r="S140" i="16" s="1"/>
  <c r="D140" i="16"/>
  <c r="R140" i="16" s="1"/>
  <c r="C165" i="16"/>
  <c r="Q165" i="16" s="1"/>
  <c r="E165" i="16"/>
  <c r="S165" i="16" s="1"/>
  <c r="D165" i="16"/>
  <c r="R165" i="16" s="1"/>
  <c r="E159" i="16"/>
  <c r="S159" i="16" s="1"/>
  <c r="C159" i="16"/>
  <c r="Q159" i="16" s="1"/>
  <c r="D159" i="16"/>
  <c r="R159" i="16" s="1"/>
  <c r="E123" i="16"/>
  <c r="S123" i="16" s="1"/>
  <c r="C123" i="16"/>
  <c r="Q123" i="16" s="1"/>
  <c r="T123" i="16" s="1"/>
  <c r="D123" i="16"/>
  <c r="R123" i="16" s="1"/>
  <c r="E341" i="15"/>
  <c r="D154" i="16"/>
  <c r="R154" i="16" s="1"/>
  <c r="E154" i="16"/>
  <c r="S154" i="16" s="1"/>
  <c r="C154" i="16"/>
  <c r="Q154" i="16" s="1"/>
  <c r="D133" i="16"/>
  <c r="R133" i="16" s="1"/>
  <c r="C133" i="16"/>
  <c r="Q133" i="16" s="1"/>
  <c r="E133" i="16"/>
  <c r="S133" i="16" s="1"/>
  <c r="C107" i="16"/>
  <c r="Q107" i="16" s="1"/>
  <c r="T107" i="16" s="1"/>
  <c r="D107" i="16"/>
  <c r="R107" i="16" s="1"/>
  <c r="E107" i="16"/>
  <c r="S107" i="16" s="1"/>
  <c r="E109" i="16"/>
  <c r="S109" i="16" s="1"/>
  <c r="C109" i="16"/>
  <c r="Q109" i="16" s="1"/>
  <c r="D109" i="16"/>
  <c r="R109" i="16" s="1"/>
  <c r="C150" i="16"/>
  <c r="Q150" i="16" s="1"/>
  <c r="D150" i="16"/>
  <c r="R150" i="16" s="1"/>
  <c r="E150" i="16"/>
  <c r="S150" i="16" s="1"/>
  <c r="C153" i="16"/>
  <c r="Q153" i="16" s="1"/>
  <c r="E153" i="16"/>
  <c r="S153" i="16" s="1"/>
  <c r="D153" i="16"/>
  <c r="R153" i="16" s="1"/>
  <c r="C102" i="16"/>
  <c r="Q102" i="16" s="1"/>
  <c r="T102" i="16" s="1"/>
  <c r="D102" i="16"/>
  <c r="R102" i="16" s="1"/>
  <c r="E102" i="16"/>
  <c r="S102" i="16" s="1"/>
  <c r="C146" i="16"/>
  <c r="Q146" i="16" s="1"/>
  <c r="T146" i="16" s="1"/>
  <c r="D146" i="16"/>
  <c r="R146" i="16" s="1"/>
  <c r="E146" i="16"/>
  <c r="S146" i="16" s="1"/>
  <c r="E126" i="16"/>
  <c r="S126" i="16" s="1"/>
  <c r="C126" i="16"/>
  <c r="Q126" i="16" s="1"/>
  <c r="T126" i="16" s="1"/>
  <c r="D126" i="16"/>
  <c r="R126" i="16" s="1"/>
  <c r="C196" i="16"/>
  <c r="Q196" i="16" s="1"/>
  <c r="E196" i="16"/>
  <c r="S196" i="16" s="1"/>
  <c r="D196" i="16"/>
  <c r="R196" i="16" s="1"/>
  <c r="E139" i="16"/>
  <c r="S139" i="16" s="1"/>
  <c r="C139" i="16"/>
  <c r="Q139" i="16" s="1"/>
  <c r="D139" i="16"/>
  <c r="R139" i="16" s="1"/>
  <c r="C162" i="16"/>
  <c r="Q162" i="16" s="1"/>
  <c r="T162" i="16" s="1"/>
  <c r="D162" i="16"/>
  <c r="R162" i="16" s="1"/>
  <c r="E162" i="16"/>
  <c r="S162" i="16" s="1"/>
  <c r="D141" i="16"/>
  <c r="R141" i="16" s="1"/>
  <c r="E141" i="16"/>
  <c r="S141" i="16" s="1"/>
  <c r="C141" i="16"/>
  <c r="Q141" i="16" s="1"/>
  <c r="D148" i="16"/>
  <c r="R148" i="16" s="1"/>
  <c r="E148" i="16"/>
  <c r="S148" i="16" s="1"/>
  <c r="C148" i="16"/>
  <c r="Q148" i="16" s="1"/>
  <c r="T148" i="16" s="1"/>
  <c r="D177" i="16"/>
  <c r="R177" i="16" s="1"/>
  <c r="C177" i="16"/>
  <c r="Q177" i="16" s="1"/>
  <c r="E177" i="16"/>
  <c r="S177" i="16" s="1"/>
  <c r="C127" i="16"/>
  <c r="Q127" i="16" s="1"/>
  <c r="T127" i="16" s="1"/>
  <c r="D127" i="16"/>
  <c r="R127" i="16" s="1"/>
  <c r="E127" i="16"/>
  <c r="S127" i="16" s="1"/>
  <c r="C94" i="16"/>
  <c r="Q94" i="16" s="1"/>
  <c r="D94" i="16"/>
  <c r="R94" i="16" s="1"/>
  <c r="E94" i="16"/>
  <c r="S94" i="16" s="1"/>
  <c r="C182" i="16"/>
  <c r="Q182" i="16" s="1"/>
  <c r="E182" i="16"/>
  <c r="S182" i="16" s="1"/>
  <c r="D182" i="16"/>
  <c r="R182" i="16" s="1"/>
  <c r="C207" i="16"/>
  <c r="Q207" i="16" s="1"/>
  <c r="T207" i="16" s="1"/>
  <c r="D207" i="16"/>
  <c r="R207" i="16" s="1"/>
  <c r="E207" i="16"/>
  <c r="S207" i="16" s="1"/>
  <c r="E112" i="16"/>
  <c r="S112" i="16" s="1"/>
  <c r="C112" i="16"/>
  <c r="Q112" i="16" s="1"/>
  <c r="D112" i="16"/>
  <c r="R112" i="16" s="1"/>
  <c r="E97" i="16"/>
  <c r="S97" i="16" s="1"/>
  <c r="D97" i="16"/>
  <c r="R97" i="16" s="1"/>
  <c r="C97" i="16"/>
  <c r="Q97" i="16" s="1"/>
  <c r="C101" i="16"/>
  <c r="Q101" i="16" s="1"/>
  <c r="E101" i="16"/>
  <c r="S101" i="16" s="1"/>
  <c r="D101" i="16"/>
  <c r="R101" i="16" s="1"/>
  <c r="C86" i="16"/>
  <c r="Q86" i="16" s="1"/>
  <c r="T86" i="16" s="1"/>
  <c r="E86" i="16"/>
  <c r="S86" i="16" s="1"/>
  <c r="D86" i="16"/>
  <c r="R86" i="16" s="1"/>
  <c r="C192" i="16"/>
  <c r="Q192" i="16" s="1"/>
  <c r="T192" i="16" s="1"/>
  <c r="E192" i="16"/>
  <c r="S192" i="16" s="1"/>
  <c r="D192" i="16"/>
  <c r="R192" i="16" s="1"/>
  <c r="C176" i="16"/>
  <c r="Q176" i="16" s="1"/>
  <c r="E176" i="16"/>
  <c r="S176" i="16" s="1"/>
  <c r="D176" i="16"/>
  <c r="R176" i="16" s="1"/>
  <c r="C205" i="16"/>
  <c r="Q205" i="16" s="1"/>
  <c r="E205" i="16"/>
  <c r="S205" i="16" s="1"/>
  <c r="D205" i="16"/>
  <c r="R205" i="16" s="1"/>
  <c r="D201" i="16"/>
  <c r="R201" i="16" s="1"/>
  <c r="E201" i="16"/>
  <c r="S201" i="16" s="1"/>
  <c r="C201" i="16"/>
  <c r="Q201" i="16" s="1"/>
  <c r="C113" i="16"/>
  <c r="Q113" i="16" s="1"/>
  <c r="T113" i="16" s="1"/>
  <c r="D113" i="16"/>
  <c r="R113" i="16" s="1"/>
  <c r="E113" i="16"/>
  <c r="S113" i="16" s="1"/>
  <c r="E137" i="16"/>
  <c r="S137" i="16" s="1"/>
  <c r="D137" i="16"/>
  <c r="R137" i="16" s="1"/>
  <c r="C137" i="16"/>
  <c r="Q137" i="16" s="1"/>
  <c r="D125" i="16"/>
  <c r="R125" i="16" s="1"/>
  <c r="E125" i="16"/>
  <c r="S125" i="16" s="1"/>
  <c r="C125" i="16"/>
  <c r="Q125" i="16" s="1"/>
  <c r="T125" i="16" s="1"/>
  <c r="E155" i="16"/>
  <c r="S155" i="16" s="1"/>
  <c r="C155" i="16"/>
  <c r="Q155" i="16" s="1"/>
  <c r="D155" i="16"/>
  <c r="R155" i="16" s="1"/>
  <c r="E89" i="16"/>
  <c r="S89" i="16" s="1"/>
  <c r="D89" i="16"/>
  <c r="R89" i="16" s="1"/>
  <c r="C89" i="16"/>
  <c r="Q89" i="16" s="1"/>
  <c r="C187" i="16"/>
  <c r="Q187" i="16" s="1"/>
  <c r="D187" i="16"/>
  <c r="R187" i="16" s="1"/>
  <c r="E187" i="16"/>
  <c r="S187" i="16" s="1"/>
  <c r="C178" i="16"/>
  <c r="Q178" i="16" s="1"/>
  <c r="D178" i="16"/>
  <c r="R178" i="16" s="1"/>
  <c r="E178" i="16"/>
  <c r="S178" i="16" s="1"/>
  <c r="C98" i="16"/>
  <c r="Q98" i="16" s="1"/>
  <c r="T98" i="16" s="1"/>
  <c r="D98" i="16"/>
  <c r="R98" i="16" s="1"/>
  <c r="E98" i="16"/>
  <c r="S98" i="16" s="1"/>
  <c r="D129" i="16"/>
  <c r="R129" i="16" s="1"/>
  <c r="E129" i="16"/>
  <c r="S129" i="16" s="1"/>
  <c r="C129" i="16"/>
  <c r="Q129" i="16" s="1"/>
  <c r="C158" i="16"/>
  <c r="Q158" i="16" s="1"/>
  <c r="D158" i="16"/>
  <c r="R158" i="16" s="1"/>
  <c r="E158" i="16"/>
  <c r="S158" i="16" s="1"/>
  <c r="C184" i="16"/>
  <c r="Q184" i="16" s="1"/>
  <c r="D184" i="16"/>
  <c r="R184" i="16" s="1"/>
  <c r="E184" i="16"/>
  <c r="S184" i="16" s="1"/>
  <c r="D134" i="16"/>
  <c r="R134" i="16" s="1"/>
  <c r="C134" i="16"/>
  <c r="Q134" i="16" s="1"/>
  <c r="E134" i="16"/>
  <c r="S134" i="16" s="1"/>
  <c r="E136" i="16"/>
  <c r="S136" i="16" s="1"/>
  <c r="D136" i="16"/>
  <c r="R136" i="16" s="1"/>
  <c r="C136" i="16"/>
  <c r="Q136" i="16" s="1"/>
  <c r="D164" i="16"/>
  <c r="R164" i="16" s="1"/>
  <c r="E164" i="16"/>
  <c r="S164" i="16" s="1"/>
  <c r="C164" i="16"/>
  <c r="Q164" i="16" s="1"/>
  <c r="E120" i="16"/>
  <c r="S120" i="16" s="1"/>
  <c r="C120" i="16"/>
  <c r="Q120" i="16" s="1"/>
  <c r="D120" i="16"/>
  <c r="R120" i="16" s="1"/>
  <c r="E104" i="16"/>
  <c r="S104" i="16" s="1"/>
  <c r="D104" i="16"/>
  <c r="R104" i="16" s="1"/>
  <c r="C104" i="16"/>
  <c r="Q104" i="16" s="1"/>
  <c r="E108" i="16"/>
  <c r="S108" i="16" s="1"/>
  <c r="C108" i="16"/>
  <c r="Q108" i="16" s="1"/>
  <c r="D108" i="16"/>
  <c r="R108" i="16" s="1"/>
  <c r="C99" i="16"/>
  <c r="Q99" i="16" s="1"/>
  <c r="E99" i="16"/>
  <c r="S99" i="16" s="1"/>
  <c r="D99" i="16"/>
  <c r="R99" i="16" s="1"/>
  <c r="E88" i="16"/>
  <c r="S88" i="16" s="1"/>
  <c r="C88" i="16"/>
  <c r="Q88" i="16" s="1"/>
  <c r="D88" i="16"/>
  <c r="R88" i="16" s="1"/>
  <c r="D156" i="16"/>
  <c r="R156" i="16" s="1"/>
  <c r="E156" i="16"/>
  <c r="S156" i="16" s="1"/>
  <c r="C156" i="16"/>
  <c r="Q156" i="16" s="1"/>
  <c r="C180" i="16"/>
  <c r="Q180" i="16" s="1"/>
  <c r="T180" i="16" s="1"/>
  <c r="D180" i="16"/>
  <c r="R180" i="16" s="1"/>
  <c r="E180" i="16"/>
  <c r="S180" i="16" s="1"/>
  <c r="E92" i="16"/>
  <c r="S92" i="16" s="1"/>
  <c r="C92" i="16"/>
  <c r="Q92" i="16" s="1"/>
  <c r="T92" i="16" s="1"/>
  <c r="D92" i="16"/>
  <c r="R92" i="16" s="1"/>
  <c r="E171" i="16"/>
  <c r="S171" i="16" s="1"/>
  <c r="C171" i="16"/>
  <c r="Q171" i="16" s="1"/>
  <c r="D171" i="16"/>
  <c r="R171" i="16" s="1"/>
  <c r="C114" i="16"/>
  <c r="Q114" i="16" s="1"/>
  <c r="T114" i="16" s="1"/>
  <c r="E114" i="16"/>
  <c r="S114" i="16" s="1"/>
  <c r="D114" i="16"/>
  <c r="R114" i="16" s="1"/>
  <c r="C151" i="16"/>
  <c r="Q151" i="16" s="1"/>
  <c r="T151" i="16" s="1"/>
  <c r="D151" i="16"/>
  <c r="R151" i="16" s="1"/>
  <c r="E151" i="16"/>
  <c r="S151" i="16" s="1"/>
  <c r="C157" i="16"/>
  <c r="Q157" i="16" s="1"/>
  <c r="D157" i="16"/>
  <c r="R157" i="16" s="1"/>
  <c r="E157" i="16"/>
  <c r="S157" i="16" s="1"/>
  <c r="C183" i="16"/>
  <c r="Q183" i="16" s="1"/>
  <c r="D183" i="16"/>
  <c r="R183" i="16" s="1"/>
  <c r="E183" i="16"/>
  <c r="S183" i="16" s="1"/>
  <c r="E169" i="16"/>
  <c r="S169" i="16" s="1"/>
  <c r="C169" i="16"/>
  <c r="Q169" i="16" s="1"/>
  <c r="D169" i="16"/>
  <c r="R169" i="16" s="1"/>
  <c r="D181" i="16"/>
  <c r="R181" i="16" s="1"/>
  <c r="C181" i="16"/>
  <c r="Q181" i="16" s="1"/>
  <c r="E181" i="16"/>
  <c r="S181" i="16" s="1"/>
  <c r="C200" i="16"/>
  <c r="Q200" i="16" s="1"/>
  <c r="E200" i="16"/>
  <c r="S200" i="16" s="1"/>
  <c r="D200" i="16"/>
  <c r="R200" i="16" s="1"/>
  <c r="C119" i="16"/>
  <c r="Q119" i="16" s="1"/>
  <c r="E119" i="16"/>
  <c r="S119" i="16" s="1"/>
  <c r="D119" i="16"/>
  <c r="R119" i="16" s="1"/>
  <c r="E191" i="16"/>
  <c r="S191" i="16" s="1"/>
  <c r="D191" i="16"/>
  <c r="R191" i="16" s="1"/>
  <c r="C191" i="16"/>
  <c r="Q191" i="16" s="1"/>
  <c r="D144" i="16"/>
  <c r="R144" i="16" s="1"/>
  <c r="E144" i="16"/>
  <c r="S144" i="16" s="1"/>
  <c r="C144" i="16"/>
  <c r="Q144" i="16" s="1"/>
  <c r="E117" i="16"/>
  <c r="S117" i="16" s="1"/>
  <c r="C117" i="16"/>
  <c r="Q117" i="16" s="1"/>
  <c r="T117" i="16" s="1"/>
  <c r="D117" i="16"/>
  <c r="R117" i="16" s="1"/>
  <c r="E100" i="16"/>
  <c r="S100" i="16" s="1"/>
  <c r="D100" i="16"/>
  <c r="R100" i="16" s="1"/>
  <c r="C100" i="16"/>
  <c r="Q100" i="16" s="1"/>
  <c r="T100" i="16" s="1"/>
  <c r="C179" i="16"/>
  <c r="Q179" i="16" s="1"/>
  <c r="T179" i="16" s="1"/>
  <c r="D179" i="16"/>
  <c r="R179" i="16" s="1"/>
  <c r="E179" i="16"/>
  <c r="S179" i="16" s="1"/>
  <c r="C106" i="16"/>
  <c r="Q106" i="16" s="1"/>
  <c r="T106" i="16" s="1"/>
  <c r="D106" i="16"/>
  <c r="R106" i="16" s="1"/>
  <c r="E106" i="16"/>
  <c r="S106" i="16" s="1"/>
  <c r="C149" i="16"/>
  <c r="Q149" i="16" s="1"/>
  <c r="D149" i="16"/>
  <c r="R149" i="16" s="1"/>
  <c r="E149" i="16"/>
  <c r="S149" i="16" s="1"/>
  <c r="D132" i="16"/>
  <c r="R132" i="16" s="1"/>
  <c r="C132" i="16"/>
  <c r="Q132" i="16" s="1"/>
  <c r="E132" i="16"/>
  <c r="S132" i="16" s="1"/>
  <c r="D128" i="16"/>
  <c r="R128" i="16" s="1"/>
  <c r="C128" i="16"/>
  <c r="Q128" i="16" s="1"/>
  <c r="E128" i="16"/>
  <c r="S128" i="16" s="1"/>
  <c r="D198" i="16"/>
  <c r="R198" i="16" s="1"/>
  <c r="E198" i="16"/>
  <c r="S198" i="16" s="1"/>
  <c r="C198" i="16"/>
  <c r="Q198" i="16" s="1"/>
  <c r="C186" i="16"/>
  <c r="Q186" i="16" s="1"/>
  <c r="D186" i="16"/>
  <c r="R186" i="16" s="1"/>
  <c r="E186" i="16"/>
  <c r="S186" i="16" s="1"/>
  <c r="E93" i="16"/>
  <c r="S93" i="16" s="1"/>
  <c r="D93" i="16"/>
  <c r="R93" i="16" s="1"/>
  <c r="C93" i="16"/>
  <c r="Q93" i="16" s="1"/>
  <c r="T93" i="16" s="1"/>
  <c r="D204" i="16"/>
  <c r="R204" i="16" s="1"/>
  <c r="E204" i="16"/>
  <c r="S204" i="16" s="1"/>
  <c r="C204" i="16"/>
  <c r="Q204" i="16" s="1"/>
  <c r="E96" i="16"/>
  <c r="S96" i="16" s="1"/>
  <c r="C96" i="16"/>
  <c r="Q96" i="16" s="1"/>
  <c r="D96" i="16"/>
  <c r="R96" i="16" s="1"/>
  <c r="D131" i="16"/>
  <c r="R131" i="16" s="1"/>
  <c r="E131" i="16"/>
  <c r="S131" i="16" s="1"/>
  <c r="C131" i="16"/>
  <c r="Q131" i="16" s="1"/>
  <c r="E124" i="16"/>
  <c r="S124" i="16" s="1"/>
  <c r="C124" i="16"/>
  <c r="Q124" i="16" s="1"/>
  <c r="D124" i="16"/>
  <c r="R124" i="16" s="1"/>
  <c r="E130" i="16"/>
  <c r="S130" i="16" s="1"/>
  <c r="C130" i="16"/>
  <c r="Q130" i="16" s="1"/>
  <c r="D130" i="16"/>
  <c r="R130" i="16" s="1"/>
  <c r="E364" i="15"/>
  <c r="C28" i="16"/>
  <c r="Q28" i="16" s="1"/>
  <c r="D28" i="16"/>
  <c r="R28" i="16" s="1"/>
  <c r="E28" i="16"/>
  <c r="S28" i="16" s="1"/>
  <c r="C39" i="16"/>
  <c r="Q39" i="16" s="1"/>
  <c r="D39" i="16"/>
  <c r="R39" i="16" s="1"/>
  <c r="E39" i="16"/>
  <c r="S39" i="16" s="1"/>
  <c r="C36" i="16"/>
  <c r="Q36" i="16" s="1"/>
  <c r="D36" i="16"/>
  <c r="R36" i="16" s="1"/>
  <c r="E36" i="16"/>
  <c r="S36" i="16" s="1"/>
  <c r="C12" i="16"/>
  <c r="Q12" i="16" s="1"/>
  <c r="D12" i="16"/>
  <c r="R12" i="16" s="1"/>
  <c r="E12" i="16"/>
  <c r="S12" i="16" s="1"/>
  <c r="C5" i="16"/>
  <c r="Q5" i="16" s="1"/>
  <c r="E5" i="16"/>
  <c r="S5" i="16" s="1"/>
  <c r="D5" i="16"/>
  <c r="R5" i="16" s="1"/>
  <c r="C42" i="16"/>
  <c r="Q42" i="16" s="1"/>
  <c r="D42" i="16"/>
  <c r="R42" i="16" s="1"/>
  <c r="E42" i="16"/>
  <c r="S42" i="16" s="1"/>
  <c r="C35" i="16"/>
  <c r="Q35" i="16" s="1"/>
  <c r="D35" i="16"/>
  <c r="R35" i="16" s="1"/>
  <c r="E35" i="16"/>
  <c r="S35" i="16" s="1"/>
  <c r="D4" i="16"/>
  <c r="R4" i="16" s="1"/>
  <c r="E4" i="16"/>
  <c r="S4" i="16" s="1"/>
  <c r="C19" i="16"/>
  <c r="Q19" i="16" s="1"/>
  <c r="D19" i="16"/>
  <c r="R19" i="16" s="1"/>
  <c r="E19" i="16"/>
  <c r="S19" i="16" s="1"/>
  <c r="C10" i="16"/>
  <c r="Q10" i="16" s="1"/>
  <c r="D10" i="16"/>
  <c r="R10" i="16" s="1"/>
  <c r="E10" i="16"/>
  <c r="S10" i="16" s="1"/>
  <c r="C18" i="16"/>
  <c r="Q18" i="16" s="1"/>
  <c r="D18" i="16"/>
  <c r="R18" i="16" s="1"/>
  <c r="E18" i="16"/>
  <c r="S18" i="16" s="1"/>
  <c r="C22" i="16"/>
  <c r="Q22" i="16" s="1"/>
  <c r="D22" i="16"/>
  <c r="R22" i="16" s="1"/>
  <c r="E22" i="16"/>
  <c r="S22" i="16" s="1"/>
  <c r="C26" i="16"/>
  <c r="Q26" i="16" s="1"/>
  <c r="D26" i="16"/>
  <c r="R26" i="16" s="1"/>
  <c r="E26" i="16"/>
  <c r="S26" i="16" s="1"/>
  <c r="C41" i="16"/>
  <c r="Q41" i="16" s="1"/>
  <c r="E41" i="16"/>
  <c r="S41" i="16" s="1"/>
  <c r="D41" i="16"/>
  <c r="R41" i="16" s="1"/>
  <c r="C30" i="16"/>
  <c r="Q30" i="16" s="1"/>
  <c r="D30" i="16"/>
  <c r="R30" i="16" s="1"/>
  <c r="E30" i="16"/>
  <c r="S30" i="16" s="1"/>
  <c r="C24" i="16"/>
  <c r="Q24" i="16" s="1"/>
  <c r="D24" i="16"/>
  <c r="R24" i="16" s="1"/>
  <c r="E24" i="16"/>
  <c r="S24" i="16" s="1"/>
  <c r="D8" i="16"/>
  <c r="R8" i="16" s="1"/>
  <c r="E8" i="16"/>
  <c r="S8" i="16" s="1"/>
  <c r="C31" i="16"/>
  <c r="Q31" i="16" s="1"/>
  <c r="E31" i="16"/>
  <c r="S31" i="16" s="1"/>
  <c r="D31" i="16"/>
  <c r="R31" i="16" s="1"/>
  <c r="C33" i="16"/>
  <c r="Q33" i="16" s="1"/>
  <c r="E33" i="16"/>
  <c r="S33" i="16" s="1"/>
  <c r="D33" i="16"/>
  <c r="R33" i="16" s="1"/>
  <c r="C23" i="16"/>
  <c r="Q23" i="16" s="1"/>
  <c r="D23" i="16"/>
  <c r="R23" i="16" s="1"/>
  <c r="E23" i="16"/>
  <c r="S23" i="16" s="1"/>
  <c r="C29" i="16"/>
  <c r="Q29" i="16" s="1"/>
  <c r="E29" i="16"/>
  <c r="S29" i="16" s="1"/>
  <c r="D29" i="16"/>
  <c r="R29" i="16" s="1"/>
  <c r="C7" i="16"/>
  <c r="Q7" i="16" s="1"/>
  <c r="D7" i="16"/>
  <c r="R7" i="16" s="1"/>
  <c r="E7" i="16"/>
  <c r="S7" i="16" s="1"/>
  <c r="C11" i="16"/>
  <c r="Q11" i="16" s="1"/>
  <c r="D11" i="16"/>
  <c r="R11" i="16" s="1"/>
  <c r="E11" i="16"/>
  <c r="S11" i="16" s="1"/>
  <c r="C40" i="16"/>
  <c r="Q40" i="16" s="1"/>
  <c r="D40" i="16"/>
  <c r="R40" i="16" s="1"/>
  <c r="E40" i="16"/>
  <c r="S40" i="16" s="1"/>
  <c r="E15" i="16"/>
  <c r="S15" i="16" s="1"/>
  <c r="D15" i="16"/>
  <c r="R15" i="16" s="1"/>
  <c r="C25" i="16"/>
  <c r="Q25" i="16" s="1"/>
  <c r="E25" i="16"/>
  <c r="S25" i="16" s="1"/>
  <c r="D25" i="16"/>
  <c r="R25" i="16" s="1"/>
  <c r="C13" i="16"/>
  <c r="Q13" i="16" s="1"/>
  <c r="E13" i="16"/>
  <c r="S13" i="16" s="1"/>
  <c r="D13" i="16"/>
  <c r="R13" i="16" s="1"/>
  <c r="C14" i="16"/>
  <c r="Q14" i="16" s="1"/>
  <c r="D14" i="16"/>
  <c r="R14" i="16" s="1"/>
  <c r="E14" i="16"/>
  <c r="S14" i="16" s="1"/>
  <c r="C9" i="16"/>
  <c r="Q9" i="16" s="1"/>
  <c r="E9" i="16"/>
  <c r="S9" i="16" s="1"/>
  <c r="D9" i="16"/>
  <c r="R9" i="16" s="1"/>
  <c r="C16" i="16"/>
  <c r="Q16" i="16" s="1"/>
  <c r="D16" i="16"/>
  <c r="R16" i="16" s="1"/>
  <c r="E16" i="16"/>
  <c r="S16" i="16" s="1"/>
  <c r="C27" i="16"/>
  <c r="Q27" i="16" s="1"/>
  <c r="D27" i="16"/>
  <c r="R27" i="16" s="1"/>
  <c r="E27" i="16"/>
  <c r="S27" i="16" s="1"/>
  <c r="C32" i="16"/>
  <c r="Q32" i="16" s="1"/>
  <c r="D32" i="16"/>
  <c r="R32" i="16" s="1"/>
  <c r="E32" i="16"/>
  <c r="S32" i="16" s="1"/>
  <c r="C21" i="16"/>
  <c r="Q21" i="16" s="1"/>
  <c r="E21" i="16"/>
  <c r="S21" i="16" s="1"/>
  <c r="D21" i="16"/>
  <c r="R21" i="16" s="1"/>
  <c r="C3" i="16"/>
  <c r="D3" i="16"/>
  <c r="E3" i="16"/>
  <c r="C20" i="16"/>
  <c r="Q20" i="16" s="1"/>
  <c r="D20" i="16"/>
  <c r="R20" i="16" s="1"/>
  <c r="E20" i="16"/>
  <c r="S20" i="16" s="1"/>
  <c r="C37" i="16"/>
  <c r="Q37" i="16" s="1"/>
  <c r="E37" i="16"/>
  <c r="S37" i="16" s="1"/>
  <c r="D37" i="16"/>
  <c r="R37" i="16" s="1"/>
  <c r="C38" i="16"/>
  <c r="Q38" i="16" s="1"/>
  <c r="D38" i="16"/>
  <c r="R38" i="16" s="1"/>
  <c r="E38" i="16"/>
  <c r="S38" i="16" s="1"/>
  <c r="C17" i="16"/>
  <c r="Q17" i="16" s="1"/>
  <c r="E17" i="16"/>
  <c r="S17" i="16" s="1"/>
  <c r="D17" i="16"/>
  <c r="R17" i="16" s="1"/>
  <c r="C6" i="16"/>
  <c r="Q6" i="16" s="1"/>
  <c r="D6" i="16"/>
  <c r="R6" i="16" s="1"/>
  <c r="E6" i="16"/>
  <c r="S6" i="16" s="1"/>
  <c r="C34" i="16"/>
  <c r="Q34" i="16" s="1"/>
  <c r="D34" i="16"/>
  <c r="R34" i="16" s="1"/>
  <c r="E34" i="16"/>
  <c r="S34" i="16" s="1"/>
  <c r="E206" i="15"/>
  <c r="E336" i="15"/>
  <c r="E400" i="15"/>
  <c r="E196" i="15"/>
  <c r="E360" i="15"/>
  <c r="E399" i="15"/>
  <c r="E371" i="15"/>
  <c r="E271" i="15"/>
  <c r="E56" i="15"/>
  <c r="E381" i="15"/>
  <c r="E367" i="15"/>
  <c r="E333" i="15"/>
  <c r="E349" i="15"/>
  <c r="E348" i="15"/>
  <c r="E402" i="15"/>
  <c r="E362" i="15"/>
  <c r="E377" i="15"/>
  <c r="E322" i="15"/>
  <c r="E409" i="15"/>
  <c r="E48" i="15"/>
  <c r="E407" i="15"/>
  <c r="E363" i="15"/>
  <c r="E406" i="15"/>
  <c r="E386" i="15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6"/>
  <c r="B43" i="16" s="1"/>
  <c r="E374" i="15"/>
  <c r="E51" i="15"/>
  <c r="E43" i="15"/>
  <c r="E44" i="15"/>
  <c r="E331" i="15"/>
  <c r="E191" i="15"/>
  <c r="E334" i="15"/>
  <c r="E157" i="15"/>
  <c r="A44" i="16"/>
  <c r="B44" i="16" s="1"/>
  <c r="E47" i="15"/>
  <c r="E401" i="15"/>
  <c r="E109" i="15"/>
  <c r="E150" i="15"/>
  <c r="A45" i="16"/>
  <c r="B45" i="16" s="1"/>
  <c r="E49" i="15"/>
  <c r="E120" i="15"/>
  <c r="E421" i="15"/>
  <c r="E62" i="15"/>
  <c r="E112" i="15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" i="16"/>
  <c r="Q4" i="16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F23" i="16"/>
  <c r="O16" i="16"/>
  <c r="O12" i="16"/>
  <c r="O9" i="16"/>
  <c r="O27" i="16"/>
  <c r="O5" i="16"/>
  <c r="F56" i="16"/>
  <c r="F53" i="16"/>
  <c r="F81" i="16"/>
  <c r="F57" i="16"/>
  <c r="E368" i="15"/>
  <c r="E410" i="15"/>
  <c r="F31" i="16"/>
  <c r="F20" i="16"/>
  <c r="F22" i="16"/>
  <c r="F71" i="16"/>
  <c r="F46" i="16"/>
  <c r="E52" i="15"/>
  <c r="F45" i="16"/>
  <c r="F58" i="16"/>
  <c r="E57" i="15"/>
  <c r="F66" i="16"/>
  <c r="F67" i="16"/>
  <c r="F13" i="16"/>
  <c r="F6" i="16"/>
  <c r="F41" i="16"/>
  <c r="O23" i="16"/>
  <c r="F15" i="16"/>
  <c r="O3" i="16"/>
  <c r="F17" i="16"/>
  <c r="O10" i="16"/>
  <c r="F70" i="16"/>
  <c r="E365" i="15"/>
  <c r="F14" i="16"/>
  <c r="F10" i="16"/>
  <c r="F16" i="16"/>
  <c r="O15" i="16"/>
  <c r="F11" i="16"/>
  <c r="F9" i="16"/>
  <c r="E50" i="15"/>
  <c r="O4" i="16"/>
  <c r="E359" i="15"/>
  <c r="E388" i="15"/>
  <c r="E343" i="15"/>
  <c r="E408" i="15"/>
  <c r="F51" i="16"/>
  <c r="F4" i="16"/>
  <c r="E394" i="15"/>
  <c r="O8" i="16"/>
  <c r="E324" i="15"/>
  <c r="F69" i="16"/>
  <c r="F12" i="16"/>
  <c r="F19" i="16"/>
  <c r="F84" i="16"/>
  <c r="O17" i="16"/>
  <c r="F8" i="16"/>
  <c r="F5" i="16"/>
  <c r="F73" i="16"/>
  <c r="F61" i="16"/>
  <c r="F27" i="16"/>
  <c r="C8" i="16"/>
  <c r="Q8" i="16" s="1"/>
  <c r="C15" i="16"/>
  <c r="Q15" i="16" s="1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O81" i="16" s="1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O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U113" i="16" l="1"/>
  <c r="U146" i="16"/>
  <c r="U135" i="16"/>
  <c r="U87" i="16"/>
  <c r="P3" i="16"/>
  <c r="P130" i="16"/>
  <c r="P144" i="16"/>
  <c r="P95" i="16"/>
  <c r="P103" i="16"/>
  <c r="P116" i="16"/>
  <c r="U116" i="16" s="1"/>
  <c r="P119" i="16"/>
  <c r="P128" i="16"/>
  <c r="P132" i="16"/>
  <c r="P126" i="16"/>
  <c r="U126" i="16" s="1"/>
  <c r="P138" i="16"/>
  <c r="P192" i="16"/>
  <c r="U192" i="16" s="1"/>
  <c r="P115" i="16"/>
  <c r="P154" i="16"/>
  <c r="P162" i="16"/>
  <c r="P180" i="16"/>
  <c r="U180" i="16" s="1"/>
  <c r="P204" i="16"/>
  <c r="P184" i="16"/>
  <c r="P104" i="16"/>
  <c r="P124" i="16"/>
  <c r="P150" i="16"/>
  <c r="P172" i="16"/>
  <c r="P188" i="16"/>
  <c r="P88" i="16"/>
  <c r="P207" i="16"/>
  <c r="P145" i="16"/>
  <c r="U145" i="16" s="1"/>
  <c r="P129" i="16"/>
  <c r="P203" i="16"/>
  <c r="P189" i="16"/>
  <c r="U189" i="16" s="1"/>
  <c r="P200" i="16"/>
  <c r="P151" i="16"/>
  <c r="U151" i="16" s="1"/>
  <c r="P107" i="16"/>
  <c r="P201" i="16"/>
  <c r="P187" i="16"/>
  <c r="P178" i="16"/>
  <c r="P149" i="16"/>
  <c r="P99" i="16"/>
  <c r="P197" i="16"/>
  <c r="U197" i="16" s="1"/>
  <c r="P105" i="16"/>
  <c r="P202" i="16"/>
  <c r="P186" i="16"/>
  <c r="P158" i="16"/>
  <c r="P106" i="16"/>
  <c r="U106" i="16" s="1"/>
  <c r="P97" i="16"/>
  <c r="P153" i="16"/>
  <c r="P143" i="16"/>
  <c r="U143" i="16" s="1"/>
  <c r="P120" i="16"/>
  <c r="P110" i="16"/>
  <c r="U110" i="16" s="1"/>
  <c r="P85" i="16"/>
  <c r="P163" i="16"/>
  <c r="P156" i="16"/>
  <c r="P142" i="16"/>
  <c r="P135" i="16"/>
  <c r="P113" i="16"/>
  <c r="P161" i="16"/>
  <c r="P148" i="16"/>
  <c r="U148" i="16" s="1"/>
  <c r="P117" i="16"/>
  <c r="U117" i="16" s="1"/>
  <c r="P206" i="16"/>
  <c r="P136" i="16"/>
  <c r="P174" i="16"/>
  <c r="P101" i="16"/>
  <c r="P185" i="16"/>
  <c r="P168" i="16"/>
  <c r="P137" i="16"/>
  <c r="P91" i="16"/>
  <c r="P179" i="16"/>
  <c r="P171" i="16"/>
  <c r="P166" i="16"/>
  <c r="P152" i="16"/>
  <c r="P141" i="16"/>
  <c r="P127" i="16"/>
  <c r="U127" i="16" s="1"/>
  <c r="P109" i="16"/>
  <c r="P93" i="16"/>
  <c r="P89" i="16"/>
  <c r="P160" i="16"/>
  <c r="P121" i="16"/>
  <c r="P94" i="16"/>
  <c r="P147" i="16"/>
  <c r="U147" i="16" s="1"/>
  <c r="P125" i="16"/>
  <c r="P114" i="16"/>
  <c r="P102" i="16"/>
  <c r="P196" i="16"/>
  <c r="P123" i="16"/>
  <c r="U123" i="16" s="1"/>
  <c r="P177" i="16"/>
  <c r="P205" i="16"/>
  <c r="P191" i="16"/>
  <c r="P176" i="16"/>
  <c r="P98" i="16"/>
  <c r="P173" i="16"/>
  <c r="P140" i="16"/>
  <c r="P198" i="16"/>
  <c r="P193" i="16"/>
  <c r="P182" i="16"/>
  <c r="P183" i="16"/>
  <c r="P175" i="16"/>
  <c r="P134" i="16"/>
  <c r="P112" i="16"/>
  <c r="P170" i="16"/>
  <c r="P165" i="16"/>
  <c r="P139" i="16"/>
  <c r="P92" i="16"/>
  <c r="P87" i="16"/>
  <c r="P159" i="16"/>
  <c r="P131" i="16"/>
  <c r="P118" i="16"/>
  <c r="P167" i="16"/>
  <c r="P195" i="16"/>
  <c r="P194" i="16"/>
  <c r="P164" i="16"/>
  <c r="P122" i="16"/>
  <c r="P96" i="16"/>
  <c r="P181" i="16"/>
  <c r="P108" i="16"/>
  <c r="P146" i="16"/>
  <c r="P155" i="16"/>
  <c r="P111" i="16"/>
  <c r="P86" i="16"/>
  <c r="P100" i="16"/>
  <c r="P133" i="16"/>
  <c r="P90" i="16"/>
  <c r="P190" i="16"/>
  <c r="P199" i="16"/>
  <c r="P169" i="16"/>
  <c r="P157" i="16"/>
  <c r="T124" i="16"/>
  <c r="U124" i="16" s="1"/>
  <c r="T204" i="16"/>
  <c r="U204" i="16" s="1"/>
  <c r="T186" i="16"/>
  <c r="U186" i="16" s="1"/>
  <c r="T132" i="16"/>
  <c r="U132" i="16" s="1"/>
  <c r="T149" i="16"/>
  <c r="U149" i="16" s="1"/>
  <c r="T191" i="16"/>
  <c r="U191" i="16" s="1"/>
  <c r="T200" i="16"/>
  <c r="U200" i="16" s="1"/>
  <c r="T157" i="16"/>
  <c r="U157" i="16" s="1"/>
  <c r="T171" i="16"/>
  <c r="T156" i="16"/>
  <c r="T88" i="16"/>
  <c r="U88" i="16" s="1"/>
  <c r="T99" i="16"/>
  <c r="U99" i="16" s="1"/>
  <c r="T104" i="16"/>
  <c r="T120" i="16"/>
  <c r="T158" i="16"/>
  <c r="U158" i="16" s="1"/>
  <c r="T187" i="16"/>
  <c r="U187" i="16" s="1"/>
  <c r="T201" i="16"/>
  <c r="U201" i="16" s="1"/>
  <c r="T176" i="16"/>
  <c r="T94" i="16"/>
  <c r="U94" i="16" s="1"/>
  <c r="T150" i="16"/>
  <c r="U150" i="16" s="1"/>
  <c r="T133" i="16"/>
  <c r="T91" i="16"/>
  <c r="U91" i="16" s="1"/>
  <c r="T202" i="16"/>
  <c r="U202" i="16" s="1"/>
  <c r="T161" i="16"/>
  <c r="T85" i="16"/>
  <c r="T199" i="16"/>
  <c r="U199" i="16" s="1"/>
  <c r="T115" i="16"/>
  <c r="U115" i="16" s="1"/>
  <c r="T166" i="16"/>
  <c r="U166" i="16" s="1"/>
  <c r="T188" i="16"/>
  <c r="T203" i="16"/>
  <c r="U203" i="16" s="1"/>
  <c r="U173" i="16"/>
  <c r="U93" i="16"/>
  <c r="U100" i="16"/>
  <c r="U92" i="16"/>
  <c r="U125" i="16"/>
  <c r="T130" i="16"/>
  <c r="U130" i="16" s="1"/>
  <c r="T198" i="16"/>
  <c r="T128" i="16"/>
  <c r="U128" i="16" s="1"/>
  <c r="T144" i="16"/>
  <c r="T119" i="16"/>
  <c r="T169" i="16"/>
  <c r="T183" i="16"/>
  <c r="U183" i="16" s="1"/>
  <c r="T136" i="16"/>
  <c r="T134" i="16"/>
  <c r="U134" i="16" s="1"/>
  <c r="T184" i="16"/>
  <c r="U184" i="16" s="1"/>
  <c r="T129" i="16"/>
  <c r="U129" i="16" s="1"/>
  <c r="T178" i="16"/>
  <c r="T89" i="16"/>
  <c r="U89" i="16" s="1"/>
  <c r="T155" i="16"/>
  <c r="T205" i="16"/>
  <c r="U205" i="16" s="1"/>
  <c r="T101" i="16"/>
  <c r="U101" i="16" s="1"/>
  <c r="T182" i="16"/>
  <c r="U182" i="16" s="1"/>
  <c r="T177" i="16"/>
  <c r="U177" i="16" s="1"/>
  <c r="T139" i="16"/>
  <c r="U139" i="16" s="1"/>
  <c r="T196" i="16"/>
  <c r="U196" i="16" s="1"/>
  <c r="T153" i="16"/>
  <c r="U153" i="16" s="1"/>
  <c r="T140" i="16"/>
  <c r="U140" i="16" s="1"/>
  <c r="U122" i="16"/>
  <c r="U142" i="16"/>
  <c r="T168" i="16"/>
  <c r="T174" i="16"/>
  <c r="U174" i="16" s="1"/>
  <c r="T195" i="16"/>
  <c r="U195" i="16" s="1"/>
  <c r="T121" i="16"/>
  <c r="U121" i="16" s="1"/>
  <c r="T206" i="16"/>
  <c r="U206" i="16" s="1"/>
  <c r="T118" i="16"/>
  <c r="U118" i="16" s="1"/>
  <c r="T138" i="16"/>
  <c r="U138" i="16" s="1"/>
  <c r="T111" i="16"/>
  <c r="U111" i="16" s="1"/>
  <c r="T185" i="16"/>
  <c r="U185" i="16" s="1"/>
  <c r="U162" i="16"/>
  <c r="T131" i="16"/>
  <c r="U131" i="16" s="1"/>
  <c r="T96" i="16"/>
  <c r="U179" i="16"/>
  <c r="T181" i="16"/>
  <c r="U181" i="16" s="1"/>
  <c r="U114" i="16"/>
  <c r="T108" i="16"/>
  <c r="U108" i="16" s="1"/>
  <c r="T164" i="16"/>
  <c r="U164" i="16" s="1"/>
  <c r="U98" i="16"/>
  <c r="T137" i="16"/>
  <c r="U137" i="16" s="1"/>
  <c r="U86" i="16"/>
  <c r="T97" i="16"/>
  <c r="U97" i="16" s="1"/>
  <c r="T112" i="16"/>
  <c r="U112" i="16" s="1"/>
  <c r="U207" i="16"/>
  <c r="T141" i="16"/>
  <c r="U141" i="16" s="1"/>
  <c r="U102" i="16"/>
  <c r="T109" i="16"/>
  <c r="U109" i="16" s="1"/>
  <c r="U107" i="16"/>
  <c r="T154" i="16"/>
  <c r="U154" i="16" s="1"/>
  <c r="T159" i="16"/>
  <c r="T165" i="16"/>
  <c r="U165" i="16" s="1"/>
  <c r="T167" i="16"/>
  <c r="U167" i="16" s="1"/>
  <c r="T163" i="16"/>
  <c r="U163" i="16" s="1"/>
  <c r="T152" i="16"/>
  <c r="U152" i="16" s="1"/>
  <c r="T105" i="16"/>
  <c r="U105" i="16" s="1"/>
  <c r="T194" i="16"/>
  <c r="U194" i="16" s="1"/>
  <c r="T170" i="16"/>
  <c r="U170" i="16" s="1"/>
  <c r="T95" i="16"/>
  <c r="U95" i="16" s="1"/>
  <c r="T193" i="16"/>
  <c r="U193" i="16" s="1"/>
  <c r="T175" i="16"/>
  <c r="T172" i="16"/>
  <c r="U172" i="16" s="1"/>
  <c r="T190" i="16"/>
  <c r="U190" i="16" s="1"/>
  <c r="T160" i="16"/>
  <c r="U160" i="16" s="1"/>
  <c r="T90" i="16"/>
  <c r="U90" i="16" s="1"/>
  <c r="T103" i="16"/>
  <c r="U103" i="16" s="1"/>
  <c r="T37" i="16"/>
  <c r="T41" i="16"/>
  <c r="T29" i="16"/>
  <c r="T30" i="16"/>
  <c r="T28" i="16"/>
  <c r="T38" i="16"/>
  <c r="T35" i="16"/>
  <c r="T9" i="16"/>
  <c r="T6" i="16"/>
  <c r="T25" i="16"/>
  <c r="T11" i="16"/>
  <c r="T42" i="16"/>
  <c r="T27" i="16"/>
  <c r="T14" i="16"/>
  <c r="T23" i="16"/>
  <c r="T8" i="16"/>
  <c r="T19" i="16"/>
  <c r="T36" i="16"/>
  <c r="T18" i="16"/>
  <c r="T16" i="16"/>
  <c r="T24" i="16"/>
  <c r="T21" i="16"/>
  <c r="T7" i="16"/>
  <c r="T17" i="16"/>
  <c r="T20" i="16"/>
  <c r="T40" i="16"/>
  <c r="T33" i="16"/>
  <c r="T26" i="16"/>
  <c r="T5" i="16"/>
  <c r="T15" i="16"/>
  <c r="T34" i="16"/>
  <c r="T32" i="16"/>
  <c r="T13" i="16"/>
  <c r="T10" i="16"/>
  <c r="T39" i="16"/>
  <c r="T12" i="16"/>
  <c r="T31" i="16"/>
  <c r="T22" i="16"/>
  <c r="T4" i="16"/>
  <c r="C44" i="16"/>
  <c r="Q44" i="16" s="1"/>
  <c r="E44" i="16"/>
  <c r="S44" i="16" s="1"/>
  <c r="D44" i="16"/>
  <c r="R44" i="16" s="1"/>
  <c r="C45" i="16"/>
  <c r="Q45" i="16" s="1"/>
  <c r="E45" i="16"/>
  <c r="S45" i="16" s="1"/>
  <c r="D45" i="16"/>
  <c r="R45" i="16" s="1"/>
  <c r="C43" i="16"/>
  <c r="Q43" i="16" s="1"/>
  <c r="D43" i="16"/>
  <c r="R43" i="16" s="1"/>
  <c r="E43" i="16"/>
  <c r="S43" i="16" s="1"/>
  <c r="P17" i="16"/>
  <c r="A46" i="16"/>
  <c r="B46" i="16" s="1"/>
  <c r="O84" i="16"/>
  <c r="P84" i="16" s="1"/>
  <c r="O73" i="16"/>
  <c r="P73" i="16" s="1"/>
  <c r="O51" i="16"/>
  <c r="P51" i="16" s="1"/>
  <c r="F43" i="16"/>
  <c r="O69" i="16"/>
  <c r="P69" i="16" s="1"/>
  <c r="O70" i="16"/>
  <c r="P70" i="16" s="1"/>
  <c r="O71" i="16"/>
  <c r="P71" i="16" s="1"/>
  <c r="P67" i="16"/>
  <c r="P5" i="16"/>
  <c r="P12" i="16"/>
  <c r="P9" i="16"/>
  <c r="F30" i="16"/>
  <c r="O66" i="16"/>
  <c r="P66" i="16" s="1"/>
  <c r="F47" i="16"/>
  <c r="F44" i="16"/>
  <c r="F25" i="16"/>
  <c r="F48" i="16"/>
  <c r="O37" i="16"/>
  <c r="P37" i="16" s="1"/>
  <c r="O65" i="16"/>
  <c r="P65" i="16" s="1"/>
  <c r="F79" i="16"/>
  <c r="O56" i="16"/>
  <c r="P56" i="16" s="1"/>
  <c r="F68" i="16"/>
  <c r="F76" i="16"/>
  <c r="O40" i="16"/>
  <c r="P40" i="16" s="1"/>
  <c r="O38" i="16"/>
  <c r="P38" i="16" s="1"/>
  <c r="O26" i="16"/>
  <c r="P26" i="16" s="1"/>
  <c r="F33" i="16"/>
  <c r="F54" i="16"/>
  <c r="O45" i="16"/>
  <c r="P45" i="16" s="1"/>
  <c r="P27" i="16"/>
  <c r="P16" i="16"/>
  <c r="F29" i="16"/>
  <c r="O59" i="16"/>
  <c r="P59" i="16" s="1"/>
  <c r="F52" i="16"/>
  <c r="F77" i="16"/>
  <c r="O18" i="16"/>
  <c r="P18" i="16" s="1"/>
  <c r="F72" i="16"/>
  <c r="F83" i="16"/>
  <c r="O72" i="16"/>
  <c r="P72" i="16" s="1"/>
  <c r="F37" i="16"/>
  <c r="O50" i="16"/>
  <c r="P50" i="16" s="1"/>
  <c r="F65" i="16"/>
  <c r="O79" i="16"/>
  <c r="P79" i="16" s="1"/>
  <c r="F49" i="16"/>
  <c r="O68" i="16"/>
  <c r="P68" i="16" s="1"/>
  <c r="O32" i="16"/>
  <c r="P32" i="16" s="1"/>
  <c r="F59" i="16"/>
  <c r="O76" i="16"/>
  <c r="P76" i="16" s="1"/>
  <c r="O33" i="16"/>
  <c r="P33" i="16" s="1"/>
  <c r="O54" i="16"/>
  <c r="P54" i="16" s="1"/>
  <c r="F21" i="16"/>
  <c r="O49" i="16"/>
  <c r="P49" i="16" s="1"/>
  <c r="O41" i="16"/>
  <c r="P41" i="16" s="1"/>
  <c r="F42" i="16"/>
  <c r="O30" i="16"/>
  <c r="P30" i="16" s="1"/>
  <c r="F74" i="16"/>
  <c r="O52" i="16"/>
  <c r="P52" i="16" s="1"/>
  <c r="F60" i="16"/>
  <c r="F39" i="16"/>
  <c r="O77" i="16"/>
  <c r="P77" i="16" s="1"/>
  <c r="F78" i="16"/>
  <c r="O22" i="16"/>
  <c r="P22" i="16" s="1"/>
  <c r="F18" i="16"/>
  <c r="O58" i="16"/>
  <c r="P58" i="16" s="1"/>
  <c r="O7" i="16"/>
  <c r="P7" i="16" s="1"/>
  <c r="O11" i="16"/>
  <c r="P11" i="16" s="1"/>
  <c r="O62" i="16"/>
  <c r="P62" i="16" s="1"/>
  <c r="F62" i="16"/>
  <c r="O60" i="16"/>
  <c r="P60" i="16" s="1"/>
  <c r="F7" i="16"/>
  <c r="O29" i="16"/>
  <c r="P29" i="16" s="1"/>
  <c r="O43" i="16"/>
  <c r="P43" i="16" s="1"/>
  <c r="O42" i="16"/>
  <c r="P42" i="16" s="1"/>
  <c r="O39" i="16"/>
  <c r="P39" i="16" s="1"/>
  <c r="O20" i="16"/>
  <c r="P20" i="16" s="1"/>
  <c r="O75" i="16"/>
  <c r="P75" i="16" s="1"/>
  <c r="O83" i="16"/>
  <c r="P83" i="16" s="1"/>
  <c r="O47" i="16"/>
  <c r="P47" i="16" s="1"/>
  <c r="F63" i="16"/>
  <c r="O44" i="16"/>
  <c r="P44" i="16" s="1"/>
  <c r="F34" i="16"/>
  <c r="F24" i="16"/>
  <c r="O64" i="16"/>
  <c r="P64" i="16" s="1"/>
  <c r="O25" i="16"/>
  <c r="P25" i="16" s="1"/>
  <c r="O19" i="16"/>
  <c r="P19" i="16" s="1"/>
  <c r="O6" i="16"/>
  <c r="P6" i="16" s="1"/>
  <c r="P15" i="16"/>
  <c r="O13" i="16"/>
  <c r="P13" i="16" s="1"/>
  <c r="F32" i="16"/>
  <c r="O21" i="16"/>
  <c r="P21" i="16" s="1"/>
  <c r="F64" i="16"/>
  <c r="O61" i="16"/>
  <c r="P61" i="16" s="1"/>
  <c r="F50" i="16"/>
  <c r="O48" i="16"/>
  <c r="P48" i="16" s="1"/>
  <c r="F75" i="16"/>
  <c r="F80" i="16"/>
  <c r="O35" i="16"/>
  <c r="P35" i="16" s="1"/>
  <c r="F55" i="16"/>
  <c r="O31" i="16"/>
  <c r="P31" i="16" s="1"/>
  <c r="F36" i="16"/>
  <c r="O63" i="16"/>
  <c r="P63" i="16" s="1"/>
  <c r="O28" i="16"/>
  <c r="P28" i="16" s="1"/>
  <c r="O34" i="16"/>
  <c r="P34" i="16" s="1"/>
  <c r="O24" i="16"/>
  <c r="P24" i="16" s="1"/>
  <c r="F82" i="16"/>
  <c r="O46" i="16"/>
  <c r="P46" i="16" s="1"/>
  <c r="O14" i="16"/>
  <c r="P14" i="16" s="1"/>
  <c r="P8" i="16"/>
  <c r="P4" i="16"/>
  <c r="O78" i="16"/>
  <c r="P78" i="16" s="1"/>
  <c r="F3" i="16"/>
  <c r="O74" i="16"/>
  <c r="P74" i="16" s="1"/>
  <c r="O80" i="16"/>
  <c r="P80" i="16" s="1"/>
  <c r="F35" i="16"/>
  <c r="O55" i="16"/>
  <c r="P55" i="16" s="1"/>
  <c r="O36" i="16"/>
  <c r="P36" i="16" s="1"/>
  <c r="F28" i="16"/>
  <c r="F40" i="16"/>
  <c r="F38" i="16"/>
  <c r="F26" i="16"/>
  <c r="O82" i="16"/>
  <c r="P82" i="16" s="1"/>
  <c r="O53" i="16"/>
  <c r="P53" i="16" s="1"/>
  <c r="O57" i="16"/>
  <c r="P57" i="16" s="1"/>
  <c r="P81" i="16"/>
  <c r="P10" i="16"/>
  <c r="P23" i="16"/>
  <c r="B48" i="15"/>
  <c r="G3" i="16" l="1"/>
  <c r="G110" i="16"/>
  <c r="G153" i="16"/>
  <c r="G154" i="16"/>
  <c r="G164" i="16"/>
  <c r="G169" i="16"/>
  <c r="G170" i="16"/>
  <c r="G98" i="16"/>
  <c r="G104" i="16"/>
  <c r="G108" i="16"/>
  <c r="G123" i="16"/>
  <c r="G124" i="16"/>
  <c r="G146" i="16"/>
  <c r="G151" i="16"/>
  <c r="G175" i="16"/>
  <c r="G176" i="16"/>
  <c r="G144" i="16"/>
  <c r="G189" i="16"/>
  <c r="G173" i="16"/>
  <c r="G199" i="16"/>
  <c r="G206" i="16"/>
  <c r="G196" i="16"/>
  <c r="G130" i="16"/>
  <c r="G142" i="16"/>
  <c r="G177" i="16"/>
  <c r="G191" i="16"/>
  <c r="G147" i="16"/>
  <c r="G157" i="16"/>
  <c r="G158" i="16"/>
  <c r="G200" i="16"/>
  <c r="G112" i="16"/>
  <c r="G185" i="16"/>
  <c r="G134" i="16"/>
  <c r="G201" i="16"/>
  <c r="G167" i="16"/>
  <c r="G204" i="16"/>
  <c r="G180" i="16"/>
  <c r="G114" i="16"/>
  <c r="G168" i="16"/>
  <c r="G95" i="16"/>
  <c r="G184" i="16"/>
  <c r="G194" i="16"/>
  <c r="G156" i="16"/>
  <c r="G113" i="16"/>
  <c r="G120" i="16"/>
  <c r="G187" i="16"/>
  <c r="G128" i="16"/>
  <c r="G181" i="16"/>
  <c r="G172" i="16"/>
  <c r="G122" i="16"/>
  <c r="G89" i="16"/>
  <c r="G126" i="16"/>
  <c r="G93" i="16"/>
  <c r="G159" i="16"/>
  <c r="G202" i="16"/>
  <c r="G188" i="16"/>
  <c r="G160" i="16"/>
  <c r="G197" i="16"/>
  <c r="G106" i="16"/>
  <c r="G186" i="16"/>
  <c r="G148" i="16"/>
  <c r="G205" i="16"/>
  <c r="G195" i="16"/>
  <c r="G155" i="16"/>
  <c r="G105" i="16"/>
  <c r="G99" i="16"/>
  <c r="G179" i="16"/>
  <c r="G152" i="16"/>
  <c r="G141" i="16"/>
  <c r="G133" i="16"/>
  <c r="G111" i="16"/>
  <c r="G88" i="16"/>
  <c r="G132" i="16"/>
  <c r="G91" i="16"/>
  <c r="G102" i="16"/>
  <c r="G183" i="16"/>
  <c r="G193" i="16"/>
  <c r="G162" i="16"/>
  <c r="G135" i="16"/>
  <c r="G100" i="16"/>
  <c r="G125" i="16"/>
  <c r="G163" i="16"/>
  <c r="G103" i="16"/>
  <c r="G90" i="16"/>
  <c r="G178" i="16"/>
  <c r="G150" i="16"/>
  <c r="G107" i="16"/>
  <c r="G97" i="16"/>
  <c r="G139" i="16"/>
  <c r="G109" i="16"/>
  <c r="G92" i="16"/>
  <c r="G87" i="16"/>
  <c r="G140" i="16"/>
  <c r="G131" i="16"/>
  <c r="G136" i="16"/>
  <c r="G121" i="16"/>
  <c r="G161" i="16"/>
  <c r="G101" i="16"/>
  <c r="G115" i="16"/>
  <c r="G119" i="16"/>
  <c r="G129" i="16"/>
  <c r="G118" i="16"/>
  <c r="G116" i="16"/>
  <c r="G143" i="16"/>
  <c r="G85" i="16"/>
  <c r="G94" i="16"/>
  <c r="G203" i="16"/>
  <c r="G165" i="16"/>
  <c r="G166" i="16"/>
  <c r="G190" i="16"/>
  <c r="G149" i="16"/>
  <c r="G86" i="16"/>
  <c r="G182" i="16"/>
  <c r="G174" i="16"/>
  <c r="G145" i="16"/>
  <c r="G138" i="16"/>
  <c r="G137" i="16"/>
  <c r="G192" i="16"/>
  <c r="G117" i="16"/>
  <c r="G198" i="16"/>
  <c r="G207" i="16"/>
  <c r="G171" i="16"/>
  <c r="G96" i="16"/>
  <c r="G127" i="16"/>
  <c r="U159" i="16"/>
  <c r="U155" i="16"/>
  <c r="U169" i="16"/>
  <c r="U198" i="16"/>
  <c r="U176" i="16"/>
  <c r="U120" i="16"/>
  <c r="U156" i="16"/>
  <c r="U96" i="16"/>
  <c r="U168" i="16"/>
  <c r="U119" i="16"/>
  <c r="U188" i="16"/>
  <c r="U133" i="16"/>
  <c r="U104" i="16"/>
  <c r="U171" i="16"/>
  <c r="U85" i="16"/>
  <c r="U3" i="16"/>
  <c r="W4" i="16"/>
  <c r="H4" i="16"/>
  <c r="U175" i="16"/>
  <c r="U178" i="16"/>
  <c r="U136" i="16"/>
  <c r="U144" i="16"/>
  <c r="U161" i="16"/>
  <c r="T44" i="16"/>
  <c r="U44" i="16" s="1"/>
  <c r="T43" i="16"/>
  <c r="U43" i="16" s="1"/>
  <c r="U5" i="16"/>
  <c r="T45" i="16"/>
  <c r="U45" i="16" s="1"/>
  <c r="U4" i="16"/>
  <c r="H5" i="16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U9" i="16"/>
  <c r="U12" i="16"/>
  <c r="C46" i="16"/>
  <c r="Q46" i="16" s="1"/>
  <c r="D46" i="16"/>
  <c r="R46" i="16" s="1"/>
  <c r="E46" i="16"/>
  <c r="S46" i="16" s="1"/>
  <c r="U17" i="16"/>
  <c r="G45" i="16"/>
  <c r="G26" i="16"/>
  <c r="G28" i="16"/>
  <c r="U8" i="16"/>
  <c r="A47" i="16"/>
  <c r="B47" i="16" s="1"/>
  <c r="G59" i="16"/>
  <c r="G20" i="16"/>
  <c r="G56" i="16"/>
  <c r="G22" i="16"/>
  <c r="G4" i="16"/>
  <c r="I4" i="16" s="1"/>
  <c r="G36" i="16"/>
  <c r="G80" i="16"/>
  <c r="G31" i="16"/>
  <c r="G77" i="16"/>
  <c r="G29" i="16"/>
  <c r="G5" i="16"/>
  <c r="G19" i="16"/>
  <c r="G49" i="16"/>
  <c r="G50" i="16"/>
  <c r="G70" i="16"/>
  <c r="G82" i="16"/>
  <c r="G63" i="16"/>
  <c r="U35" i="16"/>
  <c r="U39" i="16"/>
  <c r="U30" i="16"/>
  <c r="U38" i="16"/>
  <c r="G66" i="16"/>
  <c r="G11" i="16"/>
  <c r="U28" i="16"/>
  <c r="G55" i="16"/>
  <c r="U20" i="16"/>
  <c r="U29" i="16"/>
  <c r="G60" i="16"/>
  <c r="G42" i="16"/>
  <c r="G72" i="16"/>
  <c r="G67" i="16"/>
  <c r="U27" i="16"/>
  <c r="G40" i="16"/>
  <c r="G35" i="16"/>
  <c r="G71" i="16"/>
  <c r="G17" i="16"/>
  <c r="G69" i="16"/>
  <c r="G27" i="16"/>
  <c r="U25" i="16"/>
  <c r="G7" i="16"/>
  <c r="G23" i="16"/>
  <c r="U11" i="16"/>
  <c r="G18" i="16"/>
  <c r="G39" i="16"/>
  <c r="U33" i="16"/>
  <c r="U32" i="16"/>
  <c r="G81" i="16"/>
  <c r="U26" i="16"/>
  <c r="G68" i="16"/>
  <c r="U37" i="16"/>
  <c r="G47" i="16"/>
  <c r="G38" i="16"/>
  <c r="U24" i="16"/>
  <c r="U34" i="16"/>
  <c r="U31" i="16"/>
  <c r="G75" i="16"/>
  <c r="G32" i="16"/>
  <c r="U13" i="16"/>
  <c r="G41" i="16"/>
  <c r="G34" i="16"/>
  <c r="G73" i="16"/>
  <c r="G51" i="16"/>
  <c r="G15" i="16"/>
  <c r="U15" i="16"/>
  <c r="G53" i="16"/>
  <c r="U23" i="16"/>
  <c r="G12" i="16"/>
  <c r="U36" i="16"/>
  <c r="G84" i="16"/>
  <c r="U14" i="16"/>
  <c r="G64" i="16"/>
  <c r="G43" i="16"/>
  <c r="U19" i="16"/>
  <c r="G24" i="16"/>
  <c r="G58" i="16"/>
  <c r="G74" i="16"/>
  <c r="G10" i="16"/>
  <c r="G21" i="16"/>
  <c r="G65" i="16"/>
  <c r="G83" i="16"/>
  <c r="G33" i="16"/>
  <c r="U40" i="16"/>
  <c r="G76" i="16"/>
  <c r="G44" i="16"/>
  <c r="G57" i="16"/>
  <c r="U21" i="16"/>
  <c r="G52" i="16"/>
  <c r="G46" i="16"/>
  <c r="G14" i="16"/>
  <c r="G30" i="16"/>
  <c r="U42" i="16"/>
  <c r="U10" i="16"/>
  <c r="I3" i="16"/>
  <c r="U6" i="16"/>
  <c r="G62" i="16"/>
  <c r="G8" i="16"/>
  <c r="G16" i="16"/>
  <c r="U7" i="16"/>
  <c r="U22" i="16"/>
  <c r="G78" i="16"/>
  <c r="U41" i="16"/>
  <c r="G13" i="16"/>
  <c r="G9" i="16"/>
  <c r="G37" i="16"/>
  <c r="U18" i="16"/>
  <c r="U16" i="16"/>
  <c r="G54" i="16"/>
  <c r="G79" i="16"/>
  <c r="G48" i="16"/>
  <c r="G25" i="16"/>
  <c r="G61" i="16"/>
  <c r="G6" i="16"/>
  <c r="B49" i="15"/>
  <c r="K4" i="16" l="1"/>
  <c r="T46" i="16"/>
  <c r="U46" i="16" s="1"/>
  <c r="H43" i="16"/>
  <c r="H44" i="16" s="1"/>
  <c r="H45" i="16" s="1"/>
  <c r="V38" i="16"/>
  <c r="V89" i="16"/>
  <c r="V96" i="16"/>
  <c r="V105" i="16"/>
  <c r="V112" i="16"/>
  <c r="V130" i="16"/>
  <c r="V116" i="16"/>
  <c r="V131" i="16"/>
  <c r="V133" i="16"/>
  <c r="V100" i="16"/>
  <c r="V109" i="16"/>
  <c r="V127" i="16"/>
  <c r="V169" i="16"/>
  <c r="V93" i="16"/>
  <c r="V129" i="16"/>
  <c r="V139" i="16"/>
  <c r="V189" i="16"/>
  <c r="V203" i="16"/>
  <c r="V207" i="16"/>
  <c r="V165" i="16"/>
  <c r="V193" i="16"/>
  <c r="V173" i="16"/>
  <c r="V185" i="16"/>
  <c r="V202" i="16"/>
  <c r="V177" i="16"/>
  <c r="V134" i="16"/>
  <c r="V153" i="16"/>
  <c r="V190" i="16"/>
  <c r="V108" i="16"/>
  <c r="V138" i="16"/>
  <c r="V152" i="16"/>
  <c r="V194" i="16"/>
  <c r="V182" i="16"/>
  <c r="V141" i="16"/>
  <c r="V117" i="16"/>
  <c r="V95" i="16"/>
  <c r="V122" i="16"/>
  <c r="V124" i="16"/>
  <c r="V106" i="16"/>
  <c r="V115" i="16"/>
  <c r="V113" i="16"/>
  <c r="V86" i="16"/>
  <c r="V125" i="16"/>
  <c r="V136" i="16"/>
  <c r="V91" i="16"/>
  <c r="V155" i="16"/>
  <c r="V161" i="16"/>
  <c r="V200" i="16"/>
  <c r="V196" i="16"/>
  <c r="V172" i="16"/>
  <c r="V160" i="16"/>
  <c r="V144" i="16"/>
  <c r="V87" i="16"/>
  <c r="V126" i="16"/>
  <c r="V149" i="16"/>
  <c r="V183" i="16"/>
  <c r="V180" i="16"/>
  <c r="V186" i="16"/>
  <c r="V187" i="16"/>
  <c r="V184" i="16"/>
  <c r="V166" i="16"/>
  <c r="V143" i="16"/>
  <c r="V121" i="16"/>
  <c r="V123" i="16"/>
  <c r="V103" i="16"/>
  <c r="V179" i="16"/>
  <c r="V154" i="16"/>
  <c r="V140" i="16"/>
  <c r="V135" i="16"/>
  <c r="V206" i="16"/>
  <c r="V191" i="16"/>
  <c r="V176" i="16"/>
  <c r="V162" i="16"/>
  <c r="V170" i="16"/>
  <c r="V147" i="16"/>
  <c r="V151" i="16"/>
  <c r="V104" i="16"/>
  <c r="V111" i="16"/>
  <c r="V107" i="16"/>
  <c r="V118" i="16"/>
  <c r="V181" i="16"/>
  <c r="V168" i="16"/>
  <c r="V174" i="16"/>
  <c r="V198" i="16"/>
  <c r="V88" i="16"/>
  <c r="V110" i="16"/>
  <c r="V94" i="16"/>
  <c r="V119" i="16"/>
  <c r="V102" i="16"/>
  <c r="V163" i="16"/>
  <c r="V85" i="16"/>
  <c r="V90" i="16"/>
  <c r="V205" i="16"/>
  <c r="V192" i="16"/>
  <c r="V150" i="16"/>
  <c r="V188" i="16"/>
  <c r="V156" i="16"/>
  <c r="V199" i="16"/>
  <c r="V175" i="16"/>
  <c r="V195" i="16"/>
  <c r="V159" i="16"/>
  <c r="V158" i="16"/>
  <c r="V167" i="16"/>
  <c r="V146" i="16"/>
  <c r="V148" i="16"/>
  <c r="V132" i="16"/>
  <c r="V120" i="16"/>
  <c r="V128" i="16"/>
  <c r="V92" i="16"/>
  <c r="V99" i="16"/>
  <c r="V201" i="16"/>
  <c r="V171" i="16"/>
  <c r="V137" i="16"/>
  <c r="V178" i="16"/>
  <c r="V145" i="16"/>
  <c r="V204" i="16"/>
  <c r="V197" i="16"/>
  <c r="V157" i="16"/>
  <c r="V164" i="16"/>
  <c r="V142" i="16"/>
  <c r="V98" i="16"/>
  <c r="V114" i="16"/>
  <c r="V101" i="16"/>
  <c r="V97" i="16"/>
  <c r="E47" i="16"/>
  <c r="S47" i="16" s="1"/>
  <c r="D47" i="16"/>
  <c r="R47" i="16" s="1"/>
  <c r="I5" i="16"/>
  <c r="V42" i="16"/>
  <c r="V61" i="16"/>
  <c r="V41" i="16"/>
  <c r="A48" i="16"/>
  <c r="B48" i="16" s="1"/>
  <c r="V16" i="16"/>
  <c r="V7" i="16"/>
  <c r="V10" i="16"/>
  <c r="V40" i="16"/>
  <c r="V6" i="16"/>
  <c r="V79" i="16"/>
  <c r="V4" i="16"/>
  <c r="C47" i="16"/>
  <c r="Q47" i="16" s="1"/>
  <c r="V52" i="16"/>
  <c r="V22" i="16"/>
  <c r="V18" i="16"/>
  <c r="V47" i="16"/>
  <c r="V78" i="16"/>
  <c r="V58" i="16"/>
  <c r="V66" i="16"/>
  <c r="V77" i="16"/>
  <c r="V21" i="16"/>
  <c r="V65" i="16"/>
  <c r="V56" i="16"/>
  <c r="V33" i="16"/>
  <c r="V24" i="16"/>
  <c r="V19" i="16"/>
  <c r="V63" i="16"/>
  <c r="V59" i="16"/>
  <c r="V84" i="16"/>
  <c r="V44" i="16"/>
  <c r="V36" i="16"/>
  <c r="V62" i="16"/>
  <c r="V76" i="16"/>
  <c r="V20" i="16"/>
  <c r="V15" i="16"/>
  <c r="V50" i="16"/>
  <c r="V23" i="16"/>
  <c r="V43" i="16"/>
  <c r="V71" i="16"/>
  <c r="V35" i="16"/>
  <c r="V37" i="16"/>
  <c r="V68" i="16"/>
  <c r="V80" i="16"/>
  <c r="V55" i="16"/>
  <c r="V27" i="16"/>
  <c r="V29" i="16"/>
  <c r="V11" i="16"/>
  <c r="V53" i="16"/>
  <c r="V17" i="16"/>
  <c r="V9" i="16"/>
  <c r="V51" i="16"/>
  <c r="V12" i="16"/>
  <c r="V5" i="16"/>
  <c r="V3" i="16"/>
  <c r="V69" i="16"/>
  <c r="V73" i="16"/>
  <c r="V67" i="16"/>
  <c r="V25" i="16"/>
  <c r="V28" i="16"/>
  <c r="V82" i="16"/>
  <c r="V30" i="16"/>
  <c r="V64" i="16"/>
  <c r="V39" i="16"/>
  <c r="V54" i="16"/>
  <c r="V83" i="16"/>
  <c r="V14" i="16"/>
  <c r="V57" i="16"/>
  <c r="V31" i="16"/>
  <c r="V48" i="16"/>
  <c r="V45" i="16"/>
  <c r="V60" i="16"/>
  <c r="V72" i="16"/>
  <c r="V13" i="16"/>
  <c r="V70" i="16"/>
  <c r="V32" i="16"/>
  <c r="V75" i="16"/>
  <c r="V81" i="16"/>
  <c r="V49" i="16"/>
  <c r="V46" i="16"/>
  <c r="V8" i="16"/>
  <c r="V34" i="16"/>
  <c r="V26" i="16"/>
  <c r="V74" i="16"/>
  <c r="I6" i="16"/>
  <c r="B50" i="15"/>
  <c r="X5" i="16" l="1"/>
  <c r="T47" i="16"/>
  <c r="U47" i="16" s="1"/>
  <c r="H46" i="16"/>
  <c r="J6" i="16"/>
  <c r="C48" i="16"/>
  <c r="Q48" i="16" s="1"/>
  <c r="D48" i="16"/>
  <c r="R48" i="16" s="1"/>
  <c r="E48" i="16"/>
  <c r="S48" i="16" s="1"/>
  <c r="J8" i="16"/>
  <c r="A49" i="16"/>
  <c r="B49" i="16" s="1"/>
  <c r="J3" i="16"/>
  <c r="J5" i="16"/>
  <c r="J4" i="16"/>
  <c r="J7" i="16"/>
  <c r="I7" i="16"/>
  <c r="J9" i="16"/>
  <c r="I8" i="16"/>
  <c r="B51" i="15"/>
  <c r="T48" i="16" l="1"/>
  <c r="U48" i="16" s="1"/>
  <c r="H47" i="16"/>
  <c r="E49" i="16"/>
  <c r="S49" i="16" s="1"/>
  <c r="D49" i="16"/>
  <c r="R49" i="16" s="1"/>
  <c r="A50" i="16"/>
  <c r="B50" i="16" s="1"/>
  <c r="C49" i="16"/>
  <c r="Q49" i="16" s="1"/>
  <c r="J10" i="16"/>
  <c r="I9" i="16"/>
  <c r="B52" i="15"/>
  <c r="T49" i="16" l="1"/>
  <c r="U49" i="16" s="1"/>
  <c r="H48" i="16"/>
  <c r="C50" i="16"/>
  <c r="Q50" i="16" s="1"/>
  <c r="D50" i="16"/>
  <c r="R50" i="16" s="1"/>
  <c r="E50" i="16"/>
  <c r="S50" i="16" s="1"/>
  <c r="A51" i="16"/>
  <c r="B51" i="16" s="1"/>
  <c r="J11" i="16"/>
  <c r="I10" i="16"/>
  <c r="B53" i="15"/>
  <c r="T50" i="16" l="1"/>
  <c r="U50" i="16" s="1"/>
  <c r="H49" i="16"/>
  <c r="D51" i="16"/>
  <c r="R51" i="16" s="1"/>
  <c r="E51" i="16"/>
  <c r="S51" i="16" s="1"/>
  <c r="C51" i="16"/>
  <c r="Q51" i="16" s="1"/>
  <c r="A52" i="16"/>
  <c r="B52" i="16" s="1"/>
  <c r="J12" i="16"/>
  <c r="I11" i="16"/>
  <c r="B54" i="15"/>
  <c r="T51" i="16" l="1"/>
  <c r="U51" i="16" s="1"/>
  <c r="H50" i="16"/>
  <c r="C52" i="16"/>
  <c r="Q52" i="16" s="1"/>
  <c r="D52" i="16"/>
  <c r="R52" i="16" s="1"/>
  <c r="E52" i="16"/>
  <c r="S52" i="16" s="1"/>
  <c r="A53" i="16"/>
  <c r="B53" i="16" s="1"/>
  <c r="J13" i="16"/>
  <c r="I12" i="16"/>
  <c r="B55" i="15"/>
  <c r="T52" i="16" l="1"/>
  <c r="U52" i="16" s="1"/>
  <c r="H51" i="16"/>
  <c r="C53" i="16"/>
  <c r="Q53" i="16" s="1"/>
  <c r="E53" i="16"/>
  <c r="S53" i="16" s="1"/>
  <c r="D53" i="16"/>
  <c r="R53" i="16" s="1"/>
  <c r="A54" i="16"/>
  <c r="B54" i="16" s="1"/>
  <c r="I13" i="16"/>
  <c r="J14" i="16"/>
  <c r="B56" i="15"/>
  <c r="T53" i="16" l="1"/>
  <c r="U53" i="16" s="1"/>
  <c r="H52" i="16"/>
  <c r="C54" i="16"/>
  <c r="Q54" i="16" s="1"/>
  <c r="D54" i="16"/>
  <c r="R54" i="16" s="1"/>
  <c r="E54" i="16"/>
  <c r="S54" i="16" s="1"/>
  <c r="A55" i="16"/>
  <c r="B55" i="16" s="1"/>
  <c r="J15" i="16"/>
  <c r="I14" i="16"/>
  <c r="B57" i="15"/>
  <c r="H53" i="16" l="1"/>
  <c r="T54" i="16"/>
  <c r="U54" i="16" s="1"/>
  <c r="C55" i="16"/>
  <c r="Q55" i="16" s="1"/>
  <c r="D55" i="16"/>
  <c r="R55" i="16" s="1"/>
  <c r="E55" i="16"/>
  <c r="S55" i="16" s="1"/>
  <c r="A56" i="16"/>
  <c r="B56" i="16" s="1"/>
  <c r="J16" i="16"/>
  <c r="I15" i="16"/>
  <c r="B58" i="15"/>
  <c r="T55" i="16" l="1"/>
  <c r="U55" i="16" s="1"/>
  <c r="H54" i="16"/>
  <c r="C56" i="16"/>
  <c r="Q56" i="16" s="1"/>
  <c r="D56" i="16"/>
  <c r="R56" i="16" s="1"/>
  <c r="E56" i="16"/>
  <c r="S56" i="16" s="1"/>
  <c r="A57" i="16"/>
  <c r="B57" i="16" s="1"/>
  <c r="J17" i="16"/>
  <c r="I16" i="16"/>
  <c r="B59" i="15"/>
  <c r="T56" i="16" l="1"/>
  <c r="U56" i="16" s="1"/>
  <c r="H55" i="16"/>
  <c r="C57" i="16"/>
  <c r="Q57" i="16" s="1"/>
  <c r="E57" i="16"/>
  <c r="S57" i="16" s="1"/>
  <c r="D57" i="16"/>
  <c r="R57" i="16" s="1"/>
  <c r="A58" i="16"/>
  <c r="B58" i="16" s="1"/>
  <c r="J18" i="16"/>
  <c r="I17" i="16"/>
  <c r="B60" i="15"/>
  <c r="T57" i="16" l="1"/>
  <c r="U57" i="16" s="1"/>
  <c r="H56" i="16"/>
  <c r="C58" i="16"/>
  <c r="Q58" i="16" s="1"/>
  <c r="D58" i="16"/>
  <c r="R58" i="16" s="1"/>
  <c r="E58" i="16"/>
  <c r="S58" i="16" s="1"/>
  <c r="A59" i="16"/>
  <c r="B59" i="16" s="1"/>
  <c r="J19" i="16"/>
  <c r="I18" i="16"/>
  <c r="B61" i="15"/>
  <c r="H57" i="16" l="1"/>
  <c r="T58" i="16"/>
  <c r="U58" i="16" s="1"/>
  <c r="C59" i="16"/>
  <c r="Q59" i="16" s="1"/>
  <c r="E59" i="16"/>
  <c r="S59" i="16" s="1"/>
  <c r="D59" i="16"/>
  <c r="R59" i="16" s="1"/>
  <c r="A60" i="16"/>
  <c r="B60" i="16" s="1"/>
  <c r="J20" i="16"/>
  <c r="I19" i="16"/>
  <c r="B62" i="15"/>
  <c r="T59" i="16" l="1"/>
  <c r="U59" i="16" s="1"/>
  <c r="H58" i="16"/>
  <c r="C60" i="16"/>
  <c r="Q60" i="16" s="1"/>
  <c r="D60" i="16"/>
  <c r="R60" i="16" s="1"/>
  <c r="E60" i="16"/>
  <c r="S60" i="16" s="1"/>
  <c r="A61" i="16"/>
  <c r="B61" i="16" s="1"/>
  <c r="J21" i="16"/>
  <c r="I20" i="16"/>
  <c r="B63" i="15"/>
  <c r="T60" i="16" l="1"/>
  <c r="U60" i="16" s="1"/>
  <c r="H59" i="16"/>
  <c r="C61" i="16"/>
  <c r="Q61" i="16" s="1"/>
  <c r="E61" i="16"/>
  <c r="S61" i="16" s="1"/>
  <c r="D61" i="16"/>
  <c r="R61" i="16" s="1"/>
  <c r="A62" i="16"/>
  <c r="B62" i="16" s="1"/>
  <c r="J22" i="16"/>
  <c r="I21" i="16"/>
  <c r="B64" i="15"/>
  <c r="H60" i="16" l="1"/>
  <c r="T61" i="16"/>
  <c r="U61" i="16" s="1"/>
  <c r="C62" i="16"/>
  <c r="Q62" i="16" s="1"/>
  <c r="D62" i="16"/>
  <c r="R62" i="16" s="1"/>
  <c r="E62" i="16"/>
  <c r="S62" i="16" s="1"/>
  <c r="A63" i="16"/>
  <c r="B63" i="16" s="1"/>
  <c r="J23" i="16"/>
  <c r="I22" i="16"/>
  <c r="B65" i="15"/>
  <c r="H61" i="16" l="1"/>
  <c r="T62" i="16"/>
  <c r="U62" i="16" s="1"/>
  <c r="C63" i="16"/>
  <c r="Q63" i="16" s="1"/>
  <c r="D63" i="16"/>
  <c r="R63" i="16" s="1"/>
  <c r="E63" i="16"/>
  <c r="S63" i="16" s="1"/>
  <c r="A64" i="16"/>
  <c r="B64" i="16" s="1"/>
  <c r="J24" i="16"/>
  <c r="I23" i="16"/>
  <c r="B66" i="15"/>
  <c r="T63" i="16" l="1"/>
  <c r="U63" i="16" s="1"/>
  <c r="H62" i="16"/>
  <c r="C64" i="16"/>
  <c r="Q64" i="16" s="1"/>
  <c r="D64" i="16"/>
  <c r="R64" i="16" s="1"/>
  <c r="E64" i="16"/>
  <c r="S64" i="16" s="1"/>
  <c r="A65" i="16"/>
  <c r="B65" i="16" s="1"/>
  <c r="J25" i="16"/>
  <c r="I24" i="16"/>
  <c r="B67" i="15"/>
  <c r="H63" i="16" l="1"/>
  <c r="T64" i="16"/>
  <c r="U64" i="16" s="1"/>
  <c r="C65" i="16"/>
  <c r="Q65" i="16" s="1"/>
  <c r="E65" i="16"/>
  <c r="S65" i="16" s="1"/>
  <c r="D65" i="16"/>
  <c r="R65" i="16" s="1"/>
  <c r="A66" i="16"/>
  <c r="B66" i="16" s="1"/>
  <c r="J26" i="16"/>
  <c r="I25" i="16"/>
  <c r="B68" i="15"/>
  <c r="T65" i="16" l="1"/>
  <c r="U65" i="16" s="1"/>
  <c r="H64" i="16"/>
  <c r="C66" i="16"/>
  <c r="Q66" i="16" s="1"/>
  <c r="D66" i="16"/>
  <c r="R66" i="16" s="1"/>
  <c r="E66" i="16"/>
  <c r="S66" i="16" s="1"/>
  <c r="A67" i="16"/>
  <c r="B67" i="16" s="1"/>
  <c r="J27" i="16"/>
  <c r="I26" i="16"/>
  <c r="B69" i="15"/>
  <c r="H65" i="16" l="1"/>
  <c r="T66" i="16"/>
  <c r="U66" i="16" s="1"/>
  <c r="C67" i="16"/>
  <c r="Q67" i="16" s="1"/>
  <c r="D67" i="16"/>
  <c r="R67" i="16" s="1"/>
  <c r="E67" i="16"/>
  <c r="S67" i="16" s="1"/>
  <c r="A68" i="16"/>
  <c r="B68" i="16" s="1"/>
  <c r="J28" i="16"/>
  <c r="I27" i="16"/>
  <c r="B70" i="15"/>
  <c r="H66" i="16" l="1"/>
  <c r="T67" i="16"/>
  <c r="U67" i="16" s="1"/>
  <c r="C68" i="16"/>
  <c r="Q68" i="16" s="1"/>
  <c r="D68" i="16"/>
  <c r="R68" i="16" s="1"/>
  <c r="E68" i="16"/>
  <c r="S68" i="16" s="1"/>
  <c r="A69" i="16"/>
  <c r="B69" i="16" s="1"/>
  <c r="J29" i="16"/>
  <c r="I28" i="16"/>
  <c r="B71" i="15"/>
  <c r="T68" i="16" l="1"/>
  <c r="U68" i="16" s="1"/>
  <c r="H67" i="16"/>
  <c r="C69" i="16"/>
  <c r="Q69" i="16" s="1"/>
  <c r="E69" i="16"/>
  <c r="S69" i="16" s="1"/>
  <c r="D69" i="16"/>
  <c r="R69" i="16" s="1"/>
  <c r="A70" i="16"/>
  <c r="B70" i="16" s="1"/>
  <c r="J30" i="16"/>
  <c r="I29" i="16"/>
  <c r="B72" i="15"/>
  <c r="T69" i="16" l="1"/>
  <c r="U69" i="16" s="1"/>
  <c r="H68" i="16"/>
  <c r="C70" i="16"/>
  <c r="Q70" i="16" s="1"/>
  <c r="D70" i="16"/>
  <c r="R70" i="16" s="1"/>
  <c r="E70" i="16"/>
  <c r="S70" i="16" s="1"/>
  <c r="A71" i="16"/>
  <c r="B71" i="16" s="1"/>
  <c r="J31" i="16"/>
  <c r="I30" i="16"/>
  <c r="B73" i="15"/>
  <c r="H69" i="16" l="1"/>
  <c r="T70" i="16"/>
  <c r="U70" i="16" s="1"/>
  <c r="C71" i="16"/>
  <c r="Q71" i="16" s="1"/>
  <c r="D71" i="16"/>
  <c r="R71" i="16" s="1"/>
  <c r="E71" i="16"/>
  <c r="S71" i="16" s="1"/>
  <c r="A72" i="16"/>
  <c r="B72" i="16" s="1"/>
  <c r="J32" i="16"/>
  <c r="I31" i="16"/>
  <c r="B74" i="15"/>
  <c r="T71" i="16" l="1"/>
  <c r="U71" i="16" s="1"/>
  <c r="H70" i="16"/>
  <c r="C72" i="16"/>
  <c r="Q72" i="16" s="1"/>
  <c r="E72" i="16"/>
  <c r="S72" i="16" s="1"/>
  <c r="D72" i="16"/>
  <c r="R72" i="16" s="1"/>
  <c r="A73" i="16"/>
  <c r="B73" i="16" s="1"/>
  <c r="J33" i="16"/>
  <c r="I32" i="16"/>
  <c r="B75" i="15"/>
  <c r="T72" i="16" l="1"/>
  <c r="U72" i="16" s="1"/>
  <c r="H71" i="16"/>
  <c r="C73" i="16"/>
  <c r="Q73" i="16" s="1"/>
  <c r="E73" i="16"/>
  <c r="S73" i="16" s="1"/>
  <c r="D73" i="16"/>
  <c r="R73" i="16" s="1"/>
  <c r="A74" i="16"/>
  <c r="B74" i="16" s="1"/>
  <c r="J34" i="16"/>
  <c r="I33" i="16"/>
  <c r="B76" i="15"/>
  <c r="T73" i="16" l="1"/>
  <c r="U73" i="16" s="1"/>
  <c r="H72" i="16"/>
  <c r="C74" i="16"/>
  <c r="Q74" i="16" s="1"/>
  <c r="D74" i="16"/>
  <c r="R74" i="16" s="1"/>
  <c r="E74" i="16"/>
  <c r="S74" i="16" s="1"/>
  <c r="A75" i="16"/>
  <c r="B75" i="16" s="1"/>
  <c r="J35" i="16"/>
  <c r="I34" i="16"/>
  <c r="B77" i="15"/>
  <c r="H73" i="16" l="1"/>
  <c r="T74" i="16"/>
  <c r="U74" i="16" s="1"/>
  <c r="C75" i="16"/>
  <c r="Q75" i="16" s="1"/>
  <c r="E75" i="16"/>
  <c r="S75" i="16" s="1"/>
  <c r="D75" i="16"/>
  <c r="R75" i="16" s="1"/>
  <c r="A76" i="16"/>
  <c r="B76" i="16" s="1"/>
  <c r="J36" i="16"/>
  <c r="I35" i="16"/>
  <c r="B78" i="15"/>
  <c r="H74" i="16" l="1"/>
  <c r="T75" i="16"/>
  <c r="U75" i="16" s="1"/>
  <c r="C76" i="16"/>
  <c r="Q76" i="16" s="1"/>
  <c r="D76" i="16"/>
  <c r="R76" i="16" s="1"/>
  <c r="E76" i="16"/>
  <c r="S76" i="16" s="1"/>
  <c r="A77" i="16"/>
  <c r="B77" i="16" s="1"/>
  <c r="J37" i="16"/>
  <c r="I36" i="16"/>
  <c r="B79" i="15"/>
  <c r="H75" i="16" l="1"/>
  <c r="T76" i="16"/>
  <c r="U76" i="16" s="1"/>
  <c r="C77" i="16"/>
  <c r="Q77" i="16" s="1"/>
  <c r="E77" i="16"/>
  <c r="S77" i="16" s="1"/>
  <c r="D77" i="16"/>
  <c r="R77" i="16" s="1"/>
  <c r="A78" i="16"/>
  <c r="B78" i="16" s="1"/>
  <c r="J38" i="16"/>
  <c r="I37" i="16"/>
  <c r="B80" i="15"/>
  <c r="T77" i="16" l="1"/>
  <c r="U77" i="16" s="1"/>
  <c r="H76" i="16"/>
  <c r="C78" i="16"/>
  <c r="Q78" i="16" s="1"/>
  <c r="D78" i="16"/>
  <c r="R78" i="16" s="1"/>
  <c r="E78" i="16"/>
  <c r="S78" i="16" s="1"/>
  <c r="A79" i="16"/>
  <c r="B79" i="16" s="1"/>
  <c r="J39" i="16"/>
  <c r="I38" i="16"/>
  <c r="B81" i="15"/>
  <c r="T78" i="16" l="1"/>
  <c r="U78" i="16" s="1"/>
  <c r="H77" i="16"/>
  <c r="C79" i="16"/>
  <c r="Q79" i="16" s="1"/>
  <c r="D79" i="16"/>
  <c r="R79" i="16" s="1"/>
  <c r="E79" i="16"/>
  <c r="S79" i="16" s="1"/>
  <c r="A80" i="16"/>
  <c r="B80" i="16" s="1"/>
  <c r="J40" i="16"/>
  <c r="I39" i="16"/>
  <c r="B82" i="15"/>
  <c r="T79" i="16" l="1"/>
  <c r="U79" i="16" s="1"/>
  <c r="H78" i="16"/>
  <c r="C80" i="16"/>
  <c r="Q80" i="16" s="1"/>
  <c r="D80" i="16"/>
  <c r="R80" i="16" s="1"/>
  <c r="E80" i="16"/>
  <c r="S80" i="16" s="1"/>
  <c r="A81" i="16"/>
  <c r="B81" i="16" s="1"/>
  <c r="J41" i="16"/>
  <c r="I40" i="16"/>
  <c r="B83" i="15"/>
  <c r="T80" i="16" l="1"/>
  <c r="U80" i="16" s="1"/>
  <c r="H79" i="16"/>
  <c r="C81" i="16"/>
  <c r="Q81" i="16" s="1"/>
  <c r="E81" i="16"/>
  <c r="S81" i="16" s="1"/>
  <c r="D81" i="16"/>
  <c r="R81" i="16" s="1"/>
  <c r="A82" i="16"/>
  <c r="B82" i="16" s="1"/>
  <c r="J42" i="16"/>
  <c r="I41" i="16"/>
  <c r="B84" i="15"/>
  <c r="T81" i="16" l="1"/>
  <c r="U81" i="16" s="1"/>
  <c r="H80" i="16"/>
  <c r="C82" i="16"/>
  <c r="Q82" i="16" s="1"/>
  <c r="D82" i="16"/>
  <c r="R82" i="16" s="1"/>
  <c r="E82" i="16"/>
  <c r="S82" i="16" s="1"/>
  <c r="A83" i="16"/>
  <c r="B83" i="16" s="1"/>
  <c r="J43" i="16"/>
  <c r="I42" i="16"/>
  <c r="B85" i="15"/>
  <c r="H81" i="16" l="1"/>
  <c r="T82" i="16"/>
  <c r="U82" i="16" s="1"/>
  <c r="C83" i="16"/>
  <c r="Q83" i="16" s="1"/>
  <c r="D83" i="16"/>
  <c r="R83" i="16" s="1"/>
  <c r="E83" i="16"/>
  <c r="S83" i="16" s="1"/>
  <c r="A84" i="16"/>
  <c r="B84" i="16" s="1"/>
  <c r="I43" i="16"/>
  <c r="J44" i="16"/>
  <c r="B86" i="15"/>
  <c r="H82" i="16" l="1"/>
  <c r="T83" i="16"/>
  <c r="U83" i="16" s="1"/>
  <c r="D84" i="16"/>
  <c r="R84" i="16" s="1"/>
  <c r="E84" i="16"/>
  <c r="S84" i="16" s="1"/>
  <c r="C84" i="16"/>
  <c r="Q84" i="16" s="1"/>
  <c r="AA3" i="16"/>
  <c r="J45" i="16"/>
  <c r="I44" i="16"/>
  <c r="B87" i="15"/>
  <c r="T84" i="16" l="1"/>
  <c r="H83" i="16"/>
  <c r="J46" i="16"/>
  <c r="I45" i="16"/>
  <c r="B88" i="15"/>
  <c r="U84" i="16" l="1"/>
  <c r="T209" i="16"/>
  <c r="T210" i="16" s="1"/>
  <c r="X3" i="16"/>
  <c r="Y3" i="16" s="1"/>
  <c r="Y5" i="16" s="1"/>
  <c r="H84" i="16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191" i="16" s="1"/>
  <c r="H192" i="16" s="1"/>
  <c r="H193" i="16" s="1"/>
  <c r="H194" i="16" s="1"/>
  <c r="H195" i="16" s="1"/>
  <c r="H196" i="16" s="1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AA19" i="16" s="1"/>
  <c r="J47" i="16"/>
  <c r="I46" i="16"/>
  <c r="B89" i="15"/>
  <c r="J48" i="16" l="1"/>
  <c r="I47" i="16"/>
  <c r="B90" i="15"/>
  <c r="J49" i="16" l="1"/>
  <c r="I48" i="16"/>
  <c r="B91" i="15"/>
  <c r="J50" i="16" l="1"/>
  <c r="I49" i="16"/>
  <c r="B92" i="15"/>
  <c r="J51" i="16" l="1"/>
  <c r="I50" i="16"/>
  <c r="B93" i="15"/>
  <c r="J52" i="16" l="1"/>
  <c r="I51" i="16"/>
  <c r="B94" i="15"/>
  <c r="J53" i="16" l="1"/>
  <c r="I52" i="16"/>
  <c r="B95" i="15"/>
  <c r="J54" i="16" l="1"/>
  <c r="I53" i="16"/>
  <c r="B96" i="15"/>
  <c r="J55" i="16" l="1"/>
  <c r="I54" i="16"/>
  <c r="B97" i="15"/>
  <c r="J56" i="16" l="1"/>
  <c r="I55" i="16"/>
  <c r="B98" i="15"/>
  <c r="J57" i="16" l="1"/>
  <c r="I56" i="16"/>
  <c r="B99" i="15"/>
  <c r="J58" i="16" l="1"/>
  <c r="I57" i="16"/>
  <c r="B100" i="15"/>
  <c r="J59" i="16" l="1"/>
  <c r="I58" i="16"/>
  <c r="B101" i="15"/>
  <c r="I59" i="16" l="1"/>
  <c r="J60" i="16"/>
  <c r="B102" i="15"/>
  <c r="J61" i="16" l="1"/>
  <c r="I60" i="16"/>
  <c r="B103" i="15"/>
  <c r="J62" i="16" l="1"/>
  <c r="I61" i="16"/>
  <c r="B104" i="15"/>
  <c r="J63" i="16" l="1"/>
  <c r="I62" i="16"/>
  <c r="B105" i="15"/>
  <c r="J64" i="16" l="1"/>
  <c r="I63" i="16"/>
  <c r="B106" i="15"/>
  <c r="J65" i="16" l="1"/>
  <c r="I64" i="16"/>
  <c r="B107" i="15"/>
  <c r="J66" i="16" l="1"/>
  <c r="I65" i="16"/>
  <c r="B108" i="15"/>
  <c r="J67" i="16" l="1"/>
  <c r="I66" i="16"/>
  <c r="B109" i="15"/>
  <c r="J68" i="16" l="1"/>
  <c r="I67" i="16"/>
  <c r="B110" i="15"/>
  <c r="J69" i="16" l="1"/>
  <c r="I68" i="16"/>
  <c r="B111" i="15"/>
  <c r="J70" i="16" l="1"/>
  <c r="I69" i="16"/>
  <c r="B112" i="15"/>
  <c r="J71" i="16" l="1"/>
  <c r="I70" i="16"/>
  <c r="B113" i="15"/>
  <c r="J72" i="16" l="1"/>
  <c r="I71" i="16"/>
  <c r="B114" i="15"/>
  <c r="J73" i="16" l="1"/>
  <c r="I72" i="16"/>
  <c r="B115" i="15"/>
  <c r="J74" i="16" l="1"/>
  <c r="I73" i="16"/>
  <c r="B116" i="15"/>
  <c r="J75" i="16" l="1"/>
  <c r="I74" i="16"/>
  <c r="B117" i="15"/>
  <c r="J76" i="16" l="1"/>
  <c r="I75" i="16"/>
  <c r="B118" i="15"/>
  <c r="J77" i="16" l="1"/>
  <c r="I76" i="16"/>
  <c r="B119" i="15"/>
  <c r="J78" i="16" l="1"/>
  <c r="I77" i="16"/>
  <c r="B120" i="15"/>
  <c r="J79" i="16" l="1"/>
  <c r="I78" i="16"/>
  <c r="B121" i="15"/>
  <c r="J80" i="16" l="1"/>
  <c r="I79" i="16"/>
  <c r="B122" i="15"/>
  <c r="J81" i="16" l="1"/>
  <c r="I80" i="16"/>
  <c r="B123" i="15"/>
  <c r="J82" i="16" l="1"/>
  <c r="I81" i="16"/>
  <c r="B124" i="15"/>
  <c r="J83" i="16" l="1"/>
  <c r="I82" i="16"/>
  <c r="B125" i="15"/>
  <c r="I83" i="16" l="1"/>
  <c r="B126" i="15"/>
  <c r="J84" i="16" l="1"/>
  <c r="I84" i="16"/>
  <c r="B127" i="15"/>
  <c r="I85" i="16" l="1"/>
  <c r="J85" i="16"/>
  <c r="B128" i="15"/>
  <c r="I86" i="16" l="1"/>
  <c r="J86" i="16"/>
  <c r="B129" i="15"/>
  <c r="I87" i="16" l="1"/>
  <c r="J87" i="16"/>
  <c r="B130" i="15"/>
  <c r="I88" i="16" l="1"/>
  <c r="J88" i="16"/>
  <c r="B131" i="15"/>
  <c r="J89" i="16" l="1"/>
  <c r="I89" i="16"/>
  <c r="B132" i="15"/>
  <c r="J90" i="16" l="1"/>
  <c r="I90" i="16"/>
  <c r="B133" i="15"/>
  <c r="J91" i="16" l="1"/>
  <c r="I91" i="16"/>
  <c r="B134" i="15"/>
  <c r="I92" i="16" l="1"/>
  <c r="J92" i="16"/>
  <c r="B135" i="15"/>
  <c r="J93" i="16" l="1"/>
  <c r="I93" i="16"/>
  <c r="B136" i="15"/>
  <c r="J94" i="16" l="1"/>
  <c r="I94" i="16"/>
  <c r="B137" i="15"/>
  <c r="J95" i="16" l="1"/>
  <c r="I95" i="16"/>
  <c r="B138" i="15"/>
  <c r="J96" i="16" l="1"/>
  <c r="I96" i="16"/>
  <c r="B139" i="15"/>
  <c r="I97" i="16" l="1"/>
  <c r="J97" i="16"/>
  <c r="B140" i="15"/>
  <c r="J98" i="16" l="1"/>
  <c r="I98" i="16"/>
  <c r="B141" i="15"/>
  <c r="J99" i="16" l="1"/>
  <c r="I99" i="16"/>
  <c r="B142" i="15"/>
  <c r="J100" i="16" l="1"/>
  <c r="I100" i="16"/>
  <c r="B143" i="15"/>
  <c r="I101" i="16" l="1"/>
  <c r="J101" i="16"/>
  <c r="B144" i="15"/>
  <c r="J102" i="16" l="1"/>
  <c r="I102" i="16"/>
  <c r="B145" i="15"/>
  <c r="J103" i="16" l="1"/>
  <c r="I103" i="16"/>
  <c r="B146" i="15"/>
  <c r="J104" i="16" l="1"/>
  <c r="I104" i="16"/>
  <c r="B147" i="15"/>
  <c r="J105" i="16" l="1"/>
  <c r="I105" i="16"/>
  <c r="B148" i="15"/>
  <c r="J106" i="16" l="1"/>
  <c r="I106" i="16"/>
  <c r="B149" i="15"/>
  <c r="J107" i="16" l="1"/>
  <c r="I107" i="16"/>
  <c r="B150" i="15"/>
  <c r="I108" i="16" l="1"/>
  <c r="J108" i="16"/>
  <c r="B151" i="15"/>
  <c r="J109" i="16" l="1"/>
  <c r="I109" i="16"/>
  <c r="B152" i="15"/>
  <c r="J110" i="16" l="1"/>
  <c r="I110" i="16"/>
  <c r="B153" i="15"/>
  <c r="J111" i="16" l="1"/>
  <c r="I111" i="16"/>
  <c r="B154" i="15"/>
  <c r="J112" i="16" l="1"/>
  <c r="I112" i="16"/>
  <c r="B155" i="15"/>
  <c r="I113" i="16" l="1"/>
  <c r="J113" i="16"/>
  <c r="B156" i="15"/>
  <c r="J114" i="16" l="1"/>
  <c r="I114" i="16"/>
  <c r="B157" i="15"/>
  <c r="J115" i="16" l="1"/>
  <c r="I115" i="16"/>
  <c r="B158" i="15"/>
  <c r="J116" i="16" l="1"/>
  <c r="I116" i="16"/>
  <c r="B159" i="15"/>
  <c r="J117" i="16" l="1"/>
  <c r="I117" i="16"/>
  <c r="B160" i="15"/>
  <c r="J118" i="16" l="1"/>
  <c r="I118" i="16"/>
  <c r="B161" i="15"/>
  <c r="J119" i="16" l="1"/>
  <c r="I119" i="16"/>
  <c r="B162" i="15"/>
  <c r="I120" i="16" l="1"/>
  <c r="J120" i="16"/>
  <c r="B163" i="15"/>
  <c r="J121" i="16" l="1"/>
  <c r="I121" i="16"/>
  <c r="B164" i="15"/>
  <c r="J122" i="16" l="1"/>
  <c r="I122" i="16"/>
  <c r="B165" i="15"/>
  <c r="J123" i="16" l="1"/>
  <c r="I123" i="16"/>
  <c r="B166" i="15"/>
  <c r="J124" i="16" l="1"/>
  <c r="I124" i="16"/>
  <c r="B167" i="15"/>
  <c r="J125" i="16" l="1"/>
  <c r="I125" i="16"/>
  <c r="B168" i="15"/>
  <c r="J126" i="16" l="1"/>
  <c r="I126" i="16"/>
  <c r="B169" i="15"/>
  <c r="J127" i="16" l="1"/>
  <c r="I127" i="16"/>
  <c r="B170" i="15"/>
  <c r="J128" i="16" l="1"/>
  <c r="I128" i="16"/>
  <c r="B171" i="15"/>
  <c r="J129" i="16" l="1"/>
  <c r="I129" i="16"/>
  <c r="B172" i="15"/>
  <c r="I130" i="16" l="1"/>
  <c r="J130" i="16"/>
  <c r="B173" i="15"/>
  <c r="J131" i="16" l="1"/>
  <c r="I131" i="16"/>
  <c r="B174" i="15"/>
  <c r="J132" i="16" l="1"/>
  <c r="I132" i="16"/>
  <c r="B175" i="15"/>
  <c r="J133" i="16" l="1"/>
  <c r="I133" i="16"/>
  <c r="B176" i="15"/>
  <c r="I134" i="16" l="1"/>
  <c r="J134" i="16"/>
  <c r="B177" i="15"/>
  <c r="J135" i="16" l="1"/>
  <c r="I135" i="16"/>
  <c r="B178" i="15"/>
  <c r="J136" i="16" l="1"/>
  <c r="I136" i="16"/>
  <c r="B179" i="15"/>
  <c r="J137" i="16" l="1"/>
  <c r="I137" i="16"/>
  <c r="B180" i="15"/>
  <c r="I138" i="16" l="1"/>
  <c r="J138" i="16"/>
  <c r="B181" i="15"/>
  <c r="J139" i="16" l="1"/>
  <c r="I139" i="16"/>
  <c r="B182" i="15"/>
  <c r="J140" i="16" l="1"/>
  <c r="I140" i="16"/>
  <c r="B183" i="15"/>
  <c r="J141" i="16" l="1"/>
  <c r="I141" i="16"/>
  <c r="B184" i="15"/>
  <c r="J142" i="16" l="1"/>
  <c r="I142" i="16"/>
  <c r="B185" i="15"/>
  <c r="J143" i="16" l="1"/>
  <c r="I143" i="16"/>
  <c r="B186" i="15"/>
  <c r="J144" i="16" l="1"/>
  <c r="I144" i="16"/>
  <c r="B187" i="15"/>
  <c r="J145" i="16" l="1"/>
  <c r="I145" i="16"/>
  <c r="B188" i="15"/>
  <c r="J146" i="16" l="1"/>
  <c r="I146" i="16"/>
  <c r="B189" i="15"/>
  <c r="J147" i="16" l="1"/>
  <c r="I147" i="16"/>
  <c r="B190" i="15"/>
  <c r="J148" i="16" l="1"/>
  <c r="I148" i="16"/>
  <c r="B191" i="15"/>
  <c r="J149" i="16" l="1"/>
  <c r="I149" i="16"/>
  <c r="B192" i="15"/>
  <c r="J150" i="16" l="1"/>
  <c r="I150" i="16"/>
  <c r="B193" i="15"/>
  <c r="J151" i="16" l="1"/>
  <c r="I151" i="16"/>
  <c r="B194" i="15"/>
  <c r="J152" i="16" l="1"/>
  <c r="I152" i="16"/>
  <c r="B195" i="15"/>
  <c r="J153" i="16" l="1"/>
  <c r="I153" i="16"/>
  <c r="B196" i="15"/>
  <c r="J154" i="16" l="1"/>
  <c r="I154" i="16"/>
  <c r="B197" i="15"/>
  <c r="J155" i="16" l="1"/>
  <c r="I155" i="16"/>
  <c r="B198" i="15"/>
  <c r="J156" i="16" l="1"/>
  <c r="I156" i="16"/>
  <c r="B199" i="15"/>
  <c r="J157" i="16" l="1"/>
  <c r="I157" i="16"/>
  <c r="B200" i="15"/>
  <c r="I158" i="16" l="1"/>
  <c r="J158" i="16"/>
  <c r="B201" i="15"/>
  <c r="J159" i="16" l="1"/>
  <c r="I159" i="16"/>
  <c r="B202" i="15"/>
  <c r="I160" i="16" l="1"/>
  <c r="J160" i="16"/>
  <c r="B203" i="15"/>
  <c r="J161" i="16" l="1"/>
  <c r="I161" i="16"/>
  <c r="L3" i="16" s="1"/>
  <c r="B204" i="15"/>
  <c r="J162" i="16" l="1"/>
  <c r="I162" i="16"/>
  <c r="B205" i="15"/>
  <c r="J163" i="16" l="1"/>
  <c r="I163" i="16"/>
  <c r="B206" i="15"/>
  <c r="J164" i="16" l="1"/>
  <c r="I164" i="16"/>
  <c r="B207" i="15"/>
  <c r="J165" i="16" l="1"/>
  <c r="I165" i="16"/>
  <c r="B208" i="15"/>
  <c r="I166" i="16" l="1"/>
  <c r="J166" i="16"/>
  <c r="B209" i="15"/>
  <c r="J167" i="16" l="1"/>
  <c r="I167" i="16"/>
  <c r="B210" i="15"/>
  <c r="J168" i="16" l="1"/>
  <c r="I168" i="16"/>
  <c r="B211" i="15"/>
  <c r="I169" i="16" l="1"/>
  <c r="J169" i="16"/>
  <c r="B212" i="15"/>
  <c r="J170" i="16" l="1"/>
  <c r="I170" i="16"/>
  <c r="B213" i="15"/>
  <c r="J171" i="16" l="1"/>
  <c r="I171" i="16"/>
  <c r="B214" i="15"/>
  <c r="J172" i="16" l="1"/>
  <c r="I172" i="16"/>
  <c r="B215" i="15"/>
  <c r="J173" i="16" l="1"/>
  <c r="I173" i="16"/>
  <c r="B216" i="15"/>
  <c r="J174" i="16" l="1"/>
  <c r="I174" i="16"/>
  <c r="B217" i="15"/>
  <c r="J175" i="16" l="1"/>
  <c r="I175" i="16"/>
  <c r="B218" i="15"/>
  <c r="J176" i="16" l="1"/>
  <c r="I176" i="16"/>
  <c r="B219" i="15"/>
  <c r="J177" i="16" l="1"/>
  <c r="I177" i="16"/>
  <c r="B220" i="15"/>
  <c r="I178" i="16" l="1"/>
  <c r="J178" i="16"/>
  <c r="B221" i="15"/>
  <c r="J179" i="16" l="1"/>
  <c r="I179" i="16"/>
  <c r="B222" i="15"/>
  <c r="J180" i="16" l="1"/>
  <c r="I180" i="16"/>
  <c r="B223" i="15"/>
  <c r="I181" i="16" l="1"/>
  <c r="J181" i="16"/>
  <c r="B224" i="15"/>
  <c r="I182" i="16" l="1"/>
  <c r="J182" i="16"/>
  <c r="B225" i="15"/>
  <c r="I183" i="16" l="1"/>
  <c r="J183" i="16"/>
  <c r="B226" i="15"/>
  <c r="J184" i="16" l="1"/>
  <c r="I184" i="16"/>
  <c r="B227" i="15"/>
  <c r="J185" i="16" l="1"/>
  <c r="I185" i="16"/>
  <c r="B228" i="15"/>
  <c r="J186" i="16" l="1"/>
  <c r="I186" i="16"/>
  <c r="B229" i="15"/>
  <c r="J187" i="16" l="1"/>
  <c r="I187" i="16"/>
  <c r="B230" i="15"/>
  <c r="J188" i="16" l="1"/>
  <c r="I188" i="16"/>
  <c r="B231" i="15"/>
  <c r="J189" i="16" l="1"/>
  <c r="I189" i="16"/>
  <c r="B232" i="15"/>
  <c r="J190" i="16" l="1"/>
  <c r="I190" i="16"/>
  <c r="B233" i="15"/>
  <c r="J191" i="16" l="1"/>
  <c r="I191" i="16"/>
  <c r="B234" i="15"/>
  <c r="J192" i="16" l="1"/>
  <c r="I192" i="16"/>
  <c r="B235" i="15"/>
  <c r="I193" i="16" l="1"/>
  <c r="J193" i="16"/>
  <c r="B236" i="15"/>
  <c r="I194" i="16" l="1"/>
  <c r="J194" i="16"/>
  <c r="B237" i="15"/>
  <c r="I195" i="16" l="1"/>
  <c r="J195" i="16"/>
  <c r="B238" i="15"/>
  <c r="J196" i="16" l="1"/>
  <c r="I196" i="16"/>
  <c r="B239" i="15"/>
  <c r="I197" i="16" l="1"/>
  <c r="J197" i="16"/>
  <c r="B240" i="15"/>
  <c r="I198" i="16" l="1"/>
  <c r="J198" i="16"/>
  <c r="B241" i="15"/>
  <c r="J199" i="16" l="1"/>
  <c r="I199" i="16"/>
  <c r="B242" i="15"/>
  <c r="J200" i="16" l="1"/>
  <c r="I200" i="16"/>
  <c r="B243" i="15"/>
  <c r="I201" i="16" l="1"/>
  <c r="J201" i="16"/>
  <c r="B244" i="15"/>
  <c r="I202" i="16" l="1"/>
  <c r="J202" i="16"/>
  <c r="B245" i="15"/>
  <c r="J203" i="16" l="1"/>
  <c r="I203" i="16"/>
  <c r="B246" i="15"/>
  <c r="J204" i="16" l="1"/>
  <c r="I204" i="16"/>
  <c r="B247" i="15"/>
  <c r="J205" i="16" l="1"/>
  <c r="I205" i="16"/>
  <c r="B248" i="15"/>
  <c r="I206" i="16" l="1"/>
  <c r="J206" i="16"/>
  <c r="B249" i="15"/>
  <c r="I207" i="16" l="1"/>
  <c r="J207" i="16"/>
  <c r="L5" i="16" s="1"/>
  <c r="M3" i="16" s="1"/>
  <c r="M5" i="16" s="1"/>
  <c r="Y8" i="16" s="1"/>
  <c r="B250" i="15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</calcChain>
</file>

<file path=xl/sharedStrings.xml><?xml version="1.0" encoding="utf-8"?>
<sst xmlns="http://schemas.openxmlformats.org/spreadsheetml/2006/main" count="669" uniqueCount="452">
  <si>
    <t>y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</si>
  <si>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</si>
  <si>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</si>
  <si>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</si>
  <si>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</si>
  <si>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</si>
  <si>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</si>
  <si>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</si>
  <si>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</si>
  <si>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</si>
  <si>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</si>
  <si>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</si>
  <si>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</si>
  <si>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CDF</t>
  </si>
  <si>
    <t>PDF</t>
  </si>
  <si>
    <t>Diff_AdjR2</t>
  </si>
  <si>
    <t>t(original)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</si>
  <si>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</si>
  <si>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</si>
  <si>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</si>
  <si>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</si>
  <si>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</si>
  <si>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</si>
  <si>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</si>
  <si>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</si>
  <si>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</si>
  <si>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</si>
  <si>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</si>
  <si>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</si>
  <si>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</si>
  <si>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</si>
  <si>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</si>
  <si>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</si>
  <si>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</si>
  <si>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</si>
  <si>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</si>
  <si>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</si>
  <si>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</si>
  <si>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</si>
  <si>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</si>
  <si>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</si>
  <si>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</si>
  <si>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</si>
  <si>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</si>
  <si>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</si>
  <si>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</si>
  <si>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</si>
  <si>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</si>
  <si>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</si>
  <si>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</si>
  <si>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</si>
  <si>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</si>
  <si>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</si>
  <si>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</si>
  <si>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</si>
  <si>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</si>
  <si>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</si>
  <si>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</si>
  <si>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</si>
  <si>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</si>
  <si>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</si>
  <si>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</si>
  <si>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</si>
  <si>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</si>
  <si>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</si>
  <si>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</si>
  <si>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</si>
  <si>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</si>
  <si>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</si>
  <si>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</si>
  <si>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</si>
  <si>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</si>
  <si>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</si>
  <si>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</si>
  <si>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</si>
  <si>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</si>
  <si>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</si>
  <si>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</si>
  <si>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</si>
  <si>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</si>
  <si>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</si>
  <si>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</si>
  <si>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</si>
  <si>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</si>
  <si>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</si>
  <si>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</si>
  <si>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</si>
  <si>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</si>
  <si>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</si>
  <si>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</si>
  <si>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</si>
  <si>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</si>
  <si>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</si>
  <si>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</si>
  <si>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</si>
  <si>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</si>
  <si>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</si>
  <si>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</si>
  <si>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</si>
  <si>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</si>
  <si>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</si>
  <si>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</si>
  <si>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</si>
  <si>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</si>
  <si>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</si>
  <si>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</si>
  <si>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</si>
  <si>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</si>
  <si>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</si>
  <si>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</si>
  <si>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</si>
  <si>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</si>
  <si>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</si>
  <si>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</si>
  <si>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</si>
  <si>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</si>
  <si>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</si>
  <si>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</si>
  <si>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</si>
  <si>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</si>
  <si>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</si>
  <si>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</si>
  <si>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</si>
  <si>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</si>
  <si>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</si>
  <si>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</si>
  <si>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</si>
  <si>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</si>
  <si>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</si>
  <si>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</si>
  <si>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</si>
  <si>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</si>
  <si>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</si>
  <si>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</si>
  <si>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</si>
  <si>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</si>
  <si>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</si>
  <si>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</si>
  <si>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</si>
  <si>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</si>
  <si>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</si>
  <si>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</si>
  <si>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</si>
  <si>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</si>
  <si>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</si>
  <si>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</si>
  <si>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</si>
  <si>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</si>
  <si>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</si>
  <si>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</si>
  <si>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</si>
  <si>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</si>
  <si>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</si>
  <si>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</si>
  <si>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</si>
  <si>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</si>
  <si>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</si>
  <si>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</si>
  <si>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</si>
  <si>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</si>
  <si>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</si>
  <si>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</si>
  <si>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</si>
  <si>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</si>
  <si>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</si>
  <si>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</si>
  <si>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</si>
  <si>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</si>
  <si>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</si>
  <si>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</si>
  <si>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</si>
  <si>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</si>
  <si>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</si>
  <si>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</si>
  <si>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</si>
  <si>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</si>
  <si>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</si>
  <si>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</si>
  <si>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</si>
  <si>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</si>
  <si>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</si>
  <si>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</si>
  <si>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</si>
  <si>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</si>
  <si>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</si>
  <si>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</si>
  <si>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</si>
  <si>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</si>
  <si>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</si>
  <si>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</si>
  <si>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</si>
  <si>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</si>
  <si>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</si>
  <si>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</si>
  <si>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</si>
  <si>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</si>
  <si>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</si>
  <si>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</si>
  <si>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</si>
  <si>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</si>
  <si>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</si>
  <si>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</si>
  <si>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</si>
  <si>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</si>
  <si>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</si>
  <si>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</si>
  <si>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</si>
  <si>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</si>
  <si>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</si>
  <si>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</si>
  <si>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</si>
  <si>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</si>
  <si>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</si>
  <si>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</si>
  <si>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</si>
  <si>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</si>
  <si>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</si>
  <si>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</si>
  <si>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</si>
  <si>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</si>
  <si>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</si>
  <si>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</si>
  <si>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</si>
  <si>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</si>
  <si>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</si>
  <si>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</si>
  <si>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</si>
  <si>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</si>
  <si>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</si>
  <si>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</si>
  <si>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</si>
  <si>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</si>
  <si>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</si>
  <si>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</si>
  <si>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</si>
  <si>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</si>
  <si>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</si>
  <si>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</si>
  <si>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</si>
  <si>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</si>
  <si>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</si>
  <si>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</si>
  <si>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</si>
  <si>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</si>
  <si>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</si>
  <si>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</si>
  <si>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</si>
  <si>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</si>
  <si>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</si>
  <si>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</si>
  <si>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</si>
  <si>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</si>
  <si>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</si>
  <si>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</si>
  <si>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</si>
  <si>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</si>
  <si>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</si>
  <si>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</si>
  <si>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</si>
  <si>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</si>
  <si>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</si>
  <si>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</si>
  <si>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</si>
  <si>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</si>
  <si>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</si>
  <si>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</si>
  <si>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</si>
  <si>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</si>
  <si>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</si>
  <si>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</si>
  <si>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</si>
  <si>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</si>
  <si>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</si>
  <si>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</si>
  <si>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</si>
  <si>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</si>
  <si>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</si>
  <si>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</si>
  <si>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</si>
  <si>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</si>
  <si>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</si>
  <si>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</si>
  <si>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</si>
  <si>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</si>
  <si>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</si>
  <si>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</si>
  <si>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</si>
  <si>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</si>
  <si>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</si>
  <si>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</si>
  <si>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</si>
  <si>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</si>
  <si>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</si>
  <si>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</si>
  <si>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</si>
  <si>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</si>
  <si>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</si>
  <si>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</si>
  <si>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</si>
  <si>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</si>
  <si>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</si>
  <si>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</si>
  <si>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</si>
  <si>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</si>
  <si>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</si>
  <si>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</si>
  <si>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</si>
  <si>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</si>
  <si>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</si>
  <si>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</si>
  <si>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</si>
  <si>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</si>
  <si>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</si>
  <si>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</si>
  <si>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</si>
  <si>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</si>
  <si>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</si>
  <si>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</si>
  <si>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</si>
  <si>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</si>
  <si>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</si>
  <si>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</si>
  <si>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</si>
  <si>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</si>
  <si>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</si>
  <si>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</si>
  <si>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</si>
  <si>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</si>
  <si>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</si>
  <si>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</si>
  <si>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</si>
  <si>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</si>
  <si>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</si>
  <si>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</si>
  <si>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</si>
  <si>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</si>
  <si>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</si>
  <si>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</si>
  <si>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</si>
  <si>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</si>
  <si>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</si>
  <si>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</si>
  <si>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</si>
  <si>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</si>
  <si>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</si>
  <si>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</si>
  <si>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</si>
  <si>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</si>
  <si>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</si>
  <si>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</si>
  <si>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</si>
  <si>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</si>
  <si>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</si>
  <si>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</si>
  <si>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</si>
  <si>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</si>
  <si>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</si>
  <si>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</si>
  <si>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</si>
  <si>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</si>
  <si>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</si>
  <si>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</si>
  <si>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</si>
  <si>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</si>
  <si>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</si>
  <si>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</si>
  <si>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</si>
  <si>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</si>
  <si>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</si>
  <si>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</si>
  <si>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</si>
  <si>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</si>
  <si>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</si>
  <si>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</si>
  <si>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</si>
  <si>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</si>
  <si>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</si>
  <si>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</si>
  <si>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</si>
  <si>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</si>
  <si>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</si>
  <si>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</si>
  <si>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</si>
  <si>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</si>
  <si>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</si>
  <si>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</si>
  <si>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</si>
  <si>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</si>
  <si>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</si>
  <si>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</si>
  <si>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</si>
  <si>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</si>
  <si>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</si>
  <si>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</si>
  <si>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</si>
  <si>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</si>
  <si>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</si>
  <si>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</si>
  <si>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</si>
  <si>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</si>
  <si>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</si>
  <si>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</si>
  <si>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</si>
  <si>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</si>
  <si>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</si>
  <si>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</si>
  <si>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</si>
  <si>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</si>
  <si>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</si>
  <si>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</si>
  <si>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</si>
  <si>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</si>
  <si>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</si>
  <si>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</si>
  <si>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</si>
  <si>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</si>
  <si>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</si>
  <si>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</si>
  <si>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</si>
  <si>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</si>
  <si>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</si>
  <si>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</si>
  <si>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</si>
  <si>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</si>
  <si>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</si>
  <si>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</si>
  <si>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</si>
  <si>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</si>
  <si>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</si>
  <si>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</si>
  <si>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</si>
  <si>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</si>
  <si>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</si>
  <si>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</si>
  <si>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</si>
  <si>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</si>
  <si>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</si>
  <si>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</si>
  <si>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</si>
  <si>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</si>
  <si>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</si>
  <si>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</si>
  <si>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</si>
  <si>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Italy</t>
  </si>
  <si>
    <t>Wave2</t>
  </si>
  <si>
    <t>z1</t>
  </si>
  <si>
    <t>z2</t>
  </si>
  <si>
    <t>z3</t>
  </si>
  <si>
    <t>y-y0c</t>
  </si>
  <si>
    <t>y(model1)</t>
  </si>
  <si>
    <t>y(model2)</t>
  </si>
  <si>
    <t>y(model3)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</si>
</sst>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right" vertical="center" wrapText="1"/>
    </xf>
    <xf numFmtId="164" fontId="7" fillId="5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6" fillId="2" borderId="0" xfId="0" applyFont="1" applyFill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/>
    <xf numFmtId="0" fontId="0" fillId="7" borderId="5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 applyAlignment="1">
      <alignment horizontal="center"/>
    </xf>
    <xf numFmtId="0" fontId="0" fillId="6" borderId="8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20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</c:strCache>
            </c:strRef>
          </c:xVal>
          <c:yVal>
            <c:numRef>
              <c:f>NORMAL!$G$2:$G$387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6.9891142857045452E-2</c:v>
                </c:pt>
                <c:pt idx="3">
                  <c:v>0.13978228571420459</c:v>
                </c:pt>
                <c:pt idx="4">
                  <c:v>0.27956457142840918</c:v>
                </c:pt>
                <c:pt idx="5">
                  <c:v>0.45429242857130703</c:v>
                </c:pt>
                <c:pt idx="6">
                  <c:v>0.69891142857136401</c:v>
                </c:pt>
                <c:pt idx="7">
                  <c:v>0.97847600000000057</c:v>
                </c:pt>
                <c:pt idx="8">
                  <c:v>1.292986142857103</c:v>
                </c:pt>
                <c:pt idx="9">
                  <c:v>1.9918975714285807</c:v>
                </c:pt>
                <c:pt idx="10">
                  <c:v>3.07521028571432</c:v>
                </c:pt>
                <c:pt idx="11">
                  <c:v>4.7525975714286233</c:v>
                </c:pt>
                <c:pt idx="12">
                  <c:v>7.0240595714286655</c:v>
                </c:pt>
                <c:pt idx="13">
                  <c:v>9.8895962857143331</c:v>
                </c:pt>
                <c:pt idx="14">
                  <c:v>13.768554571428581</c:v>
                </c:pt>
                <c:pt idx="15">
                  <c:v>18.31147871428584</c:v>
                </c:pt>
                <c:pt idx="16">
                  <c:v>25.789830714285813</c:v>
                </c:pt>
                <c:pt idx="17">
                  <c:v>34.840733428571525</c:v>
                </c:pt>
                <c:pt idx="18">
                  <c:v>46.19804385714292</c:v>
                </c:pt>
                <c:pt idx="19">
                  <c:v>59.267687285714374</c:v>
                </c:pt>
                <c:pt idx="20">
                  <c:v>72.86151428571452</c:v>
                </c:pt>
                <c:pt idx="21">
                  <c:v>87.224143714285674</c:v>
                </c:pt>
                <c:pt idx="22">
                  <c:v>102.70503142857137</c:v>
                </c:pt>
                <c:pt idx="23">
                  <c:v>117.69668128571436</c:v>
                </c:pt>
                <c:pt idx="24">
                  <c:v>134.08615385714302</c:v>
                </c:pt>
                <c:pt idx="25">
                  <c:v>150.51057200000014</c:v>
                </c:pt>
                <c:pt idx="26">
                  <c:v>166.58553442857146</c:v>
                </c:pt>
                <c:pt idx="27">
                  <c:v>183.88359185714285</c:v>
                </c:pt>
                <c:pt idx="28">
                  <c:v>201.18164928571423</c:v>
                </c:pt>
                <c:pt idx="29">
                  <c:v>218.44476114285715</c:v>
                </c:pt>
                <c:pt idx="30">
                  <c:v>236.05732857142857</c:v>
                </c:pt>
                <c:pt idx="31">
                  <c:v>254.36880757142865</c:v>
                </c:pt>
                <c:pt idx="32">
                  <c:v>274.56734742857157</c:v>
                </c:pt>
                <c:pt idx="33">
                  <c:v>294.5212682857142</c:v>
                </c:pt>
                <c:pt idx="34">
                  <c:v>313.91605985714284</c:v>
                </c:pt>
                <c:pt idx="35">
                  <c:v>333.31085157142843</c:v>
                </c:pt>
                <c:pt idx="36">
                  <c:v>355.25666985714292</c:v>
                </c:pt>
                <c:pt idx="37">
                  <c:v>377.02776028571452</c:v>
                </c:pt>
                <c:pt idx="38">
                  <c:v>398.16983042857157</c:v>
                </c:pt>
                <c:pt idx="39">
                  <c:v>418.47320685714271</c:v>
                </c:pt>
                <c:pt idx="40">
                  <c:v>440.24429728571431</c:v>
                </c:pt>
                <c:pt idx="41">
                  <c:v>461.03691171428579</c:v>
                </c:pt>
                <c:pt idx="42">
                  <c:v>481.82952614285716</c:v>
                </c:pt>
                <c:pt idx="43">
                  <c:v>501.9931202857141</c:v>
                </c:pt>
                <c:pt idx="44">
                  <c:v>522.78573485714276</c:v>
                </c:pt>
                <c:pt idx="45">
                  <c:v>542.9842745714285</c:v>
                </c:pt>
                <c:pt idx="46">
                  <c:v>561.81993714285716</c:v>
                </c:pt>
                <c:pt idx="47">
                  <c:v>579.71206914285733</c:v>
                </c:pt>
                <c:pt idx="48">
                  <c:v>597.56925571428576</c:v>
                </c:pt>
                <c:pt idx="49">
                  <c:v>615.07698657142862</c:v>
                </c:pt>
                <c:pt idx="50">
                  <c:v>631.25678571428591</c:v>
                </c:pt>
                <c:pt idx="51">
                  <c:v>646.52800000000013</c:v>
                </c:pt>
                <c:pt idx="52">
                  <c:v>661.34492200000011</c:v>
                </c:pt>
                <c:pt idx="53">
                  <c:v>676.44140842857144</c:v>
                </c:pt>
                <c:pt idx="54">
                  <c:v>690.52447342857147</c:v>
                </c:pt>
                <c:pt idx="55">
                  <c:v>704.95699414285707</c:v>
                </c:pt>
                <c:pt idx="56">
                  <c:v>718.76049442857141</c:v>
                </c:pt>
                <c:pt idx="57">
                  <c:v>732.14464800000007</c:v>
                </c:pt>
                <c:pt idx="58">
                  <c:v>743.78152300000022</c:v>
                </c:pt>
                <c:pt idx="59">
                  <c:v>755.20872442857137</c:v>
                </c:pt>
                <c:pt idx="60">
                  <c:v>766.35636142857118</c:v>
                </c:pt>
                <c:pt idx="61">
                  <c:v>778.37763771428592</c:v>
                </c:pt>
                <c:pt idx="62">
                  <c:v>790.7833151428573</c:v>
                </c:pt>
                <c:pt idx="63">
                  <c:v>805.53034600000012</c:v>
                </c:pt>
                <c:pt idx="64">
                  <c:v>822.79345785714293</c:v>
                </c:pt>
                <c:pt idx="65">
                  <c:v>845.36829642857163</c:v>
                </c:pt>
                <c:pt idx="66">
                  <c:v>873.04518828571452</c:v>
                </c:pt>
                <c:pt idx="67">
                  <c:v>903.69245357142847</c:v>
                </c:pt>
                <c:pt idx="68">
                  <c:v>937.48482028571436</c:v>
                </c:pt>
                <c:pt idx="69">
                  <c:v>972.67500985714298</c:v>
                </c:pt>
                <c:pt idx="70">
                  <c:v>1011.639321</c:v>
                </c:pt>
                <c:pt idx="71">
                  <c:v>1053.713787857143</c:v>
                </c:pt>
                <c:pt idx="72">
                  <c:v>1098.4091725714284</c:v>
                </c:pt>
                <c:pt idx="73">
                  <c:v>1145.0964548571428</c:v>
                </c:pt>
                <c:pt idx="74">
                  <c:v>1196.8158992857143</c:v>
                </c:pt>
                <c:pt idx="75">
                  <c:v>1252.8685942857146</c:v>
                </c:pt>
                <c:pt idx="76">
                  <c:v>1310.7035135714286</c:v>
                </c:pt>
                <c:pt idx="77">
                  <c:v>1369.2373441428572</c:v>
                </c:pt>
                <c:pt idx="78">
                  <c:v>1432.6286091428574</c:v>
                </c:pt>
                <c:pt idx="79">
                  <c:v>1497.732207</c:v>
                </c:pt>
                <c:pt idx="80">
                  <c:v>1566.0507974285715</c:v>
                </c:pt>
                <c:pt idx="81">
                  <c:v>1634.579061285714</c:v>
                </c:pt>
                <c:pt idx="82">
                  <c:v>1702.6530327142855</c:v>
                </c:pt>
                <c:pt idx="83">
                  <c:v>1771.0764597142856</c:v>
                </c:pt>
                <c:pt idx="84">
                  <c:v>1836.9139145714284</c:v>
                </c:pt>
                <c:pt idx="85">
                  <c:v>1901.1089275714285</c:v>
                </c:pt>
                <c:pt idx="86">
                  <c:v>1967.5754027142857</c:v>
                </c:pt>
                <c:pt idx="87">
                  <c:v>2033.2381297142856</c:v>
                </c:pt>
                <c:pt idx="88">
                  <c:v>2098.8659111428569</c:v>
                </c:pt>
                <c:pt idx="89">
                  <c:v>2163.2007064285717</c:v>
                </c:pt>
                <c:pt idx="90">
                  <c:v>2226.5220802857148</c:v>
                </c:pt>
                <c:pt idx="91">
                  <c:v>2291.905242714286</c:v>
                </c:pt>
                <c:pt idx="92">
                  <c:v>2358.3367722857142</c:v>
                </c:pt>
                <c:pt idx="93">
                  <c:v>2422.0425472857141</c:v>
                </c:pt>
                <c:pt idx="94">
                  <c:v>2480.716160142857</c:v>
                </c:pt>
                <c:pt idx="95">
                  <c:v>2537.6424945714284</c:v>
                </c:pt>
                <c:pt idx="96">
                  <c:v>2592.4720948571426</c:v>
                </c:pt>
                <c:pt idx="97">
                  <c:v>2645.4845252857149</c:v>
                </c:pt>
                <c:pt idx="98">
                  <c:v>2696.6448405714282</c:v>
                </c:pt>
                <c:pt idx="99">
                  <c:v>2745.6734759999999</c:v>
                </c:pt>
                <c:pt idx="100">
                  <c:v>2793.2693431428565</c:v>
                </c:pt>
                <c:pt idx="101">
                  <c:v>2842.402815285714</c:v>
                </c:pt>
                <c:pt idx="102">
                  <c:v>2889.8239544285716</c:v>
                </c:pt>
                <c:pt idx="103">
                  <c:v>2938.3633518571423</c:v>
                </c:pt>
                <c:pt idx="104">
                  <c:v>2987.0774771428578</c:v>
                </c:pt>
                <c:pt idx="105">
                  <c:v>3035.5469834285714</c:v>
                </c:pt>
                <c:pt idx="106">
                  <c:v>3081.3606264285713</c:v>
                </c:pt>
                <c:pt idx="107">
                  <c:v>3126.5452491428568</c:v>
                </c:pt>
                <c:pt idx="108">
                  <c:v>3171.3454705714285</c:v>
                </c:pt>
                <c:pt idx="109">
                  <c:v>3216.1456919999996</c:v>
                </c:pt>
                <c:pt idx="110">
                  <c:v>3260.7012944285716</c:v>
                </c:pt>
                <c:pt idx="111">
                  <c:v>3304.4880942857144</c:v>
                </c:pt>
                <c:pt idx="112">
                  <c:v>3347.9603841428575</c:v>
                </c:pt>
                <c:pt idx="113">
                  <c:v>3391.7471840000003</c:v>
                </c:pt>
                <c:pt idx="114">
                  <c:v>3435.6038750000002</c:v>
                </c:pt>
                <c:pt idx="115">
                  <c:v>3483.304578857143</c:v>
                </c:pt>
                <c:pt idx="116">
                  <c:v>3532.0187041428576</c:v>
                </c:pt>
                <c:pt idx="117">
                  <c:v>3583.1091282857146</c:v>
                </c:pt>
                <c:pt idx="118">
                  <c:v>3637.3446538571429</c:v>
                </c:pt>
                <c:pt idx="119">
                  <c:v>3696.8919059999994</c:v>
                </c:pt>
                <c:pt idx="120">
                  <c:v>3761.6809938571428</c:v>
                </c:pt>
                <c:pt idx="121">
                  <c:v>3837.2333172857138</c:v>
                </c:pt>
                <c:pt idx="122">
                  <c:v>3917.1188914285708</c:v>
                </c:pt>
                <c:pt idx="123">
                  <c:v>4005.5661304285709</c:v>
                </c:pt>
                <c:pt idx="124">
                  <c:v>4102.7497620000004</c:v>
                </c:pt>
                <c:pt idx="125">
                  <c:v>4201.4360531428565</c:v>
                </c:pt>
                <c:pt idx="126">
                  <c:v>4303.0927177142867</c:v>
                </c:pt>
                <c:pt idx="127">
                  <c:v>4418.2034270000004</c:v>
                </c:pt>
                <c:pt idx="128">
                  <c:v>4542.0854745714296</c:v>
                </c:pt>
                <c:pt idx="129">
                  <c:v>4689.5208367142859</c:v>
                </c:pt>
                <c:pt idx="130">
                  <c:v>4858.2729968571439</c:v>
                </c:pt>
                <c:pt idx="131">
                  <c:v>5037.8932292857153</c:v>
                </c:pt>
                <c:pt idx="132">
                  <c:v>5224.9219227142858</c:v>
                </c:pt>
                <c:pt idx="133">
                  <c:v>5430.0524217142865</c:v>
                </c:pt>
                <c:pt idx="134">
                  <c:v>5658.8061262857145</c:v>
                </c:pt>
                <c:pt idx="135">
                  <c:v>5914.4679202857151</c:v>
                </c:pt>
                <c:pt idx="136">
                  <c:v>6195.8496541428576</c:v>
                </c:pt>
                <c:pt idx="137">
                  <c:v>6517.2790118571438</c:v>
                </c:pt>
                <c:pt idx="138">
                  <c:v>6894.6911735714293</c:v>
                </c:pt>
                <c:pt idx="139">
                  <c:v>7287.3046584285712</c:v>
                </c:pt>
                <c:pt idx="140">
                  <c:v>7698.1946767142863</c:v>
                </c:pt>
                <c:pt idx="141">
                  <c:v>8142.4227692857139</c:v>
                </c:pt>
                <c:pt idx="142">
                  <c:v>8629.039838857143</c:v>
                </c:pt>
                <c:pt idx="143">
                  <c:v>9147.2826497142851</c:v>
                </c:pt>
                <c:pt idx="144">
                  <c:v>9683.9417762857138</c:v>
                </c:pt>
                <c:pt idx="145">
                  <c:v>10212.144074857142</c:v>
                </c:pt>
                <c:pt idx="146">
                  <c:v>10752.123030714285</c:v>
                </c:pt>
                <c:pt idx="147">
                  <c:v>11292.591224571428</c:v>
                </c:pt>
                <c:pt idx="148">
                  <c:v>11836.62386657143</c:v>
                </c:pt>
                <c:pt idx="149">
                  <c:v>12383.172589571428</c:v>
                </c:pt>
                <c:pt idx="150">
                  <c:v>12933.844889999998</c:v>
                </c:pt>
                <c:pt idx="151">
                  <c:v>13471.587329142856</c:v>
                </c:pt>
                <c:pt idx="152">
                  <c:v>14022.049956000001</c:v>
                </c:pt>
                <c:pt idx="153">
                  <c:v>14585.232770571427</c:v>
                </c:pt>
                <c:pt idx="154">
                  <c:v>15149.813408</c:v>
                </c:pt>
                <c:pt idx="155">
                  <c:v>15718.482677142858</c:v>
                </c:pt>
                <c:pt idx="156">
                  <c:v>16295.329209857144</c:v>
                </c:pt>
                <c:pt idx="157">
                  <c:v>16877.976707142858</c:v>
                </c:pt>
                <c:pt idx="158">
                  <c:v>17476.943786</c:v>
                </c:pt>
                <c:pt idx="159">
                  <c:v>18069.58571657143</c:v>
                </c:pt>
                <c:pt idx="160">
                  <c:v>18654.679403857142</c:v>
                </c:pt>
                <c:pt idx="161">
                  <c:v>19256.477073857142</c:v>
                </c:pt>
                <c:pt idx="162">
                  <c:v>19881.129147</c:v>
                </c:pt>
                <c:pt idx="163">
                  <c:v>20508.646756857142</c:v>
                </c:pt>
                <c:pt idx="164">
                  <c:v>21132.739700999995</c:v>
                </c:pt>
                <c:pt idx="165">
                  <c:v>21781.53916342857</c:v>
                </c:pt>
                <c:pt idx="166">
                  <c:v>22463.397135571427</c:v>
                </c:pt>
                <c:pt idx="167">
                  <c:v>23168.319184285712</c:v>
                </c:pt>
                <c:pt idx="168">
                  <c:v>23886.450658571433</c:v>
                </c:pt>
                <c:pt idx="169">
                  <c:v>24616.882973714288</c:v>
                </c:pt>
                <c:pt idx="170">
                  <c:v>25376.844295999999</c:v>
                </c:pt>
                <c:pt idx="171">
                  <c:v>26176.014548285715</c:v>
                </c:pt>
                <c:pt idx="172">
                  <c:v>26989.652266857138</c:v>
                </c:pt>
                <c:pt idx="173">
                  <c:v>27789.696158571427</c:v>
                </c:pt>
                <c:pt idx="174">
                  <c:v>28584.742833571428</c:v>
                </c:pt>
                <c:pt idx="175">
                  <c:v>29399.953102857144</c:v>
                </c:pt>
                <c:pt idx="176">
                  <c:v>30212.92685557143</c:v>
                </c:pt>
                <c:pt idx="177">
                  <c:v>31044.247032857147</c:v>
                </c:pt>
                <c:pt idx="178">
                  <c:v>31871.199013857142</c:v>
                </c:pt>
                <c:pt idx="179">
                  <c:v>32701.540715142859</c:v>
                </c:pt>
                <c:pt idx="180">
                  <c:v>33531.183505000001</c:v>
                </c:pt>
                <c:pt idx="181">
                  <c:v>34362.783246857143</c:v>
                </c:pt>
                <c:pt idx="182">
                  <c:v>35184.353609857142</c:v>
                </c:pt>
                <c:pt idx="183">
                  <c:v>36040.205577714281</c:v>
                </c:pt>
                <c:pt idx="184">
                  <c:v>36899.062864571424</c:v>
                </c:pt>
                <c:pt idx="185">
                  <c:v>37773.331147999997</c:v>
                </c:pt>
                <c:pt idx="186">
                  <c:v>38649.381655571429</c:v>
                </c:pt>
                <c:pt idx="187">
                  <c:v>39541.646907857139</c:v>
                </c:pt>
                <c:pt idx="188">
                  <c:v>40419.444693857142</c:v>
                </c:pt>
                <c:pt idx="189">
                  <c:v>41288.401250571435</c:v>
                </c:pt>
                <c:pt idx="190">
                  <c:v>42115.667741571429</c:v>
                </c:pt>
                <c:pt idx="191">
                  <c:v>42918.402442142855</c:v>
                </c:pt>
                <c:pt idx="192">
                  <c:v>43681.858321428568</c:v>
                </c:pt>
                <c:pt idx="193">
                  <c:v>44396.984476714286</c:v>
                </c:pt>
                <c:pt idx="194">
                  <c:v>45063.606179999995</c:v>
                </c:pt>
                <c:pt idx="195">
                  <c:v>45705.556310571425</c:v>
                </c:pt>
                <c:pt idx="196">
                  <c:v>46320.773079714287</c:v>
                </c:pt>
                <c:pt idx="197">
                  <c:v>46916.280547142866</c:v>
                </c:pt>
                <c:pt idx="198">
                  <c:v>47452.904728142865</c:v>
                </c:pt>
                <c:pt idx="199">
                  <c:v>47932.602574714278</c:v>
                </c:pt>
                <c:pt idx="200">
                  <c:v>48328.361160857145</c:v>
                </c:pt>
                <c:pt idx="201">
                  <c:v>48676.698607857135</c:v>
                </c:pt>
                <c:pt idx="202">
                  <c:v>49009.310548142857</c:v>
                </c:pt>
                <c:pt idx="203">
                  <c:v>49333.360823714283</c:v>
                </c:pt>
                <c:pt idx="204">
                  <c:v>49625.505793285709</c:v>
                </c:pt>
                <c:pt idx="205">
                  <c:v>49923.172162999996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BB9-485B-8F7F-06527F0A005C}"/>
            </c:ext>
          </c:extLst>
        </c:ser>
        <c:ser>
          <c:idx val="1"/>
          <c:order val="1"/>
          <c:tx>
            <c:strRef>
              <c:f>NORMAL!$H$1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20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</c:strCache>
            </c:strRef>
          </c:xVal>
          <c:yVal>
            <c:numRef>
              <c:f>NORMAL!$H$2:$H$387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2.1100823924258497E-2</c:v>
                </c:pt>
                <c:pt idx="3">
                  <c:v>4.6452668524398659E-2</c:v>
                </c:pt>
                <c:pt idx="4">
                  <c:v>7.6847064764227244E-2</c:v>
                </c:pt>
                <c:pt idx="5">
                  <c:v>0.11320935960794987</c:v>
                </c:pt>
                <c:pt idx="6">
                  <c:v>0.15661866667055629</c:v>
                </c:pt>
                <c:pt idx="7">
                  <c:v>0.2083302968534867</c:v>
                </c:pt>
                <c:pt idx="8">
                  <c:v>0.26980089098965515</c:v>
                </c:pt>
                <c:pt idx="9">
                  <c:v>0.34271648176513014</c:v>
                </c:pt>
                <c:pt idx="10">
                  <c:v>0.42902371473660095</c:v>
                </c:pt>
                <c:pt idx="11">
                  <c:v>0.53096445756280841</c:v>
                </c:pt>
                <c:pt idx="12">
                  <c:v>0.65111402201449531</c:v>
                </c:pt>
                <c:pt idx="13">
                  <c:v>0.79242321428937279</c:v>
                </c:pt>
                <c:pt idx="14">
                  <c:v>0.95826441498120896</c:v>
                </c:pt>
                <c:pt idx="15">
                  <c:v>1.1524818700682837</c:v>
                </c:pt>
                <c:pt idx="16">
                  <c:v>1.379446347829953</c:v>
                </c:pt>
                <c:pt idx="17">
                  <c:v>1.6441142830213114</c:v>
                </c:pt>
                <c:pt idx="18">
                  <c:v>1.9520914883196987</c:v>
                </c:pt>
                <c:pt idx="19">
                  <c:v>2.3097014634424293</c:v>
                </c:pt>
                <c:pt idx="20">
                  <c:v>2.7240582739387387</c:v>
                </c:pt>
                <c:pt idx="21">
                  <c:v>3.203143904097479</c:v>
                </c:pt>
                <c:pt idx="22">
                  <c:v>3.7558899114288424</c:v>
                </c:pt>
                <c:pt idx="23">
                  <c:v>4.3922631236694558</c:v>
                </c:pt>
                <c:pt idx="24">
                  <c:v>5.1233550233015244</c:v>
                </c:pt>
                <c:pt idx="25">
                  <c:v>5.9614743594508424</c:v>
                </c:pt>
                <c:pt idx="26">
                  <c:v>6.9202424132502065</c:v>
                </c:pt>
                <c:pt idx="27">
                  <c:v>8.0146902210951509</c:v>
                </c:pt>
                <c:pt idx="28">
                  <c:v>9.2613569317262545</c:v>
                </c:pt>
                <c:pt idx="29">
                  <c:v>10.678388339089478</c:v>
                </c:pt>
                <c:pt idx="30">
                  <c:v>12.28563449510316</c:v>
                </c:pt>
                <c:pt idx="31">
                  <c:v>14.104745166761029</c:v>
                </c:pt>
                <c:pt idx="32">
                  <c:v>16.159261762702069</c:v>
                </c:pt>
                <c:pt idx="33">
                  <c:v>18.47470421806252</c:v>
                </c:pt>
                <c:pt idx="34">
                  <c:v>21.078651195963445</c:v>
                </c:pt>
                <c:pt idx="35">
                  <c:v>24.00081184251167</c:v>
                </c:pt>
                <c:pt idx="36">
                  <c:v>27.273087223060692</c:v>
                </c:pt>
                <c:pt idx="37">
                  <c:v>30.929619474228474</c:v>
                </c:pt>
                <c:pt idx="38">
                  <c:v>35.006826632459578</c:v>
                </c:pt>
                <c:pt idx="39">
                  <c:v>39.543421049462935</c:v>
                </c:pt>
                <c:pt idx="40">
                  <c:v>44.580409281344238</c:v>
                </c:pt>
                <c:pt idx="41">
                  <c:v>50.161071345265682</c:v>
                </c:pt>
                <c:pt idx="42">
                  <c:v>56.330917278386103</c:v>
                </c:pt>
                <c:pt idx="43">
                  <c:v>63.137619011741691</c:v>
                </c:pt>
                <c:pt idx="44">
                  <c:v>70.63091568929795</c:v>
                </c:pt>
                <c:pt idx="45">
                  <c:v>78.862490721806807</c:v>
                </c:pt>
                <c:pt idx="46">
                  <c:v>87.885819067895824</c:v>
                </c:pt>
                <c:pt idx="47">
                  <c:v>97.755983481848617</c:v>
                </c:pt>
                <c:pt idx="48">
                  <c:v>108.52945875885059</c:v>
                </c:pt>
                <c:pt idx="49">
                  <c:v>120.26386334323485</c:v>
                </c:pt>
                <c:pt idx="50">
                  <c:v>133.01767804167815</c:v>
                </c:pt>
                <c:pt idx="51">
                  <c:v>146.84993199857155</c:v>
                </c:pt>
                <c:pt idx="52">
                  <c:v>161.81985654109363</c:v>
                </c:pt>
                <c:pt idx="53">
                  <c:v>177.98650798197167</c:v>
                </c:pt>
                <c:pt idx="54">
                  <c:v>195.40836097261948</c:v>
                </c:pt>
                <c:pt idx="55">
                  <c:v>214.14287452139749</c:v>
                </c:pt>
                <c:pt idx="56">
                  <c:v>234.24603332333419</c:v>
                </c:pt>
                <c:pt idx="57">
                  <c:v>255.77186758014483</c:v>
                </c:pt>
                <c:pt idx="58">
                  <c:v>278.77195501344721</c:v>
                </c:pt>
                <c:pt idx="59">
                  <c:v>303.2949092798313</c:v>
                </c:pt>
                <c:pt idx="60">
                  <c:v>329.38585947364095</c:v>
                </c:pt>
                <c:pt idx="61">
                  <c:v>357.08592584156361</c:v>
                </c:pt>
                <c:pt idx="62">
                  <c:v>386.43169722203072</c:v>
                </c:pt>
                <c:pt idx="63">
                  <c:v>417.45471605193302</c:v>
                </c:pt>
                <c:pt idx="64">
                  <c:v>450.18097704369347</c:v>
                </c:pt>
                <c:pt idx="65">
                  <c:v>484.6304458185387</c:v>
                </c:pt>
                <c:pt idx="66">
                  <c:v>520.81660387909824</c:v>
                </c:pt>
                <c:pt idx="67">
                  <c:v>558.74602630973652</c:v>
                </c:pt>
                <c:pt idx="68">
                  <c:v>598.41799850125096</c:v>
                </c:pt>
                <c:pt idx="69">
                  <c:v>639.82417800441226</c:v>
                </c:pt>
                <c:pt idx="70">
                  <c:v>682.94830732280832</c:v>
                </c:pt>
                <c:pt idx="71">
                  <c:v>727.76598306013182</c:v>
                </c:pt>
                <c:pt idx="72">
                  <c:v>774.24448634314388</c:v>
                </c:pt>
                <c:pt idx="73">
                  <c:v>822.34267885400163</c:v>
                </c:pt>
                <c:pt idx="74">
                  <c:v>872.01096813175309</c:v>
                </c:pt>
                <c:pt idx="75">
                  <c:v>923.19134505220268</c:v>
                </c:pt>
                <c:pt idx="76">
                  <c:v>975.81749558006607</c:v>
                </c:pt>
                <c:pt idx="77">
                  <c:v>1029.8149880217454</c:v>
                </c:pt>
                <c:pt idx="78">
                  <c:v>1085.1015361079189</c:v>
                </c:pt>
                <c:pt idx="79">
                  <c:v>1141.5873373215588</c:v>
                </c:pt>
                <c:pt idx="80">
                  <c:v>1199.1754849804115</c:v>
                </c:pt>
                <c:pt idx="81">
                  <c:v>1257.7624517071795</c:v>
                </c:pt>
                <c:pt idx="82">
                  <c:v>1317.238641101801</c:v>
                </c:pt>
                <c:pt idx="83">
                  <c:v>1377.489003696875</c:v>
                </c:pt>
                <c:pt idx="84">
                  <c:v>1438.3937126604387</c:v>
                </c:pt>
                <c:pt idx="85">
                  <c:v>1499.828894243411</c:v>
                </c:pt>
                <c:pt idx="86">
                  <c:v>1561.6674076879681</c:v>
                </c:pt>
                <c:pt idx="87">
                  <c:v>1623.7796692561212</c:v>
                </c:pt>
                <c:pt idx="88">
                  <c:v>1686.0345152450045</c:v>
                </c:pt>
                <c:pt idx="89">
                  <c:v>1748.3000993685184</c:v>
                </c:pt>
                <c:pt idx="90">
                  <c:v>1810.4448207461569</c:v>
                </c:pt>
                <c:pt idx="91">
                  <c:v>1872.3382799902897</c:v>
                </c:pt>
                <c:pt idx="92">
                  <c:v>1933.8522625610483</c:v>
                </c:pt>
                <c:pt idx="93">
                  <c:v>1994.86175069552</c:v>
                </c:pt>
                <c:pt idx="94">
                  <c:v>2055.245967837654</c:v>
                </c:pt>
                <c:pt idx="95">
                  <c:v>2114.8894626049064</c:v>
                </c:pt>
                <c:pt idx="96">
                  <c:v>2173.6832429143533</c:v>
                </c:pt>
                <c:pt idx="97">
                  <c:v>2231.5259749142006</c:v>
                </c:pt>
                <c:pt idx="98">
                  <c:v>2288.3252657500198</c:v>
                </c:pt>
                <c:pt idx="99">
                  <c:v>2343.9990538181464</c:v>
                </c:pt>
                <c:pt idx="100">
                  <c:v>2398.4771348479039</c:v>
                </c:pt>
                <c:pt idx="101">
                  <c:v>2451.7028566751387</c:v>
                </c:pt>
                <c:pt idx="102">
                  <c:v>2503.6350196196486</c:v>
                </c:pt>
                <c:pt idx="103">
                  <c:v>2554.2500225846779</c:v>
                </c:pt>
                <c:pt idx="104">
                  <c:v>2603.5442969124279</c:v>
                </c:pt>
                <c:pt idx="105">
                  <c:v>2651.5370701443221</c:v>
                </c:pt>
                <c:pt idx="106">
                  <c:v>2698.2734995840142</c:v>
                </c:pt>
                <c:pt idx="107">
                  <c:v>2743.8282103477086</c:v>
                </c:pt>
                <c:pt idx="108">
                  <c:v>2788.3092638108469</c:v>
                </c:pt>
                <c:pt idx="109">
                  <c:v>2831.8625694608272</c:v>
                </c:pt>
                <c:pt idx="110">
                  <c:v>2874.6767356682112</c:v>
                </c:pt>
                <c:pt idx="111">
                  <c:v>2916.988332466085</c:v>
                </c:pt>
                <c:pt idx="112">
                  <c:v>2959.0875119626512</c:v>
                </c:pt>
                <c:pt idx="113">
                  <c:v>3001.3238996691452</c:v>
                </c:pt>
                <c:pt idx="114">
                  <c:v>3044.1126333134816</c:v>
                </c:pt>
                <c:pt idx="115">
                  <c:v>3087.9403855444602</c:v>
                </c:pt>
                <c:pt idx="116">
                  <c:v>3133.3711646765018</c:v>
                </c:pt>
                <c:pt idx="117">
                  <c:v>3181.051645117499</c:v>
                </c:pt>
                <c:pt idx="118">
                  <c:v>3231.7157386645486</c:v>
                </c:pt>
                <c:pt idx="119">
                  <c:v>3286.1880821682589</c:v>
                </c:pt>
                <c:pt idx="120">
                  <c:v>3345.3860892173793</c:v>
                </c:pt>
                <c:pt idx="121">
                  <c:v>3410.3201967509317</c:v>
                </c:pt>
                <c:pt idx="122">
                  <c:v>3482.0919351680095</c:v>
                </c:pt>
                <c:pt idx="123">
                  <c:v>3561.8894656990351</c:v>
                </c:pt>
                <c:pt idx="124">
                  <c:v>3650.9802642234545</c:v>
                </c:pt>
                <c:pt idx="125">
                  <c:v>3750.7006883735007</c:v>
                </c:pt>
                <c:pt idx="126">
                  <c:v>3862.4422457001019</c:v>
                </c:pt>
                <c:pt idx="127">
                  <c:v>3987.6344847382197</c:v>
                </c:pt>
                <c:pt idx="128">
                  <c:v>4127.7245564268424</c:v>
                </c:pt>
                <c:pt idx="129">
                  <c:v>4284.1536373939798</c:v>
                </c:pt>
                <c:pt idx="130">
                  <c:v>4458.3305643853437</c:v>
                </c:pt>
                <c:pt idx="131">
                  <c:v>4651.6031943213502</c:v>
                </c:pt>
                <c:pt idx="132">
                  <c:v>4865.2281694545218</c:v>
                </c:pt>
                <c:pt idx="133">
                  <c:v>5100.3399231253861</c:v>
                </c:pt>
                <c:pt idx="134">
                  <c:v>5357.9198992610973</c:v>
                </c:pt>
                <c:pt idx="135">
                  <c:v>5638.7670684469631</c:v>
                </c:pt>
                <c:pt idx="136">
                  <c:v>5943.4708959740428</c:v>
                </c:pt>
                <c:pt idx="137">
                  <c:v>6272.3879446315896</c:v>
                </c:pt>
                <c:pt idx="138">
                  <c:v>6625.6232707637309</c:v>
                </c:pt>
                <c:pt idx="139">
                  <c:v>7003.017692104283</c:v>
                </c:pt>
                <c:pt idx="140">
                  <c:v>7404.1418687494734</c:v>
                </c:pt>
                <c:pt idx="141">
                  <c:v>7828.297946021833</c:v>
                </c:pt>
                <c:pt idx="142">
                  <c:v>8274.5292648653012</c:v>
                </c:pt>
                <c:pt idx="143">
                  <c:v>8741.6383599415021</c:v>
                </c:pt>
                <c:pt idx="144">
                  <c:v>9228.2131488620653</c:v>
                </c:pt>
                <c:pt idx="145">
                  <c:v>9732.6608815503059</c:v>
                </c:pt>
                <c:pt idx="146">
                  <c:v>10253.249081936834</c:v>
                </c:pt>
                <c:pt idx="147">
                  <c:v>10788.152391398597</c:v>
                </c:pt>
                <c:pt idx="148">
                  <c:v>11335.503930950938</c:v>
                </c:pt>
                <c:pt idx="149">
                  <c:v>11893.449552698836</c:v>
                </c:pt>
                <c:pt idx="150">
                  <c:v>12460.203164112945</c:v>
                </c:pt>
                <c:pt idx="151">
                  <c:v>13034.101192308017</c:v>
                </c:pt>
                <c:pt idx="152">
                  <c:v>13613.654217289268</c:v>
                </c:pt>
                <c:pt idx="153">
                  <c:v>14197.59384686719</c:v>
                </c:pt>
                <c:pt idx="154">
                  <c:v>14784.913031291188</c:v>
                </c:pt>
                <c:pt idx="155">
                  <c:v>15374.898218185344</c:v>
                </c:pt>
                <c:pt idx="156">
                  <c:v>15967.152019807021</c:v>
                </c:pt>
                <c:pt idx="157">
                  <c:v>16561.605393347803</c:v>
                </c:pt>
                <c:pt idx="158">
                  <c:v>17158.518706622697</c:v>
                </c:pt>
                <c:pt idx="159">
                  <c:v>17758.471459836856</c:v>
                </c:pt>
                <c:pt idx="160">
                  <c:v>18362.340841988374</c:v>
                </c:pt>
                <c:pt idx="161">
                  <c:v>18971.269700605346</c:v>
                </c:pt>
                <c:pt idx="162">
                  <c:v>19586.624879480893</c:v>
                </c:pt>
                <c:pt idx="163">
                  <c:v>20209.947216011322</c:v>
                </c:pt>
                <c:pt idx="164">
                  <c:v>20842.894775049859</c:v>
                </c:pt>
                <c:pt idx="165">
                  <c:v>21487.181119974553</c:v>
                </c:pt>
                <c:pt idx="166">
                  <c:v>22144.510577068449</c:v>
                </c:pt>
                <c:pt idx="167">
                  <c:v>22816.512532600424</c:v>
                </c:pt>
                <c:pt idx="168">
                  <c:v>23504.676812543948</c:v>
                </c:pt>
                <c:pt idx="169">
                  <c:v>24210.292134939962</c:v>
                </c:pt>
                <c:pt idx="170">
                  <c:v>24934.389499336623</c:v>
                </c:pt>
                <c:pt idx="171">
                  <c:v>25677.692193535811</c:v>
                </c:pt>
                <c:pt idx="172">
                  <c:v>26440.573863779005</c:v>
                </c:pt>
                <c:pt idx="173">
                  <c:v>27223.025820498297</c:v>
                </c:pt>
                <c:pt idx="174">
                  <c:v>28024.634448610064</c:v>
                </c:pt>
                <c:pt idx="175">
                  <c:v>28844.569270153956</c:v>
                </c:pt>
                <c:pt idx="176">
                  <c:v>29681.581878942226</c:v>
                </c:pt>
                <c:pt idx="177">
                  <c:v>30534.015642453342</c:v>
                </c:pt>
                <c:pt idx="178">
                  <c:v>31399.825755459104</c:v>
                </c:pt>
                <c:pt idx="179">
                  <c:v>32276.608941866631</c:v>
                </c:pt>
                <c:pt idx="180">
                  <c:v>33161.641843911078</c:v>
                </c:pt>
                <c:pt idx="181">
                  <c:v>34051.926917800985</c:v>
                </c:pt>
                <c:pt idx="182">
                  <c:v>34944.24447745338</c:v>
                </c:pt>
                <c:pt idx="183">
                  <c:v>35835.209396845479</c:v>
                </c:pt>
                <c:pt idx="184">
                  <c:v>36721.330899018198</c:v>
                </c:pt>
                <c:pt idx="185">
                  <c:v>37599.073826620857</c:v>
                </c:pt>
                <c:pt idx="186">
                  <c:v>38464.91980429332</c:v>
                </c:pt>
                <c:pt idx="187">
                  <c:v>39315.426764882795</c:v>
                </c:pt>
                <c:pt idx="188">
                  <c:v>40147.285415856968</c:v>
                </c:pt>
                <c:pt idx="189">
                  <c:v>40957.371364433464</c:v>
                </c:pt>
                <c:pt idx="190">
                  <c:v>41742.79179396468</c:v>
                </c:pt>
                <c:pt idx="191">
                  <c:v>42500.925783212442</c:v>
                </c:pt>
                <c:pt idx="192">
                  <c:v>43229.457576927896</c:v>
                </c:pt>
                <c:pt idx="193">
                  <c:v>43926.402342893278</c:v>
                </c:pt>
                <c:pt idx="194">
                  <c:v>44590.124179506747</c:v>
                </c:pt>
                <c:pt idx="195">
                  <c:v>45219.346361559416</c:v>
                </c:pt>
                <c:pt idx="196">
                  <c:v>45813.154023037372</c:v>
                </c:pt>
                <c:pt idx="197">
                  <c:v>46370.989668316659</c:v>
                </c:pt>
                <c:pt idx="198">
                  <c:v>46892.642071720948</c:v>
                </c:pt>
                <c:pt idx="199">
                  <c:v>47378.229265940696</c:v>
                </c:pt>
                <c:pt idx="200">
                  <c:v>47828.176429388099</c:v>
                </c:pt>
                <c:pt idx="201">
                  <c:v>48243.189559614795</c:v>
                </c:pt>
                <c:pt idx="202">
                  <c:v>48624.225864181986</c:v>
                </c:pt>
                <c:pt idx="203">
                  <c:v>48972.461812815593</c:v>
                </c:pt>
                <c:pt idx="204">
                  <c:v>49289.259777388797</c:v>
                </c:pt>
                <c:pt idx="205">
                  <c:v>49576.13414229358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BB9-485B-8F7F-06527F0A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42448"/>
        <c:axId val="316042840"/>
      </c:scatterChart>
      <c:valAx>
        <c:axId val="3160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2840"/>
        <c:crosses val="autoZero"/>
        <c:crossBetween val="midCat"/>
      </c:valAx>
      <c:valAx>
        <c:axId val="3160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20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</c:strCache>
            </c:strRef>
          </c:xVal>
          <c:yVal>
            <c:numRef>
              <c:f>NORMAL!$P$2:$P$387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-3.4945571428579569E-2</c:v>
                </c:pt>
                <c:pt idx="3">
                  <c:v>-3.4945571428465882E-2</c:v>
                </c:pt>
                <c:pt idx="4">
                  <c:v>3.4945571428579569E-2</c:v>
                </c:pt>
                <c:pt idx="5">
                  <c:v>6.9891142857272825E-2</c:v>
                </c:pt>
                <c:pt idx="6">
                  <c:v>0.13978228571443196</c:v>
                </c:pt>
                <c:pt idx="7">
                  <c:v>0.17472785714301153</c:v>
                </c:pt>
                <c:pt idx="8">
                  <c:v>0.20967342857147742</c:v>
                </c:pt>
                <c:pt idx="9">
                  <c:v>0.59407471428585268</c:v>
                </c:pt>
                <c:pt idx="10">
                  <c:v>0.97847600000011425</c:v>
                </c:pt>
                <c:pt idx="11">
                  <c:v>1.5725505714286783</c:v>
                </c:pt>
                <c:pt idx="12">
                  <c:v>2.1666252857144173</c:v>
                </c:pt>
                <c:pt idx="13">
                  <c:v>2.7607000000000426</c:v>
                </c:pt>
                <c:pt idx="14">
                  <c:v>3.7741215714286227</c:v>
                </c:pt>
                <c:pt idx="15">
                  <c:v>4.4380874285716345</c:v>
                </c:pt>
                <c:pt idx="16">
                  <c:v>7.3735152857143476</c:v>
                </c:pt>
                <c:pt idx="17">
                  <c:v>8.9460660000000871</c:v>
                </c:pt>
                <c:pt idx="18">
                  <c:v>11.25247371428577</c:v>
                </c:pt>
                <c:pt idx="19">
                  <c:v>12.964806714285828</c:v>
                </c:pt>
                <c:pt idx="20">
                  <c:v>13.488990285714522</c:v>
                </c:pt>
                <c:pt idx="21">
                  <c:v>14.257792714285529</c:v>
                </c:pt>
                <c:pt idx="22">
                  <c:v>15.376051000000075</c:v>
                </c:pt>
                <c:pt idx="23">
                  <c:v>14.886813142857363</c:v>
                </c:pt>
                <c:pt idx="24">
                  <c:v>16.28463585714303</c:v>
                </c:pt>
                <c:pt idx="25">
                  <c:v>16.319581428571496</c:v>
                </c:pt>
                <c:pt idx="26">
                  <c:v>15.9701257142857</c:v>
                </c:pt>
                <c:pt idx="27">
                  <c:v>17.193220714285758</c:v>
                </c:pt>
                <c:pt idx="28">
                  <c:v>17.193220714285758</c:v>
                </c:pt>
                <c:pt idx="29">
                  <c:v>17.158275142857292</c:v>
                </c:pt>
                <c:pt idx="30">
                  <c:v>17.507730714285799</c:v>
                </c:pt>
                <c:pt idx="31">
                  <c:v>18.206642285714452</c:v>
                </c:pt>
                <c:pt idx="32">
                  <c:v>20.093703142857294</c:v>
                </c:pt>
                <c:pt idx="33">
                  <c:v>19.849084142857009</c:v>
                </c:pt>
                <c:pt idx="34">
                  <c:v>19.289954857143016</c:v>
                </c:pt>
                <c:pt idx="35">
                  <c:v>19.289954999999964</c:v>
                </c:pt>
                <c:pt idx="36">
                  <c:v>21.84098157142887</c:v>
                </c:pt>
                <c:pt idx="37">
                  <c:v>21.666253714285972</c:v>
                </c:pt>
                <c:pt idx="38">
                  <c:v>21.037233428571426</c:v>
                </c:pt>
                <c:pt idx="39">
                  <c:v>20.198539714285516</c:v>
                </c:pt>
                <c:pt idx="40">
                  <c:v>21.666253714285972</c:v>
                </c:pt>
                <c:pt idx="41">
                  <c:v>20.687777714285858</c:v>
                </c:pt>
                <c:pt idx="42">
                  <c:v>20.687777714285744</c:v>
                </c:pt>
                <c:pt idx="43">
                  <c:v>20.058757428571312</c:v>
                </c:pt>
                <c:pt idx="44">
                  <c:v>20.687777857143033</c:v>
                </c:pt>
                <c:pt idx="45">
                  <c:v>20.093703000000119</c:v>
                </c:pt>
                <c:pt idx="46">
                  <c:v>18.730825857143031</c:v>
                </c:pt>
                <c:pt idx="47">
                  <c:v>17.787295285714549</c:v>
                </c:pt>
                <c:pt idx="48">
                  <c:v>17.752349857142804</c:v>
                </c:pt>
                <c:pt idx="49">
                  <c:v>17.402894142857235</c:v>
                </c:pt>
                <c:pt idx="50">
                  <c:v>16.074962428571666</c:v>
                </c:pt>
                <c:pt idx="51">
                  <c:v>15.166377571428598</c:v>
                </c:pt>
                <c:pt idx="52">
                  <c:v>14.712085285714352</c:v>
                </c:pt>
                <c:pt idx="53">
                  <c:v>14.9916497142857</c:v>
                </c:pt>
                <c:pt idx="54">
                  <c:v>13.978228285714408</c:v>
                </c:pt>
                <c:pt idx="55">
                  <c:v>14.327683999999977</c:v>
                </c:pt>
                <c:pt idx="56">
                  <c:v>13.69866357142871</c:v>
                </c:pt>
                <c:pt idx="57">
                  <c:v>13.279316857143044</c:v>
                </c:pt>
                <c:pt idx="58">
                  <c:v>11.53203828571452</c:v>
                </c:pt>
                <c:pt idx="59">
                  <c:v>11.322364714285527</c:v>
                </c:pt>
                <c:pt idx="60">
                  <c:v>11.042800285714179</c:v>
                </c:pt>
                <c:pt idx="61">
                  <c:v>11.916439571429123</c:v>
                </c:pt>
                <c:pt idx="62">
                  <c:v>12.300840714285755</c:v>
                </c:pt>
                <c:pt idx="63">
                  <c:v>14.642194142857193</c:v>
                </c:pt>
                <c:pt idx="64">
                  <c:v>17.158275142857178</c:v>
                </c:pt>
                <c:pt idx="65">
                  <c:v>22.470001857143075</c:v>
                </c:pt>
                <c:pt idx="66">
                  <c:v>27.572055142857266</c:v>
                </c:pt>
                <c:pt idx="67">
                  <c:v>30.542428571428331</c:v>
                </c:pt>
                <c:pt idx="68">
                  <c:v>33.687530000000265</c:v>
                </c:pt>
                <c:pt idx="69">
                  <c:v>35.085352857142993</c:v>
                </c:pt>
                <c:pt idx="70">
                  <c:v>38.859474428571389</c:v>
                </c:pt>
                <c:pt idx="71">
                  <c:v>41.969630142857454</c:v>
                </c:pt>
                <c:pt idx="72">
                  <c:v>44.590547999999785</c:v>
                </c:pt>
                <c:pt idx="73">
                  <c:v>46.582445571428821</c:v>
                </c:pt>
                <c:pt idx="74">
                  <c:v>51.614607714285853</c:v>
                </c:pt>
                <c:pt idx="75">
                  <c:v>55.94785828571446</c:v>
                </c:pt>
                <c:pt idx="76">
                  <c:v>57.730082571428625</c:v>
                </c:pt>
                <c:pt idx="77">
                  <c:v>58.428993857142927</c:v>
                </c:pt>
                <c:pt idx="78">
                  <c:v>63.286428285714351</c:v>
                </c:pt>
                <c:pt idx="79">
                  <c:v>64.998761142857234</c:v>
                </c:pt>
                <c:pt idx="80">
                  <c:v>68.213753714285872</c:v>
                </c:pt>
                <c:pt idx="81">
                  <c:v>68.423427142856895</c:v>
                </c:pt>
                <c:pt idx="82">
                  <c:v>67.969134714285815</c:v>
                </c:pt>
                <c:pt idx="83">
                  <c:v>68.318590285714549</c:v>
                </c:pt>
                <c:pt idx="84">
                  <c:v>65.732618142857177</c:v>
                </c:pt>
                <c:pt idx="85">
                  <c:v>64.090176285714392</c:v>
                </c:pt>
                <c:pt idx="86">
                  <c:v>66.361638428571609</c:v>
                </c:pt>
                <c:pt idx="87">
                  <c:v>65.557890285714279</c:v>
                </c:pt>
                <c:pt idx="88">
                  <c:v>65.5229447142857</c:v>
                </c:pt>
                <c:pt idx="89">
                  <c:v>64.229958571429165</c:v>
                </c:pt>
                <c:pt idx="90">
                  <c:v>63.216537142857419</c:v>
                </c:pt>
                <c:pt idx="91">
                  <c:v>65.278325714285643</c:v>
                </c:pt>
                <c:pt idx="92">
                  <c:v>66.326692857142575</c:v>
                </c:pt>
                <c:pt idx="93">
                  <c:v>63.600938285714278</c:v>
                </c:pt>
                <c:pt idx="94">
                  <c:v>58.568776142857246</c:v>
                </c:pt>
                <c:pt idx="95">
                  <c:v>56.821497714285783</c:v>
                </c:pt>
                <c:pt idx="96">
                  <c:v>54.724763571428525</c:v>
                </c:pt>
                <c:pt idx="97">
                  <c:v>52.907593714286691</c:v>
                </c:pt>
                <c:pt idx="98">
                  <c:v>51.05547857142767</c:v>
                </c:pt>
                <c:pt idx="99">
                  <c:v>48.923798714286136</c:v>
                </c:pt>
                <c:pt idx="100">
                  <c:v>47.49103042857098</c:v>
                </c:pt>
                <c:pt idx="101">
                  <c:v>49.028635428571874</c:v>
                </c:pt>
                <c:pt idx="102">
                  <c:v>47.31630242857193</c:v>
                </c:pt>
                <c:pt idx="103">
                  <c:v>48.434560714285112</c:v>
                </c:pt>
                <c:pt idx="104">
                  <c:v>48.609288571429829</c:v>
                </c:pt>
                <c:pt idx="105">
                  <c:v>48.364669571427953</c:v>
                </c:pt>
                <c:pt idx="106">
                  <c:v>45.708806285714331</c:v>
                </c:pt>
                <c:pt idx="107">
                  <c:v>45.079785999999899</c:v>
                </c:pt>
                <c:pt idx="108">
                  <c:v>44.695384714285979</c:v>
                </c:pt>
                <c:pt idx="109">
                  <c:v>44.695384714285524</c:v>
                </c:pt>
                <c:pt idx="110">
                  <c:v>44.450765714286376</c:v>
                </c:pt>
                <c:pt idx="111">
                  <c:v>43.681963142857171</c:v>
                </c:pt>
                <c:pt idx="112">
                  <c:v>43.367453142857471</c:v>
                </c:pt>
                <c:pt idx="113">
                  <c:v>43.681963142857171</c:v>
                </c:pt>
                <c:pt idx="114">
                  <c:v>43.75185428571433</c:v>
                </c:pt>
                <c:pt idx="115">
                  <c:v>47.595867142857173</c:v>
                </c:pt>
                <c:pt idx="116">
                  <c:v>48.60928857142892</c:v>
                </c:pt>
                <c:pt idx="117">
                  <c:v>50.985587428571421</c:v>
                </c:pt>
                <c:pt idx="118">
                  <c:v>54.130688857142673</c:v>
                </c:pt>
                <c:pt idx="119">
                  <c:v>59.442415428570825</c:v>
                </c:pt>
                <c:pt idx="120">
                  <c:v>64.684251142857761</c:v>
                </c:pt>
                <c:pt idx="121">
                  <c:v>75.447486714285446</c:v>
                </c:pt>
                <c:pt idx="122">
                  <c:v>79.780737428571342</c:v>
                </c:pt>
                <c:pt idx="123">
                  <c:v>88.342402285714456</c:v>
                </c:pt>
                <c:pt idx="124">
                  <c:v>97.078794857143407</c:v>
                </c:pt>
                <c:pt idx="125">
                  <c:v>98.58145442857051</c:v>
                </c:pt>
                <c:pt idx="126">
                  <c:v>101.55182785714453</c:v>
                </c:pt>
                <c:pt idx="127">
                  <c:v>115.00587257142809</c:v>
                </c:pt>
                <c:pt idx="128">
                  <c:v>123.77721085714359</c:v>
                </c:pt>
                <c:pt idx="129">
                  <c:v>147.3305254285707</c:v>
                </c:pt>
                <c:pt idx="130">
                  <c:v>168.64732342857235</c:v>
                </c:pt>
                <c:pt idx="131">
                  <c:v>179.51539571428577</c:v>
                </c:pt>
                <c:pt idx="132">
                  <c:v>186.92385671428485</c:v>
                </c:pt>
                <c:pt idx="133">
                  <c:v>205.02566228571516</c:v>
                </c:pt>
                <c:pt idx="134">
                  <c:v>228.64886785714236</c:v>
                </c:pt>
                <c:pt idx="135">
                  <c:v>255.55695728571493</c:v>
                </c:pt>
                <c:pt idx="136">
                  <c:v>281.27689714285691</c:v>
                </c:pt>
                <c:pt idx="137">
                  <c:v>321.32452100000057</c:v>
                </c:pt>
                <c:pt idx="138">
                  <c:v>377.30732499999988</c:v>
                </c:pt>
                <c:pt idx="139">
                  <c:v>392.50864814285626</c:v>
                </c:pt>
                <c:pt idx="140">
                  <c:v>410.78518157142946</c:v>
                </c:pt>
                <c:pt idx="141">
                  <c:v>444.123255857142</c:v>
                </c:pt>
                <c:pt idx="142">
                  <c:v>486.51223285714434</c:v>
                </c:pt>
                <c:pt idx="143">
                  <c:v>518.13797414285648</c:v>
                </c:pt>
                <c:pt idx="144">
                  <c:v>536.55428985714309</c:v>
                </c:pt>
                <c:pt idx="145">
                  <c:v>528.09746185714278</c:v>
                </c:pt>
                <c:pt idx="146">
                  <c:v>539.87411914285724</c:v>
                </c:pt>
                <c:pt idx="147">
                  <c:v>540.36335714285735</c:v>
                </c:pt>
                <c:pt idx="148">
                  <c:v>543.92780528571632</c:v>
                </c:pt>
                <c:pt idx="149">
                  <c:v>546.44388628571244</c:v>
                </c:pt>
                <c:pt idx="150">
                  <c:v>550.56746371428483</c:v>
                </c:pt>
                <c:pt idx="151">
                  <c:v>537.637602428572</c:v>
                </c:pt>
                <c:pt idx="152">
                  <c:v>550.35779014285902</c:v>
                </c:pt>
                <c:pt idx="153">
                  <c:v>563.07797785714058</c:v>
                </c:pt>
                <c:pt idx="154">
                  <c:v>564.4758007142874</c:v>
                </c:pt>
                <c:pt idx="155">
                  <c:v>568.56443242857233</c:v>
                </c:pt>
                <c:pt idx="156">
                  <c:v>576.74169600000016</c:v>
                </c:pt>
                <c:pt idx="157">
                  <c:v>582.54266057142843</c:v>
                </c:pt>
                <c:pt idx="158">
                  <c:v>598.86224214285642</c:v>
                </c:pt>
                <c:pt idx="159">
                  <c:v>592.53709385714421</c:v>
                </c:pt>
                <c:pt idx="160">
                  <c:v>584.98885057142718</c:v>
                </c:pt>
                <c:pt idx="161">
                  <c:v>601.6928332857143</c:v>
                </c:pt>
                <c:pt idx="162">
                  <c:v>624.54723642857164</c:v>
                </c:pt>
                <c:pt idx="163">
                  <c:v>627.41277314285719</c:v>
                </c:pt>
                <c:pt idx="164">
                  <c:v>623.98810742856688</c:v>
                </c:pt>
                <c:pt idx="165">
                  <c:v>648.69462571428915</c:v>
                </c:pt>
                <c:pt idx="166">
                  <c:v>681.75313542857214</c:v>
                </c:pt>
                <c:pt idx="167">
                  <c:v>704.81721199999913</c:v>
                </c:pt>
                <c:pt idx="168">
                  <c:v>718.02663757143557</c:v>
                </c:pt>
                <c:pt idx="169">
                  <c:v>730.32747842856872</c:v>
                </c:pt>
                <c:pt idx="170">
                  <c:v>759.85648557142588</c:v>
                </c:pt>
                <c:pt idx="171">
                  <c:v>799.06541557143021</c:v>
                </c:pt>
                <c:pt idx="172">
                  <c:v>813.53288185713711</c:v>
                </c:pt>
                <c:pt idx="173">
                  <c:v>799.93905500000358</c:v>
                </c:pt>
                <c:pt idx="174">
                  <c:v>794.94183828571579</c:v>
                </c:pt>
                <c:pt idx="175">
                  <c:v>815.10543257142956</c:v>
                </c:pt>
                <c:pt idx="176">
                  <c:v>812.86891600000047</c:v>
                </c:pt>
                <c:pt idx="177">
                  <c:v>831.21534057143174</c:v>
                </c:pt>
                <c:pt idx="178">
                  <c:v>826.84714428570908</c:v>
                </c:pt>
                <c:pt idx="179">
                  <c:v>830.23686457143151</c:v>
                </c:pt>
                <c:pt idx="180">
                  <c:v>829.53795314285628</c:v>
                </c:pt>
                <c:pt idx="181">
                  <c:v>831.49490514285674</c:v>
                </c:pt>
                <c:pt idx="182">
                  <c:v>821.46552628571328</c:v>
                </c:pt>
                <c:pt idx="183">
                  <c:v>855.74713114285362</c:v>
                </c:pt>
                <c:pt idx="184">
                  <c:v>858.75245014285713</c:v>
                </c:pt>
                <c:pt idx="185">
                  <c:v>874.16344671428772</c:v>
                </c:pt>
                <c:pt idx="186">
                  <c:v>875.94567085714618</c:v>
                </c:pt>
                <c:pt idx="187">
                  <c:v>892.1604155714241</c:v>
                </c:pt>
                <c:pt idx="188">
                  <c:v>877.69294928571719</c:v>
                </c:pt>
                <c:pt idx="189">
                  <c:v>868.85172000000705</c:v>
                </c:pt>
                <c:pt idx="190">
                  <c:v>827.16165428570923</c:v>
                </c:pt>
                <c:pt idx="191">
                  <c:v>802.62986385713987</c:v>
                </c:pt>
                <c:pt idx="192">
                  <c:v>763.35104257142768</c:v>
                </c:pt>
                <c:pt idx="193">
                  <c:v>715.02131857143206</c:v>
                </c:pt>
                <c:pt idx="194">
                  <c:v>666.51686657142375</c:v>
                </c:pt>
                <c:pt idx="195">
                  <c:v>641.8452938571437</c:v>
                </c:pt>
                <c:pt idx="196">
                  <c:v>615.11193242857655</c:v>
                </c:pt>
                <c:pt idx="197">
                  <c:v>595.4026307142932</c:v>
                </c:pt>
                <c:pt idx="198">
                  <c:v>536.5193442857136</c:v>
                </c:pt>
                <c:pt idx="199">
                  <c:v>479.59300985712719</c:v>
                </c:pt>
                <c:pt idx="200">
                  <c:v>395.65374942858136</c:v>
                </c:pt>
                <c:pt idx="201">
                  <c:v>348.23261028570516</c:v>
                </c:pt>
                <c:pt idx="202">
                  <c:v>332.50710357143646</c:v>
                </c:pt>
                <c:pt idx="203">
                  <c:v>323.9454388571404</c:v>
                </c:pt>
                <c:pt idx="204">
                  <c:v>292.04013285713984</c:v>
                </c:pt>
                <c:pt idx="205">
                  <c:v>297.56153300000108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D76-4E52-BD83-FD114879385E}"/>
            </c:ext>
          </c:extLst>
        </c:ser>
        <c:ser>
          <c:idx val="1"/>
          <c:order val="1"/>
          <c:tx>
            <c:strRef>
              <c:f>NORMAL!$Q$1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20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</c:strCache>
            </c:strRef>
          </c:xVal>
          <c:yVal>
            <c:numRef>
              <c:f>NORMAL!$Q$2:$Q$387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1.3486134474732966E-30</c:v>
                </c:pt>
                <c:pt idx="3">
                  <c:v>3.1007271392928825E-30</c:v>
                </c:pt>
                <c:pt idx="4">
                  <c:v>7.0963722137744987E-30</c:v>
                </c:pt>
                <c:pt idx="5">
                  <c:v>1.6166127311306976E-29</c:v>
                </c:pt>
                <c:pt idx="6">
                  <c:v>3.665830448693395E-29</c:v>
                </c:pt>
                <c:pt idx="7">
                  <c:v>8.2743812087829764E-29</c:v>
                </c:pt>
                <c:pt idx="8">
                  <c:v>1.8590687396558171E-28</c:v>
                </c:pt>
                <c:pt idx="9">
                  <c:v>4.1576903620615581E-28</c:v>
                </c:pt>
                <c:pt idx="10">
                  <c:v>9.2556219830545482E-28</c:v>
                </c:pt>
                <c:pt idx="11">
                  <c:v>2.0509536545224137E-27</c:v>
                </c:pt>
                <c:pt idx="12">
                  <c:v>4.5237943742454285E-27</c:v>
                </c:pt>
                <c:pt idx="13">
                  <c:v>9.9322270118657915E-27</c:v>
                </c:pt>
                <c:pt idx="14">
                  <c:v>2.1706369422137978E-26</c:v>
                </c:pt>
                <c:pt idx="15">
                  <c:v>4.7219840353173888E-26</c:v>
                </c:pt>
                <c:pt idx="16">
                  <c:v>1.0224889198180985E-25</c:v>
                </c:pt>
                <c:pt idx="17">
                  <c:v>2.203887786744993E-25</c:v>
                </c:pt>
                <c:pt idx="18">
                  <c:v>4.7284316706231823E-25</c:v>
                </c:pt>
                <c:pt idx="19">
                  <c:v>1.0098143280986597E-24</c:v>
                </c:pt>
                <c:pt idx="20">
                  <c:v>2.1466572680555646E-24</c:v>
                </c:pt>
                <c:pt idx="21">
                  <c:v>4.5423507404164568E-24</c:v>
                </c:pt>
                <c:pt idx="22">
                  <c:v>9.5674321600204776E-24</c:v>
                </c:pt>
                <c:pt idx="23">
                  <c:v>2.0058889643401172E-23</c:v>
                </c:pt>
                <c:pt idx="24">
                  <c:v>4.1861535874765604E-23</c:v>
                </c:pt>
                <c:pt idx="25">
                  <c:v>8.6960133780307299E-23</c:v>
                </c:pt>
                <c:pt idx="26">
                  <c:v>1.7981338293629938E-22</c:v>
                </c:pt>
                <c:pt idx="27">
                  <c:v>3.7010128753555682E-22</c:v>
                </c:pt>
                <c:pt idx="28">
                  <c:v>7.5825616810156199E-22</c:v>
                </c:pt>
                <c:pt idx="29">
                  <c:v>1.5463509991903613E-21</c:v>
                </c:pt>
                <c:pt idx="30">
                  <c:v>3.1390409296022034E-21</c:v>
                </c:pt>
                <c:pt idx="31">
                  <c:v>6.3428238312506072E-21</c:v>
                </c:pt>
                <c:pt idx="32">
                  <c:v>1.2757485744174199E-20</c:v>
                </c:pt>
                <c:pt idx="33">
                  <c:v>2.5541376902004072E-20</c:v>
                </c:pt>
                <c:pt idx="34">
                  <c:v>5.0900294084746844E-20</c:v>
                </c:pt>
                <c:pt idx="35">
                  <c:v>1.0097016104505207E-19</c:v>
                </c:pt>
                <c:pt idx="36">
                  <c:v>1.9937127121912034E-19</c:v>
                </c:pt>
                <c:pt idx="37">
                  <c:v>3.9185814539213538E-19</c:v>
                </c:pt>
                <c:pt idx="38">
                  <c:v>7.6664084009192244E-19</c:v>
                </c:pt>
                <c:pt idx="39">
                  <c:v>1.4929724545760891E-18</c:v>
                </c:pt>
                <c:pt idx="40">
                  <c:v>2.8940658639500191E-18</c:v>
                </c:pt>
                <c:pt idx="41">
                  <c:v>5.5842107196737344E-18</c:v>
                </c:pt>
                <c:pt idx="42">
                  <c:v>1.07253619412133E-17</c:v>
                </c:pt>
                <c:pt idx="43">
                  <c:v>2.0504958163562052E-17</c:v>
                </c:pt>
                <c:pt idx="44">
                  <c:v>3.9021376902204388E-17</c:v>
                </c:pt>
                <c:pt idx="45">
                  <c:v>7.3916784085296417E-17</c:v>
                </c:pt>
                <c:pt idx="46">
                  <c:v>1.393735330136717E-16</c:v>
                </c:pt>
                <c:pt idx="47">
                  <c:v>2.6158589726919954E-16</c:v>
                </c:pt>
                <c:pt idx="48">
                  <c:v>4.8870312402820991E-16</c:v>
                </c:pt>
                <c:pt idx="49">
                  <c:v>9.0880911826690713E-16</c:v>
                </c:pt>
                <c:pt idx="50">
                  <c:v>1.6822750654640945E-15</c:v>
                </c:pt>
                <c:pt idx="51">
                  <c:v>3.0996889256834662E-15</c:v>
                </c:pt>
                <c:pt idx="52">
                  <c:v>5.6850722336476071E-15</c:v>
                </c:pt>
                <c:pt idx="53">
                  <c:v>1.0378883430308466E-14</c:v>
                </c:pt>
                <c:pt idx="54">
                  <c:v>1.8860884388082457E-14</c:v>
                </c:pt>
                <c:pt idx="55">
                  <c:v>3.4116953484792068E-14</c:v>
                </c:pt>
                <c:pt idx="56">
                  <c:v>6.142924892978349E-14</c:v>
                </c:pt>
                <c:pt idx="57">
                  <c:v>1.1009736858337501E-13</c:v>
                </c:pt>
                <c:pt idx="58">
                  <c:v>1.9641535870417463E-13</c:v>
                </c:pt>
                <c:pt idx="59">
                  <c:v>3.4879537809412501E-13</c:v>
                </c:pt>
                <c:pt idx="60">
                  <c:v>6.1654214648684049E-13</c:v>
                </c:pt>
                <c:pt idx="61">
                  <c:v>1.0848047805117293E-12</c:v>
                </c:pt>
                <c:pt idx="62">
                  <c:v>1.8999281712690775E-12</c:v>
                </c:pt>
                <c:pt idx="63">
                  <c:v>3.3122228271201077E-12</c:v>
                </c:pt>
                <c:pt idx="64">
                  <c:v>5.747760733805862E-12</c:v>
                </c:pt>
                <c:pt idx="65">
                  <c:v>9.9282930600249799E-12</c:v>
                </c:pt>
                <c:pt idx="66">
                  <c:v>1.7070540275789765E-11</c:v>
                </c:pt>
                <c:pt idx="67">
                  <c:v>2.921572828265345E-11</c:v>
                </c:pt>
                <c:pt idx="68">
                  <c:v>4.9771753161092788E-11</c:v>
                </c:pt>
                <c:pt idx="69">
                  <c:v>8.4400677363388609E-11</c:v>
                </c:pt>
                <c:pt idx="70">
                  <c:v>1.4246418476826863E-10</c:v>
                </c:pt>
                <c:pt idx="71">
                  <c:v>2.3936587410840957E-10</c:v>
                </c:pt>
                <c:pt idx="72">
                  <c:v>4.0032760878768684E-10</c:v>
                </c:pt>
                <c:pt idx="73">
                  <c:v>6.6644700801754371E-10</c:v>
                </c:pt>
                <c:pt idx="74">
                  <c:v>1.1043645930171023E-9</c:v>
                </c:pt>
                <c:pt idx="75">
                  <c:v>1.8216129190827674E-9</c:v>
                </c:pt>
                <c:pt idx="76">
                  <c:v>2.9908628113321376E-9</c:v>
                </c:pt>
                <c:pt idx="77">
                  <c:v>4.88802771193933E-9</c:v>
                </c:pt>
                <c:pt idx="78">
                  <c:v>7.9518393548462625E-9</c:v>
                </c:pt>
                <c:pt idx="79">
                  <c:v>1.2876514099766284E-8</c:v>
                </c:pt>
                <c:pt idx="80">
                  <c:v>2.0755145839620843E-8</c:v>
                </c:pt>
                <c:pt idx="81">
                  <c:v>3.3300445425920095E-8</c:v>
                </c:pt>
                <c:pt idx="82">
                  <c:v>5.3182783957947479E-8</c:v>
                </c:pt>
                <c:pt idx="83">
                  <c:v>8.4545182156203045E-8</c:v>
                </c:pt>
                <c:pt idx="84">
                  <c:v>1.3378377070688376E-7</c:v>
                </c:pt>
                <c:pt idx="85">
                  <c:v>2.1072437397654127E-7</c:v>
                </c:pt>
                <c:pt idx="86">
                  <c:v>3.3038694932124321E-7</c:v>
                </c:pt>
                <c:pt idx="87">
                  <c:v>5.1561764031506896E-7</c:v>
                </c:pt>
                <c:pt idx="88">
                  <c:v>8.0099429311822376E-7</c:v>
                </c:pt>
                <c:pt idx="89">
                  <c:v>1.2385907957417076E-6</c:v>
                </c:pt>
                <c:pt idx="90">
                  <c:v>1.9064395824725208E-6</c:v>
                </c:pt>
                <c:pt idx="91">
                  <c:v>2.9208887517429133E-6</c:v>
                </c:pt>
                <c:pt idx="92">
                  <c:v>4.4545491760174988E-6</c:v>
                </c:pt>
                <c:pt idx="93">
                  <c:v>6.7622196093937218E-6</c:v>
                </c:pt>
                <c:pt idx="94">
                  <c:v>1.0218133101584565E-5</c:v>
                </c:pt>
                <c:pt idx="95">
                  <c:v>1.5369176989099325E-5</c:v>
                </c:pt>
                <c:pt idx="96">
                  <c:v>2.3010520360519517E-5</c:v>
                </c:pt>
                <c:pt idx="97">
                  <c:v>3.4292491495890356E-5</c:v>
                </c:pt>
                <c:pt idx="98">
                  <c:v>5.0870781667530703E-5</c:v>
                </c:pt>
                <c:pt idx="99">
                  <c:v>7.5116363331877595E-5</c:v>
                </c:pt>
                <c:pt idx="100">
                  <c:v>1.1040721843935817E-4</c:v>
                </c:pt>
                <c:pt idx="101">
                  <c:v>1.6153147353168112E-4</c:v>
                </c:pt>
                <c:pt idx="102">
                  <c:v>2.3524132275834183E-4</c:v>
                </c:pt>
                <c:pt idx="103">
                  <c:v>3.4100978613762383E-4</c:v>
                </c:pt>
                <c:pt idx="104">
                  <c:v>4.9205861920251345E-4</c:v>
                </c:pt>
                <c:pt idx="105">
                  <c:v>7.0674641869337875E-4</c:v>
                </c:pt>
                <c:pt idx="106">
                  <c:v>1.010432161194473E-3</c:v>
                </c:pt>
                <c:pt idx="107">
                  <c:v>1.4379622243672913E-3</c:v>
                </c:pt>
                <c:pt idx="108">
                  <c:v>2.0369696817006335E-3</c:v>
                </c:pt>
                <c:pt idx="109">
                  <c:v>2.8722247782817017E-3</c:v>
                </c:pt>
                <c:pt idx="110">
                  <c:v>4.0313365456181071E-3</c:v>
                </c:pt>
                <c:pt idx="111">
                  <c:v>5.6321791223522327E-3</c:v>
                </c:pt>
                <c:pt idx="112">
                  <c:v>7.8325041347504752E-3</c:v>
                </c:pt>
                <c:pt idx="113">
                  <c:v>1.084230397232076E-2</c:v>
                </c:pt>
                <c:pt idx="114">
                  <c:v>1.4939611248570786E-2</c:v>
                </c:pt>
                <c:pt idx="115">
                  <c:v>2.0490558033370687E-2</c:v>
                </c:pt>
                <c:pt idx="116">
                  <c:v>2.7974674824803567E-2</c:v>
                </c:pt>
                <c:pt idx="117">
                  <c:v>3.8016583052895847E-2</c:v>
                </c:pt>
                <c:pt idx="118">
                  <c:v>5.1425424345211114E-2</c:v>
                </c:pt>
                <c:pt idx="119">
                  <c:v>6.9243571474861446E-2</c:v>
                </c:pt>
                <c:pt idx="120">
                  <c:v>9.2806374593094473E-2</c:v>
                </c:pt>
                <c:pt idx="121">
                  <c:v>0.12381490447093786</c:v>
                </c:pt>
                <c:pt idx="122">
                  <c:v>0.16442385181878161</c:v>
                </c:pt>
                <c:pt idx="123">
                  <c:v>0.2173469150877855</c:v>
                </c:pt>
                <c:pt idx="124">
                  <c:v>0.28598214196567789</c:v>
                </c:pt>
                <c:pt idx="125">
                  <c:v>0.37455976210236469</c:v>
                </c:pt>
                <c:pt idx="126">
                  <c:v>0.48831503704488238</c:v>
                </c:pt>
                <c:pt idx="127">
                  <c:v>0.63368853132996994</c:v>
                </c:pt>
                <c:pt idx="128">
                  <c:v>0.81855594688377975</c:v>
                </c:pt>
                <c:pt idx="129">
                  <c:v>1.052489230165192</c:v>
                </c:pt>
                <c:pt idx="130">
                  <c:v>1.3470500260821603</c:v>
                </c:pt>
                <c:pt idx="131">
                  <c:v>1.7161156838356866</c:v>
                </c:pt>
                <c:pt idx="132">
                  <c:v>2.1762368898051689</c:v>
                </c:pt>
                <c:pt idx="133">
                  <c:v>2.7470245892503522</c:v>
                </c:pt>
                <c:pt idx="134">
                  <c:v>3.4515621482697552</c:v>
                </c:pt>
                <c:pt idx="135">
                  <c:v>4.3168366980122892</c:v>
                </c:pt>
                <c:pt idx="136">
                  <c:v>5.3741813073784233</c:v>
                </c:pt>
                <c:pt idx="137">
                  <c:v>6.6597170793560769</c:v>
                </c:pt>
                <c:pt idx="138">
                  <c:v>8.2147815119426468</c:v>
                </c:pt>
                <c:pt idx="139">
                  <c:v>10.086326583308333</c:v>
                </c:pt>
                <c:pt idx="140">
                  <c:v>12.327267113944297</c:v>
                </c:pt>
                <c:pt idx="141">
                  <c:v>14.996757153559713</c:v>
                </c:pt>
                <c:pt idx="142">
                  <c:v>18.160369590172689</c:v>
                </c:pt>
                <c:pt idx="143">
                  <c:v>21.890152058461361</c:v>
                </c:pt>
                <c:pt idx="144">
                  <c:v>26.264530727218794</c:v>
                </c:pt>
                <c:pt idx="145">
                  <c:v>31.368032876087803</c:v>
                </c:pt>
                <c:pt idx="146">
                  <c:v>37.290799536301428</c:v>
                </c:pt>
                <c:pt idx="147">
                  <c:v>44.127861066857164</c:v>
                </c:pt>
                <c:pt idx="148">
                  <c:v>51.978151542864602</c:v>
                </c:pt>
                <c:pt idx="149">
                  <c:v>60.943242387622753</c:v>
                </c:pt>
                <c:pt idx="150">
                  <c:v>71.125781874907858</c:v>
                </c:pt>
                <c:pt idx="151">
                  <c:v>82.627634988725106</c:v>
                </c:pt>
                <c:pt idx="152">
                  <c:v>95.547727601854433</c:v>
                </c:pt>
                <c:pt idx="153">
                  <c:v>109.97960987986319</c:v>
                </c:pt>
                <c:pt idx="154">
                  <c:v>126.00876599448931</c:v>
                </c:pt>
                <c:pt idx="155">
                  <c:v>143.70971029927128</c:v>
                </c:pt>
                <c:pt idx="156">
                  <c:v>163.14292364208316</c:v>
                </c:pt>
                <c:pt idx="157">
                  <c:v>184.3516969342522</c:v>
                </c:pt>
                <c:pt idx="158">
                  <c:v>207.35896185872434</c:v>
                </c:pt>
                <c:pt idx="159">
                  <c:v>232.16420002038356</c:v>
                </c:pt>
                <c:pt idx="160">
                  <c:v>258.74053123350751</c:v>
                </c:pt>
                <c:pt idx="161">
                  <c:v>287.03208832428538</c:v>
                </c:pt>
                <c:pt idx="162">
                  <c:v>316.95178916396992</c:v>
                </c:pt>
                <c:pt idx="163">
                  <c:v>348.37961608744973</c:v>
                </c:pt>
                <c:pt idx="164">
                  <c:v>381.16150796264128</c:v>
                </c:pt>
                <c:pt idx="165">
                  <c:v>415.10896068800992</c:v>
                </c:pt>
                <c:pt idx="166">
                  <c:v>449.99941773090518</c:v>
                </c:pt>
                <c:pt idx="167">
                  <c:v>485.57751361724314</c:v>
                </c:pt>
                <c:pt idx="168">
                  <c:v>521.55721041381844</c:v>
                </c:pt>
                <c:pt idx="169">
                  <c:v>557.62484081280184</c:v>
                </c:pt>
                <c:pt idx="170">
                  <c:v>593.44304226217344</c:v>
                </c:pt>
                <c:pt idx="171">
                  <c:v>628.65553571396254</c:v>
                </c:pt>
                <c:pt idx="172">
                  <c:v>662.89267117425686</c:v>
                </c:pt>
                <c:pt idx="173">
                  <c:v>695.77763163740053</c:v>
                </c:pt>
                <c:pt idx="174">
                  <c:v>726.93315852643047</c:v>
                </c:pt>
                <c:pt idx="175">
                  <c:v>755.98863678312887</c:v>
                </c:pt>
                <c:pt idx="176">
                  <c:v>782.58735750976746</c:v>
                </c:pt>
                <c:pt idx="177">
                  <c:v>806.39376166197303</c:v>
                </c:pt>
                <c:pt idx="178">
                  <c:v>827.10046061009393</c:v>
                </c:pt>
                <c:pt idx="179">
                  <c:v>844.43482903199231</c:v>
                </c:pt>
                <c:pt idx="180">
                  <c:v>858.16497286256379</c:v>
                </c:pt>
                <c:pt idx="181">
                  <c:v>868.10488984927406</c:v>
                </c:pt>
                <c:pt idx="182">
                  <c:v>874.11866224053517</c:v>
                </c:pt>
                <c:pt idx="183">
                  <c:v>876.12354951477244</c:v>
                </c:pt>
                <c:pt idx="184">
                  <c:v>874.09188278087527</c:v>
                </c:pt>
                <c:pt idx="185">
                  <c:v>868.0517002200404</c:v>
                </c:pt>
                <c:pt idx="186">
                  <c:v>858.08610316939303</c:v>
                </c:pt>
                <c:pt idx="187">
                  <c:v>844.33135351884857</c:v>
                </c:pt>
                <c:pt idx="188">
                  <c:v>826.97377331186021</c:v>
                </c:pt>
                <c:pt idx="189">
                  <c:v>806.24554515818545</c:v>
                </c:pt>
                <c:pt idx="190">
                  <c:v>782.41954575827799</c:v>
                </c:pt>
                <c:pt idx="191">
                  <c:v>755.8033731805923</c:v>
                </c:pt>
                <c:pt idx="192">
                  <c:v>726.73275046521394</c:v>
                </c:pt>
                <c:pt idx="193">
                  <c:v>695.56450290194869</c:v>
                </c:pt>
                <c:pt idx="194">
                  <c:v>662.66931354258827</c:v>
                </c:pt>
                <c:pt idx="195">
                  <c:v>628.42446110261255</c:v>
                </c:pt>
                <c:pt idx="196">
                  <c:v>593.20673667858171</c:v>
                </c:pt>
                <c:pt idx="197">
                  <c:v>557.38572126283805</c:v>
                </c:pt>
                <c:pt idx="198">
                  <c:v>521.31758576055859</c:v>
                </c:pt>
                <c:pt idx="199">
                  <c:v>485.33955020809481</c:v>
                </c:pt>
                <c:pt idx="200">
                  <c:v>449.76511041249893</c:v>
                </c:pt>
                <c:pt idx="201">
                  <c:v>414.88010962089601</c:v>
                </c:pt>
                <c:pt idx="202">
                  <c:v>380.93970143969727</c:v>
                </c:pt>
                <c:pt idx="203">
                  <c:v>348.16621935932062</c:v>
                </c:pt>
                <c:pt idx="204">
                  <c:v>316.74793908925017</c:v>
                </c:pt>
                <c:pt idx="205">
                  <c:v>286.83869349771334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D76-4E52-BD83-FD114879385E}"/>
            </c:ext>
          </c:extLst>
        </c:ser>
        <c:ser>
          <c:idx val="2"/>
          <c:order val="2"/>
          <c:tx>
            <c:strRef>
              <c:f>NORMAL!$R$1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20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</c:strCache>
            </c:strRef>
          </c:xVal>
          <c:yVal>
            <c:numRef>
              <c:f>NORMAL!$R$2:$R$387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1.0208514634106378E-26</c:v>
                </c:pt>
                <c:pt idx="3">
                  <c:v>2.498451283325303E-26</c:v>
                </c:pt>
                <c:pt idx="4">
                  <c:v>6.0775376872085308E-26</c:v>
                </c:pt>
                <c:pt idx="5">
                  <c:v>1.4693757919395111E-25</c:v>
                </c:pt>
                <c:pt idx="6">
                  <c:v>3.5309091670174061E-25</c:v>
                </c:pt>
                <c:pt idx="7">
                  <c:v>8.4331272837583397E-25</c:v>
                </c:pt>
                <c:pt idx="8">
                  <c:v>2.0018853905472999E-24</c:v>
                </c:pt>
                <c:pt idx="9">
                  <c:v>4.7232203829061706E-24</c:v>
                </c:pt>
                <c:pt idx="10">
                  <c:v>1.1076069056478179E-23</c:v>
                </c:pt>
                <c:pt idx="11">
                  <c:v>2.5815559656753568E-23</c:v>
                </c:pt>
                <c:pt idx="12">
                  <c:v>5.9803400511576672E-23</c:v>
                </c:pt>
                <c:pt idx="13">
                  <c:v>1.3769515493751834E-22</c:v>
                </c:pt>
                <c:pt idx="14">
                  <c:v>3.1510832978973697E-22</c:v>
                </c:pt>
                <c:pt idx="15">
                  <c:v>7.1672004928052678E-22</c:v>
                </c:pt>
                <c:pt idx="16">
                  <c:v>1.6202710340864306E-21</c:v>
                </c:pt>
                <c:pt idx="17">
                  <c:v>3.6406105873023265E-21</c:v>
                </c:pt>
                <c:pt idx="18">
                  <c:v>8.130349823676232E-21</c:v>
                </c:pt>
                <c:pt idx="19">
                  <c:v>1.8046487370612812E-20</c:v>
                </c:pt>
                <c:pt idx="20">
                  <c:v>3.9812969984857401E-20</c:v>
                </c:pt>
                <c:pt idx="21">
                  <c:v>8.7298125007049636E-20</c:v>
                </c:pt>
                <c:pt idx="22">
                  <c:v>1.9025395800796061E-19</c:v>
                </c:pt>
                <c:pt idx="23">
                  <c:v>4.1210789059316446E-19</c:v>
                </c:pt>
                <c:pt idx="24">
                  <c:v>8.8723078903345889E-19</c:v>
                </c:pt>
                <c:pt idx="25">
                  <c:v>1.8985005351551534E-18</c:v>
                </c:pt>
                <c:pt idx="26">
                  <c:v>4.037692938455995E-18</c:v>
                </c:pt>
                <c:pt idx="27">
                  <c:v>8.5350151765327956E-18</c:v>
                </c:pt>
                <c:pt idx="28">
                  <c:v>1.7931794453968415E-17</c:v>
                </c:pt>
                <c:pt idx="29">
                  <c:v>3.7444811735614602E-17</c:v>
                </c:pt>
                <c:pt idx="30">
                  <c:v>7.7715562670590635E-17</c:v>
                </c:pt>
                <c:pt idx="31">
                  <c:v>1.6031449266604939E-16</c:v>
                </c:pt>
                <c:pt idx="32">
                  <c:v>3.2868964266691364E-16</c:v>
                </c:pt>
                <c:pt idx="33">
                  <c:v>6.6980394095729764E-16</c:v>
                </c:pt>
                <c:pt idx="34">
                  <c:v>1.3566187734112298E-15</c:v>
                </c:pt>
                <c:pt idx="35">
                  <c:v>2.730966620041986E-15</c:v>
                </c:pt>
                <c:pt idx="36">
                  <c:v>5.4641599787311512E-15</c:v>
                </c:pt>
                <c:pt idx="37">
                  <c:v>1.0866229297219746E-14</c:v>
                </c:pt>
                <c:pt idx="38">
                  <c:v>2.1477452603888884E-14</c:v>
                </c:pt>
                <c:pt idx="39">
                  <c:v>4.2192486334786019E-14</c:v>
                </c:pt>
                <c:pt idx="40">
                  <c:v>8.2382679343724495E-14</c:v>
                </c:pt>
                <c:pt idx="41">
                  <c:v>1.5987669118888035E-13</c:v>
                </c:pt>
                <c:pt idx="42">
                  <c:v>3.0837760808416242E-13</c:v>
                </c:pt>
                <c:pt idx="43">
                  <c:v>5.9119256623871722E-13</c:v>
                </c:pt>
                <c:pt idx="44">
                  <c:v>1.1264801375022614E-12</c:v>
                </c:pt>
                <c:pt idx="45">
                  <c:v>2.1333718362069463E-12</c:v>
                </c:pt>
                <c:pt idx="46">
                  <c:v>4.0156700483950669E-12</c:v>
                </c:pt>
                <c:pt idx="47">
                  <c:v>7.5127325816546389E-12</c:v>
                </c:pt>
                <c:pt idx="48">
                  <c:v>1.3969674408489666E-11</c:v>
                </c:pt>
                <c:pt idx="49">
                  <c:v>2.5818028921568945E-11</c:v>
                </c:pt>
                <c:pt idx="50">
                  <c:v>4.7425107805426671E-11</c:v>
                </c:pt>
                <c:pt idx="51">
                  <c:v>8.6584871267338907E-11</c:v>
                </c:pt>
                <c:pt idx="52">
                  <c:v>1.5711735138382057E-10</c:v>
                </c:pt>
                <c:pt idx="53">
                  <c:v>2.8337055978604207E-10</c:v>
                </c:pt>
                <c:pt idx="54">
                  <c:v>5.0796495606604351E-10</c:v>
                </c:pt>
                <c:pt idx="55">
                  <c:v>9.0502634286591598E-10</c:v>
                </c:pt>
                <c:pt idx="56">
                  <c:v>1.6026442665661902E-9</c:v>
                </c:pt>
                <c:pt idx="57">
                  <c:v>2.8207298397639071E-9</c:v>
                </c:pt>
                <c:pt idx="58">
                  <c:v>4.9343993687181291E-9</c:v>
                </c:pt>
                <c:pt idx="59">
                  <c:v>8.5793729069372032E-9</c:v>
                </c:pt>
                <c:pt idx="60">
                  <c:v>1.4826042429097362E-8</c:v>
                </c:pt>
                <c:pt idx="61">
                  <c:v>2.5464982215226811E-8</c:v>
                </c:pt>
                <c:pt idx="62">
                  <c:v>4.3472033998625403E-8</c:v>
                </c:pt>
                <c:pt idx="63">
                  <c:v>7.3760693146085065E-8</c:v>
                </c:pt>
                <c:pt idx="64">
                  <c:v>1.2439085779423111E-7</c:v>
                </c:pt>
                <c:pt idx="65">
                  <c:v>2.0849727400048567E-7</c:v>
                </c:pt>
                <c:pt idx="66">
                  <c:v>3.4734475443433142E-7</c:v>
                </c:pt>
                <c:pt idx="67">
                  <c:v>5.7513467618149905E-7</c:v>
                </c:pt>
                <c:pt idx="68">
                  <c:v>9.4651348635943543E-7</c:v>
                </c:pt>
                <c:pt idx="69">
                  <c:v>1.5482193986956715E-6</c:v>
                </c:pt>
                <c:pt idx="70">
                  <c:v>2.5170198935455196E-6</c:v>
                </c:pt>
                <c:pt idx="71">
                  <c:v>4.0671410705883598E-6</c:v>
                </c:pt>
                <c:pt idx="72">
                  <c:v>6.5319111651586576E-6</c:v>
                </c:pt>
                <c:pt idx="73">
                  <c:v>1.0426528817558682E-5</c:v>
                </c:pt>
                <c:pt idx="74">
                  <c:v>1.6541986845564033E-5</c:v>
                </c:pt>
                <c:pt idx="75">
                  <c:v>2.6084591472025383E-5</c:v>
                </c:pt>
                <c:pt idx="76">
                  <c:v>4.0881691111924813E-5</c:v>
                </c:pt>
                <c:pt idx="77">
                  <c:v>6.3682794209140962E-5</c:v>
                </c:pt>
                <c:pt idx="78">
                  <c:v>9.8597025632105831E-5</c:v>
                </c:pt>
                <c:pt idx="79">
                  <c:v>1.5172388755951244E-4</c:v>
                </c:pt>
                <c:pt idx="80">
                  <c:v>2.3205586805587824E-4</c:v>
                </c:pt>
                <c:pt idx="81">
                  <c:v>3.5276021048780197E-4</c:v>
                </c:pt>
                <c:pt idx="82">
                  <c:v>5.3298510974223758E-4</c:v>
                </c:pt>
                <c:pt idx="83">
                  <c:v>8.0038511643880459E-4</c:v>
                </c:pt>
                <c:pt idx="84">
                  <c:v>1.1946243895761099E-3</c:v>
                </c:pt>
                <c:pt idx="85">
                  <c:v>1.7721978080611899E-3</c:v>
                </c:pt>
                <c:pt idx="86">
                  <c:v>2.6130123237947298E-3</c:v>
                </c:pt>
                <c:pt idx="87">
                  <c:v>3.8292980088105804E-3</c:v>
                </c:pt>
                <c:pt idx="88">
                  <c:v>5.5775737154546744E-3</c:v>
                </c:pt>
                <c:pt idx="89">
                  <c:v>8.0745795341430199E-3</c:v>
                </c:pt>
                <c:pt idx="90">
                  <c:v>1.161830998282028E-2</c:v>
                </c:pt>
                <c:pt idx="91">
                  <c:v>1.6615539504148572E-2</c:v>
                </c:pt>
                <c:pt idx="92">
                  <c:v>2.3617524802472544E-2</c:v>
                </c:pt>
                <c:pt idx="93">
                  <c:v>3.3365893394927008E-2</c:v>
                </c:pt>
                <c:pt idx="94">
                  <c:v>4.6851077198045953E-2</c:v>
                </c:pt>
                <c:pt idx="95">
                  <c:v>6.5386011773811092E-2</c:v>
                </c:pt>
                <c:pt idx="96">
                  <c:v>9.069817763483709E-2</c:v>
                </c:pt>
                <c:pt idx="97">
                  <c:v>0.12504338411075222</c:v>
                </c:pt>
                <c:pt idx="98">
                  <c:v>0.17134495482109308</c:v>
                </c:pt>
                <c:pt idx="99">
                  <c:v>0.23336212399613537</c:v>
                </c:pt>
                <c:pt idx="100">
                  <c:v>0.31589144288219206</c:v>
                </c:pt>
                <c:pt idx="101">
                  <c:v>0.4250047648924889</c:v>
                </c:pt>
                <c:pt idx="102">
                  <c:v>0.56832685962279161</c:v>
                </c:pt>
                <c:pt idx="103">
                  <c:v>0.75535482756860495</c:v>
                </c:pt>
                <c:pt idx="104">
                  <c:v>0.99782017719967941</c:v>
                </c:pt>
                <c:pt idx="105">
                  <c:v>1.3100926168870553</c:v>
                </c:pt>
                <c:pt idx="106">
                  <c:v>1.7096222509856638</c:v>
                </c:pt>
                <c:pt idx="107">
                  <c:v>2.2174139174511605</c:v>
                </c:pt>
                <c:pt idx="108">
                  <c:v>2.8585238587675601</c:v>
                </c:pt>
                <c:pt idx="109">
                  <c:v>3.6625648134802189</c:v>
                </c:pt>
                <c:pt idx="110">
                  <c:v>4.6642010366682962</c:v>
                </c:pt>
                <c:pt idx="111">
                  <c:v>5.9036098470595544</c:v>
                </c:pt>
                <c:pt idx="112">
                  <c:v>7.4268812640365311</c:v>
                </c:pt>
                <c:pt idx="113">
                  <c:v>9.2863224156118349</c:v>
                </c:pt>
                <c:pt idx="114">
                  <c:v>11.540629011455092</c:v>
                </c:pt>
                <c:pt idx="115">
                  <c:v>14.254882685548464</c:v>
                </c:pt>
                <c:pt idx="116">
                  <c:v>17.500330868546548</c:v>
                </c:pt>
                <c:pt idx="117">
                  <c:v>21.353905521474822</c:v>
                </c:pt>
                <c:pt idx="118">
                  <c:v>25.897439015485322</c:v>
                </c:pt>
                <c:pt idx="119">
                  <c:v>31.216540100971599</c:v>
                </c:pt>
                <c:pt idx="120">
                  <c:v>37.399100614670814</c:v>
                </c:pt>
                <c:pt idx="121">
                  <c:v>44.533414539785305</c:v>
                </c:pt>
                <c:pt idx="122">
                  <c:v>52.705905305048212</c:v>
                </c:pt>
                <c:pt idx="123">
                  <c:v>61.998474616577944</c:v>
                </c:pt>
                <c:pt idx="124">
                  <c:v>72.485506251398604</c:v>
                </c:pt>
                <c:pt idx="125">
                  <c:v>84.230580432507878</c:v>
                </c:pt>
                <c:pt idx="126">
                  <c:v>97.282977718276044</c:v>
                </c:pt>
                <c:pt idx="127">
                  <c:v>111.6740745954053</c:v>
                </c:pt>
                <c:pt idx="128">
                  <c:v>127.41375478342485</c:v>
                </c:pt>
                <c:pt idx="129">
                  <c:v>144.48697912008899</c:v>
                </c:pt>
                <c:pt idx="130">
                  <c:v>162.85067122923303</c:v>
                </c:pt>
                <c:pt idx="131">
                  <c:v>182.43108445569655</c:v>
                </c:pt>
                <c:pt idx="132">
                  <c:v>203.12181643397903</c:v>
                </c:pt>
                <c:pt idx="133">
                  <c:v>224.78263007470622</c:v>
                </c:pt>
                <c:pt idx="134">
                  <c:v>247.23922304503432</c:v>
                </c:pt>
                <c:pt idx="135">
                  <c:v>270.28406182697745</c:v>
                </c:pt>
                <c:pt idx="136">
                  <c:v>293.67836157719228</c:v>
                </c:pt>
                <c:pt idx="137">
                  <c:v>317.15525031121763</c:v>
                </c:pt>
                <c:pt idx="138">
                  <c:v>340.42410703009938</c:v>
                </c:pt>
                <c:pt idx="139">
                  <c:v>363.17601048896495</c:v>
                </c:pt>
                <c:pt idx="140">
                  <c:v>385.09018102333022</c:v>
                </c:pt>
                <c:pt idx="141">
                  <c:v>405.84124516157425</c:v>
                </c:pt>
                <c:pt idx="142">
                  <c:v>425.10710475824897</c:v>
                </c:pt>
                <c:pt idx="143">
                  <c:v>442.57715211213741</c:v>
                </c:pt>
                <c:pt idx="144">
                  <c:v>457.96054273420486</c:v>
                </c:pt>
                <c:pt idx="145">
                  <c:v>470.99422036639663</c:v>
                </c:pt>
                <c:pt idx="146">
                  <c:v>481.45038611680093</c:v>
                </c:pt>
                <c:pt idx="147">
                  <c:v>489.14311595363813</c:v>
                </c:pt>
                <c:pt idx="148">
                  <c:v>493.93385817407869</c:v>
                </c:pt>
                <c:pt idx="149">
                  <c:v>495.73558379277023</c:v>
                </c:pt>
                <c:pt idx="150">
                  <c:v>494.51541615354409</c:v>
                </c:pt>
                <c:pt idx="151">
                  <c:v>490.29562875323796</c:v>
                </c:pt>
                <c:pt idx="152">
                  <c:v>483.15296896522824</c:v>
                </c:pt>
                <c:pt idx="153">
                  <c:v>473.21633635115074</c:v>
                </c:pt>
                <c:pt idx="154">
                  <c:v>460.66291368861448</c:v>
                </c:pt>
                <c:pt idx="155">
                  <c:v>445.71291296040687</c:v>
                </c:pt>
                <c:pt idx="156">
                  <c:v>428.62315393866692</c:v>
                </c:pt>
                <c:pt idx="157">
                  <c:v>409.67973682060932</c:v>
                </c:pt>
                <c:pt idx="158">
                  <c:v>389.19010054490042</c:v>
                </c:pt>
                <c:pt idx="159">
                  <c:v>367.47477372271624</c:v>
                </c:pt>
                <c:pt idx="160">
                  <c:v>344.85912526068358</c:v>
                </c:pt>
                <c:pt idx="161">
                  <c:v>321.66540734967964</c:v>
                </c:pt>
                <c:pt idx="162">
                  <c:v>298.20535599135894</c:v>
                </c:pt>
                <c:pt idx="163">
                  <c:v>274.77357578022117</c:v>
                </c:pt>
                <c:pt idx="164">
                  <c:v>251.64188892375205</c:v>
                </c:pt>
                <c:pt idx="165">
                  <c:v>229.05477645864411</c:v>
                </c:pt>
                <c:pt idx="166">
                  <c:v>207.22598540772032</c:v>
                </c:pt>
                <c:pt idx="167">
                  <c:v>186.33632222272283</c:v>
                </c:pt>
                <c:pt idx="168">
                  <c:v>166.53260299332158</c:v>
                </c:pt>
                <c:pt idx="169">
                  <c:v>147.92768686091114</c:v>
                </c:pt>
                <c:pt idx="170">
                  <c:v>130.60148260517002</c:v>
                </c:pt>
                <c:pt idx="171">
                  <c:v>114.60279061899567</c:v>
                </c:pt>
                <c:pt idx="172">
                  <c:v>99.951823985535356</c:v>
                </c:pt>
                <c:pt idx="173">
                  <c:v>86.643243066829186</c:v>
                </c:pt>
                <c:pt idx="174">
                  <c:v>74.649537336052504</c:v>
                </c:pt>
                <c:pt idx="175">
                  <c:v>63.924595139923163</c:v>
                </c:pt>
                <c:pt idx="176">
                  <c:v>54.407315358881611</c:v>
                </c:pt>
                <c:pt idx="177">
                  <c:v>46.025133043348049</c:v>
                </c:pt>
                <c:pt idx="178">
                  <c:v>38.697352474290248</c:v>
                </c:pt>
                <c:pt idx="179">
                  <c:v>32.338204188468033</c:v>
                </c:pt>
                <c:pt idx="180">
                  <c:v>26.859565909401368</c:v>
                </c:pt>
                <c:pt idx="181">
                  <c:v>22.173309812958241</c:v>
                </c:pt>
                <c:pt idx="182">
                  <c:v>18.19325914817102</c:v>
                </c:pt>
                <c:pt idx="183">
                  <c:v>14.836755207212482</c:v>
                </c:pt>
                <c:pt idx="184">
                  <c:v>12.025850534107065</c:v>
                </c:pt>
                <c:pt idx="185">
                  <c:v>9.6881558676621555</c:v>
                </c:pt>
                <c:pt idx="186">
                  <c:v>7.7573766359519487</c:v>
                </c:pt>
                <c:pt idx="187">
                  <c:v>6.1735800422252005</c:v>
                </c:pt>
                <c:pt idx="188">
                  <c:v>4.8832362256019204</c:v>
                </c:pt>
                <c:pt idx="189">
                  <c:v>3.8390770557368334</c:v>
                </c:pt>
                <c:pt idx="190">
                  <c:v>2.9998142892151298</c:v>
                </c:pt>
                <c:pt idx="191">
                  <c:v>2.3297555492737785</c:v>
                </c:pt>
                <c:pt idx="192">
                  <c:v>1.7983523434824926</c:v>
                </c:pt>
                <c:pt idx="193">
                  <c:v>1.3797095186280206</c:v>
                </c:pt>
                <c:pt idx="194">
                  <c:v>1.0520805233430037</c:v>
                </c:pt>
                <c:pt idx="195">
                  <c:v>0.79736789626464155</c:v>
                </c:pt>
                <c:pt idx="196">
                  <c:v>0.60064374157888445</c:v>
                </c:pt>
                <c:pt idx="197">
                  <c:v>0.44970074961794415</c:v>
                </c:pt>
                <c:pt idx="198">
                  <c:v>0.33464066275610288</c:v>
                </c:pt>
                <c:pt idx="199">
                  <c:v>0.24750401980084943</c:v>
                </c:pt>
                <c:pt idx="200">
                  <c:v>0.18194253733282684</c:v>
                </c:pt>
                <c:pt idx="201">
                  <c:v>0.13293357428559127</c:v>
                </c:pt>
                <c:pt idx="202">
                  <c:v>9.6534724658559293E-2</c:v>
                </c:pt>
                <c:pt idx="203">
                  <c:v>6.9675627275677957E-2</c:v>
                </c:pt>
                <c:pt idx="204">
                  <c:v>4.9983499287105937E-2</c:v>
                </c:pt>
                <c:pt idx="205">
                  <c:v>3.5638619458737399E-2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D76-4E52-BD83-FD114879385E}"/>
            </c:ext>
          </c:extLst>
        </c:ser>
        <c:ser>
          <c:idx val="3"/>
          <c:order val="3"/>
          <c:tx>
            <c:strRef>
              <c:f>NORMAL!$S$1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20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</c:strCache>
            </c:strRef>
          </c:xVal>
          <c:yVal>
            <c:numRef>
              <c:f>NORMAL!$S$2:$S$387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2.1100823924258497E-2</c:v>
                </c:pt>
                <c:pt idx="3">
                  <c:v>2.5351844600140162E-2</c:v>
                </c:pt>
                <c:pt idx="4">
                  <c:v>3.0394396239828588E-2</c:v>
                </c:pt>
                <c:pt idx="5">
                  <c:v>3.6362294843722623E-2</c:v>
                </c:pt>
                <c:pt idx="6">
                  <c:v>4.3409307062606414E-2</c:v>
                </c:pt>
                <c:pt idx="7">
                  <c:v>5.1711630182930388E-2</c:v>
                </c:pt>
                <c:pt idx="8">
                  <c:v>6.1470594136168441E-2</c:v>
                </c:pt>
                <c:pt idx="9">
                  <c:v>7.2915590775474992E-2</c:v>
                </c:pt>
                <c:pt idx="10">
                  <c:v>8.630723297147079E-2</c:v>
                </c:pt>
                <c:pt idx="11">
                  <c:v>0.10194074282620742</c:v>
                </c:pt>
                <c:pt idx="12">
                  <c:v>0.1201495644516869</c:v>
                </c:pt>
                <c:pt idx="13">
                  <c:v>0.14130919227487743</c:v>
                </c:pt>
                <c:pt idx="14">
                  <c:v>0.16584120069183619</c:v>
                </c:pt>
                <c:pt idx="15">
                  <c:v>0.19421745508707478</c:v>
                </c:pt>
                <c:pt idx="16">
                  <c:v>0.2269644777616692</c:v>
                </c:pt>
                <c:pt idx="17">
                  <c:v>0.26466793519135823</c:v>
                </c:pt>
                <c:pt idx="18">
                  <c:v>0.3079772052983874</c:v>
                </c:pt>
                <c:pt idx="19">
                  <c:v>0.35760997512273074</c:v>
                </c:pt>
                <c:pt idx="20">
                  <c:v>0.41435681049630951</c:v>
                </c:pt>
                <c:pt idx="21">
                  <c:v>0.47908563015874012</c:v>
                </c:pt>
                <c:pt idx="22">
                  <c:v>0.55274600733136348</c:v>
                </c:pt>
                <c:pt idx="23">
                  <c:v>0.63637321224061305</c:v>
                </c:pt>
                <c:pt idx="24">
                  <c:v>0.73109189963206855</c:v>
                </c:pt>
                <c:pt idx="25">
                  <c:v>0.83811933614931833</c:v>
                </c:pt>
                <c:pt idx="26">
                  <c:v>0.95876805379936381</c:v>
                </c:pt>
                <c:pt idx="27">
                  <c:v>1.0944478078449453</c:v>
                </c:pt>
                <c:pt idx="28">
                  <c:v>1.2466667106311045</c:v>
                </c:pt>
                <c:pt idx="29">
                  <c:v>1.4170314073632242</c:v>
                </c:pt>
                <c:pt idx="30">
                  <c:v>1.6072461560136815</c:v>
                </c:pt>
                <c:pt idx="31">
                  <c:v>1.8191106716578695</c:v>
                </c:pt>
                <c:pt idx="32">
                  <c:v>2.0545165959410401</c:v>
                </c:pt>
                <c:pt idx="33">
                  <c:v>2.3154424553604493</c:v>
                </c:pt>
                <c:pt idx="34">
                  <c:v>2.603946977900923</c:v>
                </c:pt>
                <c:pt idx="35">
                  <c:v>2.9221606465482233</c:v>
                </c:pt>
                <c:pt idx="36">
                  <c:v>3.2722753805490163</c:v>
                </c:pt>
                <c:pt idx="37">
                  <c:v>3.6565322511677705</c:v>
                </c:pt>
                <c:pt idx="38">
                  <c:v>4.0772071582310838</c:v>
                </c:pt>
                <c:pt idx="39">
                  <c:v>4.5365944170033172</c:v>
                </c:pt>
                <c:pt idx="40">
                  <c:v>5.0369882318812227</c:v>
                </c:pt>
                <c:pt idx="41">
                  <c:v>5.5806620639212827</c:v>
                </c:pt>
                <c:pt idx="42">
                  <c:v>6.169845933120115</c:v>
                </c:pt>
                <c:pt idx="43">
                  <c:v>6.8067017333549957</c:v>
                </c:pt>
                <c:pt idx="44">
                  <c:v>7.49329667755514</c:v>
                </c:pt>
                <c:pt idx="45">
                  <c:v>8.2315750325067167</c:v>
                </c:pt>
                <c:pt idx="46">
                  <c:v>9.0233283460849929</c:v>
                </c:pt>
                <c:pt idx="47">
                  <c:v>9.8701644139452789</c:v>
                </c:pt>
                <c:pt idx="48">
                  <c:v>10.773475276988005</c:v>
                </c:pt>
                <c:pt idx="49">
                  <c:v>11.734404584358431</c:v>
                </c:pt>
                <c:pt idx="50">
                  <c:v>12.753814698395875</c:v>
                </c:pt>
                <c:pt idx="51">
                  <c:v>13.832253956806811</c:v>
                </c:pt>
                <c:pt idx="52">
                  <c:v>14.96992454236497</c:v>
                </c:pt>
                <c:pt idx="53">
                  <c:v>16.166651440594663</c:v>
                </c:pt>
                <c:pt idx="54">
                  <c:v>17.421852990139833</c:v>
                </c:pt>
                <c:pt idx="55">
                  <c:v>18.73451354787294</c:v>
                </c:pt>
                <c:pt idx="56">
                  <c:v>20.103158800334004</c:v>
                </c:pt>
                <c:pt idx="57">
                  <c:v>21.52583425398981</c:v>
                </c:pt>
                <c:pt idx="58">
                  <c:v>23.000087428367813</c:v>
                </c:pt>
                <c:pt idx="59">
                  <c:v>24.522954257804354</c:v>
                </c:pt>
                <c:pt idx="60">
                  <c:v>26.090950178982983</c:v>
                </c:pt>
                <c:pt idx="61">
                  <c:v>27.70006634245658</c:v>
                </c:pt>
                <c:pt idx="62">
                  <c:v>29.345771336993188</c:v>
                </c:pt>
                <c:pt idx="63">
                  <c:v>31.023018756138271</c:v>
                </c:pt>
                <c:pt idx="64">
                  <c:v>32.726260867363862</c:v>
                </c:pt>
                <c:pt idx="65">
                  <c:v>34.449468566338034</c:v>
                </c:pt>
                <c:pt idx="66">
                  <c:v>36.186157713197744</c:v>
                </c:pt>
                <c:pt idx="67">
                  <c:v>37.929421855474416</c:v>
                </c:pt>
                <c:pt idx="68">
                  <c:v>39.671971244951131</c:v>
                </c:pt>
                <c:pt idx="69">
                  <c:v>41.406177954857505</c:v>
                </c:pt>
                <c:pt idx="70">
                  <c:v>43.124126801233672</c:v>
                </c:pt>
                <c:pt idx="71">
                  <c:v>44.81767166994311</c:v>
                </c:pt>
                <c:pt idx="72">
                  <c:v>46.478496750700515</c:v>
                </c:pt>
                <c:pt idx="73">
                  <c:v>48.0981820836625</c:v>
                </c:pt>
                <c:pt idx="74">
                  <c:v>49.668272734660292</c:v>
                </c:pt>
                <c:pt idx="75">
                  <c:v>51.180350834036474</c:v>
                </c:pt>
                <c:pt idx="76">
                  <c:v>52.626109643181429</c:v>
                </c:pt>
                <c:pt idx="77">
                  <c:v>53.997428753997212</c:v>
                </c:pt>
                <c:pt idx="78">
                  <c:v>55.286449481196094</c:v>
                </c:pt>
                <c:pt idx="79">
                  <c:v>56.485649476875828</c:v>
                </c:pt>
                <c:pt idx="80">
                  <c:v>57.587915582229414</c:v>
                </c:pt>
                <c:pt idx="81">
                  <c:v>58.586613933257134</c:v>
                </c:pt>
                <c:pt idx="82">
                  <c:v>59.475656356328983</c:v>
                </c:pt>
                <c:pt idx="83">
                  <c:v>60.249562125412325</c:v>
                </c:pt>
                <c:pt idx="84">
                  <c:v>60.903514205390479</c:v>
                </c:pt>
                <c:pt idx="85">
                  <c:v>61.433409174439781</c:v>
                </c:pt>
                <c:pt idx="86">
                  <c:v>61.835900101846221</c:v>
                </c:pt>
                <c:pt idx="87">
                  <c:v>62.108431754526677</c:v>
                </c:pt>
                <c:pt idx="88">
                  <c:v>62.249267614173597</c:v>
                </c:pt>
                <c:pt idx="89">
                  <c:v>62.257508305388889</c:v>
                </c:pt>
                <c:pt idx="90">
                  <c:v>62.133101161216018</c:v>
                </c:pt>
                <c:pt idx="91">
                  <c:v>61.876840783739944</c:v>
                </c:pt>
                <c:pt idx="92">
                  <c:v>61.490360591406819</c:v>
                </c:pt>
                <c:pt idx="93">
                  <c:v>60.976115478857217</c:v>
                </c:pt>
                <c:pt idx="94">
                  <c:v>60.337355846803113</c:v>
                </c:pt>
                <c:pt idx="95">
                  <c:v>59.578093386301546</c:v>
                </c:pt>
                <c:pt idx="96">
                  <c:v>58.70305912129183</c:v>
                </c:pt>
                <c:pt idx="97">
                  <c:v>57.717654323244808</c:v>
                </c:pt>
                <c:pt idx="98">
                  <c:v>56.627895010216655</c:v>
                </c:pt>
                <c:pt idx="99">
                  <c:v>55.440350827767233</c:v>
                </c:pt>
                <c:pt idx="100">
                  <c:v>54.16207917965685</c:v>
                </c:pt>
                <c:pt idx="101">
                  <c:v>52.800555530868664</c:v>
                </c:pt>
                <c:pt idx="102">
                  <c:v>51.363600843564278</c:v>
                </c:pt>
                <c:pt idx="103">
                  <c:v>49.859307127674491</c:v>
                </c:pt>
                <c:pt idx="104">
                  <c:v>48.295962091930967</c:v>
                </c:pt>
                <c:pt idx="105">
                  <c:v>46.681973868588734</c:v>
                </c:pt>
                <c:pt idx="106">
                  <c:v>45.025796756545027</c:v>
                </c:pt>
                <c:pt idx="107">
                  <c:v>43.335858884018847</c:v>
                </c:pt>
                <c:pt idx="108">
                  <c:v>41.620492634689199</c:v>
                </c:pt>
                <c:pt idx="109">
                  <c:v>39.887868611721949</c:v>
                </c:pt>
                <c:pt idx="110">
                  <c:v>38.145933834169981</c:v>
                </c:pt>
                <c:pt idx="111">
                  <c:v>36.402354771692018</c:v>
                </c:pt>
                <c:pt idx="112">
                  <c:v>34.664465728394788</c:v>
                </c:pt>
                <c:pt idx="113">
                  <c:v>32.939222986909911</c:v>
                </c:pt>
                <c:pt idx="114">
                  <c:v>31.233165021632825</c:v>
                </c:pt>
                <c:pt idx="115">
                  <c:v>29.552378987396768</c:v>
                </c:pt>
                <c:pt idx="116">
                  <c:v>27.902473588670411</c:v>
                </c:pt>
                <c:pt idx="117">
                  <c:v>26.288558336469517</c:v>
                </c:pt>
                <c:pt idx="118">
                  <c:v>24.715229107219123</c:v>
                </c:pt>
                <c:pt idx="119">
                  <c:v>23.186559831263708</c:v>
                </c:pt>
                <c:pt idx="120">
                  <c:v>21.706100059856499</c:v>
                </c:pt>
                <c:pt idx="121">
                  <c:v>20.276878089296225</c:v>
                </c:pt>
                <c:pt idx="122">
                  <c:v>18.901409260210698</c:v>
                </c:pt>
                <c:pt idx="123">
                  <c:v>17.581708999360053</c:v>
                </c:pt>
                <c:pt idx="124">
                  <c:v>16.319310131055321</c:v>
                </c:pt>
                <c:pt idx="125">
                  <c:v>15.11528395543619</c:v>
                </c:pt>
                <c:pt idx="126">
                  <c:v>13.970264571280492</c:v>
                </c:pt>
                <c:pt idx="127">
                  <c:v>12.884475911382633</c:v>
                </c:pt>
                <c:pt idx="128">
                  <c:v>11.857760958313719</c:v>
                </c:pt>
                <c:pt idx="129">
                  <c:v>10.88961261688288</c:v>
                </c:pt>
                <c:pt idx="130">
                  <c:v>9.9792057360488471</c:v>
                </c:pt>
                <c:pt idx="131">
                  <c:v>9.1254297964739344</c:v>
                </c:pt>
                <c:pt idx="132">
                  <c:v>8.3269218093877182</c:v>
                </c:pt>
                <c:pt idx="133">
                  <c:v>7.582099006907935</c:v>
                </c:pt>
                <c:pt idx="134">
                  <c:v>6.8891909424070779</c:v>
                </c:pt>
                <c:pt idx="135">
                  <c:v>6.2462706608755889</c:v>
                </c:pt>
                <c:pt idx="136">
                  <c:v>5.6512846425087231</c:v>
                </c:pt>
                <c:pt idx="137">
                  <c:v>5.1020812669732285</c:v>
                </c:pt>
                <c:pt idx="138">
                  <c:v>4.5964375900992493</c:v>
                </c:pt>
                <c:pt idx="139">
                  <c:v>4.132084268279077</c:v>
                </c:pt>
                <c:pt idx="140">
                  <c:v>3.706728507915646</c:v>
                </c:pt>
                <c:pt idx="141">
                  <c:v>3.3180749572258224</c:v>
                </c:pt>
                <c:pt idx="142">
                  <c:v>2.9638444950469633</c:v>
                </c:pt>
                <c:pt idx="143">
                  <c:v>2.6417909056024271</c:v>
                </c:pt>
                <c:pt idx="144">
                  <c:v>2.3497154591403855</c:v>
                </c:pt>
                <c:pt idx="145">
                  <c:v>2.0854794457565462</c:v>
                </c:pt>
                <c:pt idx="146">
                  <c:v>1.8470147334257352</c:v>
                </c:pt>
                <c:pt idx="147">
                  <c:v>1.6323324412670515</c:v>
                </c:pt>
                <c:pt idx="148">
                  <c:v>1.4395298353975394</c:v>
                </c:pt>
                <c:pt idx="149">
                  <c:v>1.266795567504309</c:v>
                </c:pt>
                <c:pt idx="150">
                  <c:v>1.1124133856566882</c:v>
                </c:pt>
                <c:pt idx="151">
                  <c:v>0.97476445310895332</c:v>
                </c:pt>
                <c:pt idx="152">
                  <c:v>0.85232841416833016</c:v>
                </c:pt>
                <c:pt idx="153">
                  <c:v>0.74368334690789062</c:v>
                </c:pt>
                <c:pt idx="154">
                  <c:v>0.64750474089329757</c:v>
                </c:pt>
                <c:pt idx="155">
                  <c:v>0.56256363447897006</c:v>
                </c:pt>
                <c:pt idx="156">
                  <c:v>0.48772404092700972</c:v>
                </c:pt>
                <c:pt idx="157">
                  <c:v>0.42193978591964404</c:v>
                </c:pt>
                <c:pt idx="158">
                  <c:v>0.36425087126922134</c:v>
                </c:pt>
                <c:pt idx="159">
                  <c:v>0.31377947105872389</c:v>
                </c:pt>
                <c:pt idx="160">
                  <c:v>0.26972565732933923</c:v>
                </c:pt>
                <c:pt idx="161">
                  <c:v>0.23136294300519283</c:v>
                </c:pt>
                <c:pt idx="162">
                  <c:v>0.19803372021878571</c:v>
                </c:pt>
                <c:pt idx="163">
                  <c:v>0.16914466275711834</c:v>
                </c:pt>
                <c:pt idx="164">
                  <c:v>0.14416215214414221</c:v>
                </c:pt>
                <c:pt idx="165">
                  <c:v>0.1226077780396234</c:v>
                </c:pt>
                <c:pt idx="166">
                  <c:v>0.1040539552716522</c:v>
                </c:pt>
                <c:pt idx="167">
                  <c:v>8.8119692009558534E-2</c:v>
                </c:pt>
                <c:pt idx="168">
                  <c:v>7.4466536383092682E-2</c:v>
                </c:pt>
                <c:pt idx="169">
                  <c:v>6.2794722299212249E-2</c:v>
                </c:pt>
                <c:pt idx="170">
                  <c:v>5.2839529318303026E-2</c:v>
                </c:pt>
                <c:pt idx="171">
                  <c:v>4.4367866229919672E-2</c:v>
                </c:pt>
                <c:pt idx="172">
                  <c:v>3.7175083403463954E-2</c:v>
                </c:pt>
                <c:pt idx="173">
                  <c:v>3.108201505968694E-2</c:v>
                </c:pt>
                <c:pt idx="174">
                  <c:v>2.5932249283632518E-2</c:v>
                </c:pt>
                <c:pt idx="175">
                  <c:v>2.1589620840824525E-2</c:v>
                </c:pt>
                <c:pt idx="176">
                  <c:v>1.7935919623353801E-2</c:v>
                </c:pt>
                <c:pt idx="177">
                  <c:v>1.4868805794978228E-2</c:v>
                </c:pt>
                <c:pt idx="178">
                  <c:v>1.2299921376586665E-2</c:v>
                </c:pt>
                <c:pt idx="179">
                  <c:v>1.0153187067138334E-2</c:v>
                </c:pt>
                <c:pt idx="180">
                  <c:v>8.3632724828654262E-3</c:v>
                </c:pt>
                <c:pt idx="181">
                  <c:v>6.8742276730865987E-3</c:v>
                </c:pt>
                <c:pt idx="182">
                  <c:v>5.6382636906659334E-3</c:v>
                </c:pt>
                <c:pt idx="183">
                  <c:v>4.6146701180339363E-3</c:v>
                </c:pt>
                <c:pt idx="184">
                  <c:v>3.768857738034162E-3</c:v>
                </c:pt>
                <c:pt idx="185">
                  <c:v>3.0715149583868989E-3</c:v>
                </c:pt>
                <c:pt idx="186">
                  <c:v>2.4978671185476526E-3</c:v>
                </c:pt>
                <c:pt idx="187">
                  <c:v>2.0270284010391031E-3</c:v>
                </c:pt>
                <c:pt idx="188">
                  <c:v>1.6414367123156891E-3</c:v>
                </c:pt>
                <c:pt idx="189">
                  <c:v>1.3263625706133474E-3</c:v>
                </c:pt>
                <c:pt idx="190">
                  <c:v>1.0694837229559733E-3</c:v>
                </c:pt>
                <c:pt idx="191">
                  <c:v>8.6051789639666283E-4</c:v>
                </c:pt>
                <c:pt idx="192">
                  <c:v>6.9090675822320539E-4</c:v>
                </c:pt>
                <c:pt idx="193">
                  <c:v>5.5354480723845783E-4</c:v>
                </c:pt>
                <c:pt idx="194">
                  <c:v>4.4254753647553853E-4</c:v>
                </c:pt>
                <c:pt idx="195">
                  <c:v>3.5305379184757767E-4</c:v>
                </c:pt>
                <c:pt idx="196">
                  <c:v>2.8105779790706044E-4</c:v>
                </c:pt>
                <c:pt idx="197">
                  <c:v>2.2326682912030435E-4</c:v>
                </c:pt>
                <c:pt idx="198">
                  <c:v>1.769809720133494E-4</c:v>
                </c:pt>
                <c:pt idx="199">
                  <c:v>1.3999185031539249E-4</c:v>
                </c:pt>
                <c:pt idx="200">
                  <c:v>1.1049757265822369E-4</c:v>
                </c:pt>
                <c:pt idx="201">
                  <c:v>8.7031511904036928E-5</c:v>
                </c:pt>
                <c:pt idx="202">
                  <c:v>6.8402838617031693E-5</c:v>
                </c:pt>
                <c:pt idx="203">
                  <c:v>5.3647010715627018E-5</c:v>
                </c:pt>
                <c:pt idx="204">
                  <c:v>4.1984669285092913E-5</c:v>
                </c:pt>
                <c:pt idx="205">
                  <c:v>3.2787609343063057E-5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D76-4E52-BD83-FD114879385E}"/>
            </c:ext>
          </c:extLst>
        </c:ser>
        <c:ser>
          <c:idx val="4"/>
          <c:order val="4"/>
          <c:tx>
            <c:strRef>
              <c:f>NORMAL!$T$1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20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</c:strCache>
            </c:strRef>
          </c:xVal>
          <c:yVal>
            <c:numRef>
              <c:f>NORMAL!$T$2:$T$387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2.1100823924258497E-2</c:v>
                </c:pt>
                <c:pt idx="3">
                  <c:v>2.5351844600140162E-2</c:v>
                </c:pt>
                <c:pt idx="4">
                  <c:v>3.0394396239828588E-2</c:v>
                </c:pt>
                <c:pt idx="5">
                  <c:v>3.6362294843722623E-2</c:v>
                </c:pt>
                <c:pt idx="6">
                  <c:v>4.3409307062606414E-2</c:v>
                </c:pt>
                <c:pt idx="7">
                  <c:v>5.1711630182930388E-2</c:v>
                </c:pt>
                <c:pt idx="8">
                  <c:v>6.1470594136168441E-2</c:v>
                </c:pt>
                <c:pt idx="9">
                  <c:v>7.2915590775474992E-2</c:v>
                </c:pt>
                <c:pt idx="10">
                  <c:v>8.630723297147079E-2</c:v>
                </c:pt>
                <c:pt idx="11">
                  <c:v>0.10194074282620742</c:v>
                </c:pt>
                <c:pt idx="12">
                  <c:v>0.1201495644516869</c:v>
                </c:pt>
                <c:pt idx="13">
                  <c:v>0.14130919227487743</c:v>
                </c:pt>
                <c:pt idx="14">
                  <c:v>0.16584120069183619</c:v>
                </c:pt>
                <c:pt idx="15">
                  <c:v>0.19421745508707478</c:v>
                </c:pt>
                <c:pt idx="16">
                  <c:v>0.2269644777616692</c:v>
                </c:pt>
                <c:pt idx="17">
                  <c:v>0.26466793519135823</c:v>
                </c:pt>
                <c:pt idx="18">
                  <c:v>0.3079772052983874</c:v>
                </c:pt>
                <c:pt idx="19">
                  <c:v>0.35760997512273074</c:v>
                </c:pt>
                <c:pt idx="20">
                  <c:v>0.41435681049630951</c:v>
                </c:pt>
                <c:pt idx="21">
                  <c:v>0.47908563015874012</c:v>
                </c:pt>
                <c:pt idx="22">
                  <c:v>0.55274600733136348</c:v>
                </c:pt>
                <c:pt idx="23">
                  <c:v>0.63637321224061305</c:v>
                </c:pt>
                <c:pt idx="24">
                  <c:v>0.73109189963206855</c:v>
                </c:pt>
                <c:pt idx="25">
                  <c:v>0.83811933614931833</c:v>
                </c:pt>
                <c:pt idx="26">
                  <c:v>0.95876805379936381</c:v>
                </c:pt>
                <c:pt idx="27">
                  <c:v>1.0944478078449453</c:v>
                </c:pt>
                <c:pt idx="28">
                  <c:v>1.2466667106311045</c:v>
                </c:pt>
                <c:pt idx="29">
                  <c:v>1.4170314073632242</c:v>
                </c:pt>
                <c:pt idx="30">
                  <c:v>1.6072461560136815</c:v>
                </c:pt>
                <c:pt idx="31">
                  <c:v>1.8191106716578698</c:v>
                </c:pt>
                <c:pt idx="32">
                  <c:v>2.0545165959410405</c:v>
                </c:pt>
                <c:pt idx="33">
                  <c:v>2.3154424553604502</c:v>
                </c:pt>
                <c:pt idx="34">
                  <c:v>2.6039469779009243</c:v>
                </c:pt>
                <c:pt idx="35">
                  <c:v>2.9221606465482259</c:v>
                </c:pt>
                <c:pt idx="36">
                  <c:v>3.2722753805490217</c:v>
                </c:pt>
                <c:pt idx="37">
                  <c:v>3.6565322511677811</c:v>
                </c:pt>
                <c:pt idx="38">
                  <c:v>4.0772071582311051</c:v>
                </c:pt>
                <c:pt idx="39">
                  <c:v>4.5365944170033599</c:v>
                </c:pt>
                <c:pt idx="40">
                  <c:v>5.0369882318813053</c:v>
                </c:pt>
                <c:pt idx="41">
                  <c:v>5.5806620639214426</c:v>
                </c:pt>
                <c:pt idx="42">
                  <c:v>6.1698459331204232</c:v>
                </c:pt>
                <c:pt idx="43">
                  <c:v>6.8067017333555873</c:v>
                </c:pt>
                <c:pt idx="44">
                  <c:v>7.4932966775562662</c:v>
                </c:pt>
                <c:pt idx="45">
                  <c:v>8.2315750325088501</c:v>
                </c:pt>
                <c:pt idx="46">
                  <c:v>9.0233283460890092</c:v>
                </c:pt>
                <c:pt idx="47">
                  <c:v>9.8701644139527911</c:v>
                </c:pt>
                <c:pt idx="48">
                  <c:v>10.773475277001976</c:v>
                </c:pt>
                <c:pt idx="49">
                  <c:v>11.734404584384251</c:v>
                </c:pt>
                <c:pt idx="50">
                  <c:v>12.753814698443302</c:v>
                </c:pt>
                <c:pt idx="51">
                  <c:v>13.8322539568934</c:v>
                </c:pt>
                <c:pt idx="52">
                  <c:v>14.969924542522092</c:v>
                </c:pt>
                <c:pt idx="53">
                  <c:v>16.166651440878045</c:v>
                </c:pt>
                <c:pt idx="54">
                  <c:v>17.421852990647817</c:v>
                </c:pt>
                <c:pt idx="55">
                  <c:v>18.734513548778001</c:v>
                </c:pt>
                <c:pt idx="56">
                  <c:v>20.103158801936711</c:v>
                </c:pt>
                <c:pt idx="57">
                  <c:v>21.525834256810651</c:v>
                </c:pt>
                <c:pt idx="58">
                  <c:v>23.000087433302408</c:v>
                </c:pt>
                <c:pt idx="59">
                  <c:v>24.522954266384076</c:v>
                </c:pt>
                <c:pt idx="60">
                  <c:v>26.09095019380964</c:v>
                </c:pt>
                <c:pt idx="61">
                  <c:v>27.700066367922648</c:v>
                </c:pt>
                <c:pt idx="62">
                  <c:v>29.345771380467124</c:v>
                </c:pt>
                <c:pt idx="63">
                  <c:v>31.023018829902277</c:v>
                </c:pt>
                <c:pt idx="64">
                  <c:v>32.726260991760469</c:v>
                </c:pt>
                <c:pt idx="65">
                  <c:v>34.449468774845236</c:v>
                </c:pt>
                <c:pt idx="66">
                  <c:v>36.186158060559571</c:v>
                </c:pt>
                <c:pt idx="67">
                  <c:v>37.929422430638311</c:v>
                </c:pt>
                <c:pt idx="68">
                  <c:v>39.671972191514392</c:v>
                </c:pt>
                <c:pt idx="69">
                  <c:v>41.406179503161304</c:v>
                </c:pt>
                <c:pt idx="70">
                  <c:v>43.124129318396029</c:v>
                </c:pt>
                <c:pt idx="71">
                  <c:v>44.817675737323547</c:v>
                </c:pt>
                <c:pt idx="72">
                  <c:v>46.47850328301201</c:v>
                </c:pt>
                <c:pt idx="73">
                  <c:v>48.098192510857764</c:v>
                </c:pt>
                <c:pt idx="74">
                  <c:v>49.668289277751505</c:v>
                </c:pt>
                <c:pt idx="75">
                  <c:v>51.180376920449561</c:v>
                </c:pt>
                <c:pt idx="76">
                  <c:v>52.626150527863402</c:v>
                </c:pt>
                <c:pt idx="77">
                  <c:v>53.997492441679448</c:v>
                </c:pt>
                <c:pt idx="78">
                  <c:v>55.286548086173568</c:v>
                </c:pt>
                <c:pt idx="79">
                  <c:v>56.485801213639903</c:v>
                </c:pt>
                <c:pt idx="80">
                  <c:v>57.588147658852613</c:v>
                </c:pt>
                <c:pt idx="81">
                  <c:v>58.586966726768068</c:v>
                </c:pt>
                <c:pt idx="82">
                  <c:v>59.476189394621507</c:v>
                </c:pt>
                <c:pt idx="83">
                  <c:v>60.250362595073945</c:v>
                </c:pt>
                <c:pt idx="84">
                  <c:v>60.904708963563827</c:v>
                </c:pt>
                <c:pt idx="85">
                  <c:v>61.435181582972213</c:v>
                </c:pt>
                <c:pt idx="86">
                  <c:v>61.838513444556966</c:v>
                </c:pt>
                <c:pt idx="87">
                  <c:v>62.11226156815313</c:v>
                </c:pt>
                <c:pt idx="88">
                  <c:v>62.254845988883346</c:v>
                </c:pt>
                <c:pt idx="89">
                  <c:v>62.265584123513825</c:v>
                </c:pt>
                <c:pt idx="90">
                  <c:v>62.144721377638419</c:v>
                </c:pt>
                <c:pt idx="91">
                  <c:v>61.893459244132842</c:v>
                </c:pt>
                <c:pt idx="92">
                  <c:v>61.513982570758465</c:v>
                </c:pt>
                <c:pt idx="93">
                  <c:v>61.009488134471752</c:v>
                </c:pt>
                <c:pt idx="94">
                  <c:v>60.384217142134261</c:v>
                </c:pt>
                <c:pt idx="95">
                  <c:v>59.643494767252349</c:v>
                </c:pt>
                <c:pt idx="96">
                  <c:v>58.79378030944703</c:v>
                </c:pt>
                <c:pt idx="97">
                  <c:v>57.842731999847054</c:v>
                </c:pt>
                <c:pt idx="98">
                  <c:v>56.799290835819413</c:v>
                </c:pt>
                <c:pt idx="99">
                  <c:v>55.673788068126697</c:v>
                </c:pt>
                <c:pt idx="100">
                  <c:v>54.478081029757483</c:v>
                </c:pt>
                <c:pt idx="101">
                  <c:v>53.225721827234686</c:v>
                </c:pt>
                <c:pt idx="102">
                  <c:v>51.932162944509827</c:v>
                </c:pt>
                <c:pt idx="103">
                  <c:v>50.615002965029234</c:v>
                </c:pt>
                <c:pt idx="104">
                  <c:v>49.294274327749847</c:v>
                </c:pt>
                <c:pt idx="105">
                  <c:v>47.992773231894482</c:v>
                </c:pt>
                <c:pt idx="106">
                  <c:v>46.736429439691882</c:v>
                </c:pt>
                <c:pt idx="107">
                  <c:v>45.554710763694374</c:v>
                </c:pt>
                <c:pt idx="108">
                  <c:v>44.481053463138458</c:v>
                </c:pt>
                <c:pt idx="109">
                  <c:v>43.553305649980452</c:v>
                </c:pt>
                <c:pt idx="110">
                  <c:v>42.814166207383892</c:v>
                </c:pt>
                <c:pt idx="111">
                  <c:v>42.311596797873925</c:v>
                </c:pt>
                <c:pt idx="112">
                  <c:v>42.099179496566066</c:v>
                </c:pt>
                <c:pt idx="113">
                  <c:v>42.236387706494071</c:v>
                </c:pt>
                <c:pt idx="114">
                  <c:v>42.788733644336489</c:v>
                </c:pt>
                <c:pt idx="115">
                  <c:v>43.827752230978604</c:v>
                </c:pt>
                <c:pt idx="116">
                  <c:v>45.430779132041764</c:v>
                </c:pt>
                <c:pt idx="117">
                  <c:v>47.680480440997236</c:v>
                </c:pt>
                <c:pt idx="118">
                  <c:v>50.66409354704966</c:v>
                </c:pt>
                <c:pt idx="119">
                  <c:v>54.472343503710164</c:v>
                </c:pt>
                <c:pt idx="120">
                  <c:v>59.198007049120406</c:v>
                </c:pt>
                <c:pt idx="121">
                  <c:v>64.934107533552464</c:v>
                </c:pt>
                <c:pt idx="122">
                  <c:v>71.7717384170777</c:v>
                </c:pt>
                <c:pt idx="123">
                  <c:v>79.797530531025785</c:v>
                </c:pt>
                <c:pt idx="124">
                  <c:v>89.090798524419597</c:v>
                </c:pt>
                <c:pt idx="125">
                  <c:v>99.720424150046426</c:v>
                </c:pt>
                <c:pt idx="126">
                  <c:v>111.74155732660142</c:v>
                </c:pt>
                <c:pt idx="127">
                  <c:v>125.1922390381179</c:v>
                </c:pt>
                <c:pt idx="128">
                  <c:v>140.09007168862234</c:v>
                </c:pt>
                <c:pt idx="129">
                  <c:v>156.42908096713705</c:v>
                </c:pt>
                <c:pt idx="130">
                  <c:v>174.17692699136404</c:v>
                </c:pt>
                <c:pt idx="131">
                  <c:v>193.27262993600615</c:v>
                </c:pt>
                <c:pt idx="132">
                  <c:v>213.62497513317194</c:v>
                </c:pt>
                <c:pt idx="133">
                  <c:v>235.11175367086449</c:v>
                </c:pt>
                <c:pt idx="134">
                  <c:v>257.57997613571115</c:v>
                </c:pt>
                <c:pt idx="135">
                  <c:v>280.84716918586537</c:v>
                </c:pt>
                <c:pt idx="136">
                  <c:v>304.7038275270794</c:v>
                </c:pt>
                <c:pt idx="137">
                  <c:v>328.91704865754696</c:v>
                </c:pt>
                <c:pt idx="138">
                  <c:v>353.23532613214127</c:v>
                </c:pt>
                <c:pt idx="139">
                  <c:v>377.39442134055236</c:v>
                </c:pt>
                <c:pt idx="140">
                  <c:v>401.12417664519018</c:v>
                </c:pt>
                <c:pt idx="141">
                  <c:v>424.15607727235977</c:v>
                </c:pt>
                <c:pt idx="142">
                  <c:v>446.23131884346861</c:v>
                </c:pt>
                <c:pt idx="143">
                  <c:v>467.10909507620119</c:v>
                </c:pt>
                <c:pt idx="144">
                  <c:v>486.57478892056406</c:v>
                </c:pt>
                <c:pt idx="145">
                  <c:v>504.44773268824099</c:v>
                </c:pt>
                <c:pt idx="146">
                  <c:v>520.588200386528</c:v>
                </c:pt>
                <c:pt idx="147">
                  <c:v>534.90330946176232</c:v>
                </c:pt>
                <c:pt idx="148">
                  <c:v>547.35153955234091</c:v>
                </c:pt>
                <c:pt idx="149">
                  <c:v>557.94562174789735</c:v>
                </c:pt>
                <c:pt idx="150">
                  <c:v>566.75361141410872</c:v>
                </c:pt>
                <c:pt idx="151">
                  <c:v>573.89802819507202</c:v>
                </c:pt>
                <c:pt idx="152">
                  <c:v>579.55302498125104</c:v>
                </c:pt>
                <c:pt idx="153">
                  <c:v>583.93962957792189</c:v>
                </c:pt>
                <c:pt idx="154">
                  <c:v>587.31918442399706</c:v>
                </c:pt>
                <c:pt idx="155">
                  <c:v>589.9851868941571</c:v>
                </c:pt>
                <c:pt idx="156">
                  <c:v>592.2538016216771</c:v>
                </c:pt>
                <c:pt idx="157">
                  <c:v>594.45337354078117</c:v>
                </c:pt>
                <c:pt idx="158">
                  <c:v>596.91331327489388</c:v>
                </c:pt>
                <c:pt idx="159">
                  <c:v>599.95275321415852</c:v>
                </c:pt>
                <c:pt idx="160">
                  <c:v>603.86938215152043</c:v>
                </c:pt>
                <c:pt idx="161">
                  <c:v>608.92885861697016</c:v>
                </c:pt>
                <c:pt idx="162">
                  <c:v>615.35517887554761</c:v>
                </c:pt>
                <c:pt idx="163">
                  <c:v>623.32233653042806</c:v>
                </c:pt>
                <c:pt idx="164">
                  <c:v>632.94755903853752</c:v>
                </c:pt>
                <c:pt idx="165">
                  <c:v>644.28634492469371</c:v>
                </c:pt>
                <c:pt idx="166">
                  <c:v>657.32945709389719</c:v>
                </c:pt>
                <c:pt idx="167">
                  <c:v>672.00195553197545</c:v>
                </c:pt>
                <c:pt idx="168">
                  <c:v>688.16427994352307</c:v>
                </c:pt>
                <c:pt idx="169">
                  <c:v>705.61532239601229</c:v>
                </c:pt>
                <c:pt idx="170">
                  <c:v>724.09736439666165</c:v>
                </c:pt>
                <c:pt idx="171">
                  <c:v>743.30269419918807</c:v>
                </c:pt>
                <c:pt idx="172">
                  <c:v>762.88167024319569</c:v>
                </c:pt>
                <c:pt idx="173">
                  <c:v>782.45195671928946</c:v>
                </c:pt>
                <c:pt idx="174">
                  <c:v>801.60862811176662</c:v>
                </c:pt>
                <c:pt idx="175">
                  <c:v>819.93482154389289</c:v>
                </c:pt>
                <c:pt idx="176">
                  <c:v>837.01260878827247</c:v>
                </c:pt>
                <c:pt idx="177">
                  <c:v>852.43376351111613</c:v>
                </c:pt>
                <c:pt idx="178">
                  <c:v>865.81011300576074</c:v>
                </c:pt>
                <c:pt idx="179">
                  <c:v>876.78318640752741</c:v>
                </c:pt>
                <c:pt idx="180">
                  <c:v>885.03290204444795</c:v>
                </c:pt>
                <c:pt idx="181">
                  <c:v>890.28507388990533</c:v>
                </c:pt>
                <c:pt idx="182">
                  <c:v>892.31755965239688</c:v>
                </c:pt>
                <c:pt idx="183">
                  <c:v>890.96491939210296</c:v>
                </c:pt>
                <c:pt idx="184">
                  <c:v>886.1215021727204</c:v>
                </c:pt>
                <c:pt idx="185">
                  <c:v>877.74292760266098</c:v>
                </c:pt>
                <c:pt idx="186">
                  <c:v>865.8459776724635</c:v>
                </c:pt>
                <c:pt idx="187">
                  <c:v>850.50696058947483</c:v>
                </c:pt>
                <c:pt idx="188">
                  <c:v>831.85865097417445</c:v>
                </c:pt>
                <c:pt idx="189">
                  <c:v>810.08594857649291</c:v>
                </c:pt>
                <c:pt idx="190">
                  <c:v>785.42042953121609</c:v>
                </c:pt>
                <c:pt idx="191">
                  <c:v>758.13398924776243</c:v>
                </c:pt>
                <c:pt idx="192">
                  <c:v>728.53179371545468</c:v>
                </c:pt>
                <c:pt idx="193">
                  <c:v>696.94476596538391</c:v>
                </c:pt>
                <c:pt idx="194">
                  <c:v>663.72183661346776</c:v>
                </c:pt>
                <c:pt idx="195">
                  <c:v>629.22218205266904</c:v>
                </c:pt>
                <c:pt idx="196">
                  <c:v>593.8076614779585</c:v>
                </c:pt>
                <c:pt idx="197">
                  <c:v>557.83564527928513</c:v>
                </c:pt>
                <c:pt idx="198">
                  <c:v>521.6524034042867</c:v>
                </c:pt>
                <c:pt idx="199">
                  <c:v>485.58719421974592</c:v>
                </c:pt>
                <c:pt idx="200">
                  <c:v>449.94716344740442</c:v>
                </c:pt>
                <c:pt idx="201">
                  <c:v>415.01313022669348</c:v>
                </c:pt>
                <c:pt idx="202">
                  <c:v>381.03630456719446</c:v>
                </c:pt>
                <c:pt idx="203">
                  <c:v>348.23594863360699</c:v>
                </c:pt>
                <c:pt idx="204">
                  <c:v>316.79796457320657</c:v>
                </c:pt>
                <c:pt idx="205">
                  <c:v>286.87436490478143</c:v>
                </c:pt>
                <c:pt idx="207">
                  <c:v>892.31755965239688</c:v>
                </c:pt>
                <c:pt idx="208">
                  <c:v>594.87837310159784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D76-4E52-BD83-FD114879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40096"/>
        <c:axId val="316040488"/>
      </c:scatterChart>
      <c:valAx>
        <c:axId val="3160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0488"/>
        <c:crosses val="autoZero"/>
        <c:crossBetween val="midCat"/>
      </c:valAx>
      <c:valAx>
        <c:axId val="316040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589221</xdr:colOff>
      <xdr:row>5</xdr:row>
      <xdr:rowOff>178982</xdr:rowOff>
    </xdr:from>
    <xdr:to>
      <xdr:col>9</xdr:col>
      <xdr:colOff>429732</xdr:colOff>
      <xdr:row>20</xdr:row>
      <xdr:rowOff>131135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C9182D2C-4C7E-4C69-AE9A-51689604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101895</xdr:colOff>
      <xdr:row>6</xdr:row>
      <xdr:rowOff>38100</xdr:rowOff>
    </xdr:from>
    <xdr:to>
      <xdr:col>23</xdr:col>
      <xdr:colOff>114300</xdr:colOff>
      <xdr:row>23</xdr:row>
      <xdr:rowOff>33670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59A4B624-D4B0-4211-BA86-FA38C9FDA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opLeftCell="A3" workbookViewId="0">
      <selection activeCell="I9" sqref="I9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20.42578125" bestFit="1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3" customFormat="1" ht="23.45" x14ac:dyDescent="0.45">
      <c r="A1" s="22" t="s">
        <v>443</v>
      </c>
      <c r="B1" s="22"/>
    </row>
    <row r="2" spans="1:12" ht="14.45" x14ac:dyDescent="0.3">
      <c r="A2" s="4" t="s">
        <v>17</v>
      </c>
      <c r="B2" s="4" t="s">
        <v>18</v>
      </c>
      <c r="C2" s="5" t="s">
        <v>19</v>
      </c>
      <c r="D2" t="s">
        <v>20</v>
      </c>
      <c r="E2" t="s">
        <v>21</v>
      </c>
      <c r="F2" s="23" t="s">
        <v>444</v>
      </c>
      <c r="G2" s="23"/>
      <c r="H2" s="23"/>
      <c r="I2" s="23"/>
      <c r="J2" s="23"/>
      <c r="K2" s="23"/>
      <c r="L2" s="11"/>
    </row>
    <row r="3" spans="1:12" ht="24" x14ac:dyDescent="0.3">
      <c r="A3" s="6" t="s">
        <v>22</v>
      </c>
      <c r="B3" s="6"/>
      <c r="C3" s="7">
        <f>[1]Sheet1_Raw!N2</f>
        <v>0</v>
      </c>
      <c r="F3" s="8" t="s">
        <v>17</v>
      </c>
      <c r="G3" s="8" t="s">
        <v>18</v>
      </c>
      <c r="H3" s="8" t="s">
        <v>19</v>
      </c>
      <c r="I3" s="8" t="s">
        <v>23</v>
      </c>
      <c r="J3" s="8" t="s">
        <v>24</v>
      </c>
      <c r="K3" s="8"/>
    </row>
    <row r="4" spans="1:12" ht="24" x14ac:dyDescent="0.3">
      <c r="A4" s="6" t="s">
        <v>25</v>
      </c>
      <c r="B4" s="6"/>
      <c r="C4" s="7">
        <f>[1]Sheet1_Raw!N3</f>
        <v>0</v>
      </c>
      <c r="F4" t="s">
        <v>164</v>
      </c>
      <c r="G4">
        <v>101</v>
      </c>
      <c r="H4">
        <v>550.14811699999996</v>
      </c>
      <c r="I4">
        <v>549.72877014285712</v>
      </c>
      <c r="J4">
        <v>0.10483671428562502</v>
      </c>
    </row>
    <row r="5" spans="1:12" ht="24" x14ac:dyDescent="0.3">
      <c r="A5" s="6" t="s">
        <v>26</v>
      </c>
      <c r="B5" s="6"/>
      <c r="C5" s="7">
        <f>[1]Sheet1_Raw!N4</f>
        <v>0</v>
      </c>
      <c r="F5" t="s">
        <v>165</v>
      </c>
      <c r="G5">
        <v>102</v>
      </c>
      <c r="H5">
        <v>550.14811699999996</v>
      </c>
      <c r="I5">
        <v>549.79866128571416</v>
      </c>
      <c r="J5">
        <v>6.9891142857045452E-2</v>
      </c>
    </row>
    <row r="6" spans="1:12" ht="24" x14ac:dyDescent="0.3">
      <c r="A6" s="6" t="s">
        <v>27</v>
      </c>
      <c r="B6" s="6"/>
      <c r="C6" s="7">
        <f>[1]Sheet1_Raw!N5</f>
        <v>0</v>
      </c>
      <c r="F6" t="s">
        <v>166</v>
      </c>
      <c r="G6">
        <v>103</v>
      </c>
      <c r="H6">
        <v>550.14811699999996</v>
      </c>
      <c r="I6">
        <v>549.86855242857132</v>
      </c>
      <c r="J6">
        <v>6.9891142857159139E-2</v>
      </c>
    </row>
    <row r="7" spans="1:12" ht="24" x14ac:dyDescent="0.3">
      <c r="A7" s="6" t="s">
        <v>28</v>
      </c>
      <c r="B7" s="6"/>
      <c r="C7" s="7">
        <f>[1]Sheet1_Raw!N6</f>
        <v>0</v>
      </c>
      <c r="F7" t="s">
        <v>167</v>
      </c>
      <c r="G7">
        <v>104</v>
      </c>
      <c r="H7">
        <v>550.63735499999996</v>
      </c>
      <c r="I7">
        <v>550.00833471428552</v>
      </c>
      <c r="J7">
        <v>0.13978228571420459</v>
      </c>
    </row>
    <row r="8" spans="1:12" ht="24" x14ac:dyDescent="0.3">
      <c r="A8" s="6" t="s">
        <v>29</v>
      </c>
      <c r="B8" s="6"/>
      <c r="C8" s="7">
        <f>[1]Sheet1_Raw!N7</f>
        <v>1.191E-2</v>
      </c>
      <c r="F8" t="s">
        <v>168</v>
      </c>
      <c r="G8">
        <v>105</v>
      </c>
      <c r="H8">
        <v>550.88197400000001</v>
      </c>
      <c r="I8">
        <v>550.18306257142842</v>
      </c>
      <c r="J8">
        <v>0.17472785714289785</v>
      </c>
    </row>
    <row r="9" spans="1:12" ht="24" x14ac:dyDescent="0.3">
      <c r="A9" s="6" t="s">
        <v>30</v>
      </c>
      <c r="B9" s="6"/>
      <c r="C9" s="7">
        <f>[1]Sheet1_Raw!N8</f>
        <v>4.7638E-2</v>
      </c>
      <c r="F9" t="s">
        <v>169</v>
      </c>
      <c r="G9">
        <v>106</v>
      </c>
      <c r="H9">
        <v>551.37121200000001</v>
      </c>
      <c r="I9">
        <v>550.42768157142848</v>
      </c>
      <c r="J9">
        <v>0.24461900000005699</v>
      </c>
    </row>
    <row r="10" spans="1:12" ht="24" x14ac:dyDescent="0.3">
      <c r="A10" s="6" t="s">
        <v>31</v>
      </c>
      <c r="B10" s="6"/>
      <c r="C10" s="7">
        <f>[1]Sheet1_Raw!N9</f>
        <v>4.7638E-2</v>
      </c>
      <c r="F10" t="s">
        <v>170</v>
      </c>
      <c r="G10">
        <v>107</v>
      </c>
      <c r="H10">
        <v>551.61583099999996</v>
      </c>
      <c r="I10">
        <v>550.70724614285712</v>
      </c>
      <c r="J10">
        <v>0.27956457142863655</v>
      </c>
    </row>
    <row r="11" spans="1:12" ht="24" x14ac:dyDescent="0.3">
      <c r="A11" s="6" t="s">
        <v>32</v>
      </c>
      <c r="B11" s="6"/>
      <c r="C11" s="7">
        <f>[1]Sheet1_Raw!N10</f>
        <v>4.7638E-2</v>
      </c>
      <c r="F11" t="s">
        <v>171</v>
      </c>
      <c r="G11">
        <v>108</v>
      </c>
      <c r="H11">
        <v>552.34968800000001</v>
      </c>
      <c r="I11">
        <v>551.02175628571422</v>
      </c>
      <c r="J11">
        <v>0.31451014285710244</v>
      </c>
    </row>
    <row r="12" spans="1:12" ht="24" x14ac:dyDescent="0.3">
      <c r="A12" s="6" t="s">
        <v>33</v>
      </c>
      <c r="B12" s="6"/>
      <c r="C12" s="7">
        <f>[1]Sheet1_Raw!N11</f>
        <v>5.9547999999999997E-2</v>
      </c>
      <c r="F12" t="s">
        <v>172</v>
      </c>
      <c r="G12">
        <v>109</v>
      </c>
      <c r="H12">
        <v>555.04049699999996</v>
      </c>
      <c r="I12">
        <v>551.7206677142857</v>
      </c>
      <c r="J12">
        <v>0.6989114285714777</v>
      </c>
    </row>
    <row r="13" spans="1:12" ht="24" x14ac:dyDescent="0.3">
      <c r="A13" s="6" t="s">
        <v>34</v>
      </c>
      <c r="B13" s="6"/>
      <c r="C13" s="7">
        <f>[1]Sheet1_Raw!N12</f>
        <v>9.5277000000000001E-2</v>
      </c>
      <c r="F13" t="s">
        <v>173</v>
      </c>
      <c r="G13">
        <v>110</v>
      </c>
      <c r="H13">
        <v>557.73130600000002</v>
      </c>
      <c r="I13">
        <v>552.80398042857144</v>
      </c>
      <c r="J13">
        <v>1.0833127142857393</v>
      </c>
    </row>
    <row r="14" spans="1:12" ht="24" x14ac:dyDescent="0.3">
      <c r="A14" s="6" t="s">
        <v>35</v>
      </c>
      <c r="B14" s="6"/>
      <c r="C14" s="7">
        <f>[1]Sheet1_Raw!N13</f>
        <v>0.11909599999999999</v>
      </c>
      <c r="F14" t="s">
        <v>174</v>
      </c>
      <c r="G14">
        <v>111</v>
      </c>
      <c r="H14">
        <v>562.37906599999997</v>
      </c>
      <c r="I14">
        <v>554.48136771428574</v>
      </c>
      <c r="J14">
        <v>1.6773872857143033</v>
      </c>
    </row>
    <row r="15" spans="1:12" ht="24" x14ac:dyDescent="0.3">
      <c r="A15" s="6" t="s">
        <v>36</v>
      </c>
      <c r="B15" s="6"/>
      <c r="C15" s="7">
        <f>[1]Sheet1_Raw!N14</f>
        <v>0.14291499999999999</v>
      </c>
      <c r="F15" t="s">
        <v>175</v>
      </c>
      <c r="G15">
        <v>112</v>
      </c>
      <c r="H15">
        <v>566.78220799999997</v>
      </c>
      <c r="I15">
        <v>556.75282971428578</v>
      </c>
      <c r="J15">
        <v>2.2714620000000423</v>
      </c>
    </row>
    <row r="16" spans="1:12" ht="24" x14ac:dyDescent="0.3">
      <c r="A16" s="6" t="s">
        <v>37</v>
      </c>
      <c r="B16" s="6"/>
      <c r="C16" s="7">
        <f>[1]Sheet1_Raw!N15</f>
        <v>0.14291499999999999</v>
      </c>
      <c r="F16" t="s">
        <v>176</v>
      </c>
      <c r="G16">
        <v>113</v>
      </c>
      <c r="H16">
        <v>571.42996900000003</v>
      </c>
      <c r="I16">
        <v>559.61836642857145</v>
      </c>
      <c r="J16">
        <v>2.8655367142856676</v>
      </c>
    </row>
    <row r="17" spans="1:10" ht="24" x14ac:dyDescent="0.3">
      <c r="A17" s="6" t="s">
        <v>38</v>
      </c>
      <c r="B17" s="6"/>
      <c r="C17" s="7">
        <f>[1]Sheet1_Raw!N16</f>
        <v>0.14291499999999999</v>
      </c>
      <c r="F17" t="s">
        <v>177</v>
      </c>
      <c r="G17">
        <v>114</v>
      </c>
      <c r="H17">
        <v>578.76853900000003</v>
      </c>
      <c r="I17">
        <v>563.4973247142857</v>
      </c>
      <c r="J17">
        <v>3.8789582857142477</v>
      </c>
    </row>
    <row r="18" spans="1:10" ht="24" x14ac:dyDescent="0.25">
      <c r="A18" s="6" t="s">
        <v>39</v>
      </c>
      <c r="B18" s="6"/>
      <c r="C18" s="7">
        <f>[1]Sheet1_Raw!N17</f>
        <v>0.14291499999999999</v>
      </c>
      <c r="F18" t="s">
        <v>178</v>
      </c>
      <c r="G18">
        <v>115</v>
      </c>
      <c r="H18">
        <v>584.15015700000004</v>
      </c>
      <c r="I18">
        <v>568.04024885714296</v>
      </c>
      <c r="J18">
        <v>4.5429241428572595</v>
      </c>
    </row>
    <row r="19" spans="1:10" ht="24" x14ac:dyDescent="0.25">
      <c r="A19" s="6" t="s">
        <v>40</v>
      </c>
      <c r="B19" s="6"/>
      <c r="C19" s="7">
        <f>[1]Sheet1_Raw!N18</f>
        <v>0.15482499999999999</v>
      </c>
      <c r="F19" t="s">
        <v>179</v>
      </c>
      <c r="G19">
        <v>116</v>
      </c>
      <c r="H19">
        <v>607.38896099999999</v>
      </c>
      <c r="I19">
        <v>575.51860085714293</v>
      </c>
      <c r="J19">
        <v>7.4783519999999726</v>
      </c>
    </row>
    <row r="20" spans="1:10" ht="24" x14ac:dyDescent="0.25">
      <c r="A20" s="6" t="s">
        <v>41</v>
      </c>
      <c r="B20" s="6"/>
      <c r="C20" s="7">
        <f>[1]Sheet1_Raw!N19</f>
        <v>0.15482499999999999</v>
      </c>
      <c r="F20" t="s">
        <v>180</v>
      </c>
      <c r="G20">
        <v>117</v>
      </c>
      <c r="H20">
        <v>621.087625</v>
      </c>
      <c r="I20">
        <v>584.56950357142864</v>
      </c>
      <c r="J20">
        <v>9.0509027142857121</v>
      </c>
    </row>
    <row r="21" spans="1:10" ht="24" x14ac:dyDescent="0.25">
      <c r="A21" s="6" t="s">
        <v>42</v>
      </c>
      <c r="B21" s="6"/>
      <c r="C21" s="7">
        <f>[1]Sheet1_Raw!N20</f>
        <v>0.16673399999999999</v>
      </c>
      <c r="F21" t="s">
        <v>181</v>
      </c>
      <c r="G21">
        <v>118</v>
      </c>
      <c r="H21">
        <v>641.88023899999996</v>
      </c>
      <c r="I21">
        <v>595.92681400000004</v>
      </c>
      <c r="J21">
        <v>11.357310428571395</v>
      </c>
    </row>
    <row r="22" spans="1:10" ht="24" x14ac:dyDescent="0.25">
      <c r="A22" s="6" t="s">
        <v>43</v>
      </c>
      <c r="B22" s="6"/>
      <c r="C22" s="7">
        <f>[1]Sheet1_Raw!N21</f>
        <v>0.16673399999999999</v>
      </c>
      <c r="F22" t="s">
        <v>182</v>
      </c>
      <c r="G22">
        <v>119</v>
      </c>
      <c r="H22">
        <v>658.26971200000003</v>
      </c>
      <c r="I22">
        <v>608.99645742857149</v>
      </c>
      <c r="J22">
        <v>13.069643428571453</v>
      </c>
    </row>
    <row r="23" spans="1:10" ht="24" x14ac:dyDescent="0.25">
      <c r="A23" s="6" t="s">
        <v>44</v>
      </c>
      <c r="B23" s="6"/>
      <c r="C23" s="7">
        <f>[1]Sheet1_Raw!N22</f>
        <v>0.190553</v>
      </c>
      <c r="F23" t="s">
        <v>183</v>
      </c>
      <c r="G23">
        <v>120</v>
      </c>
      <c r="H23">
        <v>666.58675800000003</v>
      </c>
      <c r="I23">
        <v>622.59028442857164</v>
      </c>
      <c r="J23">
        <v>13.593827000000147</v>
      </c>
    </row>
    <row r="24" spans="1:10" ht="24" x14ac:dyDescent="0.25">
      <c r="A24" s="6" t="s">
        <v>45</v>
      </c>
      <c r="B24" s="6"/>
      <c r="C24" s="7">
        <f>[1]Sheet1_Raw!N23</f>
        <v>0.190553</v>
      </c>
      <c r="F24" t="s">
        <v>184</v>
      </c>
      <c r="G24">
        <v>121</v>
      </c>
      <c r="H24">
        <v>679.30694500000004</v>
      </c>
      <c r="I24">
        <v>636.95291385714279</v>
      </c>
      <c r="J24">
        <v>14.362629428571154</v>
      </c>
    </row>
    <row r="25" spans="1:10" ht="24" x14ac:dyDescent="0.25">
      <c r="A25" s="6" t="s">
        <v>46</v>
      </c>
      <c r="B25" s="6"/>
      <c r="C25" s="7">
        <f>[1]Sheet1_Raw!N24</f>
        <v>0.190553</v>
      </c>
      <c r="F25" t="s">
        <v>185</v>
      </c>
      <c r="G25">
        <v>122</v>
      </c>
      <c r="H25">
        <v>692.51637100000005</v>
      </c>
      <c r="I25">
        <v>652.43380157142849</v>
      </c>
      <c r="J25">
        <v>15.4808877142857</v>
      </c>
    </row>
    <row r="26" spans="1:10" ht="24" x14ac:dyDescent="0.25">
      <c r="A26" s="6" t="s">
        <v>47</v>
      </c>
      <c r="B26" s="6"/>
      <c r="C26" s="7">
        <f>[1]Sheet1_Raw!N25</f>
        <v>0.190553</v>
      </c>
      <c r="F26" t="s">
        <v>186</v>
      </c>
      <c r="G26">
        <v>123</v>
      </c>
      <c r="H26">
        <v>712.33051</v>
      </c>
      <c r="I26">
        <v>667.42545142857148</v>
      </c>
      <c r="J26">
        <v>14.991649857142988</v>
      </c>
    </row>
    <row r="27" spans="1:10" ht="24" x14ac:dyDescent="0.25">
      <c r="A27" s="6" t="s">
        <v>48</v>
      </c>
      <c r="B27" s="6"/>
      <c r="C27" s="7">
        <f>[1]Sheet1_Raw!N26</f>
        <v>0.190553</v>
      </c>
      <c r="F27" t="s">
        <v>187</v>
      </c>
      <c r="G27">
        <v>124</v>
      </c>
      <c r="H27">
        <v>735.81393300000002</v>
      </c>
      <c r="I27">
        <v>683.81492400000013</v>
      </c>
      <c r="J27">
        <v>16.389472571428655</v>
      </c>
    </row>
    <row r="28" spans="1:10" ht="24" x14ac:dyDescent="0.25">
      <c r="A28" s="6" t="s">
        <v>49</v>
      </c>
      <c r="B28" s="6"/>
      <c r="C28" s="7">
        <f>[1]Sheet1_Raw!N27</f>
        <v>0.190553</v>
      </c>
      <c r="F28" t="s">
        <v>188</v>
      </c>
      <c r="G28">
        <v>125</v>
      </c>
      <c r="H28">
        <v>756.85116600000003</v>
      </c>
      <c r="I28">
        <v>700.23934214285725</v>
      </c>
      <c r="J28">
        <v>16.424418142857121</v>
      </c>
    </row>
    <row r="29" spans="1:10" ht="24" x14ac:dyDescent="0.25">
      <c r="A29" s="6" t="s">
        <v>50</v>
      </c>
      <c r="B29" s="6"/>
      <c r="C29" s="7">
        <f>[1]Sheet1_Raw!N28</f>
        <v>0.190553</v>
      </c>
      <c r="F29" t="s">
        <v>189</v>
      </c>
      <c r="G29">
        <v>126</v>
      </c>
      <c r="H29">
        <v>770.79444899999999</v>
      </c>
      <c r="I29">
        <v>716.31430457142858</v>
      </c>
      <c r="J29">
        <v>16.074962428571325</v>
      </c>
    </row>
    <row r="30" spans="1:10" ht="24" x14ac:dyDescent="0.25">
      <c r="A30" s="6" t="s">
        <v>51</v>
      </c>
      <c r="B30" s="6"/>
      <c r="C30" s="7">
        <f>[1]Sheet1_Raw!N29</f>
        <v>0.190553</v>
      </c>
      <c r="F30" t="s">
        <v>190</v>
      </c>
      <c r="G30">
        <v>127</v>
      </c>
      <c r="H30">
        <v>787.67316000000005</v>
      </c>
      <c r="I30">
        <v>733.61236199999996</v>
      </c>
      <c r="J30">
        <v>17.298057428571383</v>
      </c>
    </row>
    <row r="31" spans="1:10" ht="24" x14ac:dyDescent="0.25">
      <c r="A31" s="6" t="s">
        <v>52</v>
      </c>
      <c r="B31" s="6"/>
      <c r="C31" s="7">
        <f>[1]Sheet1_Raw!N30</f>
        <v>0.190553</v>
      </c>
      <c r="F31" t="s">
        <v>191</v>
      </c>
      <c r="G31">
        <v>128</v>
      </c>
      <c r="H31">
        <v>800.39334699999995</v>
      </c>
      <c r="I31">
        <v>750.91041942857134</v>
      </c>
      <c r="J31">
        <v>17.298057428571383</v>
      </c>
    </row>
    <row r="32" spans="1:10" ht="24" x14ac:dyDescent="0.25">
      <c r="A32" s="6" t="s">
        <v>53</v>
      </c>
      <c r="B32" s="6"/>
      <c r="C32" s="7">
        <f>[1]Sheet1_Raw!N31</f>
        <v>0.190553</v>
      </c>
      <c r="F32" t="s">
        <v>192</v>
      </c>
      <c r="G32">
        <v>129</v>
      </c>
      <c r="H32">
        <v>813.35815400000001</v>
      </c>
      <c r="I32">
        <v>768.17353128571426</v>
      </c>
      <c r="J32">
        <v>17.263111857142917</v>
      </c>
    </row>
    <row r="33" spans="1:10" ht="24" x14ac:dyDescent="0.25">
      <c r="A33" s="6" t="s">
        <v>54</v>
      </c>
      <c r="B33" s="6"/>
      <c r="C33" s="7">
        <f>[1]Sheet1_Raw!N32</f>
        <v>0.190553</v>
      </c>
      <c r="F33" t="s">
        <v>193</v>
      </c>
      <c r="G33">
        <v>130</v>
      </c>
      <c r="H33">
        <v>835.61848199999997</v>
      </c>
      <c r="I33">
        <v>785.78609871428569</v>
      </c>
      <c r="J33">
        <v>17.612567428571424</v>
      </c>
    </row>
    <row r="34" spans="1:10" ht="24" x14ac:dyDescent="0.25">
      <c r="A34" s="6" t="s">
        <v>55</v>
      </c>
      <c r="B34" s="6"/>
      <c r="C34" s="7">
        <f>[1]Sheet1_Raw!N33</f>
        <v>0.190553</v>
      </c>
      <c r="D34" s="9">
        <f t="shared" ref="D34:D39" si="0">AVERAGE(C28:C34)</f>
        <v>0.190553</v>
      </c>
      <c r="F34" t="s">
        <v>194</v>
      </c>
      <c r="G34">
        <v>131</v>
      </c>
      <c r="H34">
        <v>863.99428599999999</v>
      </c>
      <c r="I34">
        <v>804.09757771428576</v>
      </c>
      <c r="J34">
        <v>18.311479000000077</v>
      </c>
    </row>
    <row r="35" spans="1:10" ht="24" x14ac:dyDescent="0.25">
      <c r="A35" s="6" t="s">
        <v>56</v>
      </c>
      <c r="B35" s="6"/>
      <c r="C35" s="7">
        <f>[1]Sheet1_Raw!N34</f>
        <v>0.190553</v>
      </c>
      <c r="D35" s="9">
        <f t="shared" si="0"/>
        <v>0.190553</v>
      </c>
      <c r="F35" t="s">
        <v>195</v>
      </c>
      <c r="G35">
        <v>132</v>
      </c>
      <c r="H35">
        <v>898.24094500000001</v>
      </c>
      <c r="I35">
        <v>824.29611757142868</v>
      </c>
      <c r="J35">
        <v>20.198539857142919</v>
      </c>
    </row>
    <row r="36" spans="1:10" ht="24" x14ac:dyDescent="0.25">
      <c r="A36" s="6" t="s">
        <v>57</v>
      </c>
      <c r="B36" s="6">
        <v>-6</v>
      </c>
      <c r="C36" s="7">
        <f>[1]Sheet1_Raw!N35</f>
        <v>0.190553</v>
      </c>
      <c r="D36" s="9">
        <f t="shared" si="0"/>
        <v>0.190553</v>
      </c>
      <c r="F36" t="s">
        <v>196</v>
      </c>
      <c r="G36">
        <v>133</v>
      </c>
      <c r="H36">
        <v>910.47189500000002</v>
      </c>
      <c r="I36">
        <v>844.25003842857132</v>
      </c>
      <c r="J36">
        <v>19.953920857142634</v>
      </c>
    </row>
    <row r="37" spans="1:10" ht="24" x14ac:dyDescent="0.25">
      <c r="A37" s="6" t="s">
        <v>58</v>
      </c>
      <c r="B37" s="6">
        <v>-5</v>
      </c>
      <c r="C37" s="7">
        <f>[1]Sheet1_Raw!N36</f>
        <v>0.202463</v>
      </c>
      <c r="D37" s="9">
        <f t="shared" si="0"/>
        <v>0.19225442857142858</v>
      </c>
      <c r="F37" t="s">
        <v>197</v>
      </c>
      <c r="G37">
        <v>134</v>
      </c>
      <c r="H37">
        <v>923.43670099999997</v>
      </c>
      <c r="I37">
        <v>863.64482999999996</v>
      </c>
      <c r="J37">
        <v>19.394791571428641</v>
      </c>
    </row>
    <row r="38" spans="1:10" ht="24" x14ac:dyDescent="0.25">
      <c r="A38" s="6" t="s">
        <v>59</v>
      </c>
      <c r="B38" s="6">
        <v>-4</v>
      </c>
      <c r="C38" s="7">
        <f>[1]Sheet1_Raw!N37</f>
        <v>0.32155899999999998</v>
      </c>
      <c r="D38" s="9">
        <f t="shared" si="0"/>
        <v>0.2109695714285714</v>
      </c>
      <c r="E38" s="9">
        <f>D38-D37</f>
        <v>1.8715142857142819E-2</v>
      </c>
      <c r="F38" t="s">
        <v>198</v>
      </c>
      <c r="G38">
        <v>135</v>
      </c>
      <c r="H38">
        <v>936.15688899999998</v>
      </c>
      <c r="I38">
        <v>883.03962171428554</v>
      </c>
      <c r="J38">
        <v>19.394791714285589</v>
      </c>
    </row>
    <row r="39" spans="1:10" ht="24" x14ac:dyDescent="0.25">
      <c r="A39" s="6" t="s">
        <v>60</v>
      </c>
      <c r="B39" s="6">
        <v>-3</v>
      </c>
      <c r="C39" s="7">
        <f>[1]Sheet1_Raw!N38</f>
        <v>0.54784100000000002</v>
      </c>
      <c r="D39" s="9">
        <f t="shared" si="0"/>
        <v>0.26201071428571426</v>
      </c>
      <c r="E39" s="9">
        <f t="shared" ref="E39:E102" si="1">D39-D38</f>
        <v>5.1041142857142868E-2</v>
      </c>
      <c r="F39" t="s">
        <v>199</v>
      </c>
      <c r="G39">
        <v>136</v>
      </c>
      <c r="H39">
        <v>966.978882</v>
      </c>
      <c r="I39">
        <v>904.98544000000004</v>
      </c>
      <c r="J39">
        <v>21.945818285714495</v>
      </c>
    </row>
    <row r="40" spans="1:10" ht="24" x14ac:dyDescent="0.25">
      <c r="A40" s="6" t="s">
        <v>61</v>
      </c>
      <c r="B40" s="6">
        <v>-2</v>
      </c>
      <c r="C40" s="7">
        <f>[1]Sheet1_Raw!N39</f>
        <v>0.57165999999999995</v>
      </c>
      <c r="D40" s="9">
        <f>AVERAGE(C34:C40)</f>
        <v>0.31645457142857142</v>
      </c>
      <c r="E40" s="9">
        <f t="shared" si="1"/>
        <v>5.4443857142857155E-2</v>
      </c>
      <c r="F40" t="s">
        <v>200</v>
      </c>
      <c r="G40">
        <v>137</v>
      </c>
      <c r="H40">
        <v>988.01611500000001</v>
      </c>
      <c r="I40">
        <v>926.75653042857164</v>
      </c>
      <c r="J40">
        <v>21.771090428571597</v>
      </c>
    </row>
    <row r="41" spans="1:10" ht="24" x14ac:dyDescent="0.25">
      <c r="A41" s="6" t="s">
        <v>62</v>
      </c>
      <c r="B41" s="6">
        <v>-1</v>
      </c>
      <c r="C41" s="7">
        <f>[1]Sheet1_Raw!N40</f>
        <v>0.94085700000000005</v>
      </c>
      <c r="D41" s="9">
        <f t="shared" ref="D41:D104" si="2">AVERAGE(C35:C41)</f>
        <v>0.42364085714285721</v>
      </c>
      <c r="E41" s="9">
        <f t="shared" si="1"/>
        <v>0.10718628571428579</v>
      </c>
      <c r="F41" t="s">
        <v>201</v>
      </c>
      <c r="G41">
        <v>138</v>
      </c>
      <c r="H41">
        <v>1011.988777</v>
      </c>
      <c r="I41">
        <v>947.89860057142869</v>
      </c>
      <c r="J41">
        <v>21.142070142857051</v>
      </c>
    </row>
    <row r="42" spans="1:10" ht="24" x14ac:dyDescent="0.25">
      <c r="A42" s="6" t="s">
        <v>63</v>
      </c>
      <c r="B42" s="6">
        <v>0</v>
      </c>
      <c r="C42" s="7">
        <f>[1]Sheet1_Raw!N41</f>
        <v>1.5482450000000001</v>
      </c>
      <c r="D42" s="9">
        <f t="shared" si="2"/>
        <v>0.61759685714285717</v>
      </c>
      <c r="E42" s="9">
        <f t="shared" si="1"/>
        <v>0.19395599999999996</v>
      </c>
      <c r="F42" t="s">
        <v>202</v>
      </c>
      <c r="G42">
        <v>139</v>
      </c>
      <c r="H42">
        <v>1040.3645799999999</v>
      </c>
      <c r="I42">
        <v>968.20197699999983</v>
      </c>
      <c r="J42">
        <v>20.303376428571141</v>
      </c>
    </row>
    <row r="43" spans="1:10" ht="24" x14ac:dyDescent="0.25">
      <c r="A43" s="6" t="s">
        <v>64</v>
      </c>
      <c r="B43" s="6">
        <v>1</v>
      </c>
      <c r="C43" s="7">
        <f>[1]Sheet1_Raw!N42</f>
        <v>1.8936230000000001</v>
      </c>
      <c r="D43" s="9">
        <f t="shared" si="2"/>
        <v>0.86089257142857156</v>
      </c>
      <c r="E43" s="9">
        <f t="shared" si="1"/>
        <v>0.24329571428571439</v>
      </c>
      <c r="F43" t="s">
        <v>203</v>
      </c>
      <c r="G43">
        <v>140</v>
      </c>
      <c r="H43">
        <v>1062.8695279999999</v>
      </c>
      <c r="I43">
        <v>989.97306742857143</v>
      </c>
      <c r="J43">
        <v>21.771090428571597</v>
      </c>
    </row>
    <row r="44" spans="1:10" ht="24" x14ac:dyDescent="0.25">
      <c r="A44" s="6" t="s">
        <v>65</v>
      </c>
      <c r="B44" s="6">
        <f t="shared" ref="B44:B107" si="3">1+B43</f>
        <v>2</v>
      </c>
      <c r="C44" s="7">
        <f>[1]Sheet1_Raw!N43</f>
        <v>2.3342770000000002</v>
      </c>
      <c r="D44" s="9">
        <f t="shared" si="2"/>
        <v>1.1654374285714286</v>
      </c>
      <c r="E44" s="9">
        <f t="shared" si="1"/>
        <v>0.30454485714285706</v>
      </c>
      <c r="F44" t="s">
        <v>204</v>
      </c>
      <c r="G44">
        <v>141</v>
      </c>
      <c r="H44">
        <v>1068.9850019999999</v>
      </c>
      <c r="I44">
        <v>1010.7656818571429</v>
      </c>
      <c r="J44">
        <v>20.792614428571483</v>
      </c>
    </row>
    <row r="45" spans="1:10" ht="24" x14ac:dyDescent="0.25">
      <c r="A45" s="6" t="s">
        <v>66</v>
      </c>
      <c r="B45" s="6">
        <f t="shared" si="3"/>
        <v>3</v>
      </c>
      <c r="C45" s="7">
        <f>[1]Sheet1_Raw!N44</f>
        <v>3.1203090000000002</v>
      </c>
      <c r="D45" s="9">
        <f t="shared" si="2"/>
        <v>1.5652588571428574</v>
      </c>
      <c r="E45" s="9">
        <f t="shared" si="1"/>
        <v>0.39982142857142877</v>
      </c>
      <c r="F45" t="s">
        <v>205</v>
      </c>
      <c r="G45">
        <v>142</v>
      </c>
      <c r="H45">
        <v>1081.7051899999999</v>
      </c>
      <c r="I45">
        <v>1031.5582962857143</v>
      </c>
      <c r="J45">
        <v>20.792614428571369</v>
      </c>
    </row>
    <row r="46" spans="1:10" ht="24" x14ac:dyDescent="0.25">
      <c r="A46" s="6" t="s">
        <v>67</v>
      </c>
      <c r="B46" s="6">
        <f t="shared" si="3"/>
        <v>4</v>
      </c>
      <c r="C46" s="7">
        <f>[1]Sheet1_Raw!N45</f>
        <v>5.7404159999999997</v>
      </c>
      <c r="D46" s="9">
        <f t="shared" si="2"/>
        <v>2.3070552857142856</v>
      </c>
      <c r="E46" s="9">
        <f t="shared" si="1"/>
        <v>0.74179642857142825</v>
      </c>
      <c r="F46" t="s">
        <v>206</v>
      </c>
      <c r="G46">
        <v>143</v>
      </c>
      <c r="H46">
        <v>1108.124041</v>
      </c>
      <c r="I46">
        <v>1051.7218904285712</v>
      </c>
      <c r="J46">
        <v>20.163594142856937</v>
      </c>
    </row>
    <row r="47" spans="1:10" ht="24" x14ac:dyDescent="0.25">
      <c r="A47" s="6" t="s">
        <v>68</v>
      </c>
      <c r="B47" s="6">
        <f t="shared" si="3"/>
        <v>5</v>
      </c>
      <c r="C47" s="7">
        <f>[1]Sheet1_Raw!N46</f>
        <v>7.9794169999999998</v>
      </c>
      <c r="D47" s="9">
        <f t="shared" si="2"/>
        <v>3.3653062857142859</v>
      </c>
      <c r="E47" s="9">
        <f t="shared" si="1"/>
        <v>1.0582510000000003</v>
      </c>
      <c r="F47" t="s">
        <v>207</v>
      </c>
      <c r="G47">
        <v>144</v>
      </c>
      <c r="H47">
        <v>1133.564417</v>
      </c>
      <c r="I47">
        <v>1072.5145049999999</v>
      </c>
      <c r="J47">
        <v>20.792614571428658</v>
      </c>
    </row>
    <row r="48" spans="1:10" ht="24" x14ac:dyDescent="0.25">
      <c r="A48" s="6" t="s">
        <v>69</v>
      </c>
      <c r="B48" s="6">
        <f t="shared" si="3"/>
        <v>6</v>
      </c>
      <c r="C48" s="7">
        <f>[1]Sheet1_Raw!N47</f>
        <v>9.5157530000000001</v>
      </c>
      <c r="D48" s="9">
        <f t="shared" si="2"/>
        <v>4.5902914285714287</v>
      </c>
      <c r="E48" s="9">
        <f t="shared" si="1"/>
        <v>1.2249851428571428</v>
      </c>
      <c r="F48" t="s">
        <v>208</v>
      </c>
      <c r="G48">
        <v>145</v>
      </c>
      <c r="H48">
        <v>1153.378555</v>
      </c>
      <c r="I48">
        <v>1092.7130447142856</v>
      </c>
      <c r="J48">
        <v>20.198539714285744</v>
      </c>
    </row>
    <row r="49" spans="1:10" ht="24" x14ac:dyDescent="0.25">
      <c r="A49" s="6" t="s">
        <v>70</v>
      </c>
      <c r="B49" s="6">
        <f t="shared" si="3"/>
        <v>7</v>
      </c>
      <c r="C49" s="7">
        <f>[1]Sheet1_Raw!N48</f>
        <v>12.385961</v>
      </c>
      <c r="D49" s="9">
        <f t="shared" si="2"/>
        <v>6.1385365714285713</v>
      </c>
      <c r="E49" s="9">
        <f t="shared" si="1"/>
        <v>1.5482451428571427</v>
      </c>
      <c r="F49" t="s">
        <v>209</v>
      </c>
      <c r="G49">
        <v>146</v>
      </c>
      <c r="H49">
        <v>1172.2142180000001</v>
      </c>
      <c r="I49">
        <v>1111.5487072857143</v>
      </c>
      <c r="J49">
        <v>18.835662571428657</v>
      </c>
    </row>
    <row r="50" spans="1:10" ht="24" x14ac:dyDescent="0.25">
      <c r="A50" s="6" t="s">
        <v>71</v>
      </c>
      <c r="B50" s="6">
        <f t="shared" si="3"/>
        <v>8</v>
      </c>
      <c r="C50" s="7">
        <f>[1]Sheet1_Raw!N49</f>
        <v>14.005663</v>
      </c>
      <c r="D50" s="9">
        <f t="shared" si="2"/>
        <v>7.8688279999999997</v>
      </c>
      <c r="E50" s="9">
        <f t="shared" si="1"/>
        <v>1.7302914285714284</v>
      </c>
      <c r="F50" t="s">
        <v>210</v>
      </c>
      <c r="G50">
        <v>147</v>
      </c>
      <c r="H50">
        <v>1188.114452</v>
      </c>
      <c r="I50">
        <v>1129.4408392857144</v>
      </c>
      <c r="J50">
        <v>17.892132000000174</v>
      </c>
    </row>
    <row r="51" spans="1:10" ht="24" x14ac:dyDescent="0.25">
      <c r="A51" s="6" t="s">
        <v>72</v>
      </c>
      <c r="B51" s="6">
        <f t="shared" si="3"/>
        <v>9</v>
      </c>
      <c r="C51" s="7">
        <f>[1]Sheet1_Raw!N50</f>
        <v>17.352255</v>
      </c>
      <c r="D51" s="9">
        <f t="shared" si="2"/>
        <v>10.014253428571427</v>
      </c>
      <c r="E51" s="9">
        <f t="shared" si="1"/>
        <v>2.1454254285714276</v>
      </c>
      <c r="F51" t="s">
        <v>211</v>
      </c>
      <c r="G51">
        <v>148</v>
      </c>
      <c r="H51">
        <v>1193.985308</v>
      </c>
      <c r="I51">
        <v>1147.2980258571429</v>
      </c>
      <c r="J51">
        <v>17.857186571428429</v>
      </c>
    </row>
    <row r="52" spans="1:10" ht="24" x14ac:dyDescent="0.25">
      <c r="A52" s="6" t="s">
        <v>73</v>
      </c>
      <c r="B52" s="6">
        <f t="shared" si="3"/>
        <v>10</v>
      </c>
      <c r="C52" s="7">
        <f>[1]Sheet1_Raw!N51</f>
        <v>22.723474</v>
      </c>
      <c r="D52" s="9">
        <f t="shared" si="2"/>
        <v>12.814705571428572</v>
      </c>
      <c r="E52" s="9">
        <f t="shared" si="1"/>
        <v>2.8004521428571447</v>
      </c>
      <c r="F52" t="s">
        <v>212</v>
      </c>
      <c r="G52">
        <v>149</v>
      </c>
      <c r="H52">
        <v>1204.2593059999999</v>
      </c>
      <c r="I52">
        <v>1164.8057567142857</v>
      </c>
      <c r="J52">
        <v>17.50773085714286</v>
      </c>
    </row>
    <row r="53" spans="1:10" ht="24" x14ac:dyDescent="0.25">
      <c r="A53" s="6" t="s">
        <v>74</v>
      </c>
      <c r="B53" s="6">
        <f t="shared" si="3"/>
        <v>11</v>
      </c>
      <c r="C53" s="7">
        <f>[1]Sheet1_Raw!N52</f>
        <v>24.748103</v>
      </c>
      <c r="D53" s="9">
        <f t="shared" si="2"/>
        <v>15.530089428571429</v>
      </c>
      <c r="E53" s="9">
        <f t="shared" si="1"/>
        <v>2.7153838571428572</v>
      </c>
      <c r="F53" t="s">
        <v>213</v>
      </c>
      <c r="G53">
        <v>150</v>
      </c>
      <c r="H53">
        <v>1221.3826349999999</v>
      </c>
      <c r="I53">
        <v>1180.985555857143</v>
      </c>
      <c r="J53">
        <v>16.179799142857291</v>
      </c>
    </row>
    <row r="54" spans="1:10" ht="24" x14ac:dyDescent="0.25">
      <c r="A54" s="6" t="s">
        <v>75</v>
      </c>
      <c r="B54" s="6">
        <f t="shared" si="3"/>
        <v>12</v>
      </c>
      <c r="C54" s="7">
        <f>[1]Sheet1_Raw!N53</f>
        <v>43.767698000000003</v>
      </c>
      <c r="D54" s="9">
        <f t="shared" si="2"/>
        <v>20.642700999999999</v>
      </c>
      <c r="E54" s="9">
        <f t="shared" si="1"/>
        <v>5.1126115714285696</v>
      </c>
      <c r="F54" t="s">
        <v>214</v>
      </c>
      <c r="G54">
        <v>151</v>
      </c>
      <c r="H54">
        <v>1240.4629170000001</v>
      </c>
      <c r="I54">
        <v>1196.2567701428572</v>
      </c>
      <c r="J54">
        <v>15.271214285714223</v>
      </c>
    </row>
    <row r="55" spans="1:10" ht="24" x14ac:dyDescent="0.25">
      <c r="A55" s="6" t="s">
        <v>76</v>
      </c>
      <c r="B55" s="6">
        <f t="shared" si="3"/>
        <v>13</v>
      </c>
      <c r="C55" s="7">
        <f>[1]Sheet1_Raw!N54</f>
        <v>54.605414000000003</v>
      </c>
      <c r="D55" s="9">
        <f t="shared" si="2"/>
        <v>27.084081142857144</v>
      </c>
      <c r="E55" s="9">
        <f t="shared" si="1"/>
        <v>6.4413801428571453</v>
      </c>
      <c r="F55" t="s">
        <v>215</v>
      </c>
      <c r="G55">
        <v>152</v>
      </c>
      <c r="H55">
        <v>1257.0970090000001</v>
      </c>
      <c r="I55">
        <v>1211.0736921428572</v>
      </c>
      <c r="J55">
        <v>14.816921999999977</v>
      </c>
    </row>
    <row r="56" spans="1:10" ht="24" x14ac:dyDescent="0.25">
      <c r="A56" s="6" t="s">
        <v>77</v>
      </c>
      <c r="B56" s="6">
        <f t="shared" si="3"/>
        <v>14</v>
      </c>
      <c r="C56" s="7">
        <f>[1]Sheet1_Raw!N55</f>
        <v>69.016002999999998</v>
      </c>
      <c r="D56" s="9">
        <f t="shared" si="2"/>
        <v>35.174087142857147</v>
      </c>
      <c r="E56" s="9">
        <f t="shared" si="1"/>
        <v>8.0900060000000025</v>
      </c>
      <c r="F56" t="s">
        <v>216</v>
      </c>
      <c r="G56">
        <v>153</v>
      </c>
      <c r="H56">
        <v>1277.889623</v>
      </c>
      <c r="I56">
        <v>1226.1701785714286</v>
      </c>
      <c r="J56">
        <v>15.096486428571325</v>
      </c>
    </row>
    <row r="57" spans="1:10" ht="24" x14ac:dyDescent="0.25">
      <c r="A57" s="6" t="s">
        <v>78</v>
      </c>
      <c r="B57" s="6">
        <f t="shared" si="3"/>
        <v>15</v>
      </c>
      <c r="C57" s="7">
        <f>[1]Sheet1_Raw!N56</f>
        <v>86.606449999999995</v>
      </c>
      <c r="D57" s="9">
        <f t="shared" si="2"/>
        <v>45.54562814285714</v>
      </c>
      <c r="E57" s="9">
        <f t="shared" si="1"/>
        <v>10.371540999999993</v>
      </c>
      <c r="F57" t="s">
        <v>217</v>
      </c>
      <c r="G57">
        <v>154</v>
      </c>
      <c r="H57">
        <v>1286.695907</v>
      </c>
      <c r="I57">
        <v>1240.2532435714286</v>
      </c>
      <c r="J57">
        <v>14.083065000000033</v>
      </c>
    </row>
    <row r="58" spans="1:10" ht="24" x14ac:dyDescent="0.25">
      <c r="A58" s="6" t="s">
        <v>79</v>
      </c>
      <c r="B58" s="6">
        <f t="shared" si="3"/>
        <v>16</v>
      </c>
      <c r="C58" s="7">
        <f>[1]Sheet1_Raw!N57</f>
        <v>110.246961</v>
      </c>
      <c r="D58" s="9">
        <f t="shared" si="2"/>
        <v>58.816300428571424</v>
      </c>
      <c r="E58" s="9">
        <f t="shared" si="1"/>
        <v>13.270672285714284</v>
      </c>
      <c r="F58" t="s">
        <v>218</v>
      </c>
      <c r="G58">
        <v>155</v>
      </c>
      <c r="H58">
        <v>1295.0129529999999</v>
      </c>
      <c r="I58">
        <v>1254.6857642857142</v>
      </c>
      <c r="J58">
        <v>14.432520714285602</v>
      </c>
    </row>
    <row r="59" spans="1:10" ht="24" x14ac:dyDescent="0.25">
      <c r="A59" s="6" t="s">
        <v>80</v>
      </c>
      <c r="B59" s="6">
        <f t="shared" si="3"/>
        <v>17</v>
      </c>
      <c r="C59" s="7">
        <f>[1]Sheet1_Raw!N58</f>
        <v>146.80936500000001</v>
      </c>
      <c r="D59" s="9">
        <f t="shared" si="2"/>
        <v>76.542856285714279</v>
      </c>
      <c r="E59" s="9">
        <f t="shared" si="1"/>
        <v>17.726555857142856</v>
      </c>
      <c r="F59" t="s">
        <v>219</v>
      </c>
      <c r="G59">
        <v>156</v>
      </c>
      <c r="H59">
        <v>1300.883808</v>
      </c>
      <c r="I59">
        <v>1268.4892645714285</v>
      </c>
      <c r="J59">
        <v>13.803500285714335</v>
      </c>
    </row>
    <row r="60" spans="1:10" ht="24" x14ac:dyDescent="0.25">
      <c r="A60" s="6" t="s">
        <v>81</v>
      </c>
      <c r="B60" s="6">
        <f t="shared" si="3"/>
        <v>18</v>
      </c>
      <c r="C60" s="7">
        <f>[1]Sheet1_Raw!N59</f>
        <v>182.45473100000001</v>
      </c>
      <c r="D60" s="9">
        <f t="shared" si="2"/>
        <v>99.072374571428568</v>
      </c>
      <c r="E60" s="9">
        <f t="shared" si="1"/>
        <v>22.529518285714289</v>
      </c>
      <c r="F60" t="s">
        <v>220</v>
      </c>
      <c r="G60">
        <v>157</v>
      </c>
      <c r="H60">
        <v>1315.0717099999999</v>
      </c>
      <c r="I60">
        <v>1281.8734181428572</v>
      </c>
      <c r="J60">
        <v>13.384153571428669</v>
      </c>
    </row>
    <row r="61" spans="1:10" ht="24" x14ac:dyDescent="0.25">
      <c r="A61" s="6" t="s">
        <v>82</v>
      </c>
      <c r="B61" s="6">
        <f t="shared" si="3"/>
        <v>19</v>
      </c>
      <c r="C61" s="7">
        <f>[1]Sheet1_Raw!N60</f>
        <v>236.38130000000001</v>
      </c>
      <c r="D61" s="9">
        <f t="shared" si="2"/>
        <v>126.58860342857143</v>
      </c>
      <c r="E61" s="9">
        <f t="shared" si="1"/>
        <v>27.516228857142863</v>
      </c>
      <c r="F61" t="s">
        <v>221</v>
      </c>
      <c r="G61">
        <v>158</v>
      </c>
      <c r="H61">
        <v>1321.9210419999999</v>
      </c>
      <c r="I61">
        <v>1293.5102931428573</v>
      </c>
      <c r="J61">
        <v>11.636875000000146</v>
      </c>
    </row>
    <row r="62" spans="1:10" ht="24" x14ac:dyDescent="0.25">
      <c r="A62" s="6" t="s">
        <v>83</v>
      </c>
      <c r="B62" s="6">
        <f t="shared" si="3"/>
        <v>20</v>
      </c>
      <c r="C62" s="7">
        <f>[1]Sheet1_Raw!N61</f>
        <v>264.54745100000002</v>
      </c>
      <c r="D62" s="9">
        <f t="shared" si="2"/>
        <v>156.58032299999999</v>
      </c>
      <c r="E62" s="9">
        <f t="shared" si="1"/>
        <v>29.991719571428561</v>
      </c>
      <c r="F62" t="s">
        <v>222</v>
      </c>
      <c r="G62">
        <v>159</v>
      </c>
      <c r="H62">
        <v>1337.087419</v>
      </c>
      <c r="I62">
        <v>1304.9374945714285</v>
      </c>
      <c r="J62">
        <v>11.427201428571152</v>
      </c>
    </row>
    <row r="63" spans="1:10" ht="24" x14ac:dyDescent="0.25">
      <c r="A63" s="6" t="s">
        <v>84</v>
      </c>
      <c r="B63" s="6">
        <f t="shared" si="3"/>
        <v>21</v>
      </c>
      <c r="C63" s="7">
        <f>[1]Sheet1_Raw!N62</f>
        <v>296.22692799999999</v>
      </c>
      <c r="D63" s="9">
        <f t="shared" si="2"/>
        <v>189.03902657142859</v>
      </c>
      <c r="E63" s="9">
        <f t="shared" si="1"/>
        <v>32.4587035714286</v>
      </c>
      <c r="F63" t="s">
        <v>223</v>
      </c>
      <c r="G63">
        <v>160</v>
      </c>
      <c r="H63">
        <v>1355.923082</v>
      </c>
      <c r="I63">
        <v>1316.0851315714283</v>
      </c>
      <c r="J63">
        <v>11.147636999999804</v>
      </c>
    </row>
    <row r="64" spans="1:10" ht="24" x14ac:dyDescent="0.25">
      <c r="A64" s="6" t="s">
        <v>85</v>
      </c>
      <c r="B64" s="6">
        <f t="shared" si="3"/>
        <v>22</v>
      </c>
      <c r="C64" s="7">
        <f>[1]Sheet1_Raw!N63</f>
        <v>346.044692</v>
      </c>
      <c r="D64" s="9">
        <f t="shared" si="2"/>
        <v>226.10163257142858</v>
      </c>
      <c r="E64" s="9">
        <f t="shared" si="1"/>
        <v>37.062605999999988</v>
      </c>
      <c r="F64" t="s">
        <v>224</v>
      </c>
      <c r="G64">
        <v>161</v>
      </c>
      <c r="H64">
        <v>1370.8448410000001</v>
      </c>
      <c r="I64">
        <v>1328.106407857143</v>
      </c>
      <c r="J64">
        <v>12.021276285714748</v>
      </c>
    </row>
    <row r="65" spans="1:10" ht="24" x14ac:dyDescent="0.25">
      <c r="A65" s="6" t="s">
        <v>86</v>
      </c>
      <c r="B65" s="6">
        <f t="shared" si="3"/>
        <v>23</v>
      </c>
      <c r="C65" s="7">
        <f>[1]Sheet1_Raw!N64</f>
        <v>392.849332</v>
      </c>
      <c r="D65" s="9">
        <f t="shared" si="2"/>
        <v>266.47339985714285</v>
      </c>
      <c r="E65" s="9">
        <f t="shared" si="1"/>
        <v>40.37176728571427</v>
      </c>
      <c r="F65" t="s">
        <v>225</v>
      </c>
      <c r="G65">
        <v>162</v>
      </c>
      <c r="H65">
        <v>1381.852695</v>
      </c>
      <c r="I65">
        <v>1340.5120852857144</v>
      </c>
      <c r="J65">
        <v>12.40567742857138</v>
      </c>
    </row>
    <row r="66" spans="1:10" ht="24" x14ac:dyDescent="0.25">
      <c r="A66" s="6" t="s">
        <v>87</v>
      </c>
      <c r="B66" s="6">
        <f t="shared" si="3"/>
        <v>24</v>
      </c>
      <c r="C66" s="7">
        <f>[1]Sheet1_Raw!N65</f>
        <v>444.501171</v>
      </c>
      <c r="D66" s="9">
        <f t="shared" si="2"/>
        <v>309.00080071428567</v>
      </c>
      <c r="E66" s="9">
        <f t="shared" si="1"/>
        <v>42.527400857142823</v>
      </c>
      <c r="F66" t="s">
        <v>226</v>
      </c>
      <c r="G66">
        <v>163</v>
      </c>
      <c r="H66">
        <v>1404.113024</v>
      </c>
      <c r="I66">
        <v>1355.2591161428572</v>
      </c>
      <c r="J66">
        <v>14.747030857142818</v>
      </c>
    </row>
    <row r="67" spans="1:10" ht="24" x14ac:dyDescent="0.25">
      <c r="A67" s="6" t="s">
        <v>88</v>
      </c>
      <c r="B67" s="6">
        <f t="shared" si="3"/>
        <v>25</v>
      </c>
      <c r="C67" s="7">
        <f>[1]Sheet1_Raw!N66</f>
        <v>523.28302799999994</v>
      </c>
      <c r="D67" s="9">
        <f t="shared" si="2"/>
        <v>357.69055742857142</v>
      </c>
      <c r="E67" s="9">
        <f t="shared" si="1"/>
        <v>48.68975671428575</v>
      </c>
      <c r="F67" t="s">
        <v>227</v>
      </c>
      <c r="G67">
        <v>164</v>
      </c>
      <c r="H67">
        <v>1435.913493</v>
      </c>
      <c r="I67">
        <v>1372.522228</v>
      </c>
      <c r="J67">
        <v>17.263111857142803</v>
      </c>
    </row>
    <row r="68" spans="1:10" ht="24" x14ac:dyDescent="0.25">
      <c r="A68" s="6" t="s">
        <v>89</v>
      </c>
      <c r="B68" s="6">
        <f t="shared" si="3"/>
        <v>26</v>
      </c>
      <c r="C68" s="7">
        <f>[1]Sheet1_Raw!N67</f>
        <v>605.85213099999999</v>
      </c>
      <c r="D68" s="9">
        <f t="shared" si="2"/>
        <v>410.47210471428571</v>
      </c>
      <c r="E68" s="9">
        <f t="shared" si="1"/>
        <v>52.781547285714282</v>
      </c>
      <c r="F68" t="s">
        <v>228</v>
      </c>
      <c r="G68">
        <v>165</v>
      </c>
      <c r="H68">
        <v>1479.9449119999999</v>
      </c>
      <c r="I68">
        <v>1395.0970665714287</v>
      </c>
      <c r="J68">
        <v>22.5748385714287</v>
      </c>
    </row>
    <row r="69" spans="1:10" ht="24" x14ac:dyDescent="0.25">
      <c r="A69" s="6" t="s">
        <v>90</v>
      </c>
      <c r="B69" s="6">
        <f t="shared" si="3"/>
        <v>27</v>
      </c>
      <c r="C69" s="7">
        <f>[1]Sheet1_Raw!N68</f>
        <v>687.12308900000005</v>
      </c>
      <c r="D69" s="9">
        <f t="shared" si="2"/>
        <v>470.84005300000001</v>
      </c>
      <c r="E69" s="9">
        <f t="shared" si="1"/>
        <v>60.367948285714306</v>
      </c>
      <c r="F69" t="s">
        <v>229</v>
      </c>
      <c r="G69">
        <v>166</v>
      </c>
      <c r="H69">
        <v>1530.825662</v>
      </c>
      <c r="I69">
        <v>1422.7739584285716</v>
      </c>
      <c r="J69">
        <v>27.676891857142891</v>
      </c>
    </row>
    <row r="70" spans="1:10" ht="24" x14ac:dyDescent="0.25">
      <c r="A70" s="6" t="s">
        <v>91</v>
      </c>
      <c r="B70" s="6">
        <f t="shared" si="3"/>
        <v>28</v>
      </c>
      <c r="C70" s="7">
        <f>[1]Sheet1_Raw!N69</f>
        <v>739.52523199999996</v>
      </c>
      <c r="D70" s="9">
        <f t="shared" si="2"/>
        <v>534.16838214285713</v>
      </c>
      <c r="E70" s="9">
        <f t="shared" si="1"/>
        <v>63.328329142857115</v>
      </c>
      <c r="F70" t="s">
        <v>230</v>
      </c>
      <c r="G70">
        <v>167</v>
      </c>
      <c r="H70">
        <v>1570.453939</v>
      </c>
      <c r="I70">
        <v>1453.4212237142856</v>
      </c>
      <c r="J70">
        <v>30.647265285713956</v>
      </c>
    </row>
    <row r="71" spans="1:10" ht="24" x14ac:dyDescent="0.25">
      <c r="A71" s="6" t="s">
        <v>92</v>
      </c>
      <c r="B71" s="6">
        <f t="shared" si="3"/>
        <v>29</v>
      </c>
      <c r="C71" s="7">
        <f>[1]Sheet1_Raw!N70</f>
        <v>796.57210899999995</v>
      </c>
      <c r="D71" s="9">
        <f t="shared" si="2"/>
        <v>598.52944171428578</v>
      </c>
      <c r="E71" s="9">
        <f t="shared" si="1"/>
        <v>64.361059571428655</v>
      </c>
      <c r="F71" t="s">
        <v>231</v>
      </c>
      <c r="G71">
        <v>168</v>
      </c>
      <c r="H71">
        <v>1607.391408</v>
      </c>
      <c r="I71">
        <v>1487.2135904285715</v>
      </c>
      <c r="J71">
        <v>33.79236671428589</v>
      </c>
    </row>
    <row r="72" spans="1:10" ht="24" x14ac:dyDescent="0.25">
      <c r="A72" s="6" t="s">
        <v>93</v>
      </c>
      <c r="B72" s="6">
        <f t="shared" si="3"/>
        <v>30</v>
      </c>
      <c r="C72" s="7">
        <f>[1]Sheet1_Raw!N71</f>
        <v>855.20295999999996</v>
      </c>
      <c r="D72" s="9">
        <f t="shared" si="2"/>
        <v>664.57995999999991</v>
      </c>
      <c r="E72" s="9">
        <f t="shared" si="1"/>
        <v>66.050518285714134</v>
      </c>
      <c r="F72" t="s">
        <v>232</v>
      </c>
      <c r="G72">
        <v>169</v>
      </c>
      <c r="H72">
        <v>1628.1840219999999</v>
      </c>
      <c r="I72">
        <v>1522.4037800000001</v>
      </c>
      <c r="J72">
        <v>35.190189571428618</v>
      </c>
    </row>
    <row r="73" spans="1:10" ht="24" x14ac:dyDescent="0.25">
      <c r="A73" s="6" t="s">
        <v>94</v>
      </c>
      <c r="B73" s="6">
        <f t="shared" si="3"/>
        <v>31</v>
      </c>
      <c r="C73" s="7">
        <f>[1]Sheet1_Raw!N72</f>
        <v>927.42264</v>
      </c>
      <c r="D73" s="9">
        <f t="shared" si="2"/>
        <v>733.56874128571417</v>
      </c>
      <c r="E73" s="9">
        <f t="shared" si="1"/>
        <v>68.988781285714253</v>
      </c>
      <c r="F73" t="s">
        <v>233</v>
      </c>
      <c r="G73">
        <v>170</v>
      </c>
      <c r="H73">
        <v>1676.863202</v>
      </c>
      <c r="I73">
        <v>1561.3680911428571</v>
      </c>
      <c r="J73">
        <v>38.964311142857014</v>
      </c>
    </row>
    <row r="74" spans="1:10" ht="24" x14ac:dyDescent="0.25">
      <c r="A74" s="6" t="s">
        <v>95</v>
      </c>
      <c r="B74" s="6">
        <f t="shared" si="3"/>
        <v>32</v>
      </c>
      <c r="C74" s="7">
        <f>[1]Sheet1_Raw!N73</f>
        <v>1009.860737</v>
      </c>
      <c r="D74" s="9">
        <f t="shared" si="2"/>
        <v>803.07984257142857</v>
      </c>
      <c r="E74" s="9">
        <f t="shared" si="1"/>
        <v>69.511101285714403</v>
      </c>
      <c r="F74" t="s">
        <v>234</v>
      </c>
      <c r="G74">
        <v>171</v>
      </c>
      <c r="H74">
        <v>1730.434761</v>
      </c>
      <c r="I74">
        <v>1603.4425580000002</v>
      </c>
      <c r="J74">
        <v>42.074466857143079</v>
      </c>
    </row>
    <row r="75" spans="1:10" ht="24" x14ac:dyDescent="0.25">
      <c r="A75" s="6" t="s">
        <v>96</v>
      </c>
      <c r="B75" s="6">
        <f t="shared" si="3"/>
        <v>33</v>
      </c>
      <c r="C75" s="7">
        <f>[1]Sheet1_Raw!N74</f>
        <v>1085.6651999999999</v>
      </c>
      <c r="D75" s="9">
        <f t="shared" si="2"/>
        <v>871.62456671428583</v>
      </c>
      <c r="E75" s="9">
        <f t="shared" si="1"/>
        <v>68.544724142857262</v>
      </c>
      <c r="F75" t="s">
        <v>235</v>
      </c>
      <c r="G75">
        <v>172</v>
      </c>
      <c r="H75">
        <v>1792.8126050000001</v>
      </c>
      <c r="I75">
        <v>1648.1379427142856</v>
      </c>
      <c r="J75">
        <v>44.69538471428541</v>
      </c>
    </row>
    <row r="76" spans="1:10" ht="24" x14ac:dyDescent="0.25">
      <c r="A76" s="6" t="s">
        <v>97</v>
      </c>
      <c r="B76" s="6">
        <f t="shared" si="3"/>
        <v>34</v>
      </c>
      <c r="C76" s="7">
        <f>[1]Sheet1_Raw!N75</f>
        <v>1144.4151469999999</v>
      </c>
      <c r="D76" s="9">
        <f t="shared" si="2"/>
        <v>936.95200357142858</v>
      </c>
      <c r="E76" s="9">
        <f t="shared" si="1"/>
        <v>65.327436857142743</v>
      </c>
      <c r="F76" t="s">
        <v>236</v>
      </c>
      <c r="G76">
        <v>173</v>
      </c>
      <c r="H76">
        <v>1857.6366379999999</v>
      </c>
      <c r="I76">
        <v>1694.825225</v>
      </c>
      <c r="J76">
        <v>46.687282285714446</v>
      </c>
    </row>
    <row r="77" spans="1:10" ht="24" x14ac:dyDescent="0.25">
      <c r="A77" s="6" t="s">
        <v>98</v>
      </c>
      <c r="B77" s="6">
        <f t="shared" si="3"/>
        <v>35</v>
      </c>
      <c r="C77" s="7">
        <f>[1]Sheet1_Raw!N76</f>
        <v>1192.4226550000001</v>
      </c>
      <c r="D77" s="9">
        <f t="shared" si="2"/>
        <v>1001.6516354285715</v>
      </c>
      <c r="E77" s="9">
        <f t="shared" si="1"/>
        <v>64.69963185714289</v>
      </c>
      <c r="F77" t="s">
        <v>237</v>
      </c>
      <c r="G77">
        <v>174</v>
      </c>
      <c r="H77">
        <v>1932.4900500000001</v>
      </c>
      <c r="I77">
        <v>1746.5446694285715</v>
      </c>
      <c r="J77">
        <v>51.719444428571478</v>
      </c>
    </row>
    <row r="78" spans="1:10" ht="24" x14ac:dyDescent="0.25">
      <c r="A78" s="6" t="s">
        <v>99</v>
      </c>
      <c r="B78" s="6">
        <f t="shared" si="3"/>
        <v>36</v>
      </c>
      <c r="C78" s="7">
        <f>[1]Sheet1_Raw!N77</f>
        <v>1231.1406919999999</v>
      </c>
      <c r="D78" s="9">
        <f t="shared" si="2"/>
        <v>1063.7328615714284</v>
      </c>
      <c r="E78" s="9">
        <f t="shared" si="1"/>
        <v>62.081226142856963</v>
      </c>
      <c r="F78" t="s">
        <v>238</v>
      </c>
      <c r="G78">
        <v>175</v>
      </c>
      <c r="H78">
        <v>1999.7602730000001</v>
      </c>
      <c r="I78">
        <v>1802.5973644285716</v>
      </c>
      <c r="J78">
        <v>56.052695000000085</v>
      </c>
    </row>
    <row r="79" spans="1:10" ht="24" x14ac:dyDescent="0.25">
      <c r="A79" s="6" t="s">
        <v>100</v>
      </c>
      <c r="B79" s="6">
        <f t="shared" si="3"/>
        <v>37</v>
      </c>
      <c r="C79" s="7">
        <f>[1]Sheet1_Raw!N78</f>
        <v>1282.220871</v>
      </c>
      <c r="D79" s="9">
        <f t="shared" si="2"/>
        <v>1124.7354202857143</v>
      </c>
      <c r="E79" s="9">
        <f t="shared" si="1"/>
        <v>61.002558714285897</v>
      </c>
      <c r="F79" t="s">
        <v>239</v>
      </c>
      <c r="G79">
        <v>176</v>
      </c>
      <c r="H79">
        <v>2033.0284569999999</v>
      </c>
      <c r="I79">
        <v>1860.4322837142859</v>
      </c>
      <c r="J79">
        <v>57.83491928571425</v>
      </c>
    </row>
    <row r="80" spans="1:10" ht="24" x14ac:dyDescent="0.25">
      <c r="A80" s="6" t="s">
        <v>101</v>
      </c>
      <c r="B80" s="6">
        <f t="shared" si="3"/>
        <v>38</v>
      </c>
      <c r="C80" s="7">
        <f>[1]Sheet1_Raw!N79</f>
        <v>1349.3075229999999</v>
      </c>
      <c r="D80" s="9">
        <f t="shared" si="2"/>
        <v>1185.0046892857142</v>
      </c>
      <c r="E80" s="9">
        <f t="shared" si="1"/>
        <v>60.269268999999895</v>
      </c>
      <c r="F80" t="s">
        <v>240</v>
      </c>
      <c r="G80">
        <v>177</v>
      </c>
      <c r="H80">
        <v>2086.6000159999999</v>
      </c>
      <c r="I80">
        <v>1918.9661142857144</v>
      </c>
      <c r="J80">
        <v>58.533830571428553</v>
      </c>
    </row>
    <row r="81" spans="1:10" ht="24" x14ac:dyDescent="0.25">
      <c r="A81" s="6" t="s">
        <v>102</v>
      </c>
      <c r="B81" s="6">
        <f t="shared" si="3"/>
        <v>39</v>
      </c>
      <c r="C81" s="7">
        <f>[1]Sheet1_Raw!N80</f>
        <v>1407.4858099999999</v>
      </c>
      <c r="D81" s="9">
        <f t="shared" si="2"/>
        <v>1241.8082711428572</v>
      </c>
      <c r="E81" s="9">
        <f t="shared" si="1"/>
        <v>56.803581857142945</v>
      </c>
      <c r="F81" t="s">
        <v>241</v>
      </c>
      <c r="G81">
        <v>178</v>
      </c>
      <c r="H81">
        <v>2174.173616</v>
      </c>
      <c r="I81">
        <v>1982.3573792857144</v>
      </c>
      <c r="J81">
        <v>63.391264999999976</v>
      </c>
    </row>
    <row r="82" spans="1:10" ht="24" x14ac:dyDescent="0.25">
      <c r="A82" s="6" t="s">
        <v>103</v>
      </c>
      <c r="B82" s="6">
        <f t="shared" si="3"/>
        <v>40</v>
      </c>
      <c r="C82" s="7">
        <f>[1]Sheet1_Raw!N81</f>
        <v>1455.005026</v>
      </c>
      <c r="D82" s="9">
        <f t="shared" si="2"/>
        <v>1294.5711034285716</v>
      </c>
      <c r="E82" s="9">
        <f t="shared" si="1"/>
        <v>52.762832285714467</v>
      </c>
      <c r="F82" t="s">
        <v>242</v>
      </c>
      <c r="G82">
        <v>179</v>
      </c>
      <c r="H82">
        <v>2248.5377899999999</v>
      </c>
      <c r="I82">
        <v>2047.4609771428572</v>
      </c>
      <c r="J82">
        <v>65.103597857142859</v>
      </c>
    </row>
    <row r="83" spans="1:10" ht="24" x14ac:dyDescent="0.25">
      <c r="A83" s="6" t="s">
        <v>104</v>
      </c>
      <c r="B83" s="6">
        <f t="shared" si="3"/>
        <v>41</v>
      </c>
      <c r="C83" s="7">
        <f>[1]Sheet1_Raw!N82</f>
        <v>1487.6015400000001</v>
      </c>
      <c r="D83" s="9">
        <f t="shared" si="2"/>
        <v>1343.5977310000001</v>
      </c>
      <c r="E83" s="9">
        <f t="shared" si="1"/>
        <v>49.026627571428435</v>
      </c>
      <c r="F83" t="s">
        <v>243</v>
      </c>
      <c r="G83">
        <v>180</v>
      </c>
      <c r="H83">
        <v>2335.866771</v>
      </c>
      <c r="I83">
        <v>2115.7795675714287</v>
      </c>
      <c r="J83">
        <v>68.318590428571497</v>
      </c>
    </row>
    <row r="84" spans="1:10" ht="24" x14ac:dyDescent="0.25">
      <c r="A84" s="6" t="s">
        <v>105</v>
      </c>
      <c r="B84" s="6">
        <f t="shared" si="3"/>
        <v>42</v>
      </c>
      <c r="C84" s="7">
        <f>[1]Sheet1_Raw!N83</f>
        <v>1522.687156</v>
      </c>
      <c r="D84" s="9">
        <f t="shared" si="2"/>
        <v>1390.778374</v>
      </c>
      <c r="E84" s="9">
        <f t="shared" si="1"/>
        <v>47.180642999999918</v>
      </c>
      <c r="F84" t="s">
        <v>244</v>
      </c>
      <c r="G84">
        <v>181</v>
      </c>
      <c r="H84">
        <v>2412.1878969999998</v>
      </c>
      <c r="I84">
        <v>2184.3078314285713</v>
      </c>
      <c r="J84">
        <v>68.52826385714252</v>
      </c>
    </row>
    <row r="85" spans="1:10" ht="24" x14ac:dyDescent="0.25">
      <c r="A85" s="6" t="s">
        <v>106</v>
      </c>
      <c r="B85" s="6">
        <f t="shared" si="3"/>
        <v>43</v>
      </c>
      <c r="C85" s="7">
        <f>[1]Sheet1_Raw!N84</f>
        <v>1549.1025999999999</v>
      </c>
      <c r="D85" s="9">
        <f t="shared" si="2"/>
        <v>1436.2015037142858</v>
      </c>
      <c r="E85" s="9">
        <f t="shared" si="1"/>
        <v>45.423129714285778</v>
      </c>
      <c r="F85" t="s">
        <v>245</v>
      </c>
      <c r="G85">
        <v>182</v>
      </c>
      <c r="H85">
        <v>2476.2780729999999</v>
      </c>
      <c r="I85">
        <v>2252.3818028571427</v>
      </c>
      <c r="J85">
        <v>68.07397142857144</v>
      </c>
    </row>
    <row r="86" spans="1:10" ht="24" x14ac:dyDescent="0.25">
      <c r="A86" s="6" t="s">
        <v>107</v>
      </c>
      <c r="B86" s="6">
        <f t="shared" si="3"/>
        <v>44</v>
      </c>
      <c r="C86" s="7">
        <f>[1]Sheet1_Raw!N85</f>
        <v>1564.4302259999999</v>
      </c>
      <c r="D86" s="9">
        <f t="shared" si="2"/>
        <v>1476.5171258571429</v>
      </c>
      <c r="E86" s="9">
        <f t="shared" si="1"/>
        <v>40.315622142857137</v>
      </c>
      <c r="F86" t="s">
        <v>246</v>
      </c>
      <c r="G86">
        <v>183</v>
      </c>
      <c r="H86">
        <v>2511.9924460000002</v>
      </c>
      <c r="I86">
        <v>2320.8052298571429</v>
      </c>
      <c r="J86">
        <v>68.423427000000174</v>
      </c>
    </row>
    <row r="87" spans="1:10" ht="24" x14ac:dyDescent="0.25">
      <c r="A87" s="6" t="s">
        <v>108</v>
      </c>
      <c r="B87" s="6">
        <f t="shared" si="3"/>
        <v>45</v>
      </c>
      <c r="C87" s="7">
        <f>[1]Sheet1_Raw!N86</f>
        <v>1604.8513330000001</v>
      </c>
      <c r="D87" s="9">
        <f t="shared" si="2"/>
        <v>1513.0233844285717</v>
      </c>
      <c r="E87" s="9">
        <f t="shared" si="1"/>
        <v>36.506258571428816</v>
      </c>
      <c r="F87" t="s">
        <v>247</v>
      </c>
      <c r="G87">
        <v>184</v>
      </c>
      <c r="H87">
        <v>2547.4621999999999</v>
      </c>
      <c r="I87">
        <v>2386.6426847142857</v>
      </c>
      <c r="J87">
        <v>65.837454857142802</v>
      </c>
    </row>
    <row r="88" spans="1:10" ht="24" x14ac:dyDescent="0.25">
      <c r="A88" s="6" t="s">
        <v>109</v>
      </c>
      <c r="B88" s="6">
        <f t="shared" si="3"/>
        <v>46</v>
      </c>
      <c r="C88" s="7">
        <f>[1]Sheet1_Raw!N87</f>
        <v>1639.9250400000001</v>
      </c>
      <c r="D88" s="9">
        <f t="shared" si="2"/>
        <v>1546.2289887142858</v>
      </c>
      <c r="E88" s="9">
        <f t="shared" si="1"/>
        <v>33.205604285714116</v>
      </c>
      <c r="F88" t="s">
        <v>248</v>
      </c>
      <c r="G88">
        <v>185</v>
      </c>
      <c r="H88">
        <v>2623.5387070000002</v>
      </c>
      <c r="I88">
        <v>2450.8376977142857</v>
      </c>
      <c r="J88">
        <v>64.195013000000017</v>
      </c>
    </row>
    <row r="89" spans="1:10" ht="24" x14ac:dyDescent="0.25">
      <c r="A89" s="6" t="s">
        <v>110</v>
      </c>
      <c r="B89" s="6">
        <f t="shared" si="3"/>
        <v>47</v>
      </c>
      <c r="C89" s="7">
        <f>[1]Sheet1_Raw!N88</f>
        <v>1683.978568</v>
      </c>
      <c r="D89" s="9">
        <f t="shared" si="2"/>
        <v>1578.939494714286</v>
      </c>
      <c r="E89" s="9">
        <f t="shared" si="1"/>
        <v>32.710506000000123</v>
      </c>
      <c r="F89" t="s">
        <v>249</v>
      </c>
      <c r="G89">
        <v>186</v>
      </c>
      <c r="H89">
        <v>2713.803116</v>
      </c>
      <c r="I89">
        <v>2517.3041728571429</v>
      </c>
      <c r="J89">
        <v>66.466475142857234</v>
      </c>
    </row>
    <row r="90" spans="1:10" ht="24" x14ac:dyDescent="0.25">
      <c r="A90" s="6" t="s">
        <v>111</v>
      </c>
      <c r="B90" s="6">
        <f t="shared" si="3"/>
        <v>48</v>
      </c>
      <c r="C90" s="7">
        <f>[1]Sheet1_Raw!N89</f>
        <v>1707.142697</v>
      </c>
      <c r="D90" s="9">
        <f t="shared" si="2"/>
        <v>1610.3025171428574</v>
      </c>
      <c r="E90" s="9">
        <f t="shared" si="1"/>
        <v>31.363022428571412</v>
      </c>
      <c r="F90" t="s">
        <v>250</v>
      </c>
      <c r="G90">
        <v>187</v>
      </c>
      <c r="H90">
        <v>2795.5058600000002</v>
      </c>
      <c r="I90">
        <v>2582.9668998571428</v>
      </c>
      <c r="J90">
        <v>65.662726999999904</v>
      </c>
    </row>
    <row r="91" spans="1:10" ht="24" x14ac:dyDescent="0.25">
      <c r="A91" s="6" t="s">
        <v>112</v>
      </c>
      <c r="B91" s="6">
        <f t="shared" si="3"/>
        <v>49</v>
      </c>
      <c r="C91" s="7">
        <f>[1]Sheet1_Raw!N90</f>
        <v>1729.0801389999999</v>
      </c>
      <c r="D91" s="9">
        <f t="shared" si="2"/>
        <v>1639.7872289999998</v>
      </c>
      <c r="E91" s="9">
        <f t="shared" si="1"/>
        <v>29.484711857142429</v>
      </c>
      <c r="F91" t="s">
        <v>251</v>
      </c>
      <c r="G91">
        <v>188</v>
      </c>
      <c r="H91">
        <v>2871.582367</v>
      </c>
      <c r="I91">
        <v>2648.5946812857142</v>
      </c>
      <c r="J91">
        <v>65.627781428571325</v>
      </c>
    </row>
    <row r="92" spans="1:10" ht="24" x14ac:dyDescent="0.25">
      <c r="A92" s="6" t="s">
        <v>113</v>
      </c>
      <c r="B92" s="6">
        <f t="shared" si="3"/>
        <v>50</v>
      </c>
      <c r="C92" s="7">
        <f>[1]Sheet1_Raw!N91</f>
        <v>1751.4820549999999</v>
      </c>
      <c r="D92" s="9">
        <f t="shared" si="2"/>
        <v>1668.6985797142856</v>
      </c>
      <c r="E92" s="9">
        <f t="shared" si="1"/>
        <v>28.911350714285845</v>
      </c>
      <c r="F92" t="s">
        <v>252</v>
      </c>
      <c r="G92">
        <v>189</v>
      </c>
      <c r="H92">
        <v>2926.6216399999998</v>
      </c>
      <c r="I92">
        <v>2712.9294765714289</v>
      </c>
      <c r="J92">
        <v>64.33479528571479</v>
      </c>
    </row>
    <row r="93" spans="1:10" ht="24" x14ac:dyDescent="0.25">
      <c r="A93" s="6" t="s">
        <v>114</v>
      </c>
      <c r="B93" s="6">
        <f t="shared" si="3"/>
        <v>51</v>
      </c>
      <c r="C93" s="7">
        <f>[1]Sheet1_Raw!N92</f>
        <v>1766.0831969999999</v>
      </c>
      <c r="D93" s="9">
        <f t="shared" si="2"/>
        <v>1697.5061470000001</v>
      </c>
      <c r="E93" s="9">
        <f t="shared" si="1"/>
        <v>28.807567285714413</v>
      </c>
      <c r="F93" t="s">
        <v>253</v>
      </c>
      <c r="G93">
        <v>190</v>
      </c>
      <c r="H93">
        <v>2955.2420630000001</v>
      </c>
      <c r="I93">
        <v>2776.250850428572</v>
      </c>
      <c r="J93">
        <v>63.321373857143044</v>
      </c>
    </row>
    <row r="94" spans="1:10" ht="24" x14ac:dyDescent="0.25">
      <c r="A94" s="6" t="s">
        <v>115</v>
      </c>
      <c r="B94" s="6">
        <f t="shared" si="3"/>
        <v>52</v>
      </c>
      <c r="C94" s="7">
        <f>[1]Sheet1_Raw!N93</f>
        <v>1794.154072</v>
      </c>
      <c r="D94" s="9">
        <f t="shared" si="2"/>
        <v>1724.5493954285714</v>
      </c>
      <c r="E94" s="9">
        <f t="shared" si="1"/>
        <v>27.04324842857136</v>
      </c>
      <c r="F94" t="s">
        <v>254</v>
      </c>
      <c r="G94">
        <v>191</v>
      </c>
      <c r="H94">
        <v>3005.1443370000002</v>
      </c>
      <c r="I94">
        <v>2841.6340128571433</v>
      </c>
      <c r="J94">
        <v>65.383162428571268</v>
      </c>
    </row>
    <row r="95" spans="1:10" ht="24" x14ac:dyDescent="0.25">
      <c r="A95" s="6" t="s">
        <v>116</v>
      </c>
      <c r="B95" s="6">
        <f t="shared" si="3"/>
        <v>53</v>
      </c>
      <c r="C95" s="7">
        <f>[1]Sheet1_Raw!N94</f>
        <v>1823.701734</v>
      </c>
      <c r="D95" s="9">
        <f t="shared" si="2"/>
        <v>1750.8032088571429</v>
      </c>
      <c r="E95" s="9">
        <f t="shared" si="1"/>
        <v>26.253813428571448</v>
      </c>
      <c r="F95" t="s">
        <v>255</v>
      </c>
      <c r="G95">
        <v>192</v>
      </c>
      <c r="H95">
        <v>3088.5594139999998</v>
      </c>
      <c r="I95">
        <v>2908.0655424285715</v>
      </c>
      <c r="J95">
        <v>66.4315295714282</v>
      </c>
    </row>
    <row r="96" spans="1:10" ht="24" x14ac:dyDescent="0.25">
      <c r="A96" s="6" t="s">
        <v>117</v>
      </c>
      <c r="B96" s="6">
        <f t="shared" si="3"/>
        <v>54</v>
      </c>
      <c r="C96" s="7">
        <f>[1]Sheet1_Raw!N95</f>
        <v>1845.9726450000001</v>
      </c>
      <c r="D96" s="9">
        <f t="shared" si="2"/>
        <v>1773.9452198571428</v>
      </c>
      <c r="E96" s="9">
        <f t="shared" si="1"/>
        <v>23.142010999999911</v>
      </c>
      <c r="F96" t="s">
        <v>256</v>
      </c>
      <c r="G96">
        <v>193</v>
      </c>
      <c r="H96">
        <v>3159.7435409999998</v>
      </c>
      <c r="I96">
        <v>2971.7713174285714</v>
      </c>
      <c r="J96">
        <v>63.705774999999903</v>
      </c>
    </row>
    <row r="97" spans="1:10" ht="24" x14ac:dyDescent="0.25">
      <c r="A97" s="6" t="s">
        <v>118</v>
      </c>
      <c r="B97" s="6">
        <f t="shared" si="3"/>
        <v>55</v>
      </c>
      <c r="C97" s="7">
        <f>[1]Sheet1_Raw!N96</f>
        <v>1864.003745</v>
      </c>
      <c r="D97" s="9">
        <f t="shared" si="2"/>
        <v>1796.3539409999998</v>
      </c>
      <c r="E97" s="9">
        <f t="shared" si="1"/>
        <v>22.408721142857075</v>
      </c>
      <c r="F97" t="s">
        <v>257</v>
      </c>
      <c r="G97">
        <v>194</v>
      </c>
      <c r="H97">
        <v>3206.2211499999999</v>
      </c>
      <c r="I97">
        <v>3030.4449302857142</v>
      </c>
      <c r="J97">
        <v>58.673612857142871</v>
      </c>
    </row>
    <row r="98" spans="1:10" ht="24" x14ac:dyDescent="0.25">
      <c r="A98" s="6" t="s">
        <v>119</v>
      </c>
      <c r="B98" s="6">
        <f t="shared" si="3"/>
        <v>56</v>
      </c>
      <c r="C98" s="7">
        <f>[1]Sheet1_Raw!N97</f>
        <v>1878.9740850000001</v>
      </c>
      <c r="D98" s="9">
        <f t="shared" si="2"/>
        <v>1817.7673618571428</v>
      </c>
      <c r="E98" s="9">
        <f t="shared" si="1"/>
        <v>21.41342085714291</v>
      </c>
      <c r="F98" t="s">
        <v>258</v>
      </c>
      <c r="G98">
        <v>195</v>
      </c>
      <c r="H98">
        <v>3270.0667079999998</v>
      </c>
      <c r="I98">
        <v>3087.3712647142856</v>
      </c>
      <c r="J98">
        <v>56.926334428571408</v>
      </c>
    </row>
    <row r="99" spans="1:10" ht="24" x14ac:dyDescent="0.25">
      <c r="A99" s="6" t="s">
        <v>120</v>
      </c>
      <c r="B99" s="6">
        <f t="shared" si="3"/>
        <v>57</v>
      </c>
      <c r="C99" s="7">
        <f>[1]Sheet1_Raw!N98</f>
        <v>1890.7407479999999</v>
      </c>
      <c r="D99" s="9">
        <f t="shared" si="2"/>
        <v>1837.6614608571429</v>
      </c>
      <c r="E99" s="9">
        <f t="shared" si="1"/>
        <v>19.894099000000097</v>
      </c>
      <c r="F99" t="s">
        <v>259</v>
      </c>
      <c r="G99">
        <v>196</v>
      </c>
      <c r="H99">
        <v>3310.4288419999998</v>
      </c>
      <c r="I99">
        <v>3142.2008649999998</v>
      </c>
      <c r="J99">
        <v>54.82960028571415</v>
      </c>
    </row>
    <row r="100" spans="1:10" ht="24" x14ac:dyDescent="0.25">
      <c r="A100" s="6" t="s">
        <v>121</v>
      </c>
      <c r="B100" s="6">
        <f t="shared" si="3"/>
        <v>58</v>
      </c>
      <c r="C100" s="7">
        <f>[1]Sheet1_Raw!N99</f>
        <v>1904.4844000000001</v>
      </c>
      <c r="D100" s="9">
        <f t="shared" si="2"/>
        <v>1857.4330612857143</v>
      </c>
      <c r="E100" s="9">
        <f t="shared" si="1"/>
        <v>19.771600428571446</v>
      </c>
      <c r="F100" t="s">
        <v>260</v>
      </c>
      <c r="G100">
        <v>197</v>
      </c>
      <c r="H100">
        <v>3326.329076</v>
      </c>
      <c r="I100">
        <v>3195.2132954285721</v>
      </c>
      <c r="J100">
        <v>53.012430428572316</v>
      </c>
    </row>
    <row r="101" spans="1:10" ht="24" x14ac:dyDescent="0.25">
      <c r="A101" s="6" t="s">
        <v>122</v>
      </c>
      <c r="B101" s="6">
        <f t="shared" si="3"/>
        <v>59</v>
      </c>
      <c r="C101" s="7">
        <f>[1]Sheet1_Raw!N100</f>
        <v>1923.861283</v>
      </c>
      <c r="D101" s="9">
        <f t="shared" si="2"/>
        <v>1875.9626628571427</v>
      </c>
      <c r="E101" s="9">
        <f t="shared" si="1"/>
        <v>18.529601571428429</v>
      </c>
      <c r="F101" t="s">
        <v>261</v>
      </c>
      <c r="G101">
        <v>198</v>
      </c>
      <c r="H101">
        <v>3363.2665440000001</v>
      </c>
      <c r="I101">
        <v>3246.3736107142854</v>
      </c>
      <c r="J101">
        <v>51.160315285713295</v>
      </c>
    </row>
    <row r="102" spans="1:10" ht="24" x14ac:dyDescent="0.25">
      <c r="A102" s="6" t="s">
        <v>123</v>
      </c>
      <c r="B102" s="6">
        <f t="shared" si="3"/>
        <v>60</v>
      </c>
      <c r="C102" s="7">
        <f>[1]Sheet1_Raw!N101</f>
        <v>1941.368363</v>
      </c>
      <c r="D102" s="9">
        <f t="shared" si="2"/>
        <v>1892.7721812857142</v>
      </c>
      <c r="E102" s="9">
        <f t="shared" si="1"/>
        <v>16.809518428571437</v>
      </c>
      <c r="F102" t="s">
        <v>262</v>
      </c>
      <c r="G102">
        <v>199</v>
      </c>
      <c r="H102">
        <v>3431.7598619999999</v>
      </c>
      <c r="I102">
        <v>3295.4022461428572</v>
      </c>
      <c r="J102">
        <v>49.028635428571761</v>
      </c>
    </row>
    <row r="103" spans="1:10" ht="24" x14ac:dyDescent="0.25">
      <c r="A103" s="6" t="s">
        <v>124</v>
      </c>
      <c r="B103" s="6">
        <f t="shared" si="3"/>
        <v>61</v>
      </c>
      <c r="C103" s="7">
        <f>[1]Sheet1_Raw!N102</f>
        <v>1954.087792</v>
      </c>
      <c r="D103" s="9">
        <f t="shared" si="2"/>
        <v>1908.2172022857142</v>
      </c>
      <c r="E103" s="9">
        <f t="shared" ref="E103:E166" si="4">D103-D102</f>
        <v>15.445020999999997</v>
      </c>
      <c r="F103" t="s">
        <v>263</v>
      </c>
      <c r="G103">
        <v>200</v>
      </c>
      <c r="H103">
        <v>3492.9146110000001</v>
      </c>
      <c r="I103">
        <v>3342.9981132857138</v>
      </c>
      <c r="J103">
        <v>47.595867142856605</v>
      </c>
    </row>
    <row r="104" spans="1:10" ht="24" x14ac:dyDescent="0.25">
      <c r="A104" s="6" t="s">
        <v>125</v>
      </c>
      <c r="B104" s="6">
        <f t="shared" si="3"/>
        <v>62</v>
      </c>
      <c r="C104" s="7">
        <f>[1]Sheet1_Raw!N103</f>
        <v>1964.687316</v>
      </c>
      <c r="D104" s="9">
        <f t="shared" si="2"/>
        <v>1922.6005695714287</v>
      </c>
      <c r="E104" s="9">
        <f t="shared" si="4"/>
        <v>14.383367285714485</v>
      </c>
      <c r="F104" t="s">
        <v>264</v>
      </c>
      <c r="G104">
        <v>201</v>
      </c>
      <c r="H104">
        <v>3550.1554550000001</v>
      </c>
      <c r="I104">
        <v>3392.1315854285713</v>
      </c>
      <c r="J104">
        <v>49.133472142857499</v>
      </c>
    </row>
    <row r="105" spans="1:10" ht="24" x14ac:dyDescent="0.25">
      <c r="A105" s="6" t="s">
        <v>126</v>
      </c>
      <c r="B105" s="6">
        <f t="shared" si="3"/>
        <v>63</v>
      </c>
      <c r="C105" s="7">
        <f>[1]Sheet1_Raw!N104</f>
        <v>1972.988292</v>
      </c>
      <c r="D105" s="9">
        <f t="shared" ref="D105:D168" si="5">AVERAGE(C99:C105)</f>
        <v>1936.0311705714284</v>
      </c>
      <c r="E105" s="9">
        <f t="shared" si="4"/>
        <v>13.430600999999797</v>
      </c>
      <c r="F105" t="s">
        <v>265</v>
      </c>
      <c r="G105">
        <v>202</v>
      </c>
      <c r="H105">
        <v>3602.014682</v>
      </c>
      <c r="I105">
        <v>3439.5527245714288</v>
      </c>
      <c r="J105">
        <v>47.421139142857555</v>
      </c>
    </row>
    <row r="106" spans="1:10" ht="24" x14ac:dyDescent="0.25">
      <c r="A106" s="6" t="s">
        <v>127</v>
      </c>
      <c r="B106" s="6">
        <f t="shared" si="3"/>
        <v>64</v>
      </c>
      <c r="C106" s="7">
        <f>[1]Sheet1_Raw!N105</f>
        <v>1978.800166</v>
      </c>
      <c r="D106" s="9">
        <f t="shared" si="5"/>
        <v>1948.6110874285716</v>
      </c>
      <c r="E106" s="9">
        <f t="shared" si="4"/>
        <v>12.579916857143189</v>
      </c>
      <c r="F106" t="s">
        <v>266</v>
      </c>
      <c r="G106">
        <v>203</v>
      </c>
      <c r="H106">
        <v>3650.204624</v>
      </c>
      <c r="I106">
        <v>3488.0921219999996</v>
      </c>
      <c r="J106">
        <v>48.539397428570737</v>
      </c>
    </row>
    <row r="107" spans="1:10" ht="24" x14ac:dyDescent="0.25">
      <c r="A107" s="6" t="s">
        <v>128</v>
      </c>
      <c r="B107" s="6">
        <f t="shared" si="3"/>
        <v>65</v>
      </c>
      <c r="C107" s="7">
        <f>[1]Sheet1_Raw!N106</f>
        <v>1988.982855</v>
      </c>
      <c r="D107" s="9">
        <f t="shared" si="5"/>
        <v>1960.6822952857144</v>
      </c>
      <c r="E107" s="9">
        <f t="shared" si="4"/>
        <v>12.071207857142781</v>
      </c>
      <c r="F107" t="s">
        <v>267</v>
      </c>
      <c r="G107">
        <v>204</v>
      </c>
      <c r="H107">
        <v>3667.327953</v>
      </c>
      <c r="I107">
        <v>3536.806247285715</v>
      </c>
      <c r="J107">
        <v>48.714125285715454</v>
      </c>
    </row>
    <row r="108" spans="1:10" ht="24" x14ac:dyDescent="0.25">
      <c r="A108" s="6" t="s">
        <v>129</v>
      </c>
      <c r="B108" s="6">
        <f t="shared" ref="B108:B171" si="6">1+B107</f>
        <v>66</v>
      </c>
      <c r="C108" s="7">
        <f>[1]Sheet1_Raw!N107</f>
        <v>2002.738417</v>
      </c>
      <c r="D108" s="9">
        <f t="shared" si="5"/>
        <v>1971.9504572857143</v>
      </c>
      <c r="E108" s="9">
        <f t="shared" si="4"/>
        <v>11.268161999999847</v>
      </c>
      <c r="F108" t="s">
        <v>268</v>
      </c>
      <c r="G108">
        <v>205</v>
      </c>
      <c r="H108">
        <v>3702.5530880000001</v>
      </c>
      <c r="I108">
        <v>3585.2757535714286</v>
      </c>
      <c r="J108">
        <v>48.469506285713578</v>
      </c>
    </row>
    <row r="109" spans="1:10" ht="24" x14ac:dyDescent="0.25">
      <c r="A109" s="6" t="s">
        <v>130</v>
      </c>
      <c r="B109" s="6">
        <f t="shared" si="6"/>
        <v>67</v>
      </c>
      <c r="C109" s="7">
        <f>[1]Sheet1_Raw!N108</f>
        <v>2017.839761</v>
      </c>
      <c r="D109" s="9">
        <f t="shared" si="5"/>
        <v>1982.8749427142855</v>
      </c>
      <c r="E109" s="9">
        <f t="shared" si="4"/>
        <v>10.924485428571188</v>
      </c>
      <c r="F109" t="s">
        <v>269</v>
      </c>
      <c r="G109">
        <v>206</v>
      </c>
      <c r="H109">
        <v>3752.455363</v>
      </c>
      <c r="I109">
        <v>3631.0893965714286</v>
      </c>
      <c r="J109">
        <v>45.813642999999956</v>
      </c>
    </row>
    <row r="110" spans="1:10" ht="24" x14ac:dyDescent="0.25">
      <c r="A110" s="6" t="s">
        <v>131</v>
      </c>
      <c r="B110" s="6">
        <f t="shared" si="6"/>
        <v>68</v>
      </c>
      <c r="C110" s="7">
        <f>[1]Sheet1_Raw!N109</f>
        <v>2031.6310530000001</v>
      </c>
      <c r="D110" s="9">
        <f t="shared" si="5"/>
        <v>1993.9525514285717</v>
      </c>
      <c r="E110" s="9">
        <f t="shared" si="4"/>
        <v>11.077608714286271</v>
      </c>
      <c r="F110" t="s">
        <v>270</v>
      </c>
      <c r="G110">
        <v>207</v>
      </c>
      <c r="H110">
        <v>3809.2069700000002</v>
      </c>
      <c r="I110">
        <v>3676.2740192857141</v>
      </c>
      <c r="J110">
        <v>45.184622714285524</v>
      </c>
    </row>
    <row r="111" spans="1:10" ht="24" x14ac:dyDescent="0.25">
      <c r="A111" s="6" t="s">
        <v>132</v>
      </c>
      <c r="B111" s="6">
        <f t="shared" si="6"/>
        <v>69</v>
      </c>
      <c r="C111" s="7">
        <f>[1]Sheet1_Raw!N110</f>
        <v>2040.3965020000001</v>
      </c>
      <c r="D111" s="9">
        <f t="shared" si="5"/>
        <v>2004.7681494285712</v>
      </c>
      <c r="E111" s="9">
        <f t="shared" si="4"/>
        <v>10.815597999999454</v>
      </c>
      <c r="F111" t="s">
        <v>271</v>
      </c>
      <c r="G111">
        <v>208</v>
      </c>
      <c r="H111">
        <v>3863.7570049999999</v>
      </c>
      <c r="I111">
        <v>3721.0742407142857</v>
      </c>
      <c r="J111">
        <v>44.800221428571604</v>
      </c>
    </row>
    <row r="112" spans="1:10" ht="24" x14ac:dyDescent="0.25">
      <c r="A112" s="6" t="s">
        <v>133</v>
      </c>
      <c r="B112" s="6">
        <f t="shared" si="6"/>
        <v>70</v>
      </c>
      <c r="C112" s="7">
        <f>[1]Sheet1_Raw!N111</f>
        <v>2047.0063170000001</v>
      </c>
      <c r="D112" s="9">
        <f t="shared" si="5"/>
        <v>2015.3421529999998</v>
      </c>
      <c r="E112" s="9">
        <f t="shared" si="4"/>
        <v>10.574003571428648</v>
      </c>
      <c r="F112" t="s">
        <v>272</v>
      </c>
      <c r="G112">
        <v>209</v>
      </c>
      <c r="H112">
        <v>3915.6162319999999</v>
      </c>
      <c r="I112">
        <v>3765.8744621428568</v>
      </c>
      <c r="J112">
        <v>44.800221428571149</v>
      </c>
    </row>
    <row r="113" spans="1:10" ht="24" x14ac:dyDescent="0.25">
      <c r="A113" s="6" t="s">
        <v>134</v>
      </c>
      <c r="B113" s="6">
        <f t="shared" si="6"/>
        <v>71</v>
      </c>
      <c r="C113" s="7">
        <f>[1]Sheet1_Raw!N112</f>
        <v>2055.3072929999998</v>
      </c>
      <c r="D113" s="9">
        <f t="shared" si="5"/>
        <v>2026.2717425714286</v>
      </c>
      <c r="E113" s="9">
        <f t="shared" si="4"/>
        <v>10.929589571428778</v>
      </c>
      <c r="F113" t="s">
        <v>273</v>
      </c>
      <c r="G113">
        <v>210</v>
      </c>
      <c r="H113">
        <v>3962.0938409999999</v>
      </c>
      <c r="I113">
        <v>3810.4300645714288</v>
      </c>
      <c r="J113">
        <v>44.555602428572001</v>
      </c>
    </row>
    <row r="114" spans="1:10" ht="24" x14ac:dyDescent="0.25">
      <c r="A114" s="6" t="s">
        <v>135</v>
      </c>
      <c r="B114" s="6">
        <f t="shared" si="6"/>
        <v>72</v>
      </c>
      <c r="C114" s="7">
        <f>[1]Sheet1_Raw!N113</f>
        <v>2062.3934920000002</v>
      </c>
      <c r="D114" s="9">
        <f t="shared" si="5"/>
        <v>2036.7589764285715</v>
      </c>
      <c r="E114" s="9">
        <f t="shared" si="4"/>
        <v>10.487233857142883</v>
      </c>
      <c r="F114" t="s">
        <v>274</v>
      </c>
      <c r="G114">
        <v>211</v>
      </c>
      <c r="H114">
        <v>3973.835552</v>
      </c>
      <c r="I114">
        <v>3854.2168644285716</v>
      </c>
      <c r="J114">
        <v>43.786799857142796</v>
      </c>
    </row>
    <row r="115" spans="1:10" ht="24" x14ac:dyDescent="0.25">
      <c r="A115" s="6" t="s">
        <v>136</v>
      </c>
      <c r="B115" s="6">
        <f t="shared" si="6"/>
        <v>73</v>
      </c>
      <c r="C115" s="7">
        <f>[1]Sheet1_Raw!N114</f>
        <v>2073.4336699999999</v>
      </c>
      <c r="D115" s="9">
        <f t="shared" si="5"/>
        <v>2046.8582982857145</v>
      </c>
      <c r="E115" s="9">
        <f t="shared" si="4"/>
        <v>10.099321857142968</v>
      </c>
      <c r="F115" t="s">
        <v>275</v>
      </c>
      <c r="G115">
        <v>212</v>
      </c>
      <c r="H115">
        <v>4006.859117</v>
      </c>
      <c r="I115">
        <v>3897.6891542857147</v>
      </c>
      <c r="J115">
        <v>43.472289857143096</v>
      </c>
    </row>
    <row r="116" spans="1:10" ht="24" x14ac:dyDescent="0.25">
      <c r="A116" s="6" t="s">
        <v>137</v>
      </c>
      <c r="B116" s="6">
        <f t="shared" si="6"/>
        <v>74</v>
      </c>
      <c r="C116" s="7">
        <f>[1]Sheet1_Raw!N115</f>
        <v>2077.9593100000002</v>
      </c>
      <c r="D116" s="9">
        <f t="shared" si="5"/>
        <v>2055.4468052857146</v>
      </c>
      <c r="E116" s="9">
        <f t="shared" si="4"/>
        <v>8.5885070000001633</v>
      </c>
      <c r="F116" t="s">
        <v>276</v>
      </c>
      <c r="G116">
        <v>213</v>
      </c>
      <c r="H116">
        <v>4058.9629620000001</v>
      </c>
      <c r="I116">
        <v>3941.4759541428575</v>
      </c>
      <c r="J116">
        <v>43.786799857142796</v>
      </c>
    </row>
    <row r="117" spans="1:10" ht="24" x14ac:dyDescent="0.25">
      <c r="A117" s="6" t="s">
        <v>138</v>
      </c>
      <c r="B117" s="6">
        <f t="shared" si="6"/>
        <v>75</v>
      </c>
      <c r="C117" s="7">
        <f>[1]Sheet1_Raw!N116</f>
        <v>2086.9510409999998</v>
      </c>
      <c r="D117" s="9">
        <f t="shared" si="5"/>
        <v>2063.3496607142856</v>
      </c>
      <c r="E117" s="9">
        <f t="shared" si="4"/>
        <v>7.9028554285710015</v>
      </c>
      <c r="F117" t="s">
        <v>277</v>
      </c>
      <c r="G117">
        <v>214</v>
      </c>
      <c r="H117">
        <v>4116.2038069999999</v>
      </c>
      <c r="I117">
        <v>3985.3326451428575</v>
      </c>
      <c r="J117">
        <v>43.856690999999955</v>
      </c>
    </row>
    <row r="118" spans="1:10" ht="24" x14ac:dyDescent="0.25">
      <c r="A118" s="6" t="s">
        <v>139</v>
      </c>
      <c r="B118" s="6">
        <f t="shared" si="6"/>
        <v>76</v>
      </c>
      <c r="C118" s="7">
        <f>[1]Sheet1_Raw!N117</f>
        <v>2093.1321119999998</v>
      </c>
      <c r="D118" s="9">
        <f t="shared" si="5"/>
        <v>2070.8833192857142</v>
      </c>
      <c r="E118" s="9">
        <f t="shared" si="4"/>
        <v>7.533658571428532</v>
      </c>
      <c r="F118" t="s">
        <v>278</v>
      </c>
      <c r="G118">
        <v>215</v>
      </c>
      <c r="H118">
        <v>4197.661932</v>
      </c>
      <c r="I118">
        <v>4033.0333490000003</v>
      </c>
      <c r="J118">
        <v>47.700703857142798</v>
      </c>
    </row>
    <row r="119" spans="1:10" ht="24" x14ac:dyDescent="0.25">
      <c r="A119" s="6" t="s">
        <v>140</v>
      </c>
      <c r="B119" s="6">
        <f t="shared" si="6"/>
        <v>77</v>
      </c>
      <c r="C119" s="7">
        <f>[1]Sheet1_Raw!N118</f>
        <v>2100.4803219999999</v>
      </c>
      <c r="D119" s="9">
        <f t="shared" si="5"/>
        <v>2078.5224628571427</v>
      </c>
      <c r="E119" s="9">
        <f t="shared" si="4"/>
        <v>7.6391435714285763</v>
      </c>
      <c r="F119" t="s">
        <v>279</v>
      </c>
      <c r="G119">
        <v>216</v>
      </c>
      <c r="H119">
        <v>4256.6151090000003</v>
      </c>
      <c r="I119">
        <v>4081.7474742857148</v>
      </c>
      <c r="J119">
        <v>48.714125285714545</v>
      </c>
    </row>
    <row r="120" spans="1:10" ht="24" x14ac:dyDescent="0.25">
      <c r="A120" s="6" t="s">
        <v>141</v>
      </c>
      <c r="B120" s="6">
        <f t="shared" si="6"/>
        <v>78</v>
      </c>
      <c r="C120" s="7">
        <f>[1]Sheet1_Raw!N119</f>
        <v>2102.6478649999999</v>
      </c>
      <c r="D120" s="9">
        <f t="shared" si="5"/>
        <v>2085.2854017142854</v>
      </c>
      <c r="E120" s="9">
        <f t="shared" si="4"/>
        <v>6.7629388571426716</v>
      </c>
      <c r="F120" t="s">
        <v>280</v>
      </c>
      <c r="G120">
        <v>217</v>
      </c>
      <c r="H120">
        <v>4319.7268100000001</v>
      </c>
      <c r="I120">
        <v>4132.8378984285719</v>
      </c>
      <c r="J120">
        <v>51.090424142857046</v>
      </c>
    </row>
    <row r="121" spans="1:10" ht="24" x14ac:dyDescent="0.25">
      <c r="A121" s="6" t="s">
        <v>142</v>
      </c>
      <c r="B121" s="6">
        <f t="shared" si="6"/>
        <v>79</v>
      </c>
      <c r="C121" s="7">
        <f>[1]Sheet1_Raw!N120</f>
        <v>2117.2609170000001</v>
      </c>
      <c r="D121" s="9">
        <f t="shared" si="5"/>
        <v>2093.1236052857139</v>
      </c>
      <c r="E121" s="9">
        <f t="shared" si="4"/>
        <v>7.8382035714284939</v>
      </c>
      <c r="F121" t="s">
        <v>281</v>
      </c>
      <c r="G121">
        <v>218</v>
      </c>
      <c r="H121">
        <v>4353.4842310000004</v>
      </c>
      <c r="I121">
        <v>4187.0734240000002</v>
      </c>
      <c r="J121">
        <v>54.235525571428298</v>
      </c>
    </row>
    <row r="122" spans="1:10" ht="24" x14ac:dyDescent="0.25">
      <c r="A122" s="6" t="s">
        <v>143</v>
      </c>
      <c r="B122" s="6">
        <f t="shared" si="6"/>
        <v>80</v>
      </c>
      <c r="C122" s="7">
        <f>[1]Sheet1_Raw!N121</f>
        <v>2125.5380730000002</v>
      </c>
      <c r="D122" s="9">
        <f t="shared" si="5"/>
        <v>2100.5670914285715</v>
      </c>
      <c r="E122" s="9">
        <f t="shared" si="4"/>
        <v>7.4434861428576369</v>
      </c>
      <c r="F122" t="s">
        <v>282</v>
      </c>
      <c r="G122">
        <v>219</v>
      </c>
      <c r="H122">
        <v>4423.6898819999997</v>
      </c>
      <c r="I122">
        <v>4246.6206761428566</v>
      </c>
      <c r="J122">
        <v>59.547252142856451</v>
      </c>
    </row>
    <row r="123" spans="1:10" ht="24" x14ac:dyDescent="0.25">
      <c r="A123" s="6" t="s">
        <v>144</v>
      </c>
      <c r="B123" s="6">
        <f t="shared" si="6"/>
        <v>81</v>
      </c>
      <c r="C123" s="7">
        <f>[1]Sheet1_Raw!N122</f>
        <v>2132.0645220000001</v>
      </c>
      <c r="D123" s="9">
        <f t="shared" si="5"/>
        <v>2108.296407428571</v>
      </c>
      <c r="E123" s="9">
        <f t="shared" si="4"/>
        <v>7.7293159999994714</v>
      </c>
      <c r="F123" t="s">
        <v>283</v>
      </c>
      <c r="G123">
        <v>220</v>
      </c>
      <c r="H123">
        <v>4512.4865769999997</v>
      </c>
      <c r="I123">
        <v>4311.409764</v>
      </c>
      <c r="J123">
        <v>64.789087857143386</v>
      </c>
    </row>
    <row r="124" spans="1:10" ht="24" x14ac:dyDescent="0.25">
      <c r="A124" s="6" t="s">
        <v>145</v>
      </c>
      <c r="B124" s="6">
        <f t="shared" si="6"/>
        <v>82</v>
      </c>
      <c r="C124" s="7">
        <f>[1]Sheet1_Raw!N123</f>
        <v>2140.2702210000002</v>
      </c>
      <c r="D124" s="9">
        <f t="shared" si="5"/>
        <v>2115.9134331428572</v>
      </c>
      <c r="E124" s="9">
        <f t="shared" si="4"/>
        <v>7.6170257142862283</v>
      </c>
      <c r="F124" t="s">
        <v>284</v>
      </c>
      <c r="G124">
        <v>221</v>
      </c>
      <c r="H124">
        <v>4645.0700710000001</v>
      </c>
      <c r="I124">
        <v>4386.9620874285711</v>
      </c>
      <c r="J124">
        <v>75.552323428571071</v>
      </c>
    </row>
    <row r="125" spans="1:10" ht="24" x14ac:dyDescent="0.25">
      <c r="A125" s="6" t="s">
        <v>146</v>
      </c>
      <c r="B125" s="6">
        <f t="shared" si="6"/>
        <v>83</v>
      </c>
      <c r="C125" s="7">
        <f>[1]Sheet1_Raw!N124</f>
        <v>2143.557264</v>
      </c>
      <c r="D125" s="9">
        <f t="shared" si="5"/>
        <v>2123.1170262857145</v>
      </c>
      <c r="E125" s="9">
        <f t="shared" si="4"/>
        <v>7.2035931428572439</v>
      </c>
      <c r="F125" t="s">
        <v>285</v>
      </c>
      <c r="G125">
        <v>222</v>
      </c>
      <c r="H125">
        <v>4756.8609509999997</v>
      </c>
      <c r="I125">
        <v>4466.847661571428</v>
      </c>
      <c r="J125">
        <v>79.885574142856967</v>
      </c>
    </row>
    <row r="126" spans="1:10" ht="24" x14ac:dyDescent="0.25">
      <c r="A126" s="6" t="s">
        <v>147</v>
      </c>
      <c r="B126" s="6">
        <f t="shared" si="6"/>
        <v>84</v>
      </c>
      <c r="C126" s="7">
        <f>[1]Sheet1_Raw!N125</f>
        <v>2147.6303400000002</v>
      </c>
      <c r="D126" s="9">
        <f t="shared" si="5"/>
        <v>2129.852743142857</v>
      </c>
      <c r="E126" s="9">
        <f t="shared" si="4"/>
        <v>6.7357168571425063</v>
      </c>
      <c r="F126" t="s">
        <v>286</v>
      </c>
      <c r="G126">
        <v>223</v>
      </c>
      <c r="H126">
        <v>4875.745782</v>
      </c>
      <c r="I126">
        <v>4555.2949005714281</v>
      </c>
      <c r="J126">
        <v>88.447239000000081</v>
      </c>
    </row>
    <row r="127" spans="1:10" ht="24" x14ac:dyDescent="0.25">
      <c r="A127" s="6" t="s">
        <v>148</v>
      </c>
      <c r="B127" s="6">
        <f t="shared" si="6"/>
        <v>85</v>
      </c>
      <c r="C127" s="7">
        <f>[1]Sheet1_Raw!N126</f>
        <v>2150.869745</v>
      </c>
      <c r="D127" s="9">
        <f t="shared" si="5"/>
        <v>2136.7415831428575</v>
      </c>
      <c r="E127" s="9">
        <f t="shared" si="4"/>
        <v>6.8888400000005277</v>
      </c>
      <c r="F127" t="s">
        <v>287</v>
      </c>
      <c r="G127">
        <v>224</v>
      </c>
      <c r="H127">
        <v>5000.0122309999997</v>
      </c>
      <c r="I127">
        <v>4652.4785321428571</v>
      </c>
      <c r="J127">
        <v>97.183631571429032</v>
      </c>
    </row>
    <row r="128" spans="1:10" ht="24" x14ac:dyDescent="0.25">
      <c r="A128" s="6" t="s">
        <v>149</v>
      </c>
      <c r="B128" s="6">
        <f t="shared" si="6"/>
        <v>86</v>
      </c>
      <c r="C128" s="7">
        <f>[1]Sheet1_Raw!N127</f>
        <v>2158.015492</v>
      </c>
      <c r="D128" s="9">
        <f t="shared" si="5"/>
        <v>2142.5636652857147</v>
      </c>
      <c r="E128" s="9">
        <f t="shared" si="4"/>
        <v>5.8220821428571981</v>
      </c>
      <c r="F128" t="s">
        <v>288</v>
      </c>
      <c r="G128">
        <v>225</v>
      </c>
      <c r="H128">
        <v>5044.2882689999997</v>
      </c>
      <c r="I128">
        <v>4751.1648232857133</v>
      </c>
      <c r="J128">
        <v>98.686291142856135</v>
      </c>
    </row>
    <row r="129" spans="1:10" ht="24" x14ac:dyDescent="0.25">
      <c r="A129" s="6" t="s">
        <v>150</v>
      </c>
      <c r="B129" s="6">
        <f t="shared" si="6"/>
        <v>87</v>
      </c>
      <c r="C129" s="7">
        <f>[1]Sheet1_Raw!N128</f>
        <v>2161.8741949999999</v>
      </c>
      <c r="D129" s="9">
        <f t="shared" si="5"/>
        <v>2147.7545398571428</v>
      </c>
      <c r="E129" s="9">
        <f t="shared" si="4"/>
        <v>5.1908745714281395</v>
      </c>
      <c r="F129" t="s">
        <v>289</v>
      </c>
      <c r="G129">
        <v>226</v>
      </c>
      <c r="H129">
        <v>5135.2865339999998</v>
      </c>
      <c r="I129">
        <v>4852.8214878571434</v>
      </c>
      <c r="J129">
        <v>101.65666457143016</v>
      </c>
    </row>
    <row r="130" spans="1:10" ht="24" x14ac:dyDescent="0.25">
      <c r="A130" s="6" t="s">
        <v>151</v>
      </c>
      <c r="B130" s="6">
        <f t="shared" si="6"/>
        <v>88</v>
      </c>
      <c r="C130" s="7">
        <f>[1]Sheet1_Raw!N129</f>
        <v>2169.8774309999999</v>
      </c>
      <c r="D130" s="9">
        <f t="shared" si="5"/>
        <v>2153.1563840000003</v>
      </c>
      <c r="E130" s="9">
        <f t="shared" si="4"/>
        <v>5.4018441428574988</v>
      </c>
      <c r="F130" t="s">
        <v>290</v>
      </c>
      <c r="G130">
        <v>227</v>
      </c>
      <c r="H130">
        <v>5318.2615420000002</v>
      </c>
      <c r="I130">
        <v>4967.9321971428571</v>
      </c>
      <c r="J130">
        <v>115.11070928571371</v>
      </c>
    </row>
    <row r="131" spans="1:10" ht="24" x14ac:dyDescent="0.25">
      <c r="A131" s="6" t="s">
        <v>152</v>
      </c>
      <c r="B131" s="6">
        <f t="shared" si="6"/>
        <v>89</v>
      </c>
      <c r="C131" s="7">
        <f>[1]Sheet1_Raw!N130</f>
        <v>2178.5237849999999</v>
      </c>
      <c r="D131" s="9">
        <f t="shared" si="5"/>
        <v>2158.6211788571431</v>
      </c>
      <c r="E131" s="9">
        <f t="shared" si="4"/>
        <v>5.464794857142806</v>
      </c>
      <c r="F131" t="s">
        <v>291</v>
      </c>
      <c r="G131">
        <v>228</v>
      </c>
      <c r="H131">
        <v>5512.244404</v>
      </c>
      <c r="I131">
        <v>5091.8142447142864</v>
      </c>
      <c r="J131">
        <v>123.88204757142921</v>
      </c>
    </row>
    <row r="132" spans="1:10" ht="24" x14ac:dyDescent="0.25">
      <c r="A132" s="6" t="s">
        <v>153</v>
      </c>
      <c r="B132" s="6">
        <f t="shared" si="6"/>
        <v>90</v>
      </c>
      <c r="C132" s="7">
        <f>[1]Sheet1_Raw!N131</f>
        <v>2181.7036419999999</v>
      </c>
      <c r="D132" s="9">
        <f t="shared" si="5"/>
        <v>2164.0706614285714</v>
      </c>
      <c r="E132" s="9">
        <f t="shared" si="4"/>
        <v>5.4494825714282342</v>
      </c>
      <c r="F132" t="s">
        <v>292</v>
      </c>
      <c r="G132">
        <v>229</v>
      </c>
      <c r="H132">
        <v>5788.9084860000003</v>
      </c>
      <c r="I132">
        <v>5239.2496068571427</v>
      </c>
      <c r="J132">
        <v>147.43536214285632</v>
      </c>
    </row>
    <row r="133" spans="1:10" ht="24" x14ac:dyDescent="0.25">
      <c r="A133" s="6" t="s">
        <v>154</v>
      </c>
      <c r="B133" s="6">
        <f t="shared" si="6"/>
        <v>91</v>
      </c>
      <c r="C133" s="7">
        <f>[1]Sheet1_Raw!N132</f>
        <v>2184.3356589999999</v>
      </c>
      <c r="D133" s="9">
        <f t="shared" si="5"/>
        <v>2169.3142784285715</v>
      </c>
      <c r="E133" s="9">
        <f t="shared" si="4"/>
        <v>5.2436170000000857</v>
      </c>
      <c r="F133" t="s">
        <v>293</v>
      </c>
      <c r="G133">
        <v>230</v>
      </c>
      <c r="H133">
        <v>6057.0109030000003</v>
      </c>
      <c r="I133">
        <v>5408.0017670000007</v>
      </c>
      <c r="J133">
        <v>168.75216014285797</v>
      </c>
    </row>
    <row r="134" spans="1:10" ht="24" x14ac:dyDescent="0.25">
      <c r="A134" s="6" t="s">
        <v>155</v>
      </c>
      <c r="B134" s="6">
        <f t="shared" si="6"/>
        <v>92</v>
      </c>
      <c r="C134" s="7">
        <f>[1]Sheet1_Raw!N133</f>
        <v>2186.5270209999999</v>
      </c>
      <c r="D134" s="9">
        <f t="shared" si="5"/>
        <v>2174.408175</v>
      </c>
      <c r="E134" s="9">
        <f t="shared" si="4"/>
        <v>5.0938965714285587</v>
      </c>
      <c r="F134" t="s">
        <v>294</v>
      </c>
      <c r="G134">
        <v>231</v>
      </c>
      <c r="H134">
        <v>6257.3538580000004</v>
      </c>
      <c r="I134">
        <v>5587.6219994285721</v>
      </c>
      <c r="J134">
        <v>179.6202324285714</v>
      </c>
    </row>
    <row r="135" spans="1:10" ht="24" x14ac:dyDescent="0.25">
      <c r="A135" s="6" t="s">
        <v>156</v>
      </c>
      <c r="B135" s="6">
        <f t="shared" si="6"/>
        <v>93</v>
      </c>
      <c r="C135" s="7">
        <f>[1]Sheet1_Raw!N134</f>
        <v>2189.9212510000002</v>
      </c>
      <c r="D135" s="9">
        <f t="shared" si="5"/>
        <v>2178.9661405714282</v>
      </c>
      <c r="E135" s="9">
        <f t="shared" si="4"/>
        <v>4.5579655714282126</v>
      </c>
      <c r="F135" t="s">
        <v>295</v>
      </c>
      <c r="G135">
        <v>232</v>
      </c>
      <c r="H135">
        <v>6353.4891230000003</v>
      </c>
      <c r="I135">
        <v>5774.6506928571425</v>
      </c>
      <c r="J135">
        <v>187.02869342857048</v>
      </c>
    </row>
    <row r="136" spans="1:10" ht="24" x14ac:dyDescent="0.25">
      <c r="A136" s="6" t="s">
        <v>157</v>
      </c>
      <c r="B136" s="6">
        <f t="shared" si="6"/>
        <v>94</v>
      </c>
      <c r="C136" s="7">
        <f>[1]Sheet1_Raw!N135</f>
        <v>2192.8033679999999</v>
      </c>
      <c r="D136" s="9">
        <f t="shared" si="5"/>
        <v>2183.384593857143</v>
      </c>
      <c r="E136" s="9">
        <f t="shared" si="4"/>
        <v>4.4184532857148042</v>
      </c>
      <c r="F136" t="s">
        <v>296</v>
      </c>
      <c r="G136">
        <v>233</v>
      </c>
      <c r="H136">
        <v>6571.2000269999999</v>
      </c>
      <c r="I136">
        <v>5979.7811918571433</v>
      </c>
      <c r="J136">
        <v>205.13049900000078</v>
      </c>
    </row>
    <row r="137" spans="1:10" ht="24" x14ac:dyDescent="0.25">
      <c r="A137" s="6" t="s">
        <v>158</v>
      </c>
      <c r="B137" s="6">
        <f t="shared" si="6"/>
        <v>95</v>
      </c>
      <c r="C137" s="7">
        <f>[1]Sheet1_Raw!N136</f>
        <v>2196.9836300000002</v>
      </c>
      <c r="D137" s="9">
        <f t="shared" si="5"/>
        <v>2187.2569080000003</v>
      </c>
      <c r="E137" s="9">
        <f t="shared" si="4"/>
        <v>3.872314142857249</v>
      </c>
      <c r="F137" t="s">
        <v>297</v>
      </c>
      <c r="G137">
        <v>234</v>
      </c>
      <c r="H137">
        <v>6919.5374739999997</v>
      </c>
      <c r="I137">
        <v>6208.5348964285713</v>
      </c>
      <c r="J137">
        <v>228.75370457142799</v>
      </c>
    </row>
    <row r="138" spans="1:10" ht="24" x14ac:dyDescent="0.25">
      <c r="A138" s="6" t="s">
        <v>159</v>
      </c>
      <c r="B138" s="6">
        <f t="shared" si="6"/>
        <v>96</v>
      </c>
      <c r="C138" s="7">
        <f>[1]Sheet1_Raw!N137</f>
        <v>2202.366759</v>
      </c>
      <c r="D138" s="9">
        <f t="shared" si="5"/>
        <v>2190.6630471428571</v>
      </c>
      <c r="E138" s="9">
        <f t="shared" si="4"/>
        <v>3.4061391428567731</v>
      </c>
      <c r="F138" t="s">
        <v>298</v>
      </c>
      <c r="G138">
        <v>235</v>
      </c>
      <c r="H138">
        <v>7301.8769620000003</v>
      </c>
      <c r="I138">
        <v>6464.1966904285719</v>
      </c>
      <c r="J138">
        <v>255.66179400000055</v>
      </c>
    </row>
    <row r="139" spans="1:10" ht="24" x14ac:dyDescent="0.25">
      <c r="A139" s="6" t="s">
        <v>160</v>
      </c>
      <c r="B139" s="6">
        <f t="shared" si="6"/>
        <v>97</v>
      </c>
      <c r="C139" s="7">
        <f>[1]Sheet1_Raw!N138</f>
        <v>2208.6311970000002</v>
      </c>
      <c r="D139" s="9">
        <f t="shared" si="5"/>
        <v>2194.5098407142859</v>
      </c>
      <c r="E139" s="9">
        <f t="shared" si="4"/>
        <v>3.8467935714288615</v>
      </c>
      <c r="F139" t="s">
        <v>299</v>
      </c>
      <c r="G139">
        <v>236</v>
      </c>
      <c r="H139">
        <v>7758.5806229999998</v>
      </c>
      <c r="I139">
        <v>6745.5784242857144</v>
      </c>
      <c r="J139">
        <v>281.38173385714254</v>
      </c>
    </row>
    <row r="140" spans="1:10" ht="24" x14ac:dyDescent="0.25">
      <c r="A140" s="6" t="s">
        <v>161</v>
      </c>
      <c r="B140" s="6">
        <f t="shared" si="6"/>
        <v>98</v>
      </c>
      <c r="C140" s="7">
        <f>[1]Sheet1_Raw!N139</f>
        <v>2212.2040710000001</v>
      </c>
      <c r="D140" s="9">
        <f t="shared" si="5"/>
        <v>2198.4910424285713</v>
      </c>
      <c r="E140" s="9">
        <f t="shared" si="4"/>
        <v>3.981201714285362</v>
      </c>
      <c r="F140" t="s">
        <v>300</v>
      </c>
      <c r="G140">
        <v>237</v>
      </c>
      <c r="H140">
        <v>8307.0164069999992</v>
      </c>
      <c r="I140">
        <v>7067.0077820000006</v>
      </c>
      <c r="J140">
        <v>321.4293577142862</v>
      </c>
    </row>
    <row r="141" spans="1:10" ht="24" x14ac:dyDescent="0.25">
      <c r="A141" s="6" t="s">
        <v>162</v>
      </c>
      <c r="B141" s="6">
        <f t="shared" si="6"/>
        <v>99</v>
      </c>
      <c r="C141" s="7">
        <f>[1]Sheet1_Raw!N140</f>
        <v>2216.479609</v>
      </c>
      <c r="D141" s="9">
        <f t="shared" si="5"/>
        <v>2202.7699835714288</v>
      </c>
      <c r="E141" s="9">
        <f t="shared" si="4"/>
        <v>4.2789411428575477</v>
      </c>
      <c r="F141" t="s">
        <v>301</v>
      </c>
      <c r="G141">
        <v>238</v>
      </c>
      <c r="H141">
        <v>8899.2389899999998</v>
      </c>
      <c r="I141">
        <v>7444.4199437142861</v>
      </c>
      <c r="J141">
        <v>377.4121617142855</v>
      </c>
    </row>
    <row r="142" spans="1:10" ht="24" x14ac:dyDescent="0.25">
      <c r="A142" s="6" t="s">
        <v>163</v>
      </c>
      <c r="B142" s="6">
        <f t="shared" si="6"/>
        <v>100</v>
      </c>
      <c r="C142" s="7">
        <f>[1]Sheet1_Raw!N141</f>
        <v>2221.207711</v>
      </c>
      <c r="D142" s="9">
        <f t="shared" si="5"/>
        <v>2207.2394778571429</v>
      </c>
      <c r="E142" s="9">
        <f t="shared" si="4"/>
        <v>4.4694942857140632</v>
      </c>
      <c r="F142" t="s">
        <v>302</v>
      </c>
      <c r="G142">
        <v>239</v>
      </c>
      <c r="H142">
        <v>9101.7835169999998</v>
      </c>
      <c r="I142">
        <v>7837.033428571428</v>
      </c>
      <c r="J142">
        <v>392.61348485714188</v>
      </c>
    </row>
    <row r="143" spans="1:10" ht="24" x14ac:dyDescent="0.25">
      <c r="A143" s="6" t="s">
        <v>164</v>
      </c>
      <c r="B143" s="6">
        <f t="shared" si="6"/>
        <v>101</v>
      </c>
      <c r="C143" s="7">
        <f>[1]Sheet1_Raw!N142</f>
        <v>2221.3982649999998</v>
      </c>
      <c r="D143" s="9">
        <f t="shared" si="5"/>
        <v>2211.324463142857</v>
      </c>
      <c r="E143" s="9">
        <f t="shared" si="4"/>
        <v>4.0849852857140831</v>
      </c>
      <c r="F143" t="s">
        <v>303</v>
      </c>
      <c r="G143">
        <v>240</v>
      </c>
      <c r="H143">
        <v>9447.430155</v>
      </c>
      <c r="I143">
        <v>8247.9234468571431</v>
      </c>
      <c r="J143">
        <v>410.89001828571509</v>
      </c>
    </row>
    <row r="144" spans="1:10" ht="24" x14ac:dyDescent="0.25">
      <c r="A144" s="6" t="s">
        <v>165</v>
      </c>
      <c r="B144" s="6">
        <f t="shared" si="6"/>
        <v>102</v>
      </c>
      <c r="C144" s="7">
        <f>[1]Sheet1_Raw!N143</f>
        <v>2223.4109830000002</v>
      </c>
      <c r="D144" s="9">
        <f t="shared" si="5"/>
        <v>2215.0997992857142</v>
      </c>
      <c r="E144" s="9">
        <f t="shared" si="4"/>
        <v>3.7753361428572134</v>
      </c>
      <c r="F144" t="s">
        <v>304</v>
      </c>
      <c r="G144">
        <v>241</v>
      </c>
      <c r="H144">
        <v>10029.134121999999</v>
      </c>
      <c r="I144">
        <v>8692.1515394285707</v>
      </c>
      <c r="J144">
        <v>444.22809257142762</v>
      </c>
    </row>
    <row r="145" spans="1:10" ht="24" x14ac:dyDescent="0.25">
      <c r="A145" s="6" t="s">
        <v>166</v>
      </c>
      <c r="B145" s="6">
        <f t="shared" si="6"/>
        <v>103</v>
      </c>
      <c r="C145" s="7">
        <f>[1]Sheet1_Raw!N144</f>
        <v>2229.7826070000001</v>
      </c>
      <c r="D145" s="9">
        <f t="shared" si="5"/>
        <v>2219.016349</v>
      </c>
      <c r="E145" s="9">
        <f t="shared" si="4"/>
        <v>3.916549714285793</v>
      </c>
      <c r="F145" t="s">
        <v>305</v>
      </c>
      <c r="G145">
        <v>242</v>
      </c>
      <c r="H145">
        <v>10708.196448999999</v>
      </c>
      <c r="I145">
        <v>9178.7686090000007</v>
      </c>
      <c r="J145">
        <v>486.61706957142997</v>
      </c>
    </row>
    <row r="146" spans="1:10" ht="24" x14ac:dyDescent="0.25">
      <c r="A146" s="6" t="s">
        <v>167</v>
      </c>
      <c r="B146" s="6">
        <f t="shared" si="6"/>
        <v>104</v>
      </c>
      <c r="C146" s="7">
        <f>[1]Sheet1_Raw!N145</f>
        <v>2230.2709</v>
      </c>
      <c r="D146" s="9">
        <f t="shared" si="5"/>
        <v>2222.1077351428571</v>
      </c>
      <c r="E146" s="9">
        <f t="shared" si="4"/>
        <v>3.0913861428571181</v>
      </c>
      <c r="F146" t="s">
        <v>306</v>
      </c>
      <c r="G146">
        <v>243</v>
      </c>
      <c r="H146">
        <v>11386.280299</v>
      </c>
      <c r="I146">
        <v>9697.0114198571428</v>
      </c>
      <c r="J146">
        <v>518.2428108571421</v>
      </c>
    </row>
    <row r="147" spans="1:10" ht="24" x14ac:dyDescent="0.25">
      <c r="A147" s="6" t="s">
        <v>168</v>
      </c>
      <c r="B147" s="6">
        <f t="shared" si="6"/>
        <v>105</v>
      </c>
      <c r="C147" s="7">
        <f>[1]Sheet1_Raw!N146</f>
        <v>2233.2602040000002</v>
      </c>
      <c r="D147" s="9">
        <f t="shared" si="5"/>
        <v>2225.115754142857</v>
      </c>
      <c r="E147" s="9">
        <f t="shared" si="4"/>
        <v>3.0080189999998765</v>
      </c>
      <c r="F147" t="s">
        <v>307</v>
      </c>
      <c r="G147">
        <v>244</v>
      </c>
      <c r="H147">
        <v>12063.630293</v>
      </c>
      <c r="I147">
        <v>10233.670546428571</v>
      </c>
      <c r="J147">
        <v>536.65912657142871</v>
      </c>
    </row>
    <row r="148" spans="1:10" ht="24" x14ac:dyDescent="0.25">
      <c r="A148" s="6" t="s">
        <v>169</v>
      </c>
      <c r="B148" s="6">
        <f t="shared" si="6"/>
        <v>106</v>
      </c>
      <c r="C148" s="7">
        <f>[1]Sheet1_Raw!N147</f>
        <v>2235.2133749999998</v>
      </c>
      <c r="D148" s="9">
        <f t="shared" si="5"/>
        <v>2227.7920064285713</v>
      </c>
      <c r="E148" s="9">
        <f t="shared" si="4"/>
        <v>2.6762522857143267</v>
      </c>
      <c r="F148" t="s">
        <v>308</v>
      </c>
      <c r="G148">
        <v>245</v>
      </c>
      <c r="H148">
        <v>12596.65508</v>
      </c>
      <c r="I148">
        <v>10761.872845</v>
      </c>
      <c r="J148">
        <v>528.2022985714284</v>
      </c>
    </row>
    <row r="149" spans="1:10" ht="24" x14ac:dyDescent="0.25">
      <c r="A149" s="6" t="s">
        <v>170</v>
      </c>
      <c r="B149" s="6">
        <f t="shared" si="6"/>
        <v>107</v>
      </c>
      <c r="C149" s="7">
        <f>[1]Sheet1_Raw!N148</f>
        <v>2242.0018340000001</v>
      </c>
      <c r="D149" s="9">
        <f t="shared" si="5"/>
        <v>2230.7625954285713</v>
      </c>
      <c r="E149" s="9">
        <f t="shared" si="4"/>
        <v>2.9705890000000181</v>
      </c>
      <c r="F149" t="s">
        <v>309</v>
      </c>
      <c r="G149">
        <v>246</v>
      </c>
      <c r="H149">
        <v>12881.636208</v>
      </c>
      <c r="I149">
        <v>11301.851800857143</v>
      </c>
      <c r="J149">
        <v>539.97895585714286</v>
      </c>
    </row>
    <row r="150" spans="1:10" ht="24" x14ac:dyDescent="0.25">
      <c r="A150" s="6" t="s">
        <v>171</v>
      </c>
      <c r="B150" s="6">
        <f t="shared" si="6"/>
        <v>108</v>
      </c>
      <c r="C150" s="7">
        <f>[1]Sheet1_Raw!N149</f>
        <v>2246.1940060000002</v>
      </c>
      <c r="D150" s="9">
        <f t="shared" si="5"/>
        <v>2234.3048441428573</v>
      </c>
      <c r="E150" s="9">
        <f t="shared" si="4"/>
        <v>3.5422487142859609</v>
      </c>
      <c r="F150" t="s">
        <v>310</v>
      </c>
      <c r="G150">
        <v>247</v>
      </c>
      <c r="H150">
        <v>13230.707512000001</v>
      </c>
      <c r="I150">
        <v>11842.319994714286</v>
      </c>
      <c r="J150">
        <v>540.46819385714298</v>
      </c>
    </row>
    <row r="151" spans="1:10" ht="24" x14ac:dyDescent="0.25">
      <c r="A151" s="6" t="s">
        <v>172</v>
      </c>
      <c r="B151" s="6">
        <f t="shared" si="6"/>
        <v>109</v>
      </c>
      <c r="C151" s="7">
        <f>[1]Sheet1_Raw!N150</f>
        <v>2260.6403230000001</v>
      </c>
      <c r="D151" s="9">
        <f t="shared" si="5"/>
        <v>2239.6233212857142</v>
      </c>
      <c r="E151" s="9">
        <f t="shared" si="4"/>
        <v>5.3184771428568638</v>
      </c>
      <c r="F151" t="s">
        <v>311</v>
      </c>
      <c r="G151">
        <v>248</v>
      </c>
      <c r="H151">
        <v>13837.362616</v>
      </c>
      <c r="I151">
        <v>12386.352636714288</v>
      </c>
      <c r="J151">
        <v>544.03264200000194</v>
      </c>
    </row>
    <row r="152" spans="1:10" ht="24" x14ac:dyDescent="0.25">
      <c r="A152" s="6" t="s">
        <v>173</v>
      </c>
      <c r="B152" s="6">
        <f t="shared" si="6"/>
        <v>110</v>
      </c>
      <c r="C152" s="7">
        <f>[1]Sheet1_Raw!N151</f>
        <v>2266.3807400000001</v>
      </c>
      <c r="D152" s="9">
        <f t="shared" si="5"/>
        <v>2244.8516260000001</v>
      </c>
      <c r="E152" s="9">
        <f t="shared" si="4"/>
        <v>5.2283047142859687</v>
      </c>
      <c r="F152" t="s">
        <v>312</v>
      </c>
      <c r="G152">
        <v>249</v>
      </c>
      <c r="H152">
        <v>14534.03751</v>
      </c>
      <c r="I152">
        <v>12932.901359714286</v>
      </c>
      <c r="J152">
        <v>546.54872299999806</v>
      </c>
    </row>
    <row r="153" spans="1:10" ht="24" x14ac:dyDescent="0.25">
      <c r="A153" s="6" t="s">
        <v>174</v>
      </c>
      <c r="B153" s="6">
        <f t="shared" si="6"/>
        <v>111</v>
      </c>
      <c r="C153" s="7">
        <f>[1]Sheet1_Raw!N152</f>
        <v>2270.7991929999998</v>
      </c>
      <c r="D153" s="9">
        <f t="shared" si="5"/>
        <v>2250.6413821428573</v>
      </c>
      <c r="E153" s="9">
        <f t="shared" si="4"/>
        <v>5.7897561428571862</v>
      </c>
      <c r="F153" t="s">
        <v>313</v>
      </c>
      <c r="G153">
        <v>250</v>
      </c>
      <c r="H153">
        <v>15240.986402</v>
      </c>
      <c r="I153">
        <v>13483.573660142856</v>
      </c>
      <c r="J153">
        <v>550.67230042857045</v>
      </c>
    </row>
    <row r="154" spans="1:10" ht="24" x14ac:dyDescent="0.25">
      <c r="A154" s="6" t="s">
        <v>175</v>
      </c>
      <c r="B154" s="6">
        <f t="shared" si="6"/>
        <v>112</v>
      </c>
      <c r="C154" s="7">
        <f>[1]Sheet1_Raw!N153</f>
        <v>2277.9687589999999</v>
      </c>
      <c r="D154" s="9">
        <f t="shared" si="5"/>
        <v>2257.0283185714284</v>
      </c>
      <c r="E154" s="9">
        <f t="shared" si="4"/>
        <v>6.3869364285710617</v>
      </c>
      <c r="F154" t="s">
        <v>314</v>
      </c>
      <c r="G154">
        <v>251</v>
      </c>
      <c r="H154">
        <v>15827.827367</v>
      </c>
      <c r="I154">
        <v>14021.316099285714</v>
      </c>
      <c r="J154">
        <v>537.74243914285762</v>
      </c>
    </row>
    <row r="155" spans="1:10" ht="24" x14ac:dyDescent="0.25">
      <c r="A155" s="6" t="s">
        <v>176</v>
      </c>
      <c r="B155" s="6">
        <f t="shared" si="6"/>
        <v>113</v>
      </c>
      <c r="C155" s="7">
        <f>[1]Sheet1_Raw!N154</f>
        <v>2283.8759100000002</v>
      </c>
      <c r="D155" s="9">
        <f t="shared" si="5"/>
        <v>2263.9801092857142</v>
      </c>
      <c r="E155" s="9">
        <f t="shared" si="4"/>
        <v>6.9517907142858348</v>
      </c>
      <c r="F155" t="s">
        <v>315</v>
      </c>
      <c r="G155">
        <v>252</v>
      </c>
      <c r="H155">
        <v>16449.893467999998</v>
      </c>
      <c r="I155">
        <v>14571.778726142858</v>
      </c>
      <c r="J155">
        <v>550.46262685714464</v>
      </c>
    </row>
    <row r="156" spans="1:10" ht="24" x14ac:dyDescent="0.25">
      <c r="A156" s="6" t="s">
        <v>177</v>
      </c>
      <c r="B156" s="6">
        <f t="shared" si="6"/>
        <v>114</v>
      </c>
      <c r="C156" s="7">
        <f>[1]Sheet1_Raw!N155</f>
        <v>2292.3555289999999</v>
      </c>
      <c r="D156" s="9">
        <f t="shared" si="5"/>
        <v>2271.1734942857142</v>
      </c>
      <c r="E156" s="9">
        <f t="shared" si="4"/>
        <v>7.1933850000000348</v>
      </c>
      <c r="F156" t="s">
        <v>316</v>
      </c>
      <c r="G156">
        <v>253</v>
      </c>
      <c r="H156">
        <v>16823.91591</v>
      </c>
      <c r="I156">
        <v>15134.961540714285</v>
      </c>
      <c r="J156">
        <v>563.18281457142621</v>
      </c>
    </row>
    <row r="157" spans="1:10" ht="24" x14ac:dyDescent="0.25">
      <c r="A157" s="6" t="s">
        <v>178</v>
      </c>
      <c r="B157" s="6">
        <f t="shared" si="6"/>
        <v>115</v>
      </c>
      <c r="C157" s="7">
        <f>[1]Sheet1_Raw!N156</f>
        <v>2297.012174</v>
      </c>
      <c r="D157" s="9">
        <f t="shared" si="5"/>
        <v>2278.4332325714286</v>
      </c>
      <c r="E157" s="9">
        <f t="shared" si="4"/>
        <v>7.2597382857143202</v>
      </c>
      <c r="F157" t="s">
        <v>317</v>
      </c>
      <c r="G157">
        <v>254</v>
      </c>
      <c r="H157">
        <v>17182.771973999999</v>
      </c>
      <c r="I157">
        <v>15699.542178142858</v>
      </c>
      <c r="J157">
        <v>564.58063742857303</v>
      </c>
    </row>
    <row r="158" spans="1:10" ht="24" x14ac:dyDescent="0.25">
      <c r="A158" s="6" t="s">
        <v>179</v>
      </c>
      <c r="B158" s="6">
        <f t="shared" si="6"/>
        <v>116</v>
      </c>
      <c r="C158" s="7">
        <f>[1]Sheet1_Raw!N157</f>
        <v>2302.9669629999999</v>
      </c>
      <c r="D158" s="9">
        <f t="shared" si="5"/>
        <v>2284.4798954285716</v>
      </c>
      <c r="E158" s="9">
        <f t="shared" si="4"/>
        <v>6.0466628571430192</v>
      </c>
      <c r="F158" t="s">
        <v>318</v>
      </c>
      <c r="G158">
        <v>255</v>
      </c>
      <c r="H158">
        <v>17818.047500000001</v>
      </c>
      <c r="I158">
        <v>16268.211447285716</v>
      </c>
      <c r="J158">
        <v>568.66926914285796</v>
      </c>
    </row>
    <row r="159" spans="1:10" ht="24" x14ac:dyDescent="0.25">
      <c r="A159" s="6" t="s">
        <v>180</v>
      </c>
      <c r="B159" s="6">
        <f t="shared" si="6"/>
        <v>117</v>
      </c>
      <c r="C159" s="7">
        <f>[1]Sheet1_Raw!N158</f>
        <v>2310.8868320000001</v>
      </c>
      <c r="D159" s="9">
        <f t="shared" si="5"/>
        <v>2290.8379085714287</v>
      </c>
      <c r="E159" s="9">
        <f t="shared" si="4"/>
        <v>6.3580131428570894</v>
      </c>
      <c r="F159" t="s">
        <v>319</v>
      </c>
      <c r="G159">
        <v>256</v>
      </c>
      <c r="H159">
        <v>18571.963239000001</v>
      </c>
      <c r="I159">
        <v>16845.057980000001</v>
      </c>
      <c r="J159">
        <v>576.84653271428579</v>
      </c>
    </row>
    <row r="160" spans="1:10" ht="24" x14ac:dyDescent="0.25">
      <c r="A160" s="6" t="s">
        <v>181</v>
      </c>
      <c r="B160" s="6">
        <f t="shared" si="6"/>
        <v>118</v>
      </c>
      <c r="C160" s="7">
        <f>[1]Sheet1_Raw!N159</f>
        <v>2315.9126740000002</v>
      </c>
      <c r="D160" s="9">
        <f t="shared" si="5"/>
        <v>2297.2826915714286</v>
      </c>
      <c r="E160" s="9">
        <f t="shared" si="4"/>
        <v>6.4447829999999158</v>
      </c>
      <c r="F160" t="s">
        <v>320</v>
      </c>
      <c r="G160">
        <v>257</v>
      </c>
      <c r="H160">
        <v>19319.518883000001</v>
      </c>
      <c r="I160">
        <v>17427.705477285715</v>
      </c>
      <c r="J160">
        <v>582.64749728571405</v>
      </c>
    </row>
    <row r="161" spans="1:10" ht="24" x14ac:dyDescent="0.25">
      <c r="A161" s="6" t="s">
        <v>182</v>
      </c>
      <c r="B161" s="6">
        <f t="shared" si="6"/>
        <v>119</v>
      </c>
      <c r="C161" s="7">
        <f>[1]Sheet1_Raw!N160</f>
        <v>2318.711425</v>
      </c>
      <c r="D161" s="9">
        <f t="shared" si="5"/>
        <v>2303.1030724285715</v>
      </c>
      <c r="E161" s="9">
        <f t="shared" si="4"/>
        <v>5.8203808571429363</v>
      </c>
      <c r="F161" t="s">
        <v>321</v>
      </c>
      <c r="G161">
        <v>258</v>
      </c>
      <c r="H161">
        <v>20020.596919</v>
      </c>
      <c r="I161">
        <v>18026.672556142858</v>
      </c>
      <c r="J161">
        <v>598.96707885714204</v>
      </c>
    </row>
    <row r="162" spans="1:10" ht="24" x14ac:dyDescent="0.25">
      <c r="A162" s="6" t="s">
        <v>183</v>
      </c>
      <c r="B162" s="6">
        <f t="shared" si="6"/>
        <v>120</v>
      </c>
      <c r="C162" s="7">
        <f>[1]Sheet1_Raw!N161</f>
        <v>2322.8678669999999</v>
      </c>
      <c r="D162" s="9">
        <f t="shared" si="5"/>
        <v>2308.6733519999993</v>
      </c>
      <c r="E162" s="9">
        <f t="shared" si="4"/>
        <v>5.5702795714278182</v>
      </c>
      <c r="F162" t="s">
        <v>322</v>
      </c>
      <c r="G162">
        <v>259</v>
      </c>
      <c r="H162">
        <v>20598.386982</v>
      </c>
      <c r="I162">
        <v>18619.314486714287</v>
      </c>
      <c r="J162">
        <v>592.64193057142984</v>
      </c>
    </row>
    <row r="163" spans="1:10" ht="24" x14ac:dyDescent="0.25">
      <c r="A163" s="6" t="s">
        <v>184</v>
      </c>
      <c r="B163" s="6">
        <f t="shared" si="6"/>
        <v>121</v>
      </c>
      <c r="C163" s="7">
        <f>[1]Sheet1_Raw!N162</f>
        <v>2327.3458690000002</v>
      </c>
      <c r="D163" s="9">
        <f t="shared" si="5"/>
        <v>2313.6719720000001</v>
      </c>
      <c r="E163" s="9">
        <f t="shared" si="4"/>
        <v>4.9986200000007557</v>
      </c>
      <c r="F163" t="s">
        <v>323</v>
      </c>
      <c r="G163">
        <v>260</v>
      </c>
      <c r="H163">
        <v>20919.571721</v>
      </c>
      <c r="I163">
        <v>19204.408174</v>
      </c>
      <c r="J163">
        <v>585.0936872857128</v>
      </c>
    </row>
    <row r="164" spans="1:10" ht="24" x14ac:dyDescent="0.25">
      <c r="A164" s="6" t="s">
        <v>185</v>
      </c>
      <c r="B164" s="6">
        <f t="shared" si="6"/>
        <v>122</v>
      </c>
      <c r="C164" s="7">
        <f>[1]Sheet1_Raw!N163</f>
        <v>2333.0029180000001</v>
      </c>
      <c r="D164" s="9">
        <f t="shared" si="5"/>
        <v>2318.8135068571432</v>
      </c>
      <c r="E164" s="9">
        <f t="shared" si="4"/>
        <v>5.1415348571431423</v>
      </c>
      <c r="F164" t="s">
        <v>324</v>
      </c>
      <c r="G164">
        <v>261</v>
      </c>
      <c r="H164">
        <v>21395.355663999999</v>
      </c>
      <c r="I164">
        <v>19806.205844</v>
      </c>
      <c r="J164">
        <v>601.79766999999993</v>
      </c>
    </row>
    <row r="165" spans="1:10" ht="24" x14ac:dyDescent="0.25">
      <c r="A165" s="6" t="s">
        <v>186</v>
      </c>
      <c r="B165" s="6">
        <f t="shared" si="6"/>
        <v>123</v>
      </c>
      <c r="C165" s="7">
        <f>[1]Sheet1_Raw!N164</f>
        <v>2338.6837869999999</v>
      </c>
      <c r="D165" s="9">
        <f t="shared" si="5"/>
        <v>2323.9159102857147</v>
      </c>
      <c r="E165" s="9">
        <f t="shared" si="4"/>
        <v>5.1024034285715061</v>
      </c>
      <c r="F165" t="s">
        <v>325</v>
      </c>
      <c r="G165">
        <v>262</v>
      </c>
      <c r="H165">
        <v>22190.612012000001</v>
      </c>
      <c r="I165">
        <v>20430.857917142857</v>
      </c>
      <c r="J165">
        <v>624.65207314285726</v>
      </c>
    </row>
    <row r="166" spans="1:10" ht="24" x14ac:dyDescent="0.25">
      <c r="A166" s="6" t="s">
        <v>187</v>
      </c>
      <c r="B166" s="6">
        <f t="shared" si="6"/>
        <v>124</v>
      </c>
      <c r="C166" s="7">
        <f>[1]Sheet1_Raw!N165</f>
        <v>2343.5667130000002</v>
      </c>
      <c r="D166" s="9">
        <f t="shared" si="5"/>
        <v>2328.5844647142858</v>
      </c>
      <c r="E166" s="9">
        <f t="shared" si="4"/>
        <v>4.6685544285710421</v>
      </c>
      <c r="F166" t="s">
        <v>326</v>
      </c>
      <c r="G166">
        <v>263</v>
      </c>
      <c r="H166">
        <v>22964.586508</v>
      </c>
      <c r="I166">
        <v>21058.375527</v>
      </c>
      <c r="J166">
        <v>627.51760985714282</v>
      </c>
    </row>
    <row r="167" spans="1:10" ht="24" x14ac:dyDescent="0.25">
      <c r="A167" s="6" t="s">
        <v>188</v>
      </c>
      <c r="B167" s="6">
        <f t="shared" si="6"/>
        <v>125</v>
      </c>
      <c r="C167" s="7">
        <f>[1]Sheet1_Raw!N166</f>
        <v>2348.5449170000002</v>
      </c>
      <c r="D167" s="9">
        <f t="shared" si="5"/>
        <v>2333.2462137142861</v>
      </c>
      <c r="E167" s="9">
        <f t="shared" ref="E167:E230" si="7">D167-D166</f>
        <v>4.6617490000003272</v>
      </c>
      <c r="F167" t="s">
        <v>327</v>
      </c>
      <c r="G167">
        <v>264</v>
      </c>
      <c r="H167">
        <v>23688.169492000001</v>
      </c>
      <c r="I167">
        <v>21682.468471142853</v>
      </c>
      <c r="J167">
        <v>624.0929441428525</v>
      </c>
    </row>
    <row r="168" spans="1:10" ht="24" x14ac:dyDescent="0.25">
      <c r="A168" s="6" t="s">
        <v>189</v>
      </c>
      <c r="B168" s="6">
        <f t="shared" si="6"/>
        <v>126</v>
      </c>
      <c r="C168" s="7">
        <f>[1]Sheet1_Raw!N167</f>
        <v>2352.4155300000002</v>
      </c>
      <c r="D168" s="9">
        <f t="shared" si="5"/>
        <v>2338.0610858571431</v>
      </c>
      <c r="E168" s="9">
        <f t="shared" si="7"/>
        <v>4.8148721428569843</v>
      </c>
      <c r="F168" t="s">
        <v>328</v>
      </c>
      <c r="G168">
        <v>265</v>
      </c>
      <c r="H168">
        <v>24562.193156000001</v>
      </c>
      <c r="I168">
        <v>22331.267933571427</v>
      </c>
      <c r="J168">
        <v>648.79946242857477</v>
      </c>
    </row>
    <row r="169" spans="1:10" ht="24" x14ac:dyDescent="0.25">
      <c r="A169" s="6" t="s">
        <v>190</v>
      </c>
      <c r="B169" s="6">
        <f t="shared" si="6"/>
        <v>127</v>
      </c>
      <c r="C169" s="7">
        <f>[1]Sheet1_Raw!N168</f>
        <v>2358.8586110000001</v>
      </c>
      <c r="D169" s="9">
        <f t="shared" ref="D169:D232" si="8">AVERAGE(C163:C169)</f>
        <v>2343.2026207142858</v>
      </c>
      <c r="E169" s="9">
        <f t="shared" si="7"/>
        <v>5.1415348571426875</v>
      </c>
      <c r="F169" t="s">
        <v>329</v>
      </c>
      <c r="G169">
        <v>266</v>
      </c>
      <c r="H169">
        <v>25371.392787000001</v>
      </c>
      <c r="I169">
        <v>23013.125905714285</v>
      </c>
      <c r="J169">
        <v>681.85797214285776</v>
      </c>
    </row>
    <row r="170" spans="1:10" ht="24" x14ac:dyDescent="0.25">
      <c r="A170" s="6" t="s">
        <v>191</v>
      </c>
      <c r="B170" s="6">
        <f t="shared" si="6"/>
        <v>128</v>
      </c>
      <c r="C170" s="7">
        <f>[1]Sheet1_Raw!N169</f>
        <v>2362.181384</v>
      </c>
      <c r="D170" s="9">
        <f t="shared" si="8"/>
        <v>2348.1791228571428</v>
      </c>
      <c r="E170" s="9">
        <f t="shared" si="7"/>
        <v>4.9765021428570435</v>
      </c>
      <c r="F170" t="s">
        <v>330</v>
      </c>
      <c r="G170">
        <v>267</v>
      </c>
      <c r="H170">
        <v>25854.026062000001</v>
      </c>
      <c r="I170">
        <v>23718.04795442857</v>
      </c>
      <c r="J170">
        <v>704.92204871428476</v>
      </c>
    </row>
    <row r="171" spans="1:10" ht="24" x14ac:dyDescent="0.25">
      <c r="A171" s="6" t="s">
        <v>192</v>
      </c>
      <c r="B171" s="6">
        <f t="shared" si="6"/>
        <v>129</v>
      </c>
      <c r="C171" s="7">
        <f>[1]Sheet1_Raw!N170</f>
        <v>2366.4211930000001</v>
      </c>
      <c r="D171" s="9">
        <f t="shared" si="8"/>
        <v>2352.9531621428573</v>
      </c>
      <c r="E171" s="9">
        <f t="shared" si="7"/>
        <v>4.7740392857144798</v>
      </c>
      <c r="F171" t="s">
        <v>331</v>
      </c>
      <c r="G171">
        <v>268</v>
      </c>
      <c r="H171">
        <v>26422.275984</v>
      </c>
      <c r="I171">
        <v>24436.179428714291</v>
      </c>
      <c r="J171">
        <v>718.1314742857212</v>
      </c>
    </row>
    <row r="172" spans="1:10" ht="24" x14ac:dyDescent="0.25">
      <c r="A172" s="6" t="s">
        <v>193</v>
      </c>
      <c r="B172" s="6">
        <f t="shared" ref="B172:B235" si="9">1+B171</f>
        <v>130</v>
      </c>
      <c r="C172" s="7">
        <f>[1]Sheet1_Raw!N171</f>
        <v>2370.0178860000001</v>
      </c>
      <c r="D172" s="9">
        <f t="shared" si="8"/>
        <v>2357.4294620000001</v>
      </c>
      <c r="E172" s="9">
        <f t="shared" si="7"/>
        <v>4.4762998571427488</v>
      </c>
      <c r="F172" t="s">
        <v>332</v>
      </c>
      <c r="G172">
        <v>269</v>
      </c>
      <c r="H172">
        <v>27303.638218</v>
      </c>
      <c r="I172">
        <v>25166.611743857145</v>
      </c>
      <c r="J172">
        <v>730.43231514285435</v>
      </c>
    </row>
    <row r="173" spans="1:10" ht="24" x14ac:dyDescent="0.25">
      <c r="A173" s="6" t="s">
        <v>194</v>
      </c>
      <c r="B173" s="6">
        <f t="shared" si="9"/>
        <v>131</v>
      </c>
      <c r="C173" s="7">
        <f>[1]Sheet1_Raw!N172</f>
        <v>2373.9599560000001</v>
      </c>
      <c r="D173" s="9">
        <f t="shared" si="8"/>
        <v>2361.7713538571429</v>
      </c>
      <c r="E173" s="9">
        <f t="shared" si="7"/>
        <v>4.3418918571428549</v>
      </c>
      <c r="F173" t="s">
        <v>333</v>
      </c>
      <c r="G173">
        <v>270</v>
      </c>
      <c r="H173">
        <v>28284.315763999999</v>
      </c>
      <c r="I173">
        <v>25926.573066142857</v>
      </c>
      <c r="J173">
        <v>759.9613222857115</v>
      </c>
    </row>
    <row r="174" spans="1:10" ht="24" x14ac:dyDescent="0.25">
      <c r="A174" s="6" t="s">
        <v>195</v>
      </c>
      <c r="B174" s="6">
        <f t="shared" si="9"/>
        <v>132</v>
      </c>
      <c r="C174" s="7">
        <f>[1]Sheet1_Raw!N173</f>
        <v>2378.4498669999998</v>
      </c>
      <c r="D174" s="9">
        <f t="shared" si="8"/>
        <v>2366.0434895714284</v>
      </c>
      <c r="E174" s="9">
        <f t="shared" si="7"/>
        <v>4.2721357142854686</v>
      </c>
      <c r="F174" t="s">
        <v>334</v>
      </c>
      <c r="G174">
        <v>271</v>
      </c>
      <c r="H174">
        <v>29282.361258000001</v>
      </c>
      <c r="I174">
        <v>26725.743318428573</v>
      </c>
      <c r="J174">
        <v>799.17025228571583</v>
      </c>
    </row>
    <row r="175" spans="1:10" ht="24" x14ac:dyDescent="0.25">
      <c r="A175" s="6" t="s">
        <v>196</v>
      </c>
      <c r="B175" s="6">
        <f t="shared" si="9"/>
        <v>133</v>
      </c>
      <c r="C175" s="7">
        <f>[1]Sheet1_Raw!N174</f>
        <v>2380.9508780000001</v>
      </c>
      <c r="D175" s="9">
        <f t="shared" si="8"/>
        <v>2370.1199678571429</v>
      </c>
      <c r="E175" s="9">
        <f t="shared" si="7"/>
        <v>4.0764782857145292</v>
      </c>
      <c r="F175" t="s">
        <v>335</v>
      </c>
      <c r="G175">
        <v>272</v>
      </c>
      <c r="H175">
        <v>30257.657186</v>
      </c>
      <c r="I175">
        <v>27539.381036999996</v>
      </c>
      <c r="J175">
        <v>813.63771857142274</v>
      </c>
    </row>
    <row r="176" spans="1:10" ht="24" x14ac:dyDescent="0.25">
      <c r="A176" s="6" t="s">
        <v>197</v>
      </c>
      <c r="B176" s="6">
        <f t="shared" si="9"/>
        <v>134</v>
      </c>
      <c r="C176" s="7">
        <f>[1]Sheet1_Raw!N175</f>
        <v>2384.0592780000002</v>
      </c>
      <c r="D176" s="9">
        <f t="shared" si="8"/>
        <v>2373.7200631428568</v>
      </c>
      <c r="E176" s="9">
        <f t="shared" si="7"/>
        <v>3.6000952857139055</v>
      </c>
      <c r="F176" t="s">
        <v>336</v>
      </c>
      <c r="G176">
        <v>273</v>
      </c>
      <c r="H176">
        <v>30971.700029</v>
      </c>
      <c r="I176">
        <v>28339.424928714285</v>
      </c>
      <c r="J176">
        <v>800.0438917142892</v>
      </c>
    </row>
    <row r="177" spans="1:10" ht="24" x14ac:dyDescent="0.25">
      <c r="A177" s="6" t="s">
        <v>198</v>
      </c>
      <c r="B177" s="6">
        <f t="shared" si="9"/>
        <v>135</v>
      </c>
      <c r="C177" s="7">
        <f>[1]Sheet1_Raw!N176</f>
        <v>2387.346321</v>
      </c>
      <c r="D177" s="9">
        <f t="shared" si="8"/>
        <v>2377.3150541428572</v>
      </c>
      <c r="E177" s="9">
        <f t="shared" si="7"/>
        <v>3.5949910000003911</v>
      </c>
      <c r="F177" t="s">
        <v>337</v>
      </c>
      <c r="G177">
        <v>274</v>
      </c>
      <c r="H177">
        <v>31419.352787</v>
      </c>
      <c r="I177">
        <v>29134.471603714286</v>
      </c>
      <c r="J177">
        <v>795.04667500000141</v>
      </c>
    </row>
    <row r="178" spans="1:10" ht="24" x14ac:dyDescent="0.25">
      <c r="A178" s="6" t="s">
        <v>199</v>
      </c>
      <c r="B178" s="6">
        <f t="shared" si="9"/>
        <v>136</v>
      </c>
      <c r="C178" s="7">
        <f>[1]Sheet1_Raw!N177</f>
        <v>2392.5150779999999</v>
      </c>
      <c r="D178" s="9">
        <f t="shared" si="8"/>
        <v>2381.0427520000003</v>
      </c>
      <c r="E178" s="9">
        <f t="shared" si="7"/>
        <v>3.7276978571430845</v>
      </c>
      <c r="F178" t="s">
        <v>338</v>
      </c>
      <c r="G178">
        <v>275</v>
      </c>
      <c r="H178">
        <v>32128.747868999999</v>
      </c>
      <c r="I178">
        <v>29949.681873000001</v>
      </c>
      <c r="J178">
        <v>815.21026928571519</v>
      </c>
    </row>
    <row r="179" spans="1:10" ht="24" x14ac:dyDescent="0.25">
      <c r="A179" s="6" t="s">
        <v>200</v>
      </c>
      <c r="B179" s="6">
        <f t="shared" si="9"/>
        <v>137</v>
      </c>
      <c r="C179" s="7">
        <f>[1]Sheet1_Raw!N178</f>
        <v>2399.1844420000002</v>
      </c>
      <c r="D179" s="9">
        <f t="shared" si="8"/>
        <v>2385.2094028571432</v>
      </c>
      <c r="E179" s="9">
        <f t="shared" si="7"/>
        <v>4.1666508571429404</v>
      </c>
      <c r="F179" t="s">
        <v>339</v>
      </c>
      <c r="G179">
        <v>276</v>
      </c>
      <c r="H179">
        <v>32994.454487000003</v>
      </c>
      <c r="I179">
        <v>30762.655625714287</v>
      </c>
      <c r="J179">
        <v>812.97375271428609</v>
      </c>
    </row>
    <row r="180" spans="1:10" ht="24" x14ac:dyDescent="0.25">
      <c r="A180" s="6" t="s">
        <v>201</v>
      </c>
      <c r="B180" s="6">
        <f t="shared" si="9"/>
        <v>138</v>
      </c>
      <c r="C180" s="7">
        <f>[1]Sheet1_Raw!N179</f>
        <v>2406.2706400000002</v>
      </c>
      <c r="D180" s="9">
        <f t="shared" si="8"/>
        <v>2389.8252148571432</v>
      </c>
      <c r="E180" s="9">
        <f t="shared" si="7"/>
        <v>4.6158120000000054</v>
      </c>
      <c r="F180" t="s">
        <v>340</v>
      </c>
      <c r="G180">
        <v>277</v>
      </c>
      <c r="H180">
        <v>34103.557005000002</v>
      </c>
      <c r="I180">
        <v>31593.975803000005</v>
      </c>
      <c r="J180">
        <v>831.32017728571736</v>
      </c>
    </row>
    <row r="181" spans="1:10" ht="24" x14ac:dyDescent="0.25">
      <c r="A181" s="6" t="s">
        <v>202</v>
      </c>
      <c r="B181" s="6">
        <f t="shared" si="9"/>
        <v>139</v>
      </c>
      <c r="C181" s="7">
        <f>[1]Sheet1_Raw!N180</f>
        <v>2410.8081900000002</v>
      </c>
      <c r="D181" s="9">
        <f t="shared" si="8"/>
        <v>2394.4478324285715</v>
      </c>
      <c r="E181" s="9">
        <f t="shared" si="7"/>
        <v>4.6226175714282363</v>
      </c>
      <c r="F181" t="s">
        <v>341</v>
      </c>
      <c r="G181">
        <v>278</v>
      </c>
      <c r="H181">
        <v>35071.025125</v>
      </c>
      <c r="I181">
        <v>32420.927784</v>
      </c>
      <c r="J181">
        <v>826.9519809999947</v>
      </c>
    </row>
    <row r="182" spans="1:10" ht="24" x14ac:dyDescent="0.25">
      <c r="A182" s="6" t="s">
        <v>203</v>
      </c>
      <c r="B182" s="6">
        <f t="shared" si="9"/>
        <v>140</v>
      </c>
      <c r="C182" s="7">
        <f>[1]Sheet1_Raw!N181</f>
        <v>2414.488249</v>
      </c>
      <c r="D182" s="9">
        <f t="shared" si="8"/>
        <v>2399.2388854285714</v>
      </c>
      <c r="E182" s="9">
        <f t="shared" si="7"/>
        <v>4.7910529999999198</v>
      </c>
      <c r="F182" t="s">
        <v>342</v>
      </c>
      <c r="G182">
        <v>279</v>
      </c>
      <c r="H182">
        <v>36070.049095000002</v>
      </c>
      <c r="I182">
        <v>33251.269485285717</v>
      </c>
      <c r="J182">
        <v>830.34170128571714</v>
      </c>
    </row>
    <row r="183" spans="1:10" ht="24" x14ac:dyDescent="0.25">
      <c r="A183" s="6" t="s">
        <v>204</v>
      </c>
      <c r="B183" s="6">
        <f t="shared" si="9"/>
        <v>141</v>
      </c>
      <c r="C183" s="7">
        <f>[1]Sheet1_Raw!N182</f>
        <v>2421.5149000000001</v>
      </c>
      <c r="D183" s="9">
        <f t="shared" si="8"/>
        <v>2404.5896885714287</v>
      </c>
      <c r="E183" s="9">
        <f t="shared" si="7"/>
        <v>5.3508031428573304</v>
      </c>
      <c r="F183" t="s">
        <v>343</v>
      </c>
      <c r="G183">
        <v>280</v>
      </c>
      <c r="H183">
        <v>36779.199558</v>
      </c>
      <c r="I183">
        <v>34080.912275142859</v>
      </c>
      <c r="J183">
        <v>829.64278985714191</v>
      </c>
    </row>
    <row r="184" spans="1:10" ht="24" x14ac:dyDescent="0.25">
      <c r="A184" s="6" t="s">
        <v>205</v>
      </c>
      <c r="B184" s="6">
        <f t="shared" si="9"/>
        <v>142</v>
      </c>
      <c r="C184" s="7">
        <f>[1]Sheet1_Raw!N183</f>
        <v>2426.183454</v>
      </c>
      <c r="D184" s="9">
        <f t="shared" si="8"/>
        <v>2410.1378504285717</v>
      </c>
      <c r="E184" s="9">
        <f t="shared" si="7"/>
        <v>5.5481618571429863</v>
      </c>
      <c r="F184" t="s">
        <v>344</v>
      </c>
      <c r="G184">
        <v>281</v>
      </c>
      <c r="H184">
        <v>37240.55098</v>
      </c>
      <c r="I184">
        <v>34912.512017000001</v>
      </c>
      <c r="J184">
        <v>831.59974185714236</v>
      </c>
    </row>
    <row r="185" spans="1:10" ht="24" x14ac:dyDescent="0.25">
      <c r="A185" s="6" t="s">
        <v>206</v>
      </c>
      <c r="B185" s="6">
        <f t="shared" si="9"/>
        <v>143</v>
      </c>
      <c r="C185" s="7">
        <f>[1]Sheet1_Raw!N184</f>
        <v>2432.8409080000001</v>
      </c>
      <c r="D185" s="9">
        <f t="shared" si="8"/>
        <v>2415.8986832857145</v>
      </c>
      <c r="E185" s="9">
        <f t="shared" si="7"/>
        <v>5.7608328571427592</v>
      </c>
      <c r="F185" t="s">
        <v>345</v>
      </c>
      <c r="G185">
        <v>282</v>
      </c>
      <c r="H185">
        <v>37879.740409999999</v>
      </c>
      <c r="I185">
        <v>35734.08238</v>
      </c>
      <c r="J185">
        <v>821.57036299999891</v>
      </c>
    </row>
    <row r="186" spans="1:10" ht="24" x14ac:dyDescent="0.25">
      <c r="A186" s="6" t="s">
        <v>207</v>
      </c>
      <c r="B186" s="6">
        <f t="shared" si="9"/>
        <v>144</v>
      </c>
      <c r="C186" s="7">
        <f>[1]Sheet1_Raw!N185</f>
        <v>2440.0462029999999</v>
      </c>
      <c r="D186" s="9">
        <f t="shared" si="8"/>
        <v>2421.7360777142858</v>
      </c>
      <c r="E186" s="9">
        <f t="shared" si="7"/>
        <v>5.8373944285713151</v>
      </c>
      <c r="F186" t="s">
        <v>346</v>
      </c>
      <c r="G186">
        <v>283</v>
      </c>
      <c r="H186">
        <v>38985.418261999999</v>
      </c>
      <c r="I186">
        <v>36589.934347857139</v>
      </c>
      <c r="J186">
        <v>855.85196785713924</v>
      </c>
    </row>
    <row r="187" spans="1:10" ht="24" x14ac:dyDescent="0.25">
      <c r="A187" s="6" t="s">
        <v>208</v>
      </c>
      <c r="B187" s="6">
        <f t="shared" si="9"/>
        <v>145</v>
      </c>
      <c r="C187" s="7">
        <f>[1]Sheet1_Raw!N186</f>
        <v>2448.8831100000002</v>
      </c>
      <c r="D187" s="9">
        <f t="shared" si="8"/>
        <v>2427.8235734285713</v>
      </c>
      <c r="E187" s="9">
        <f t="shared" si="7"/>
        <v>6.0874957142855237</v>
      </c>
      <c r="F187" t="s">
        <v>347</v>
      </c>
      <c r="G187">
        <v>284</v>
      </c>
      <c r="H187">
        <v>40115.558013000002</v>
      </c>
      <c r="I187">
        <v>37448.791634714282</v>
      </c>
      <c r="J187">
        <v>858.85728685714275</v>
      </c>
    </row>
    <row r="188" spans="1:10" ht="24" x14ac:dyDescent="0.25">
      <c r="A188" s="6" t="s">
        <v>209</v>
      </c>
      <c r="B188" s="6">
        <f t="shared" si="9"/>
        <v>146</v>
      </c>
      <c r="C188" s="7">
        <f>[1]Sheet1_Raw!N187</f>
        <v>2456.6838830000002</v>
      </c>
      <c r="D188" s="9">
        <f t="shared" si="8"/>
        <v>2434.3772438571432</v>
      </c>
      <c r="E188" s="9">
        <f t="shared" si="7"/>
        <v>6.553670428571877</v>
      </c>
      <c r="F188" t="s">
        <v>348</v>
      </c>
      <c r="G188">
        <v>285</v>
      </c>
      <c r="H188">
        <v>41190.903108999999</v>
      </c>
      <c r="I188">
        <v>38323.059918142855</v>
      </c>
      <c r="J188">
        <v>874.26828342857334</v>
      </c>
    </row>
    <row r="189" spans="1:10" ht="24" x14ac:dyDescent="0.25">
      <c r="A189" s="6" t="s">
        <v>210</v>
      </c>
      <c r="B189" s="6">
        <f t="shared" si="9"/>
        <v>147</v>
      </c>
      <c r="C189" s="7">
        <f>[1]Sheet1_Raw!N188</f>
        <v>2461.3167090000002</v>
      </c>
      <c r="D189" s="9">
        <f t="shared" si="8"/>
        <v>2441.0670238571429</v>
      </c>
      <c r="E189" s="9">
        <f t="shared" si="7"/>
        <v>6.6897799999997005</v>
      </c>
      <c r="F189" t="s">
        <v>349</v>
      </c>
      <c r="G189">
        <v>286</v>
      </c>
      <c r="H189">
        <v>42202.402648000003</v>
      </c>
      <c r="I189">
        <v>39199.110425714287</v>
      </c>
      <c r="J189">
        <v>876.05050757143181</v>
      </c>
    </row>
    <row r="190" spans="1:10" ht="24" x14ac:dyDescent="0.25">
      <c r="A190" s="6" t="s">
        <v>211</v>
      </c>
      <c r="B190" s="6">
        <f t="shared" si="9"/>
        <v>148</v>
      </c>
      <c r="C190" s="7">
        <f>[1]Sheet1_Raw!N189</f>
        <v>2466.6164709999998</v>
      </c>
      <c r="D190" s="9">
        <f t="shared" si="8"/>
        <v>2447.5101054285719</v>
      </c>
      <c r="E190" s="9">
        <f t="shared" si="7"/>
        <v>6.4430815714290475</v>
      </c>
      <c r="F190" t="s">
        <v>350</v>
      </c>
      <c r="G190">
        <v>287</v>
      </c>
      <c r="H190">
        <v>43025.056323999997</v>
      </c>
      <c r="I190">
        <v>40091.375677999997</v>
      </c>
      <c r="J190">
        <v>892.26525228570972</v>
      </c>
    </row>
    <row r="191" spans="1:10" ht="24" x14ac:dyDescent="0.25">
      <c r="A191" s="6" t="s">
        <v>212</v>
      </c>
      <c r="B191" s="6">
        <f t="shared" si="9"/>
        <v>149</v>
      </c>
      <c r="C191" s="7">
        <f>[1]Sheet1_Raw!N190</f>
        <v>2473.7026700000001</v>
      </c>
      <c r="D191" s="9">
        <f t="shared" si="8"/>
        <v>2454.2985648571425</v>
      </c>
      <c r="E191" s="9">
        <f t="shared" si="7"/>
        <v>6.7884594285706044</v>
      </c>
      <c r="F191" t="s">
        <v>351</v>
      </c>
      <c r="G191">
        <v>288</v>
      </c>
      <c r="H191">
        <v>43385.135481999998</v>
      </c>
      <c r="I191">
        <v>40969.173464</v>
      </c>
      <c r="J191">
        <v>877.79778600000282</v>
      </c>
    </row>
    <row r="192" spans="1:10" ht="24" x14ac:dyDescent="0.25">
      <c r="A192" s="6" t="s">
        <v>213</v>
      </c>
      <c r="B192" s="6">
        <f t="shared" si="9"/>
        <v>150</v>
      </c>
      <c r="C192" s="7">
        <f>[1]Sheet1_Raw!N191</f>
        <v>2483.6948050000001</v>
      </c>
      <c r="D192" s="9">
        <f t="shared" si="8"/>
        <v>2461.5634072857142</v>
      </c>
      <c r="E192" s="9">
        <f t="shared" si="7"/>
        <v>7.2648424285716828</v>
      </c>
      <c r="F192" t="s">
        <v>352</v>
      </c>
      <c r="G192">
        <v>289</v>
      </c>
      <c r="H192">
        <v>43962.436307000004</v>
      </c>
      <c r="I192">
        <v>41838.130020714292</v>
      </c>
      <c r="J192">
        <v>868.95655671429267</v>
      </c>
    </row>
    <row r="193" spans="1:10" ht="24" x14ac:dyDescent="0.25">
      <c r="A193" s="10" t="s">
        <v>214</v>
      </c>
      <c r="B193" s="6">
        <f t="shared" si="9"/>
        <v>151</v>
      </c>
      <c r="C193" s="7">
        <f>[1]Sheet1_Raw!N192</f>
        <v>2495.4733780000001</v>
      </c>
      <c r="D193" s="9">
        <f t="shared" si="8"/>
        <v>2469.4815751428573</v>
      </c>
      <c r="E193" s="9">
        <f t="shared" si="7"/>
        <v>7.9181678571430893</v>
      </c>
      <c r="F193" t="s">
        <v>353</v>
      </c>
      <c r="G193">
        <v>290</v>
      </c>
      <c r="H193">
        <v>44776.283699</v>
      </c>
      <c r="I193">
        <v>42665.396511714287</v>
      </c>
      <c r="J193">
        <v>827.26649099999486</v>
      </c>
    </row>
    <row r="194" spans="1:10" ht="24" x14ac:dyDescent="0.25">
      <c r="A194" s="6" t="s">
        <v>215</v>
      </c>
      <c r="B194" s="6">
        <f t="shared" si="9"/>
        <v>152</v>
      </c>
      <c r="C194" s="7">
        <f>[1]Sheet1_Raw!N193</f>
        <v>2505.7632530000001</v>
      </c>
      <c r="D194" s="9">
        <f t="shared" si="8"/>
        <v>2477.6073098571428</v>
      </c>
      <c r="E194" s="9">
        <f t="shared" si="7"/>
        <v>8.1257347142854996</v>
      </c>
      <c r="F194" t="s">
        <v>354</v>
      </c>
      <c r="G194">
        <v>291</v>
      </c>
      <c r="H194">
        <v>45734.700917000002</v>
      </c>
      <c r="I194">
        <v>43468.131212285713</v>
      </c>
      <c r="J194">
        <v>802.73470057142549</v>
      </c>
    </row>
    <row r="195" spans="1:10" ht="24" x14ac:dyDescent="0.25">
      <c r="A195" s="6" t="s">
        <v>216</v>
      </c>
      <c r="B195" s="6">
        <f t="shared" si="9"/>
        <v>153</v>
      </c>
      <c r="C195" s="7">
        <f>[1]Sheet1_Raw!N194</f>
        <v>2512.9804570000001</v>
      </c>
      <c r="D195" s="9">
        <f t="shared" si="8"/>
        <v>2485.649677571429</v>
      </c>
      <c r="E195" s="9">
        <f t="shared" si="7"/>
        <v>8.0423677142862289</v>
      </c>
      <c r="F195" t="s">
        <v>355</v>
      </c>
      <c r="G195">
        <v>292</v>
      </c>
      <c r="H195">
        <v>46535.094263999999</v>
      </c>
      <c r="I195">
        <v>44231.587091571426</v>
      </c>
      <c r="J195">
        <v>763.45587928571331</v>
      </c>
    </row>
    <row r="196" spans="1:10" ht="24" x14ac:dyDescent="0.25">
      <c r="A196" s="6" t="s">
        <v>217</v>
      </c>
      <c r="B196" s="6">
        <f t="shared" si="9"/>
        <v>154</v>
      </c>
      <c r="C196" s="7">
        <f>[1]Sheet1_Raw!N195</f>
        <v>2515.5410160000001</v>
      </c>
      <c r="D196" s="9">
        <f t="shared" si="8"/>
        <v>2493.3960071428569</v>
      </c>
      <c r="E196" s="9">
        <f t="shared" si="7"/>
        <v>7.7463295714278502</v>
      </c>
      <c r="F196" t="s">
        <v>356</v>
      </c>
      <c r="G196">
        <v>293</v>
      </c>
      <c r="H196">
        <v>47208.285734999998</v>
      </c>
      <c r="I196">
        <v>44946.713246857144</v>
      </c>
      <c r="J196">
        <v>715.12615528571769</v>
      </c>
    </row>
    <row r="197" spans="1:10" ht="24" x14ac:dyDescent="0.25">
      <c r="A197" s="6" t="s">
        <v>218</v>
      </c>
      <c r="B197" s="6">
        <f t="shared" si="9"/>
        <v>155</v>
      </c>
      <c r="C197" s="7">
        <f>[1]Sheet1_Raw!N196</f>
        <v>2526.15245</v>
      </c>
      <c r="D197" s="9">
        <f t="shared" si="8"/>
        <v>2501.9011470000005</v>
      </c>
      <c r="E197" s="9">
        <f t="shared" si="7"/>
        <v>8.5051398571436039</v>
      </c>
      <c r="F197" t="s">
        <v>357</v>
      </c>
      <c r="G197">
        <v>294</v>
      </c>
      <c r="H197">
        <v>47691.408246999999</v>
      </c>
      <c r="I197">
        <v>45613.334950142853</v>
      </c>
      <c r="J197">
        <v>666.62170328570937</v>
      </c>
    </row>
    <row r="198" spans="1:10" ht="24" x14ac:dyDescent="0.25">
      <c r="A198" s="6" t="s">
        <v>219</v>
      </c>
      <c r="B198" s="6">
        <f t="shared" si="9"/>
        <v>156</v>
      </c>
      <c r="C198" s="7">
        <f>[1]Sheet1_Raw!N197</f>
        <v>2534.6916179999998</v>
      </c>
      <c r="D198" s="9">
        <f t="shared" si="8"/>
        <v>2510.6138538571427</v>
      </c>
      <c r="E198" s="9">
        <f t="shared" si="7"/>
        <v>8.712706857142166</v>
      </c>
      <c r="F198" t="s">
        <v>358</v>
      </c>
      <c r="G198">
        <v>295</v>
      </c>
      <c r="H198">
        <v>47878.786396000003</v>
      </c>
      <c r="I198">
        <v>46255.285080714282</v>
      </c>
      <c r="J198">
        <v>641.95013057142933</v>
      </c>
    </row>
    <row r="199" spans="1:10" ht="24" x14ac:dyDescent="0.25">
      <c r="A199" s="6" t="s">
        <v>220</v>
      </c>
      <c r="B199" s="6">
        <f t="shared" si="9"/>
        <v>157</v>
      </c>
      <c r="C199" s="7">
        <f>[1]Sheet1_Raw!N198</f>
        <v>2549.9954250000001</v>
      </c>
      <c r="D199" s="9">
        <f t="shared" si="8"/>
        <v>2520.0853710000001</v>
      </c>
      <c r="E199" s="9">
        <f t="shared" si="7"/>
        <v>9.4715171428574649</v>
      </c>
      <c r="F199" t="s">
        <v>359</v>
      </c>
      <c r="G199">
        <v>296</v>
      </c>
      <c r="H199">
        <v>48268.953691000002</v>
      </c>
      <c r="I199">
        <v>46870.501849857144</v>
      </c>
      <c r="J199">
        <v>615.21676914286218</v>
      </c>
    </row>
    <row r="200" spans="1:10" ht="24" x14ac:dyDescent="0.25">
      <c r="A200" s="6" t="s">
        <v>221</v>
      </c>
      <c r="B200" s="6">
        <f t="shared" si="9"/>
        <v>158</v>
      </c>
      <c r="C200" s="7">
        <f>[1]Sheet1_Raw!N199</f>
        <v>2561.023694</v>
      </c>
      <c r="D200" s="9">
        <f t="shared" si="8"/>
        <v>2529.4497018571428</v>
      </c>
      <c r="E200" s="9">
        <f t="shared" si="7"/>
        <v>9.3643308571427042</v>
      </c>
      <c r="F200" t="s">
        <v>360</v>
      </c>
      <c r="G200">
        <v>297</v>
      </c>
      <c r="H200">
        <v>48944.835971</v>
      </c>
      <c r="I200">
        <v>47466.009317285723</v>
      </c>
      <c r="J200">
        <v>595.50746742857882</v>
      </c>
    </row>
    <row r="201" spans="1:10" ht="24" x14ac:dyDescent="0.25">
      <c r="A201" s="6" t="s">
        <v>222</v>
      </c>
      <c r="B201" s="6">
        <f t="shared" si="9"/>
        <v>159</v>
      </c>
      <c r="C201" s="7">
        <f>[1]Sheet1_Raw!N200</f>
        <v>2574.8030749999998</v>
      </c>
      <c r="D201" s="9">
        <f t="shared" si="8"/>
        <v>2539.3125335714285</v>
      </c>
      <c r="E201" s="9">
        <f t="shared" si="7"/>
        <v>9.8628317142856758</v>
      </c>
      <c r="F201" t="s">
        <v>361</v>
      </c>
      <c r="G201">
        <v>298</v>
      </c>
      <c r="H201">
        <v>49491.070183999997</v>
      </c>
      <c r="I201">
        <v>48002.633498285722</v>
      </c>
      <c r="J201">
        <v>536.62418099999923</v>
      </c>
    </row>
    <row r="202" spans="1:10" ht="24" x14ac:dyDescent="0.25">
      <c r="A202" s="6" t="s">
        <v>223</v>
      </c>
      <c r="B202" s="6">
        <f t="shared" si="9"/>
        <v>160</v>
      </c>
      <c r="C202" s="7">
        <f>[1]Sheet1_Raw!N201</f>
        <v>2583.2231470000002</v>
      </c>
      <c r="D202" s="9">
        <f t="shared" si="8"/>
        <v>2549.3472035714285</v>
      </c>
      <c r="E202" s="9">
        <f t="shared" si="7"/>
        <v>10.034670000000006</v>
      </c>
      <c r="F202" t="s">
        <v>362</v>
      </c>
      <c r="G202">
        <v>299</v>
      </c>
      <c r="H202">
        <v>49892.979189999998</v>
      </c>
      <c r="I202">
        <v>48482.331344857135</v>
      </c>
      <c r="J202">
        <v>479.69784657141281</v>
      </c>
    </row>
    <row r="203" spans="1:10" ht="24" x14ac:dyDescent="0.25">
      <c r="A203" s="6" t="s">
        <v>224</v>
      </c>
      <c r="B203" s="6">
        <f t="shared" si="9"/>
        <v>161</v>
      </c>
      <c r="C203" s="7">
        <f>[1]Sheet1_Raw!N202</f>
        <v>2587.8083339999998</v>
      </c>
      <c r="D203" s="9">
        <f t="shared" si="8"/>
        <v>2559.6711061428573</v>
      </c>
      <c r="E203" s="9">
        <f t="shared" si="7"/>
        <v>10.323902571428789</v>
      </c>
      <c r="F203" t="s">
        <v>363</v>
      </c>
      <c r="G203">
        <v>300</v>
      </c>
      <c r="H203">
        <v>49978.595838000001</v>
      </c>
      <c r="I203">
        <v>48878.089931000002</v>
      </c>
      <c r="J203">
        <v>395.75858614286699</v>
      </c>
    </row>
    <row r="204" spans="1:10" ht="24" x14ac:dyDescent="0.25">
      <c r="A204" s="6" t="s">
        <v>225</v>
      </c>
      <c r="B204" s="6">
        <f t="shared" si="9"/>
        <v>162</v>
      </c>
      <c r="C204" s="7">
        <f>[1]Sheet1_Raw!N203</f>
        <v>2602.3380189999998</v>
      </c>
      <c r="D204" s="9">
        <f t="shared" si="8"/>
        <v>2570.5547588571426</v>
      </c>
      <c r="E204" s="9">
        <f t="shared" si="7"/>
        <v>10.88365271428529</v>
      </c>
      <c r="F204" t="s">
        <v>364</v>
      </c>
      <c r="G204">
        <v>301</v>
      </c>
      <c r="H204">
        <v>50129.770376</v>
      </c>
      <c r="I204">
        <v>49226.427377999993</v>
      </c>
      <c r="J204">
        <v>348.33744699999079</v>
      </c>
    </row>
    <row r="205" spans="1:10" ht="24" x14ac:dyDescent="0.25">
      <c r="A205" s="6" t="s">
        <v>226</v>
      </c>
      <c r="B205" s="6">
        <f t="shared" si="9"/>
        <v>163</v>
      </c>
      <c r="C205" s="7">
        <f>[1]Sheet1_Raw!N204</f>
        <v>2614.6287029999999</v>
      </c>
      <c r="D205" s="9">
        <f t="shared" si="8"/>
        <v>2581.9743424285712</v>
      </c>
      <c r="E205" s="9">
        <f t="shared" si="7"/>
        <v>11.419583571428575</v>
      </c>
      <c r="F205" t="s">
        <v>365</v>
      </c>
      <c r="G205">
        <v>302</v>
      </c>
      <c r="H205">
        <v>50207.069978</v>
      </c>
      <c r="I205">
        <v>49559.039318285715</v>
      </c>
      <c r="J205">
        <v>332.61194028572208</v>
      </c>
    </row>
    <row r="206" spans="1:10" ht="24" x14ac:dyDescent="0.25">
      <c r="A206" s="6" t="s">
        <v>227</v>
      </c>
      <c r="B206" s="6">
        <f t="shared" si="9"/>
        <v>164</v>
      </c>
      <c r="C206" s="7">
        <f>[1]Sheet1_Raw!N205</f>
        <v>2630.3374370000001</v>
      </c>
      <c r="D206" s="9">
        <f t="shared" si="8"/>
        <v>2593.4517727142857</v>
      </c>
      <c r="E206" s="9">
        <f t="shared" si="7"/>
        <v>11.47743028571449</v>
      </c>
      <c r="F206" t="s">
        <v>366</v>
      </c>
      <c r="G206">
        <v>303</v>
      </c>
      <c r="H206">
        <v>50537.305619999999</v>
      </c>
      <c r="I206">
        <v>49883.089593857141</v>
      </c>
      <c r="J206">
        <v>324.05027557142603</v>
      </c>
    </row>
    <row r="207" spans="1:10" ht="24" x14ac:dyDescent="0.25">
      <c r="A207" s="6" t="s">
        <v>228</v>
      </c>
      <c r="B207" s="6">
        <f t="shared" si="9"/>
        <v>165</v>
      </c>
      <c r="C207" s="7">
        <f>[1]Sheet1_Raw!N206</f>
        <v>2647.272856</v>
      </c>
      <c r="D207" s="9">
        <f t="shared" si="8"/>
        <v>2605.7730815714285</v>
      </c>
      <c r="E207" s="9">
        <f t="shared" si="7"/>
        <v>12.321308857142867</v>
      </c>
      <c r="F207" t="s">
        <v>367</v>
      </c>
      <c r="G207">
        <v>304</v>
      </c>
      <c r="H207">
        <v>50989.850758</v>
      </c>
      <c r="I207">
        <v>50175.234563428567</v>
      </c>
      <c r="J207">
        <v>292.14496957142546</v>
      </c>
    </row>
    <row r="208" spans="1:10" ht="24" x14ac:dyDescent="0.25">
      <c r="A208" s="6" t="s">
        <v>229</v>
      </c>
      <c r="B208" s="6">
        <f t="shared" si="9"/>
        <v>166</v>
      </c>
      <c r="C208" s="7">
        <f>[1]Sheet1_Raw!N207</f>
        <v>2665.2563190000001</v>
      </c>
      <c r="D208" s="9">
        <f t="shared" si="8"/>
        <v>2618.6949735714288</v>
      </c>
      <c r="E208" s="9">
        <f t="shared" si="7"/>
        <v>12.921892000000298</v>
      </c>
      <c r="F208" t="s">
        <v>368</v>
      </c>
      <c r="G208">
        <v>305</v>
      </c>
      <c r="H208">
        <v>51574.734772000003</v>
      </c>
      <c r="I208">
        <v>50472.900933142853</v>
      </c>
      <c r="J208">
        <v>297.6663697142867</v>
      </c>
    </row>
    <row r="209" spans="1:5" ht="24" x14ac:dyDescent="0.25">
      <c r="A209" s="6" t="s">
        <v>230</v>
      </c>
      <c r="B209" s="6">
        <f t="shared" si="9"/>
        <v>167</v>
      </c>
      <c r="C209" s="7">
        <f>[1]Sheet1_Raw!N208</f>
        <v>2673.5572940000002</v>
      </c>
      <c r="D209" s="9">
        <f t="shared" si="8"/>
        <v>2631.5998517142862</v>
      </c>
      <c r="E209" s="9">
        <f t="shared" si="7"/>
        <v>12.904878142857342</v>
      </c>
    </row>
    <row r="210" spans="1:5" ht="24" x14ac:dyDescent="0.25">
      <c r="A210" s="6" t="s">
        <v>231</v>
      </c>
      <c r="B210" s="6">
        <f t="shared" si="9"/>
        <v>168</v>
      </c>
      <c r="C210" s="7">
        <f>[1]Sheet1_Raw!N209</f>
        <v>2679.7383650000002</v>
      </c>
      <c r="D210" s="9">
        <f t="shared" si="8"/>
        <v>2644.732713285714</v>
      </c>
      <c r="E210" s="9">
        <f t="shared" si="7"/>
        <v>13.132861571427838</v>
      </c>
    </row>
    <row r="211" spans="1:5" ht="24" x14ac:dyDescent="0.25">
      <c r="A211" s="6" t="s">
        <v>232</v>
      </c>
      <c r="B211" s="6">
        <f t="shared" si="9"/>
        <v>169</v>
      </c>
      <c r="C211" s="7">
        <f>[1]Sheet1_Raw!N210</f>
        <v>2699.90128</v>
      </c>
      <c r="D211" s="9">
        <f t="shared" si="8"/>
        <v>2658.6703220000004</v>
      </c>
      <c r="E211" s="9">
        <f t="shared" si="7"/>
        <v>13.937608714286398</v>
      </c>
    </row>
    <row r="212" spans="1:5" ht="24" x14ac:dyDescent="0.25">
      <c r="A212" s="6" t="s">
        <v>233</v>
      </c>
      <c r="B212" s="6">
        <f t="shared" si="9"/>
        <v>170</v>
      </c>
      <c r="C212" s="7">
        <f>[1]Sheet1_Raw!N211</f>
        <v>2716.8128809999998</v>
      </c>
      <c r="D212" s="9">
        <f t="shared" si="8"/>
        <v>2673.268061714286</v>
      </c>
      <c r="E212" s="9">
        <f t="shared" si="7"/>
        <v>14.597739714285581</v>
      </c>
    </row>
    <row r="213" spans="1:5" ht="24" x14ac:dyDescent="0.25">
      <c r="A213" s="6" t="s">
        <v>234</v>
      </c>
      <c r="B213" s="6">
        <f t="shared" si="9"/>
        <v>171</v>
      </c>
      <c r="C213" s="7">
        <f>[1]Sheet1_Raw!N212</f>
        <v>2735.7014709999999</v>
      </c>
      <c r="D213" s="9">
        <f t="shared" si="8"/>
        <v>2688.3200665714285</v>
      </c>
      <c r="E213" s="9">
        <f t="shared" si="7"/>
        <v>15.052004857142492</v>
      </c>
    </row>
    <row r="214" spans="1:5" ht="24" x14ac:dyDescent="0.25">
      <c r="A214" s="6" t="s">
        <v>235</v>
      </c>
      <c r="B214" s="6">
        <f t="shared" si="9"/>
        <v>172</v>
      </c>
      <c r="C214" s="7">
        <f>[1]Sheet1_Raw!N213</f>
        <v>2754.5900609999999</v>
      </c>
      <c r="D214" s="9">
        <f t="shared" si="8"/>
        <v>2703.651095857143</v>
      </c>
      <c r="E214" s="9">
        <f t="shared" si="7"/>
        <v>15.331029285714521</v>
      </c>
    </row>
    <row r="215" spans="1:5" ht="24" x14ac:dyDescent="0.25">
      <c r="A215" s="6" t="s">
        <v>236</v>
      </c>
      <c r="B215" s="6">
        <f t="shared" si="9"/>
        <v>173</v>
      </c>
      <c r="C215" s="7">
        <f>[1]Sheet1_Raw!N214</f>
        <v>2775.2769979999998</v>
      </c>
      <c r="D215" s="9">
        <f t="shared" si="8"/>
        <v>2719.3683357142859</v>
      </c>
      <c r="E215" s="9">
        <f t="shared" si="7"/>
        <v>15.717239857142886</v>
      </c>
    </row>
    <row r="216" spans="1:5" ht="24" x14ac:dyDescent="0.25">
      <c r="A216" s="6" t="s">
        <v>237</v>
      </c>
      <c r="B216" s="6">
        <f t="shared" si="9"/>
        <v>174</v>
      </c>
      <c r="C216" s="7">
        <f>[1]Sheet1_Raw!N215</f>
        <v>2785.1857669999999</v>
      </c>
      <c r="D216" s="9">
        <f t="shared" si="8"/>
        <v>2735.3152604285715</v>
      </c>
      <c r="E216" s="9">
        <f t="shared" si="7"/>
        <v>15.946924714285615</v>
      </c>
    </row>
    <row r="217" spans="1:5" ht="24" x14ac:dyDescent="0.25">
      <c r="A217" s="6" t="s">
        <v>238</v>
      </c>
      <c r="B217" s="6">
        <f t="shared" si="9"/>
        <v>175</v>
      </c>
      <c r="C217" s="7">
        <f>[1]Sheet1_Raw!N216</f>
        <v>2792.7245290000001</v>
      </c>
      <c r="D217" s="9">
        <f t="shared" si="8"/>
        <v>2751.4561409999997</v>
      </c>
      <c r="E217" s="9">
        <f t="shared" si="7"/>
        <v>16.14088057142817</v>
      </c>
    </row>
    <row r="218" spans="1:5" ht="24" x14ac:dyDescent="0.25">
      <c r="A218" s="6" t="s">
        <v>239</v>
      </c>
      <c r="B218" s="6">
        <f t="shared" si="9"/>
        <v>176</v>
      </c>
      <c r="C218" s="7">
        <f>[1]Sheet1_Raw!N217</f>
        <v>2812.1133220000002</v>
      </c>
      <c r="D218" s="9">
        <f t="shared" si="8"/>
        <v>2767.4864327142859</v>
      </c>
      <c r="E218" s="9">
        <f t="shared" si="7"/>
        <v>16.03029171428625</v>
      </c>
    </row>
    <row r="219" spans="1:5" ht="24" x14ac:dyDescent="0.25">
      <c r="A219" s="6" t="s">
        <v>240</v>
      </c>
      <c r="B219" s="6">
        <f t="shared" si="9"/>
        <v>177</v>
      </c>
      <c r="C219" s="7">
        <f>[1]Sheet1_Raw!N218</f>
        <v>2829.5132149999999</v>
      </c>
      <c r="D219" s="9">
        <f t="shared" si="8"/>
        <v>2783.5864804285711</v>
      </c>
      <c r="E219" s="9">
        <f t="shared" si="7"/>
        <v>16.100047714285211</v>
      </c>
    </row>
    <row r="220" spans="1:5" ht="24" x14ac:dyDescent="0.25">
      <c r="A220" s="6" t="s">
        <v>241</v>
      </c>
      <c r="B220" s="6">
        <f t="shared" si="9"/>
        <v>178</v>
      </c>
      <c r="C220" s="7">
        <f>[1]Sheet1_Raw!N219</f>
        <v>2846.5081829999999</v>
      </c>
      <c r="D220" s="9">
        <f t="shared" si="8"/>
        <v>2799.4160107142857</v>
      </c>
      <c r="E220" s="9">
        <f t="shared" si="7"/>
        <v>15.829530285714554</v>
      </c>
    </row>
    <row r="221" spans="1:5" ht="24" x14ac:dyDescent="0.25">
      <c r="A221" s="6" t="s">
        <v>242</v>
      </c>
      <c r="B221" s="6">
        <f t="shared" si="9"/>
        <v>179</v>
      </c>
      <c r="C221" s="7">
        <f>[1]Sheet1_Raw!N220</f>
        <v>2865.0990339999998</v>
      </c>
      <c r="D221" s="9">
        <f t="shared" si="8"/>
        <v>2815.2030068571426</v>
      </c>
      <c r="E221" s="9">
        <f t="shared" si="7"/>
        <v>15.786996142856879</v>
      </c>
    </row>
    <row r="222" spans="1:5" ht="24" x14ac:dyDescent="0.25">
      <c r="A222" s="6" t="s">
        <v>243</v>
      </c>
      <c r="B222" s="6">
        <f t="shared" si="9"/>
        <v>180</v>
      </c>
      <c r="C222" s="7">
        <f>[1]Sheet1_Raw!N221</f>
        <v>2883.6184269999999</v>
      </c>
      <c r="D222" s="9">
        <f t="shared" si="8"/>
        <v>2830.680353857143</v>
      </c>
      <c r="E222" s="9">
        <f t="shared" si="7"/>
        <v>15.477347000000464</v>
      </c>
    </row>
    <row r="223" spans="1:5" ht="24" x14ac:dyDescent="0.25">
      <c r="A223" s="6" t="s">
        <v>244</v>
      </c>
      <c r="B223" s="6">
        <f t="shared" si="9"/>
        <v>181</v>
      </c>
      <c r="C223" s="7">
        <f>[1]Sheet1_Raw!N222</f>
        <v>2892.0623179999998</v>
      </c>
      <c r="D223" s="9">
        <f t="shared" si="8"/>
        <v>2845.9484325714288</v>
      </c>
      <c r="E223" s="9">
        <f t="shared" si="7"/>
        <v>15.268078714285821</v>
      </c>
    </row>
    <row r="224" spans="1:5" ht="24" x14ac:dyDescent="0.25">
      <c r="A224" s="6" t="s">
        <v>245</v>
      </c>
      <c r="B224" s="6">
        <f t="shared" si="9"/>
        <v>182</v>
      </c>
      <c r="C224" s="7">
        <f>[1]Sheet1_Raw!N223</f>
        <v>2897.659819</v>
      </c>
      <c r="D224" s="9">
        <f t="shared" si="8"/>
        <v>2860.939188285714</v>
      </c>
      <c r="E224" s="9">
        <f t="shared" si="7"/>
        <v>14.990755714285115</v>
      </c>
    </row>
    <row r="225" spans="1:5" ht="24" x14ac:dyDescent="0.25">
      <c r="A225" s="6" t="s">
        <v>246</v>
      </c>
      <c r="B225" s="6">
        <f t="shared" si="9"/>
        <v>183</v>
      </c>
      <c r="C225" s="7">
        <f>[1]Sheet1_Raw!N224</f>
        <v>2915.4884569999999</v>
      </c>
      <c r="D225" s="9">
        <f t="shared" si="8"/>
        <v>2875.7070647142855</v>
      </c>
      <c r="E225" s="9">
        <f t="shared" si="7"/>
        <v>14.767876428571526</v>
      </c>
    </row>
    <row r="226" spans="1:5" ht="24" x14ac:dyDescent="0.25">
      <c r="A226" s="6" t="s">
        <v>247</v>
      </c>
      <c r="B226" s="6">
        <f t="shared" si="9"/>
        <v>184</v>
      </c>
      <c r="C226" s="7">
        <f>[1]Sheet1_Raw!N225</f>
        <v>2929.9347750000002</v>
      </c>
      <c r="D226" s="9">
        <f t="shared" si="8"/>
        <v>2890.0530018571435</v>
      </c>
      <c r="E226" s="9">
        <f t="shared" si="7"/>
        <v>14.34593714285802</v>
      </c>
    </row>
    <row r="227" spans="1:5" ht="24" x14ac:dyDescent="0.25">
      <c r="A227" s="6" t="s">
        <v>248</v>
      </c>
      <c r="B227" s="6">
        <f t="shared" si="9"/>
        <v>185</v>
      </c>
      <c r="C227" s="7">
        <f>[1]Sheet1_Raw!N226</f>
        <v>2946.5605460000002</v>
      </c>
      <c r="D227" s="9">
        <f t="shared" si="8"/>
        <v>2904.3461965714291</v>
      </c>
      <c r="E227" s="9">
        <f t="shared" si="7"/>
        <v>14.293194714285619</v>
      </c>
    </row>
    <row r="228" spans="1:5" ht="24" x14ac:dyDescent="0.25">
      <c r="A228" s="6" t="s">
        <v>249</v>
      </c>
      <c r="B228" s="6">
        <f t="shared" si="9"/>
        <v>186</v>
      </c>
      <c r="C228" s="7">
        <f>[1]Sheet1_Raw!N227</f>
        <v>2963.5793319999998</v>
      </c>
      <c r="D228" s="9">
        <f t="shared" si="8"/>
        <v>2918.4148105714289</v>
      </c>
      <c r="E228" s="9">
        <f t="shared" si="7"/>
        <v>14.068613999999798</v>
      </c>
    </row>
    <row r="229" spans="1:5" ht="24" x14ac:dyDescent="0.25">
      <c r="A229" s="6" t="s">
        <v>250</v>
      </c>
      <c r="B229" s="6">
        <f t="shared" si="9"/>
        <v>187</v>
      </c>
      <c r="C229" s="7">
        <f>[1]Sheet1_Raw!N228</f>
        <v>2980.7648530000001</v>
      </c>
      <c r="D229" s="9">
        <f t="shared" si="8"/>
        <v>2932.2928714285713</v>
      </c>
      <c r="E229" s="9">
        <f t="shared" si="7"/>
        <v>13.878060857142373</v>
      </c>
    </row>
    <row r="230" spans="1:5" ht="24" x14ac:dyDescent="0.25">
      <c r="A230" s="6" t="s">
        <v>251</v>
      </c>
      <c r="B230" s="6">
        <f t="shared" si="9"/>
        <v>188</v>
      </c>
      <c r="C230" s="7">
        <f>[1]Sheet1_Raw!N229</f>
        <v>2989.994776</v>
      </c>
      <c r="D230" s="9">
        <f t="shared" si="8"/>
        <v>2946.2832225714287</v>
      </c>
      <c r="E230" s="9">
        <f t="shared" si="7"/>
        <v>13.990351142857435</v>
      </c>
    </row>
    <row r="231" spans="1:5" ht="24" x14ac:dyDescent="0.25">
      <c r="A231" s="6" t="s">
        <v>252</v>
      </c>
      <c r="B231" s="6">
        <f t="shared" si="9"/>
        <v>189</v>
      </c>
      <c r="C231" s="7">
        <f>[1]Sheet1_Raw!N230</f>
        <v>2997.974193</v>
      </c>
      <c r="D231" s="9">
        <f t="shared" si="8"/>
        <v>2960.6138474285713</v>
      </c>
      <c r="E231" s="9">
        <f t="shared" ref="E231:E294" si="10">D231-D230</f>
        <v>14.330624857142539</v>
      </c>
    </row>
    <row r="232" spans="1:5" ht="24" x14ac:dyDescent="0.25">
      <c r="A232" s="6" t="s">
        <v>253</v>
      </c>
      <c r="B232" s="6">
        <f t="shared" si="9"/>
        <v>190</v>
      </c>
      <c r="C232" s="7">
        <f>[1]Sheet1_Raw!N231</f>
        <v>3020.578571</v>
      </c>
      <c r="D232" s="9">
        <f t="shared" si="8"/>
        <v>2975.6267208571421</v>
      </c>
      <c r="E232" s="9">
        <f t="shared" si="10"/>
        <v>15.012873428570856</v>
      </c>
    </row>
    <row r="233" spans="1:5" ht="24" x14ac:dyDescent="0.25">
      <c r="A233" s="6" t="s">
        <v>254</v>
      </c>
      <c r="B233" s="6">
        <f t="shared" si="9"/>
        <v>191</v>
      </c>
      <c r="C233" s="7">
        <f>[1]Sheet1_Raw!N232</f>
        <v>3036.4302189999999</v>
      </c>
      <c r="D233" s="9">
        <f t="shared" ref="D233:D296" si="11">AVERAGE(C227:C233)</f>
        <v>2990.840355714286</v>
      </c>
      <c r="E233" s="9">
        <f t="shared" si="10"/>
        <v>15.213634857143916</v>
      </c>
    </row>
    <row r="234" spans="1:5" ht="24" x14ac:dyDescent="0.25">
      <c r="A234" s="6" t="s">
        <v>255</v>
      </c>
      <c r="B234" s="6">
        <f t="shared" si="9"/>
        <v>192</v>
      </c>
      <c r="C234" s="7">
        <f>[1]Sheet1_Raw!N233</f>
        <v>3054.0087560000002</v>
      </c>
      <c r="D234" s="9">
        <f t="shared" si="11"/>
        <v>3006.1900999999998</v>
      </c>
      <c r="E234" s="9">
        <f t="shared" si="10"/>
        <v>15.349744285713768</v>
      </c>
    </row>
    <row r="235" spans="1:5" ht="24" x14ac:dyDescent="0.25">
      <c r="A235" s="6" t="s">
        <v>256</v>
      </c>
      <c r="B235" s="6">
        <f t="shared" si="9"/>
        <v>193</v>
      </c>
      <c r="C235" s="7">
        <f>[1]Sheet1_Raw!N234</f>
        <v>3074.445592</v>
      </c>
      <c r="D235" s="9">
        <f t="shared" si="11"/>
        <v>3022.0281371428573</v>
      </c>
      <c r="E235" s="9">
        <f t="shared" si="10"/>
        <v>15.838037142857502</v>
      </c>
    </row>
    <row r="236" spans="1:5" ht="24" x14ac:dyDescent="0.25">
      <c r="A236" s="6" t="s">
        <v>257</v>
      </c>
      <c r="B236" s="6">
        <f t="shared" ref="B236:B299" si="12">1+B235</f>
        <v>194</v>
      </c>
      <c r="C236" s="7">
        <f>[1]Sheet1_Raw!N235</f>
        <v>3093.3341820000001</v>
      </c>
      <c r="D236" s="9">
        <f t="shared" si="11"/>
        <v>3038.1094698571428</v>
      </c>
      <c r="E236" s="9">
        <f t="shared" si="10"/>
        <v>16.081332714285509</v>
      </c>
    </row>
    <row r="237" spans="1:5" ht="24" x14ac:dyDescent="0.25">
      <c r="A237" s="6" t="s">
        <v>258</v>
      </c>
      <c r="B237" s="6">
        <f t="shared" si="12"/>
        <v>195</v>
      </c>
      <c r="C237" s="7">
        <f>[1]Sheet1_Raw!N236</f>
        <v>3106.2203450000002</v>
      </c>
      <c r="D237" s="9">
        <f t="shared" si="11"/>
        <v>3054.7131225714288</v>
      </c>
      <c r="E237" s="9">
        <f t="shared" si="10"/>
        <v>16.603652714286</v>
      </c>
    </row>
    <row r="238" spans="1:5" ht="24" x14ac:dyDescent="0.25">
      <c r="A238" s="6" t="s">
        <v>259</v>
      </c>
      <c r="B238" s="6">
        <f t="shared" si="12"/>
        <v>196</v>
      </c>
      <c r="C238" s="7">
        <f>[1]Sheet1_Raw!N237</f>
        <v>3117.1771570000001</v>
      </c>
      <c r="D238" s="9">
        <f t="shared" si="11"/>
        <v>3071.742117428571</v>
      </c>
      <c r="E238" s="9">
        <f t="shared" si="10"/>
        <v>17.028994857142152</v>
      </c>
    </row>
    <row r="239" spans="1:5" ht="24" x14ac:dyDescent="0.25">
      <c r="A239" s="6" t="s">
        <v>260</v>
      </c>
      <c r="B239" s="6">
        <f t="shared" si="12"/>
        <v>197</v>
      </c>
      <c r="C239" s="7">
        <f>[1]Sheet1_Raw!N238</f>
        <v>3134.8628800000001</v>
      </c>
      <c r="D239" s="9">
        <f t="shared" si="11"/>
        <v>3088.0684472857142</v>
      </c>
      <c r="E239" s="9">
        <f t="shared" si="10"/>
        <v>16.326329857143264</v>
      </c>
    </row>
    <row r="240" spans="1:5" ht="24" x14ac:dyDescent="0.25">
      <c r="A240" s="6" t="s">
        <v>261</v>
      </c>
      <c r="B240" s="6">
        <f t="shared" si="12"/>
        <v>198</v>
      </c>
      <c r="C240" s="7">
        <f>[1]Sheet1_Raw!N239</f>
        <v>3156.204843</v>
      </c>
      <c r="D240" s="9">
        <f t="shared" si="11"/>
        <v>3105.1791078571428</v>
      </c>
      <c r="E240" s="9">
        <f t="shared" si="10"/>
        <v>17.110660571428525</v>
      </c>
    </row>
    <row r="241" spans="1:5" ht="24" x14ac:dyDescent="0.25">
      <c r="A241" s="6" t="s">
        <v>262</v>
      </c>
      <c r="B241" s="6">
        <f t="shared" si="12"/>
        <v>199</v>
      </c>
      <c r="C241" s="7">
        <f>[1]Sheet1_Raw!N240</f>
        <v>3178.29711</v>
      </c>
      <c r="D241" s="9">
        <f t="shared" si="11"/>
        <v>3122.9345870000002</v>
      </c>
      <c r="E241" s="9">
        <f t="shared" si="10"/>
        <v>17.755479142857439</v>
      </c>
    </row>
    <row r="242" spans="1:5" ht="24" x14ac:dyDescent="0.25">
      <c r="A242" s="6" t="s">
        <v>263</v>
      </c>
      <c r="B242" s="6">
        <f t="shared" si="12"/>
        <v>200</v>
      </c>
      <c r="C242" s="7">
        <f>[1]Sheet1_Raw!N241</f>
        <v>3204.2480799999998</v>
      </c>
      <c r="D242" s="9">
        <f t="shared" si="11"/>
        <v>3141.4777995714289</v>
      </c>
      <c r="E242" s="9">
        <f t="shared" si="10"/>
        <v>18.543212571428739</v>
      </c>
    </row>
    <row r="243" spans="1:5" ht="24" x14ac:dyDescent="0.25">
      <c r="A243" s="6" t="s">
        <v>264</v>
      </c>
      <c r="B243" s="6">
        <f t="shared" si="12"/>
        <v>201</v>
      </c>
      <c r="C243" s="7">
        <f>[1]Sheet1_Raw!N242</f>
        <v>3230.4372410000001</v>
      </c>
      <c r="D243" s="9">
        <f t="shared" si="11"/>
        <v>3161.063950857143</v>
      </c>
      <c r="E243" s="9">
        <f t="shared" si="10"/>
        <v>19.586151285714095</v>
      </c>
    </row>
    <row r="244" spans="1:5" ht="24" x14ac:dyDescent="0.25">
      <c r="A244" s="6" t="s">
        <v>265</v>
      </c>
      <c r="B244" s="6">
        <f t="shared" si="12"/>
        <v>202</v>
      </c>
      <c r="C244" s="7">
        <f>[1]Sheet1_Raw!N243</f>
        <v>3250.50488</v>
      </c>
      <c r="D244" s="9">
        <f t="shared" si="11"/>
        <v>3181.6760272857141</v>
      </c>
      <c r="E244" s="9">
        <f t="shared" si="10"/>
        <v>20.612076428571072</v>
      </c>
    </row>
    <row r="245" spans="1:5" ht="24" x14ac:dyDescent="0.25">
      <c r="A245" s="6" t="s">
        <v>266</v>
      </c>
      <c r="B245" s="6">
        <f t="shared" si="12"/>
        <v>203</v>
      </c>
      <c r="C245" s="7">
        <f>[1]Sheet1_Raw!N244</f>
        <v>3262.8074740000002</v>
      </c>
      <c r="D245" s="9">
        <f t="shared" si="11"/>
        <v>3202.4803582857139</v>
      </c>
      <c r="E245" s="9">
        <f t="shared" si="10"/>
        <v>20.80433099999982</v>
      </c>
    </row>
    <row r="246" spans="1:5" ht="24" x14ac:dyDescent="0.25">
      <c r="A246" s="6" t="s">
        <v>267</v>
      </c>
      <c r="B246" s="6">
        <f t="shared" si="12"/>
        <v>204</v>
      </c>
      <c r="C246" s="7">
        <f>[1]Sheet1_Raw!N245</f>
        <v>3281.8032499999999</v>
      </c>
      <c r="D246" s="9">
        <f t="shared" si="11"/>
        <v>3223.471839714286</v>
      </c>
      <c r="E246" s="9">
        <f t="shared" si="10"/>
        <v>20.991481428572115</v>
      </c>
    </row>
    <row r="247" spans="1:5" ht="24" x14ac:dyDescent="0.25">
      <c r="A247" s="6" t="s">
        <v>268</v>
      </c>
      <c r="B247" s="6">
        <f t="shared" si="12"/>
        <v>205</v>
      </c>
      <c r="C247" s="7">
        <f>[1]Sheet1_Raw!N246</f>
        <v>3303.8597880000002</v>
      </c>
      <c r="D247" s="9">
        <f t="shared" si="11"/>
        <v>3244.5654032857151</v>
      </c>
      <c r="E247" s="9">
        <f t="shared" si="10"/>
        <v>21.093563571429058</v>
      </c>
    </row>
    <row r="248" spans="1:5" ht="24" x14ac:dyDescent="0.25">
      <c r="A248" s="6" t="s">
        <v>269</v>
      </c>
      <c r="B248" s="6">
        <f t="shared" si="12"/>
        <v>206</v>
      </c>
      <c r="C248" s="7">
        <f>[1]Sheet1_Raw!N247</f>
        <v>3323.0699370000002</v>
      </c>
      <c r="D248" s="9">
        <f t="shared" si="11"/>
        <v>3265.247235714286</v>
      </c>
      <c r="E248" s="9">
        <f t="shared" si="10"/>
        <v>20.681832428570942</v>
      </c>
    </row>
    <row r="249" spans="1:5" ht="24" x14ac:dyDescent="0.25">
      <c r="A249" s="6" t="s">
        <v>270</v>
      </c>
      <c r="B249" s="6">
        <f t="shared" si="12"/>
        <v>207</v>
      </c>
      <c r="C249" s="7">
        <f>[1]Sheet1_Raw!N248</f>
        <v>3350.7120669999999</v>
      </c>
      <c r="D249" s="9">
        <f t="shared" si="11"/>
        <v>3286.1706624285716</v>
      </c>
      <c r="E249" s="9">
        <f t="shared" si="10"/>
        <v>20.923426714285597</v>
      </c>
    </row>
    <row r="250" spans="1:5" ht="24" x14ac:dyDescent="0.25">
      <c r="A250" s="6" t="s">
        <v>271</v>
      </c>
      <c r="B250" s="6">
        <f t="shared" si="12"/>
        <v>208</v>
      </c>
      <c r="C250" s="7">
        <f>[1]Sheet1_Raw!N249</f>
        <v>3378.890128</v>
      </c>
      <c r="D250" s="9">
        <f t="shared" si="11"/>
        <v>3307.3782177142857</v>
      </c>
      <c r="E250" s="9">
        <f t="shared" si="10"/>
        <v>21.207555285714079</v>
      </c>
    </row>
    <row r="251" spans="1:5" ht="24" x14ac:dyDescent="0.25">
      <c r="A251" s="6" t="s">
        <v>272</v>
      </c>
      <c r="B251" s="6">
        <f t="shared" si="12"/>
        <v>209</v>
      </c>
      <c r="C251" s="7">
        <f>[1]Sheet1_Raw!N250</f>
        <v>3394.5393130000002</v>
      </c>
      <c r="D251" s="9">
        <f t="shared" si="11"/>
        <v>3327.9545652857146</v>
      </c>
      <c r="E251" s="9">
        <f t="shared" si="10"/>
        <v>20.576347571428869</v>
      </c>
    </row>
    <row r="252" spans="1:5" ht="24" x14ac:dyDescent="0.25">
      <c r="A252" s="6" t="s">
        <v>273</v>
      </c>
      <c r="B252" s="6">
        <f t="shared" si="12"/>
        <v>210</v>
      </c>
      <c r="C252" s="7">
        <f>[1]Sheet1_Raw!N251</f>
        <v>3410.1765890000001</v>
      </c>
      <c r="D252" s="9">
        <f t="shared" si="11"/>
        <v>3349.0072960000002</v>
      </c>
      <c r="E252" s="9">
        <f t="shared" si="10"/>
        <v>21.052730714285644</v>
      </c>
    </row>
    <row r="253" spans="1:5" ht="24" x14ac:dyDescent="0.25">
      <c r="A253" s="6" t="s">
        <v>274</v>
      </c>
      <c r="B253" s="6">
        <f t="shared" si="12"/>
        <v>211</v>
      </c>
      <c r="C253" s="7">
        <f>[1]Sheet1_Raw!N252</f>
        <v>3437.4733409999999</v>
      </c>
      <c r="D253" s="9">
        <f t="shared" si="11"/>
        <v>3371.2458804285716</v>
      </c>
      <c r="E253" s="9">
        <f t="shared" si="10"/>
        <v>22.238584428571357</v>
      </c>
    </row>
    <row r="254" spans="1:5" ht="24" x14ac:dyDescent="0.25">
      <c r="A254" s="6" t="s">
        <v>275</v>
      </c>
      <c r="B254" s="6">
        <f t="shared" si="12"/>
        <v>212</v>
      </c>
      <c r="C254" s="7">
        <f>[1]Sheet1_Raw!N253</f>
        <v>3459.3869639999998</v>
      </c>
      <c r="D254" s="9">
        <f t="shared" si="11"/>
        <v>3393.4640484285715</v>
      </c>
      <c r="E254" s="9">
        <f t="shared" si="10"/>
        <v>22.218167999999878</v>
      </c>
    </row>
    <row r="255" spans="1:5" ht="24" x14ac:dyDescent="0.25">
      <c r="A255" s="6" t="s">
        <v>276</v>
      </c>
      <c r="B255" s="6">
        <f t="shared" si="12"/>
        <v>213</v>
      </c>
      <c r="C255" s="7">
        <f>[1]Sheet1_Raw!N254</f>
        <v>3488.4701530000002</v>
      </c>
      <c r="D255" s="9">
        <f t="shared" si="11"/>
        <v>3417.0926507142858</v>
      </c>
      <c r="E255" s="9">
        <f t="shared" si="10"/>
        <v>23.628602285714351</v>
      </c>
    </row>
    <row r="256" spans="1:5" ht="24" x14ac:dyDescent="0.25">
      <c r="A256" s="6" t="s">
        <v>277</v>
      </c>
      <c r="B256" s="6">
        <f t="shared" si="12"/>
        <v>214</v>
      </c>
      <c r="C256" s="7">
        <f>[1]Sheet1_Raw!N255</f>
        <v>3519.7447040000002</v>
      </c>
      <c r="D256" s="9">
        <f t="shared" si="11"/>
        <v>3441.2401702857142</v>
      </c>
      <c r="E256" s="9">
        <f t="shared" si="10"/>
        <v>24.147519571428347</v>
      </c>
    </row>
    <row r="257" spans="1:5" ht="24" x14ac:dyDescent="0.25">
      <c r="A257" s="6" t="s">
        <v>278</v>
      </c>
      <c r="B257" s="6">
        <f t="shared" si="12"/>
        <v>215</v>
      </c>
      <c r="C257" s="7">
        <f>[1]Sheet1_Raw!N256</f>
        <v>3553.5083570000002</v>
      </c>
      <c r="D257" s="9">
        <f t="shared" si="11"/>
        <v>3466.1856315714285</v>
      </c>
      <c r="E257" s="9">
        <f t="shared" si="10"/>
        <v>24.945461285714373</v>
      </c>
    </row>
    <row r="258" spans="1:5" ht="24" x14ac:dyDescent="0.25">
      <c r="A258" s="6" t="s">
        <v>279</v>
      </c>
      <c r="B258" s="6">
        <f t="shared" si="12"/>
        <v>216</v>
      </c>
      <c r="C258" s="7">
        <f>[1]Sheet1_Raw!N257</f>
        <v>3573.1948889999999</v>
      </c>
      <c r="D258" s="9">
        <f t="shared" si="11"/>
        <v>3491.7078567142853</v>
      </c>
      <c r="E258" s="9">
        <f t="shared" si="10"/>
        <v>25.522225142856769</v>
      </c>
    </row>
    <row r="259" spans="1:5" ht="24" x14ac:dyDescent="0.25">
      <c r="A259" s="6" t="s">
        <v>280</v>
      </c>
      <c r="B259" s="6">
        <f t="shared" si="12"/>
        <v>217</v>
      </c>
      <c r="C259" s="7">
        <f>[1]Sheet1_Raw!N258</f>
        <v>3591.6070970000001</v>
      </c>
      <c r="D259" s="9">
        <f t="shared" si="11"/>
        <v>3517.6265007142856</v>
      </c>
      <c r="E259" s="9">
        <f t="shared" si="10"/>
        <v>25.918644000000313</v>
      </c>
    </row>
    <row r="260" spans="1:5" ht="24" x14ac:dyDescent="0.25">
      <c r="A260" s="6" t="s">
        <v>281</v>
      </c>
      <c r="B260" s="6">
        <f t="shared" si="12"/>
        <v>218</v>
      </c>
      <c r="C260" s="7">
        <f>[1]Sheet1_Raw!N259</f>
        <v>3628.5267880000001</v>
      </c>
      <c r="D260" s="9">
        <f t="shared" si="11"/>
        <v>3544.9198502857143</v>
      </c>
      <c r="E260" s="9">
        <f t="shared" si="10"/>
        <v>27.293349571428735</v>
      </c>
    </row>
    <row r="261" spans="1:5" ht="24" x14ac:dyDescent="0.25">
      <c r="A261" s="6" t="s">
        <v>282</v>
      </c>
      <c r="B261" s="6">
        <f t="shared" si="12"/>
        <v>219</v>
      </c>
      <c r="C261" s="7">
        <f>[1]Sheet1_Raw!N260</f>
        <v>3657.752892</v>
      </c>
      <c r="D261" s="9">
        <f t="shared" si="11"/>
        <v>3573.2578400000007</v>
      </c>
      <c r="E261" s="9">
        <f t="shared" si="10"/>
        <v>28.337989714286323</v>
      </c>
    </row>
    <row r="262" spans="1:5" ht="24" x14ac:dyDescent="0.25">
      <c r="A262" s="6" t="s">
        <v>283</v>
      </c>
      <c r="B262" s="6">
        <f t="shared" si="12"/>
        <v>220</v>
      </c>
      <c r="C262" s="7">
        <f>[1]Sheet1_Raw!N261</f>
        <v>3705.5102980000001</v>
      </c>
      <c r="D262" s="9">
        <f t="shared" si="11"/>
        <v>3604.2635750000004</v>
      </c>
      <c r="E262" s="9">
        <f t="shared" si="10"/>
        <v>31.005734999999731</v>
      </c>
    </row>
    <row r="263" spans="1:5" ht="24" x14ac:dyDescent="0.25">
      <c r="A263" s="6" t="s">
        <v>284</v>
      </c>
      <c r="B263" s="6">
        <f t="shared" si="12"/>
        <v>221</v>
      </c>
      <c r="C263" s="7">
        <f>[1]Sheet1_Raw!N262</f>
        <v>3762.7239100000002</v>
      </c>
      <c r="D263" s="9">
        <f t="shared" si="11"/>
        <v>3638.9748901428575</v>
      </c>
      <c r="E263" s="9">
        <f t="shared" si="10"/>
        <v>34.711315142857075</v>
      </c>
    </row>
    <row r="264" spans="1:5" ht="24" x14ac:dyDescent="0.25">
      <c r="A264" s="6" t="s">
        <v>285</v>
      </c>
      <c r="B264" s="6">
        <f t="shared" si="12"/>
        <v>222</v>
      </c>
      <c r="C264" s="7">
        <f>[1]Sheet1_Raw!N263</f>
        <v>3816.9601269999998</v>
      </c>
      <c r="D264" s="9">
        <f t="shared" si="11"/>
        <v>3676.6108572857147</v>
      </c>
      <c r="E264" s="9">
        <f t="shared" si="10"/>
        <v>37.635967142857226</v>
      </c>
    </row>
    <row r="265" spans="1:5" ht="24" x14ac:dyDescent="0.25">
      <c r="A265" s="6" t="s">
        <v>286</v>
      </c>
      <c r="B265" s="6">
        <f t="shared" si="12"/>
        <v>223</v>
      </c>
      <c r="C265" s="7">
        <f>[1]Sheet1_Raw!N264</f>
        <v>3852.3077539999999</v>
      </c>
      <c r="D265" s="9">
        <f t="shared" si="11"/>
        <v>3716.4841237142859</v>
      </c>
      <c r="E265" s="9">
        <f t="shared" si="10"/>
        <v>39.873266428571242</v>
      </c>
    </row>
    <row r="266" spans="1:5" ht="24" x14ac:dyDescent="0.25">
      <c r="A266" s="6" t="s">
        <v>287</v>
      </c>
      <c r="B266" s="6">
        <f t="shared" si="12"/>
        <v>224</v>
      </c>
      <c r="C266" s="7">
        <f>[1]Sheet1_Raw!N265</f>
        <v>3886.2024120000001</v>
      </c>
      <c r="D266" s="9">
        <f t="shared" si="11"/>
        <v>3758.5691687142858</v>
      </c>
      <c r="E266" s="9">
        <f t="shared" si="10"/>
        <v>42.085044999999809</v>
      </c>
    </row>
    <row r="267" spans="1:5" ht="24" x14ac:dyDescent="0.25">
      <c r="A267" s="6" t="s">
        <v>288</v>
      </c>
      <c r="B267" s="6">
        <f t="shared" si="12"/>
        <v>225</v>
      </c>
      <c r="C267" s="7">
        <f>[1]Sheet1_Raw!N266</f>
        <v>3964.1029610000001</v>
      </c>
      <c r="D267" s="9">
        <f t="shared" si="11"/>
        <v>3806.5086220000003</v>
      </c>
      <c r="E267" s="9">
        <f t="shared" si="10"/>
        <v>47.939453285714535</v>
      </c>
    </row>
    <row r="268" spans="1:5" ht="24" x14ac:dyDescent="0.25">
      <c r="A268" s="6" t="s">
        <v>289</v>
      </c>
      <c r="B268" s="6">
        <f t="shared" si="12"/>
        <v>226</v>
      </c>
      <c r="C268" s="7">
        <f>[1]Sheet1_Raw!N267</f>
        <v>4017.2673159999999</v>
      </c>
      <c r="D268" s="9">
        <f t="shared" si="11"/>
        <v>3857.8678254285719</v>
      </c>
      <c r="E268" s="9">
        <f t="shared" si="10"/>
        <v>51.359203428571618</v>
      </c>
    </row>
    <row r="269" spans="1:5" ht="24" x14ac:dyDescent="0.25">
      <c r="A269" s="6" t="s">
        <v>290</v>
      </c>
      <c r="B269" s="6">
        <f t="shared" si="12"/>
        <v>227</v>
      </c>
      <c r="C269" s="7">
        <f>[1]Sheet1_Raw!N268</f>
        <v>4102.6947170000003</v>
      </c>
      <c r="D269" s="9">
        <f t="shared" si="11"/>
        <v>3914.6084567142857</v>
      </c>
      <c r="E269" s="9">
        <f t="shared" si="10"/>
        <v>56.740631285713789</v>
      </c>
    </row>
    <row r="270" spans="1:5" ht="24" x14ac:dyDescent="0.25">
      <c r="A270" s="6" t="s">
        <v>291</v>
      </c>
      <c r="B270" s="6">
        <f t="shared" si="12"/>
        <v>228</v>
      </c>
      <c r="C270" s="7">
        <f>[1]Sheet1_Raw!N269</f>
        <v>4193.4457000000002</v>
      </c>
      <c r="D270" s="9">
        <f t="shared" si="11"/>
        <v>3976.1401409999999</v>
      </c>
      <c r="E270" s="9">
        <f t="shared" si="10"/>
        <v>61.531684285714164</v>
      </c>
    </row>
    <row r="271" spans="1:5" ht="24" x14ac:dyDescent="0.25">
      <c r="A271" s="6" t="s">
        <v>292</v>
      </c>
      <c r="B271" s="6">
        <f t="shared" si="12"/>
        <v>229</v>
      </c>
      <c r="C271" s="7">
        <f>[1]Sheet1_Raw!N270</f>
        <v>4285.0899010000003</v>
      </c>
      <c r="D271" s="9">
        <f t="shared" si="11"/>
        <v>4043.0158230000002</v>
      </c>
      <c r="E271" s="9">
        <f t="shared" si="10"/>
        <v>66.875682000000324</v>
      </c>
    </row>
    <row r="272" spans="1:5" ht="24" x14ac:dyDescent="0.25">
      <c r="A272" s="6" t="s">
        <v>293</v>
      </c>
      <c r="B272" s="6">
        <f t="shared" si="12"/>
        <v>230</v>
      </c>
      <c r="C272" s="7">
        <f>[1]Sheet1_Raw!N271</f>
        <v>4342.9942680000004</v>
      </c>
      <c r="D272" s="9">
        <f t="shared" si="11"/>
        <v>4113.1138964285719</v>
      </c>
      <c r="E272" s="9">
        <f t="shared" si="10"/>
        <v>70.098073428571752</v>
      </c>
    </row>
    <row r="273" spans="1:5" ht="24" x14ac:dyDescent="0.25">
      <c r="A273" s="6" t="s">
        <v>294</v>
      </c>
      <c r="B273" s="6">
        <f t="shared" si="12"/>
        <v>231</v>
      </c>
      <c r="C273" s="7">
        <f>[1]Sheet1_Raw!N272</f>
        <v>4390.7159460000003</v>
      </c>
      <c r="D273" s="9">
        <f t="shared" si="11"/>
        <v>4185.1872584285711</v>
      </c>
      <c r="E273" s="9">
        <f t="shared" si="10"/>
        <v>72.073361999999179</v>
      </c>
    </row>
    <row r="274" spans="1:5" ht="24" x14ac:dyDescent="0.25">
      <c r="A274" s="6" t="s">
        <v>295</v>
      </c>
      <c r="B274" s="6">
        <f t="shared" si="12"/>
        <v>232</v>
      </c>
      <c r="C274" s="7">
        <f>[1]Sheet1_Raw!N273</f>
        <v>4490.7206699999997</v>
      </c>
      <c r="D274" s="9">
        <f t="shared" si="11"/>
        <v>4260.4183597142855</v>
      </c>
      <c r="E274" s="9">
        <f t="shared" si="10"/>
        <v>75.231101285714431</v>
      </c>
    </row>
    <row r="275" spans="1:5" ht="24" x14ac:dyDescent="0.25">
      <c r="A275" s="6" t="s">
        <v>296</v>
      </c>
      <c r="B275" s="6">
        <f t="shared" si="12"/>
        <v>233</v>
      </c>
      <c r="C275" s="7">
        <f>[1]Sheet1_Raw!N274</f>
        <v>4592.2260020000003</v>
      </c>
      <c r="D275" s="9">
        <f t="shared" si="11"/>
        <v>4342.5553148571435</v>
      </c>
      <c r="E275" s="9">
        <f t="shared" si="10"/>
        <v>82.136955142857914</v>
      </c>
    </row>
    <row r="276" spans="1:5" ht="24" x14ac:dyDescent="0.25">
      <c r="A276" s="6" t="s">
        <v>297</v>
      </c>
      <c r="B276" s="6">
        <f t="shared" si="12"/>
        <v>234</v>
      </c>
      <c r="C276" s="7">
        <f>[1]Sheet1_Raw!N275</f>
        <v>4739.0830050000004</v>
      </c>
      <c r="D276" s="9">
        <f t="shared" si="11"/>
        <v>4433.4679274285718</v>
      </c>
      <c r="E276" s="9">
        <f t="shared" si="10"/>
        <v>90.912612571428326</v>
      </c>
    </row>
    <row r="277" spans="1:5" ht="24" x14ac:dyDescent="0.25">
      <c r="A277" s="6" t="s">
        <v>298</v>
      </c>
      <c r="B277" s="6">
        <f t="shared" si="12"/>
        <v>235</v>
      </c>
      <c r="C277" s="7">
        <f>[1]Sheet1_Raw!N276</f>
        <v>4809.9688120000001</v>
      </c>
      <c r="D277" s="9">
        <f t="shared" si="11"/>
        <v>4521.5426577142853</v>
      </c>
      <c r="E277" s="9">
        <f t="shared" si="10"/>
        <v>88.074730285713486</v>
      </c>
    </row>
    <row r="278" spans="1:5" ht="24" x14ac:dyDescent="0.25">
      <c r="A278" s="6" t="s">
        <v>299</v>
      </c>
      <c r="B278" s="6">
        <f t="shared" si="12"/>
        <v>236</v>
      </c>
      <c r="C278" s="7">
        <f>[1]Sheet1_Raw!N277</f>
        <v>4970.4622820000004</v>
      </c>
      <c r="D278" s="9">
        <f t="shared" si="11"/>
        <v>4619.4529978571427</v>
      </c>
      <c r="E278" s="9">
        <f t="shared" si="10"/>
        <v>97.910340142857422</v>
      </c>
    </row>
    <row r="279" spans="1:5" ht="24" x14ac:dyDescent="0.25">
      <c r="A279" s="6" t="s">
        <v>300</v>
      </c>
      <c r="B279" s="6">
        <f t="shared" si="12"/>
        <v>237</v>
      </c>
      <c r="C279" s="7">
        <f>[1]Sheet1_Raw!N278</f>
        <v>5095.0126460000001</v>
      </c>
      <c r="D279" s="9">
        <f t="shared" si="11"/>
        <v>4726.8841947142855</v>
      </c>
      <c r="E279" s="9">
        <f t="shared" si="10"/>
        <v>107.43119685714282</v>
      </c>
    </row>
    <row r="280" spans="1:5" ht="24" x14ac:dyDescent="0.25">
      <c r="A280" s="6" t="s">
        <v>301</v>
      </c>
      <c r="B280" s="6">
        <f t="shared" si="12"/>
        <v>238</v>
      </c>
      <c r="C280" s="7">
        <f>[1]Sheet1_Raw!N279</f>
        <v>5212.7983709999999</v>
      </c>
      <c r="D280" s="9">
        <f t="shared" si="11"/>
        <v>4844.324541142857</v>
      </c>
      <c r="E280" s="9">
        <f t="shared" si="10"/>
        <v>117.4403464285715</v>
      </c>
    </row>
    <row r="281" spans="1:5" ht="24" x14ac:dyDescent="0.25">
      <c r="A281" s="6" t="s">
        <v>302</v>
      </c>
      <c r="B281" s="6">
        <f t="shared" si="12"/>
        <v>239</v>
      </c>
      <c r="C281" s="7">
        <f>[1]Sheet1_Raw!N280</f>
        <v>5362.3826669999999</v>
      </c>
      <c r="D281" s="9">
        <f t="shared" si="11"/>
        <v>4968.8476835714291</v>
      </c>
      <c r="E281" s="9">
        <f t="shared" si="10"/>
        <v>124.5231424285721</v>
      </c>
    </row>
    <row r="282" spans="1:5" ht="24" x14ac:dyDescent="0.25">
      <c r="A282" s="6" t="s">
        <v>303</v>
      </c>
      <c r="B282" s="6">
        <f t="shared" si="12"/>
        <v>240</v>
      </c>
      <c r="C282" s="7">
        <f>[1]Sheet1_Raw!N281</f>
        <v>5519.1246199999996</v>
      </c>
      <c r="D282" s="9">
        <f t="shared" si="11"/>
        <v>5101.2617718571428</v>
      </c>
      <c r="E282" s="9">
        <f t="shared" si="10"/>
        <v>132.41408828571366</v>
      </c>
    </row>
    <row r="283" spans="1:5" ht="24" x14ac:dyDescent="0.25">
      <c r="A283" s="6" t="s">
        <v>304</v>
      </c>
      <c r="B283" s="6">
        <f t="shared" si="12"/>
        <v>241</v>
      </c>
      <c r="C283" s="7">
        <f>[1]Sheet1_Raw!N282</f>
        <v>5712.0835989999996</v>
      </c>
      <c r="D283" s="9">
        <f t="shared" si="11"/>
        <v>5240.2618567142854</v>
      </c>
      <c r="E283" s="9">
        <f t="shared" si="10"/>
        <v>139.00008485714261</v>
      </c>
    </row>
    <row r="284" spans="1:5" ht="24" x14ac:dyDescent="0.25">
      <c r="A284" s="6" t="s">
        <v>305</v>
      </c>
      <c r="B284" s="6">
        <f t="shared" si="12"/>
        <v>242</v>
      </c>
      <c r="C284" s="7">
        <f>[1]Sheet1_Raw!N283</f>
        <v>5935.1857200000004</v>
      </c>
      <c r="D284" s="9">
        <f t="shared" si="11"/>
        <v>5401.0071292857147</v>
      </c>
      <c r="E284" s="9">
        <f t="shared" si="10"/>
        <v>160.74527257142927</v>
      </c>
    </row>
    <row r="285" spans="1:5" ht="24" x14ac:dyDescent="0.25">
      <c r="A285" s="6" t="s">
        <v>306</v>
      </c>
      <c r="B285" s="6">
        <f t="shared" si="12"/>
        <v>243</v>
      </c>
      <c r="C285" s="7">
        <f>[1]Sheet1_Raw!N284</f>
        <v>6166.0171559999999</v>
      </c>
      <c r="D285" s="9">
        <f t="shared" si="11"/>
        <v>5571.8006827142863</v>
      </c>
      <c r="E285" s="9">
        <f t="shared" si="10"/>
        <v>170.79355342857161</v>
      </c>
    </row>
    <row r="286" spans="1:5" ht="24" x14ac:dyDescent="0.25">
      <c r="A286" s="6" t="s">
        <v>307</v>
      </c>
      <c r="B286" s="6">
        <f t="shared" si="12"/>
        <v>244</v>
      </c>
      <c r="C286" s="7">
        <f>[1]Sheet1_Raw!N285</f>
        <v>6333.394362</v>
      </c>
      <c r="D286" s="9">
        <f t="shared" si="11"/>
        <v>5748.7123564285712</v>
      </c>
      <c r="E286" s="9">
        <f t="shared" si="10"/>
        <v>176.91167371428492</v>
      </c>
    </row>
    <row r="287" spans="1:5" ht="24" x14ac:dyDescent="0.25">
      <c r="A287" s="6" t="s">
        <v>308</v>
      </c>
      <c r="B287" s="6">
        <f t="shared" si="12"/>
        <v>245</v>
      </c>
      <c r="C287" s="7">
        <f>[1]Sheet1_Raw!N286</f>
        <v>6482.93102</v>
      </c>
      <c r="D287" s="9">
        <f t="shared" si="11"/>
        <v>5930.1598777142854</v>
      </c>
      <c r="E287" s="9">
        <f t="shared" si="10"/>
        <v>181.44752128571417</v>
      </c>
    </row>
    <row r="288" spans="1:5" ht="24" x14ac:dyDescent="0.25">
      <c r="A288" s="6" t="s">
        <v>309</v>
      </c>
      <c r="B288" s="6">
        <f t="shared" si="12"/>
        <v>246</v>
      </c>
      <c r="C288" s="7">
        <f>[1]Sheet1_Raw!N287</f>
        <v>6783.6716779999997</v>
      </c>
      <c r="D288" s="9">
        <f t="shared" si="11"/>
        <v>6133.2011649999995</v>
      </c>
      <c r="E288" s="9">
        <f t="shared" si="10"/>
        <v>203.04128728571413</v>
      </c>
    </row>
    <row r="289" spans="1:5" ht="24" x14ac:dyDescent="0.25">
      <c r="A289" s="6" t="s">
        <v>310</v>
      </c>
      <c r="B289" s="6">
        <f t="shared" si="12"/>
        <v>247</v>
      </c>
      <c r="C289" s="7">
        <f>[1]Sheet1_Raw!N288</f>
        <v>6873.386528</v>
      </c>
      <c r="D289" s="9">
        <f t="shared" si="11"/>
        <v>6326.6671518571438</v>
      </c>
      <c r="E289" s="9">
        <f t="shared" si="10"/>
        <v>193.46598685714434</v>
      </c>
    </row>
    <row r="290" spans="1:5" ht="24" x14ac:dyDescent="0.25">
      <c r="A290" s="6" t="s">
        <v>311</v>
      </c>
      <c r="B290" s="6">
        <f t="shared" si="12"/>
        <v>248</v>
      </c>
      <c r="C290" s="7">
        <f>[1]Sheet1_Raw!N289</f>
        <v>7248.3000359999996</v>
      </c>
      <c r="D290" s="9">
        <f t="shared" si="11"/>
        <v>6546.1266428571425</v>
      </c>
      <c r="E290" s="9">
        <f t="shared" si="10"/>
        <v>219.45949099999871</v>
      </c>
    </row>
    <row r="291" spans="1:5" ht="24" x14ac:dyDescent="0.25">
      <c r="A291" s="6" t="s">
        <v>312</v>
      </c>
      <c r="B291" s="6">
        <f t="shared" si="12"/>
        <v>249</v>
      </c>
      <c r="C291" s="7">
        <f>[1]Sheet1_Raw!N290</f>
        <v>7516.9920199999997</v>
      </c>
      <c r="D291" s="9">
        <f t="shared" si="11"/>
        <v>6772.0989714285706</v>
      </c>
      <c r="E291" s="9">
        <f t="shared" si="10"/>
        <v>225.97232857142808</v>
      </c>
    </row>
    <row r="292" spans="1:5" ht="24" x14ac:dyDescent="0.25">
      <c r="A292" s="6" t="s">
        <v>313</v>
      </c>
      <c r="B292" s="6">
        <f t="shared" si="12"/>
        <v>250</v>
      </c>
      <c r="C292" s="7">
        <f>[1]Sheet1_Raw!N291</f>
        <v>7788.7685849999998</v>
      </c>
      <c r="D292" s="9">
        <f t="shared" si="11"/>
        <v>7003.9206041428561</v>
      </c>
      <c r="E292" s="9">
        <f t="shared" si="10"/>
        <v>231.82163271428544</v>
      </c>
    </row>
    <row r="293" spans="1:5" ht="24" x14ac:dyDescent="0.25">
      <c r="A293" s="6" t="s">
        <v>314</v>
      </c>
      <c r="B293" s="6">
        <f t="shared" si="12"/>
        <v>251</v>
      </c>
      <c r="C293" s="7">
        <f>[1]Sheet1_Raw!N292</f>
        <v>7956.9556419999999</v>
      </c>
      <c r="D293" s="9">
        <f t="shared" si="11"/>
        <v>7235.8579298571422</v>
      </c>
      <c r="E293" s="9">
        <f t="shared" si="10"/>
        <v>231.93732571428609</v>
      </c>
    </row>
    <row r="294" spans="1:5" ht="24" x14ac:dyDescent="0.25">
      <c r="A294" s="6" t="s">
        <v>315</v>
      </c>
      <c r="B294" s="6">
        <f t="shared" si="12"/>
        <v>252</v>
      </c>
      <c r="C294" s="7">
        <f>[1]Sheet1_Raw!N293</f>
        <v>8129.7636149999998</v>
      </c>
      <c r="D294" s="9">
        <f t="shared" si="11"/>
        <v>7471.1197291428562</v>
      </c>
      <c r="E294" s="9">
        <f t="shared" si="10"/>
        <v>235.26179928571401</v>
      </c>
    </row>
    <row r="295" spans="1:5" ht="24" x14ac:dyDescent="0.25">
      <c r="A295" s="6" t="s">
        <v>316</v>
      </c>
      <c r="B295" s="6">
        <f t="shared" si="12"/>
        <v>253</v>
      </c>
      <c r="C295" s="7">
        <f>[1]Sheet1_Raw!N294</f>
        <v>8207.4378809999998</v>
      </c>
      <c r="D295" s="9">
        <f t="shared" si="11"/>
        <v>7674.5149009999996</v>
      </c>
      <c r="E295" s="9">
        <f t="shared" ref="E295:E358" si="13">D295-D294</f>
        <v>203.3951718571434</v>
      </c>
    </row>
    <row r="296" spans="1:5" ht="24" x14ac:dyDescent="0.25">
      <c r="A296" s="6" t="s">
        <v>317</v>
      </c>
      <c r="B296" s="6">
        <f t="shared" si="12"/>
        <v>254</v>
      </c>
      <c r="C296" s="7">
        <f>[1]Sheet1_Raw!N295</f>
        <v>8523.6014429999996</v>
      </c>
      <c r="D296" s="9">
        <f t="shared" si="11"/>
        <v>7910.259888857142</v>
      </c>
      <c r="E296" s="9">
        <f t="shared" si="13"/>
        <v>235.74498785714241</v>
      </c>
    </row>
    <row r="297" spans="1:5" ht="24" x14ac:dyDescent="0.25">
      <c r="A297" s="6" t="s">
        <v>318</v>
      </c>
      <c r="B297" s="6">
        <f t="shared" si="12"/>
        <v>255</v>
      </c>
      <c r="C297" s="7">
        <f>[1]Sheet1_Raw!N296</f>
        <v>8790.3878939999995</v>
      </c>
      <c r="D297" s="9">
        <f t="shared" ref="D297:D360" si="14">AVERAGE(C291:C297)</f>
        <v>8130.5581542857135</v>
      </c>
      <c r="E297" s="9">
        <f t="shared" si="13"/>
        <v>220.29826542857154</v>
      </c>
    </row>
    <row r="298" spans="1:5" ht="24" x14ac:dyDescent="0.25">
      <c r="A298" s="6" t="s">
        <v>319</v>
      </c>
      <c r="B298" s="6">
        <f t="shared" si="12"/>
        <v>256</v>
      </c>
      <c r="C298" s="7">
        <f>[1]Sheet1_Raw!N297</f>
        <v>9085.0070290000003</v>
      </c>
      <c r="D298" s="9">
        <f t="shared" si="14"/>
        <v>8354.5602984285706</v>
      </c>
      <c r="E298" s="9">
        <f t="shared" si="13"/>
        <v>224.00214414285711</v>
      </c>
    </row>
    <row r="299" spans="1:5" ht="24" x14ac:dyDescent="0.25">
      <c r="A299" s="6" t="s">
        <v>320</v>
      </c>
      <c r="B299" s="6">
        <f t="shared" si="12"/>
        <v>257</v>
      </c>
      <c r="C299" s="7">
        <f>[1]Sheet1_Raw!N298</f>
        <v>9350.1261400000003</v>
      </c>
      <c r="D299" s="9">
        <f t="shared" si="14"/>
        <v>8577.6113777142855</v>
      </c>
      <c r="E299" s="9">
        <f t="shared" si="13"/>
        <v>223.05107928571488</v>
      </c>
    </row>
    <row r="300" spans="1:5" ht="24" x14ac:dyDescent="0.25">
      <c r="A300" s="6" t="s">
        <v>321</v>
      </c>
      <c r="B300" s="6">
        <f t="shared" ref="B300:B363" si="15">1+B299</f>
        <v>258</v>
      </c>
      <c r="C300" s="7">
        <f>[1]Sheet1_Raw!N299</f>
        <v>9524.4823579999993</v>
      </c>
      <c r="D300" s="9">
        <f t="shared" si="14"/>
        <v>8801.5437657142866</v>
      </c>
      <c r="E300" s="9">
        <f t="shared" si="13"/>
        <v>223.93238800000108</v>
      </c>
    </row>
    <row r="301" spans="1:5" ht="24" x14ac:dyDescent="0.25">
      <c r="A301" s="6" t="s">
        <v>322</v>
      </c>
      <c r="B301" s="6">
        <f t="shared" si="15"/>
        <v>259</v>
      </c>
      <c r="C301" s="7">
        <f>[1]Sheet1_Raw!N300</f>
        <v>9562.7478319999991</v>
      </c>
      <c r="D301" s="9">
        <f t="shared" si="14"/>
        <v>9006.2557967142857</v>
      </c>
      <c r="E301" s="9">
        <f t="shared" si="13"/>
        <v>204.71203099999912</v>
      </c>
    </row>
    <row r="302" spans="1:5" ht="24" x14ac:dyDescent="0.25">
      <c r="A302" s="6" t="s">
        <v>323</v>
      </c>
      <c r="B302" s="6">
        <f t="shared" si="15"/>
        <v>260</v>
      </c>
      <c r="C302" s="7">
        <f>[1]Sheet1_Raw!N301</f>
        <v>9736.3894749999999</v>
      </c>
      <c r="D302" s="9">
        <f t="shared" si="14"/>
        <v>9224.6774530000002</v>
      </c>
      <c r="E302" s="9">
        <f t="shared" si="13"/>
        <v>218.42165628571456</v>
      </c>
    </row>
    <row r="303" spans="1:5" ht="24" x14ac:dyDescent="0.25">
      <c r="A303" s="6" t="s">
        <v>324</v>
      </c>
      <c r="B303" s="6">
        <f t="shared" si="15"/>
        <v>261</v>
      </c>
      <c r="C303" s="7">
        <f>[1]Sheet1_Raw!N302</f>
        <v>10048.78961</v>
      </c>
      <c r="D303" s="9">
        <f t="shared" si="14"/>
        <v>9442.5614768571431</v>
      </c>
      <c r="E303" s="9">
        <f t="shared" si="13"/>
        <v>217.88402385714289</v>
      </c>
    </row>
    <row r="304" spans="1:5" ht="24" x14ac:dyDescent="0.25">
      <c r="A304" s="6" t="s">
        <v>325</v>
      </c>
      <c r="B304" s="6">
        <f t="shared" si="15"/>
        <v>262</v>
      </c>
      <c r="C304" s="7">
        <f>[1]Sheet1_Raw!N303</f>
        <v>10331.368162000001</v>
      </c>
      <c r="D304" s="9">
        <f t="shared" si="14"/>
        <v>9662.7015151428586</v>
      </c>
      <c r="E304" s="9">
        <f t="shared" si="13"/>
        <v>220.14003828571549</v>
      </c>
    </row>
    <row r="305" spans="1:5" ht="24" x14ac:dyDescent="0.25">
      <c r="A305" s="6" t="s">
        <v>326</v>
      </c>
      <c r="B305" s="6">
        <f t="shared" si="15"/>
        <v>263</v>
      </c>
      <c r="C305" s="7">
        <f>[1]Sheet1_Raw!N304</f>
        <v>10617.686320999999</v>
      </c>
      <c r="D305" s="9">
        <f t="shared" si="14"/>
        <v>9881.6556997142852</v>
      </c>
      <c r="E305" s="9">
        <f t="shared" si="13"/>
        <v>218.95418457142659</v>
      </c>
    </row>
    <row r="306" spans="1:5" ht="24" x14ac:dyDescent="0.25">
      <c r="A306" s="6" t="s">
        <v>327</v>
      </c>
      <c r="B306" s="6">
        <f t="shared" si="15"/>
        <v>264</v>
      </c>
      <c r="C306" s="7">
        <f>[1]Sheet1_Raw!N305</f>
        <v>10886.759410999999</v>
      </c>
      <c r="D306" s="9">
        <f t="shared" si="14"/>
        <v>10101.174738428572</v>
      </c>
      <c r="E306" s="9">
        <f t="shared" si="13"/>
        <v>219.51903871428658</v>
      </c>
    </row>
    <row r="307" spans="1:5" ht="24" x14ac:dyDescent="0.25">
      <c r="A307" s="6" t="s">
        <v>328</v>
      </c>
      <c r="B307" s="6">
        <f t="shared" si="15"/>
        <v>265</v>
      </c>
      <c r="C307" s="7">
        <f>[1]Sheet1_Raw!N306</f>
        <v>11051.969074000001</v>
      </c>
      <c r="D307" s="9">
        <f t="shared" si="14"/>
        <v>10319.38712642857</v>
      </c>
      <c r="E307" s="9">
        <f t="shared" si="13"/>
        <v>218.2123879999981</v>
      </c>
    </row>
    <row r="308" spans="1:5" ht="24" x14ac:dyDescent="0.25">
      <c r="A308" s="6" t="s">
        <v>329</v>
      </c>
      <c r="B308" s="6">
        <f t="shared" si="15"/>
        <v>266</v>
      </c>
      <c r="C308" s="7">
        <f>[1]Sheet1_Raw!N307</f>
        <v>11104.097296</v>
      </c>
      <c r="D308" s="9">
        <f t="shared" si="14"/>
        <v>10539.579907000001</v>
      </c>
      <c r="E308" s="9">
        <f t="shared" si="13"/>
        <v>220.19278057143129</v>
      </c>
    </row>
    <row r="309" spans="1:5" ht="24" x14ac:dyDescent="0.25">
      <c r="A309" s="6" t="s">
        <v>330</v>
      </c>
      <c r="B309" s="6">
        <f t="shared" si="15"/>
        <v>267</v>
      </c>
      <c r="C309" s="7">
        <f>[1]Sheet1_Raw!N308</f>
        <v>11276.250243</v>
      </c>
      <c r="D309" s="9">
        <f t="shared" si="14"/>
        <v>10759.560016714286</v>
      </c>
      <c r="E309" s="9">
        <f t="shared" si="13"/>
        <v>219.98010971428448</v>
      </c>
    </row>
    <row r="310" spans="1:5" ht="24" x14ac:dyDescent="0.25">
      <c r="A310" s="6" t="s">
        <v>331</v>
      </c>
      <c r="B310" s="6">
        <f t="shared" si="15"/>
        <v>268</v>
      </c>
      <c r="C310" s="7">
        <f>[1]Sheet1_Raw!N309</f>
        <v>11471.210031000001</v>
      </c>
      <c r="D310" s="9">
        <f t="shared" si="14"/>
        <v>10962.762934</v>
      </c>
      <c r="E310" s="9">
        <f t="shared" si="13"/>
        <v>203.20291728571465</v>
      </c>
    </row>
    <row r="311" spans="1:5" ht="24" x14ac:dyDescent="0.25">
      <c r="A311" s="6" t="s">
        <v>332</v>
      </c>
      <c r="B311" s="6">
        <f t="shared" si="15"/>
        <v>269</v>
      </c>
      <c r="C311" s="7">
        <f>[1]Sheet1_Raw!N310</f>
        <v>11860.498399</v>
      </c>
      <c r="D311" s="9">
        <f t="shared" si="14"/>
        <v>11181.210110714286</v>
      </c>
      <c r="E311" s="9">
        <f t="shared" si="13"/>
        <v>218.44717671428589</v>
      </c>
    </row>
    <row r="312" spans="1:5" ht="24" x14ac:dyDescent="0.25">
      <c r="A312" s="6" t="s">
        <v>333</v>
      </c>
      <c r="B312" s="6">
        <f t="shared" si="15"/>
        <v>270</v>
      </c>
      <c r="C312" s="7">
        <f>[1]Sheet1_Raw!N311</f>
        <v>12121.925541000001</v>
      </c>
      <c r="D312" s="9">
        <f t="shared" si="14"/>
        <v>11396.101427857144</v>
      </c>
      <c r="E312" s="9">
        <f t="shared" si="13"/>
        <v>214.89131714285759</v>
      </c>
    </row>
    <row r="313" spans="1:5" ht="24" x14ac:dyDescent="0.25">
      <c r="A313" s="6" t="s">
        <v>334</v>
      </c>
      <c r="B313" s="6">
        <f t="shared" si="15"/>
        <v>271</v>
      </c>
      <c r="C313" s="7">
        <f>[1]Sheet1_Raw!N312</f>
        <v>12369.871041</v>
      </c>
      <c r="D313" s="9">
        <f t="shared" si="14"/>
        <v>11607.974517857145</v>
      </c>
      <c r="E313" s="9">
        <f t="shared" si="13"/>
        <v>211.87309000000096</v>
      </c>
    </row>
    <row r="314" spans="1:5" ht="24" x14ac:dyDescent="0.25">
      <c r="A314" s="6" t="s">
        <v>335</v>
      </c>
      <c r="B314" s="6">
        <f t="shared" si="15"/>
        <v>272</v>
      </c>
      <c r="C314" s="7">
        <f>[1]Sheet1_Raw!N313</f>
        <v>12534.759145</v>
      </c>
      <c r="D314" s="9">
        <f t="shared" si="14"/>
        <v>11819.801670857147</v>
      </c>
      <c r="E314" s="9">
        <f t="shared" si="13"/>
        <v>211.827153000002</v>
      </c>
    </row>
    <row r="315" spans="1:5" ht="24" x14ac:dyDescent="0.25">
      <c r="A315" s="6" t="s">
        <v>336</v>
      </c>
      <c r="B315" s="6">
        <f t="shared" si="15"/>
        <v>273</v>
      </c>
      <c r="C315" s="7">
        <f>[1]Sheet1_Raw!N314</f>
        <v>12572.834064999999</v>
      </c>
      <c r="D315" s="9">
        <f t="shared" si="14"/>
        <v>12029.621209285715</v>
      </c>
      <c r="E315" s="9">
        <f t="shared" si="13"/>
        <v>209.81953842856819</v>
      </c>
    </row>
    <row r="316" spans="1:5" ht="24" x14ac:dyDescent="0.25">
      <c r="A316" s="6" t="s">
        <v>337</v>
      </c>
      <c r="B316" s="6">
        <f t="shared" si="15"/>
        <v>274</v>
      </c>
      <c r="C316" s="7">
        <f>[1]Sheet1_Raw!N315</f>
        <v>12742.20017</v>
      </c>
      <c r="D316" s="9">
        <f t="shared" si="14"/>
        <v>12239.042627428571</v>
      </c>
      <c r="E316" s="9">
        <f t="shared" si="13"/>
        <v>209.42141814285606</v>
      </c>
    </row>
    <row r="317" spans="1:5" ht="24" x14ac:dyDescent="0.25">
      <c r="A317" s="6" t="s">
        <v>338</v>
      </c>
      <c r="B317" s="6">
        <f t="shared" si="15"/>
        <v>275</v>
      </c>
      <c r="C317" s="7">
        <f>[1]Sheet1_Raw!N316</f>
        <v>13037.152773</v>
      </c>
      <c r="D317" s="9">
        <f t="shared" si="14"/>
        <v>12462.748733428571</v>
      </c>
      <c r="E317" s="9">
        <f t="shared" si="13"/>
        <v>223.70610599999964</v>
      </c>
    </row>
    <row r="318" spans="1:5" ht="24" x14ac:dyDescent="0.25">
      <c r="A318" s="6" t="s">
        <v>339</v>
      </c>
      <c r="B318" s="6">
        <f t="shared" si="15"/>
        <v>276</v>
      </c>
      <c r="C318" s="7">
        <f>[1]Sheet1_Raw!N317</f>
        <v>13314.348196000001</v>
      </c>
      <c r="D318" s="9">
        <f t="shared" si="14"/>
        <v>12670.441561571428</v>
      </c>
      <c r="E318" s="9">
        <f t="shared" si="13"/>
        <v>207.69282814285725</v>
      </c>
    </row>
    <row r="319" spans="1:5" ht="24" x14ac:dyDescent="0.25">
      <c r="A319" s="6" t="s">
        <v>340</v>
      </c>
      <c r="B319" s="6">
        <f t="shared" si="15"/>
        <v>277</v>
      </c>
      <c r="C319" s="7">
        <f>[1]Sheet1_Raw!N318</f>
        <v>13595.307045</v>
      </c>
      <c r="D319" s="9">
        <f t="shared" si="14"/>
        <v>12880.924633571427</v>
      </c>
      <c r="E319" s="9">
        <f t="shared" si="13"/>
        <v>210.48307199999908</v>
      </c>
    </row>
    <row r="320" spans="1:5" ht="24" x14ac:dyDescent="0.25">
      <c r="A320" s="6" t="s">
        <v>341</v>
      </c>
      <c r="B320" s="6">
        <f t="shared" si="15"/>
        <v>278</v>
      </c>
      <c r="C320" s="7">
        <f>[1]Sheet1_Raw!N319</f>
        <v>13785.503001999999</v>
      </c>
      <c r="D320" s="9">
        <f t="shared" si="14"/>
        <v>13083.157770857142</v>
      </c>
      <c r="E320" s="9">
        <f t="shared" si="13"/>
        <v>202.2331372857152</v>
      </c>
    </row>
    <row r="321" spans="1:5" ht="24" x14ac:dyDescent="0.25">
      <c r="A321" s="6" t="s">
        <v>342</v>
      </c>
      <c r="B321" s="6">
        <f t="shared" si="15"/>
        <v>279</v>
      </c>
      <c r="C321" s="7">
        <f>[1]Sheet1_Raw!N320</f>
        <v>14096.652631000001</v>
      </c>
      <c r="D321" s="9">
        <f t="shared" si="14"/>
        <v>13306.285411714287</v>
      </c>
      <c r="E321" s="9">
        <f t="shared" si="13"/>
        <v>223.1276408571448</v>
      </c>
    </row>
    <row r="322" spans="1:5" ht="24" x14ac:dyDescent="0.25">
      <c r="A322" s="6" t="s">
        <v>343</v>
      </c>
      <c r="B322" s="6">
        <f t="shared" si="15"/>
        <v>280</v>
      </c>
      <c r="C322" s="7">
        <f>[1]Sheet1_Raw!N321</f>
        <v>14226.586123999999</v>
      </c>
      <c r="D322" s="9">
        <f t="shared" si="14"/>
        <v>13542.535705857143</v>
      </c>
      <c r="E322" s="9">
        <f t="shared" si="13"/>
        <v>236.25029414285564</v>
      </c>
    </row>
    <row r="323" spans="1:5" ht="24" x14ac:dyDescent="0.25">
      <c r="A323" s="6" t="s">
        <v>344</v>
      </c>
      <c r="B323" s="6">
        <f t="shared" si="15"/>
        <v>281</v>
      </c>
      <c r="C323" s="7">
        <f>[1]Sheet1_Raw!N322</f>
        <v>14291.564780999999</v>
      </c>
      <c r="D323" s="9">
        <f t="shared" si="14"/>
        <v>13763.873507428569</v>
      </c>
      <c r="E323" s="9">
        <f t="shared" si="13"/>
        <v>221.3378015714261</v>
      </c>
    </row>
    <row r="324" spans="1:5" ht="24" x14ac:dyDescent="0.25">
      <c r="A324" s="6" t="s">
        <v>345</v>
      </c>
      <c r="B324" s="6">
        <f t="shared" si="15"/>
        <v>282</v>
      </c>
      <c r="C324" s="7">
        <f>[1]Sheet1_Raw!N323</f>
        <v>14640.074755</v>
      </c>
      <c r="D324" s="9">
        <f t="shared" si="14"/>
        <v>13992.862361999998</v>
      </c>
      <c r="E324" s="9">
        <f t="shared" si="13"/>
        <v>228.98885457142933</v>
      </c>
    </row>
    <row r="325" spans="1:5" ht="24" x14ac:dyDescent="0.25">
      <c r="A325" s="6" t="s">
        <v>346</v>
      </c>
      <c r="B325" s="6">
        <f t="shared" si="15"/>
        <v>283</v>
      </c>
      <c r="C325" s="7">
        <f>[1]Sheet1_Raw!N324</f>
        <v>14938.874152</v>
      </c>
      <c r="D325" s="9">
        <f t="shared" si="14"/>
        <v>14224.937498571428</v>
      </c>
      <c r="E325" s="9">
        <f t="shared" si="13"/>
        <v>232.07513657142954</v>
      </c>
    </row>
    <row r="326" spans="1:5" ht="24" x14ac:dyDescent="0.25">
      <c r="A326" s="6" t="s">
        <v>347</v>
      </c>
      <c r="B326" s="6">
        <f t="shared" si="15"/>
        <v>284</v>
      </c>
      <c r="C326" s="7">
        <f>[1]Sheet1_Raw!N325</f>
        <v>15328.72227</v>
      </c>
      <c r="D326" s="9">
        <f t="shared" si="14"/>
        <v>14472.568245</v>
      </c>
      <c r="E326" s="9">
        <f t="shared" si="13"/>
        <v>247.63074642857282</v>
      </c>
    </row>
    <row r="327" spans="1:5" ht="24" x14ac:dyDescent="0.25">
      <c r="A327" s="6" t="s">
        <v>348</v>
      </c>
      <c r="B327" s="6">
        <f t="shared" si="15"/>
        <v>285</v>
      </c>
      <c r="C327" s="7">
        <f>[1]Sheet1_Raw!N326</f>
        <v>15652.865248</v>
      </c>
      <c r="D327" s="9">
        <f t="shared" si="14"/>
        <v>14739.334280142857</v>
      </c>
      <c r="E327" s="9">
        <f t="shared" si="13"/>
        <v>266.76603514285671</v>
      </c>
    </row>
    <row r="328" spans="1:5" ht="24" x14ac:dyDescent="0.25">
      <c r="A328" s="6" t="s">
        <v>349</v>
      </c>
      <c r="B328" s="6">
        <f t="shared" si="15"/>
        <v>286</v>
      </c>
      <c r="C328" s="7">
        <f>[1]Sheet1_Raw!N327</f>
        <v>15912.398767000001</v>
      </c>
      <c r="D328" s="9">
        <f t="shared" si="14"/>
        <v>14998.726585285714</v>
      </c>
      <c r="E328" s="9">
        <f t="shared" si="13"/>
        <v>259.39230514285737</v>
      </c>
    </row>
    <row r="329" spans="1:5" ht="24" x14ac:dyDescent="0.25">
      <c r="A329" s="6" t="s">
        <v>350</v>
      </c>
      <c r="B329" s="6">
        <f t="shared" si="15"/>
        <v>287</v>
      </c>
      <c r="C329" s="7">
        <f>[1]Sheet1_Raw!N328</f>
        <v>16087.576746999999</v>
      </c>
      <c r="D329" s="9">
        <f t="shared" si="14"/>
        <v>15264.582388571429</v>
      </c>
      <c r="E329" s="9">
        <f t="shared" si="13"/>
        <v>265.8558032857145</v>
      </c>
    </row>
    <row r="330" spans="1:5" ht="24" x14ac:dyDescent="0.25">
      <c r="A330" s="6" t="s">
        <v>351</v>
      </c>
      <c r="B330" s="6">
        <f t="shared" si="15"/>
        <v>288</v>
      </c>
      <c r="C330" s="7">
        <f>[1]Sheet1_Raw!N329</f>
        <v>16164.405433</v>
      </c>
      <c r="D330" s="9">
        <f t="shared" si="14"/>
        <v>15532.131053142857</v>
      </c>
      <c r="E330" s="9">
        <f t="shared" si="13"/>
        <v>267.54866457142816</v>
      </c>
    </row>
    <row r="331" spans="1:5" ht="24" x14ac:dyDescent="0.25">
      <c r="A331" s="6" t="s">
        <v>352</v>
      </c>
      <c r="B331" s="6">
        <f t="shared" si="15"/>
        <v>289</v>
      </c>
      <c r="C331" s="7">
        <f>[1]Sheet1_Raw!N330</f>
        <v>16567.246900999999</v>
      </c>
      <c r="D331" s="9">
        <f t="shared" si="14"/>
        <v>15807.441359714288</v>
      </c>
      <c r="E331" s="9">
        <f t="shared" si="13"/>
        <v>275.31030657143128</v>
      </c>
    </row>
    <row r="332" spans="1:5" ht="24" x14ac:dyDescent="0.25">
      <c r="A332" s="6" t="s">
        <v>353</v>
      </c>
      <c r="B332" s="6">
        <f t="shared" si="15"/>
        <v>290</v>
      </c>
      <c r="C332" s="7">
        <f>[1]Sheet1_Raw!N331</f>
        <v>16957.214114999999</v>
      </c>
      <c r="D332" s="9">
        <f t="shared" si="14"/>
        <v>16095.775640142854</v>
      </c>
      <c r="E332" s="9">
        <f t="shared" si="13"/>
        <v>288.33428042856576</v>
      </c>
    </row>
    <row r="333" spans="1:5" ht="24" x14ac:dyDescent="0.25">
      <c r="A333" s="6" t="s">
        <v>354</v>
      </c>
      <c r="B333" s="6">
        <f t="shared" si="15"/>
        <v>291</v>
      </c>
      <c r="C333" s="7">
        <f>[1]Sheet1_Raw!N332</f>
        <v>17316.633263</v>
      </c>
      <c r="D333" s="9">
        <f t="shared" si="14"/>
        <v>16379.762924857141</v>
      </c>
      <c r="E333" s="9">
        <f t="shared" si="13"/>
        <v>283.98728471428694</v>
      </c>
    </row>
    <row r="334" spans="1:5" ht="24" x14ac:dyDescent="0.25">
      <c r="A334" s="6" t="s">
        <v>355</v>
      </c>
      <c r="B334" s="6">
        <f t="shared" si="15"/>
        <v>292</v>
      </c>
      <c r="C334" s="7">
        <f>[1]Sheet1_Raw!N333</f>
        <v>17707.624701000001</v>
      </c>
      <c r="D334" s="9">
        <f t="shared" si="14"/>
        <v>16673.299989571427</v>
      </c>
      <c r="E334" s="9">
        <f t="shared" si="13"/>
        <v>293.53706471428632</v>
      </c>
    </row>
    <row r="335" spans="1:5" ht="24" x14ac:dyDescent="0.25">
      <c r="A335" s="6" t="s">
        <v>356</v>
      </c>
      <c r="B335" s="6">
        <f t="shared" si="15"/>
        <v>293</v>
      </c>
      <c r="C335" s="7">
        <f>[1]Sheet1_Raw!N334</f>
        <v>17965.812438000001</v>
      </c>
      <c r="D335" s="9">
        <f t="shared" si="14"/>
        <v>16966.644799714286</v>
      </c>
      <c r="E335" s="9">
        <f t="shared" si="13"/>
        <v>293.34481014285848</v>
      </c>
    </row>
    <row r="336" spans="1:5" ht="24" x14ac:dyDescent="0.25">
      <c r="A336" s="6" t="s">
        <v>357</v>
      </c>
      <c r="B336" s="6">
        <f t="shared" si="15"/>
        <v>294</v>
      </c>
      <c r="C336" s="7">
        <f>[1]Sheet1_Raw!N335</f>
        <v>18042.557756999999</v>
      </c>
      <c r="D336" s="9">
        <f t="shared" si="14"/>
        <v>17245.927801142854</v>
      </c>
      <c r="E336" s="9">
        <f t="shared" si="13"/>
        <v>279.28300142856824</v>
      </c>
    </row>
    <row r="337" spans="1:5" ht="24" x14ac:dyDescent="0.25">
      <c r="A337" s="6" t="s">
        <v>358</v>
      </c>
      <c r="B337" s="6">
        <f t="shared" si="15"/>
        <v>295</v>
      </c>
      <c r="C337" s="7">
        <f>[1]Sheet1_Raw!N336</f>
        <v>18271.888586000001</v>
      </c>
      <c r="D337" s="9">
        <f t="shared" si="14"/>
        <v>17546.996823000001</v>
      </c>
      <c r="E337" s="9">
        <f t="shared" si="13"/>
        <v>301.06902185714716</v>
      </c>
    </row>
    <row r="338" spans="1:5" ht="24" x14ac:dyDescent="0.25">
      <c r="A338" s="6" t="s">
        <v>359</v>
      </c>
      <c r="B338" s="6">
        <f t="shared" si="15"/>
        <v>296</v>
      </c>
      <c r="C338" s="7">
        <f>[1]Sheet1_Raw!N337</f>
        <v>18702.455550999999</v>
      </c>
      <c r="D338" s="9">
        <f t="shared" si="14"/>
        <v>17852.026630142856</v>
      </c>
      <c r="E338" s="9">
        <f t="shared" si="13"/>
        <v>305.02980714285513</v>
      </c>
    </row>
    <row r="339" spans="1:5" ht="24" x14ac:dyDescent="0.25">
      <c r="A339" s="6" t="s">
        <v>360</v>
      </c>
      <c r="B339" s="6">
        <f t="shared" si="15"/>
        <v>297</v>
      </c>
      <c r="C339" s="7">
        <f>[1]Sheet1_Raw!N338</f>
        <v>19104.499078000001</v>
      </c>
      <c r="D339" s="9">
        <f t="shared" si="14"/>
        <v>18158.78162485714</v>
      </c>
      <c r="E339" s="9">
        <f t="shared" si="13"/>
        <v>306.75499471428338</v>
      </c>
    </row>
    <row r="340" spans="1:5" ht="24" x14ac:dyDescent="0.25">
      <c r="A340" s="6" t="s">
        <v>361</v>
      </c>
      <c r="B340" s="6">
        <f t="shared" si="15"/>
        <v>298</v>
      </c>
      <c r="C340" s="7">
        <f>[1]Sheet1_Raw!N339</f>
        <v>19419.709871999999</v>
      </c>
      <c r="D340" s="9">
        <f t="shared" si="14"/>
        <v>18459.22114042857</v>
      </c>
      <c r="E340" s="9">
        <f t="shared" si="13"/>
        <v>300.43951557143009</v>
      </c>
    </row>
    <row r="341" spans="1:5" ht="24" x14ac:dyDescent="0.25">
      <c r="A341" s="6" t="s">
        <v>362</v>
      </c>
      <c r="B341" s="6">
        <f t="shared" si="15"/>
        <v>299</v>
      </c>
      <c r="C341" s="7">
        <f>[1]Sheet1_Raw!N340</f>
        <v>19445.196369000001</v>
      </c>
      <c r="D341" s="9">
        <f t="shared" si="14"/>
        <v>18707.445664428571</v>
      </c>
      <c r="E341" s="9">
        <f t="shared" si="13"/>
        <v>248.22452400000111</v>
      </c>
    </row>
    <row r="342" spans="1:5" ht="24" x14ac:dyDescent="0.25">
      <c r="A342" s="6" t="s">
        <v>363</v>
      </c>
      <c r="B342" s="6">
        <f t="shared" si="15"/>
        <v>300</v>
      </c>
      <c r="C342" s="7">
        <f>[1]Sheet1_Raw!N341</f>
        <v>19606.023306999999</v>
      </c>
      <c r="D342" s="9">
        <f t="shared" si="14"/>
        <v>18941.761502857145</v>
      </c>
      <c r="E342" s="9">
        <f t="shared" si="13"/>
        <v>234.31583842857435</v>
      </c>
    </row>
    <row r="343" spans="1:5" ht="24" x14ac:dyDescent="0.25">
      <c r="A343" s="6" t="s">
        <v>364</v>
      </c>
      <c r="B343" s="6">
        <f t="shared" si="15"/>
        <v>301</v>
      </c>
      <c r="C343" s="7">
        <f>[1]Sheet1_Raw!N342</f>
        <v>19753.690161999999</v>
      </c>
      <c r="D343" s="9">
        <f t="shared" si="14"/>
        <v>19186.208989285715</v>
      </c>
      <c r="E343" s="9">
        <f t="shared" si="13"/>
        <v>244.44748642856939</v>
      </c>
    </row>
    <row r="344" spans="1:5" ht="24" x14ac:dyDescent="0.25">
      <c r="A344" s="6" t="s">
        <v>365</v>
      </c>
      <c r="B344" s="6">
        <f t="shared" si="15"/>
        <v>302</v>
      </c>
      <c r="C344" s="7">
        <f>[1]Sheet1_Raw!N343</f>
        <v>19920.471889</v>
      </c>
      <c r="D344" s="9">
        <f t="shared" si="14"/>
        <v>19421.720889714285</v>
      </c>
      <c r="E344" s="9">
        <f t="shared" si="13"/>
        <v>235.51190042856979</v>
      </c>
    </row>
    <row r="345" spans="1:5" ht="24" x14ac:dyDescent="0.25">
      <c r="A345" s="6" t="s">
        <v>366</v>
      </c>
      <c r="B345" s="6">
        <f t="shared" si="15"/>
        <v>303</v>
      </c>
      <c r="C345" s="7">
        <f>[1]Sheet1_Raw!N344</f>
        <v>20152.30373</v>
      </c>
      <c r="D345" s="9">
        <f t="shared" si="14"/>
        <v>19628.842058142855</v>
      </c>
      <c r="E345" s="9">
        <f t="shared" si="13"/>
        <v>207.12116842856994</v>
      </c>
    </row>
    <row r="346" spans="1:5" ht="24" x14ac:dyDescent="0.25">
      <c r="A346" s="6" t="s">
        <v>367</v>
      </c>
      <c r="B346" s="6">
        <f t="shared" si="15"/>
        <v>304</v>
      </c>
      <c r="C346" s="7">
        <f>[1]Sheet1_Raw!N345</f>
        <v>20736.397062</v>
      </c>
      <c r="D346" s="9">
        <f t="shared" si="14"/>
        <v>19861.970341571428</v>
      </c>
      <c r="E346" s="9">
        <f t="shared" si="13"/>
        <v>233.12828342857392</v>
      </c>
    </row>
    <row r="347" spans="1:5" ht="24" x14ac:dyDescent="0.25">
      <c r="A347" s="6" t="s">
        <v>368</v>
      </c>
      <c r="B347" s="6">
        <f t="shared" si="15"/>
        <v>305</v>
      </c>
      <c r="C347" s="7">
        <f>[1]Sheet1_Raw!N346</f>
        <v>20967.049855000001</v>
      </c>
      <c r="D347" s="9">
        <f t="shared" si="14"/>
        <v>20083.018910571431</v>
      </c>
      <c r="E347" s="9">
        <f t="shared" si="13"/>
        <v>221.04856900000232</v>
      </c>
    </row>
    <row r="348" spans="1:5" ht="24" x14ac:dyDescent="0.25">
      <c r="A348" s="6" t="s">
        <v>369</v>
      </c>
      <c r="B348" s="6">
        <f t="shared" si="15"/>
        <v>306</v>
      </c>
      <c r="C348" s="7">
        <f>[1]Sheet1_Raw!N347</f>
        <v>20992.262430999999</v>
      </c>
      <c r="D348" s="9">
        <f t="shared" si="14"/>
        <v>20304.028348</v>
      </c>
      <c r="E348" s="9">
        <f t="shared" si="13"/>
        <v>221.00943742856907</v>
      </c>
    </row>
    <row r="349" spans="1:5" ht="24" x14ac:dyDescent="0.25">
      <c r="A349" s="6" t="s">
        <v>370</v>
      </c>
      <c r="B349" s="6">
        <f t="shared" si="15"/>
        <v>307</v>
      </c>
      <c r="C349" s="7">
        <f>[1]Sheet1_Raw!N348</f>
        <v>21122.112557</v>
      </c>
      <c r="D349" s="9">
        <f t="shared" si="14"/>
        <v>20520.612526571429</v>
      </c>
      <c r="E349" s="9">
        <f t="shared" si="13"/>
        <v>216.58417857142922</v>
      </c>
    </row>
    <row r="350" spans="1:5" ht="24" x14ac:dyDescent="0.25">
      <c r="A350" s="6" t="s">
        <v>371</v>
      </c>
      <c r="B350" s="6">
        <f t="shared" si="15"/>
        <v>308</v>
      </c>
      <c r="C350" s="7">
        <f>[1]Sheet1_Raw!N349</f>
        <v>21245.448144000002</v>
      </c>
      <c r="D350" s="9">
        <f t="shared" si="14"/>
        <v>20733.720809714287</v>
      </c>
      <c r="E350" s="9">
        <f t="shared" si="13"/>
        <v>213.10828314285754</v>
      </c>
    </row>
    <row r="351" spans="1:5" ht="24" x14ac:dyDescent="0.25">
      <c r="A351" s="6" t="s">
        <v>372</v>
      </c>
      <c r="B351" s="6">
        <f t="shared" si="15"/>
        <v>309</v>
      </c>
      <c r="C351" s="7">
        <f>[1]Sheet1_Raw!N350</f>
        <v>21392.174143</v>
      </c>
      <c r="D351" s="9">
        <f t="shared" si="14"/>
        <v>20943.963988857144</v>
      </c>
      <c r="E351" s="9">
        <f t="shared" si="13"/>
        <v>210.24317914285712</v>
      </c>
    </row>
    <row r="352" spans="1:5" ht="24" x14ac:dyDescent="0.25">
      <c r="A352" s="6" t="s">
        <v>373</v>
      </c>
      <c r="B352" s="6">
        <f t="shared" si="15"/>
        <v>310</v>
      </c>
      <c r="C352" s="7">
        <f>[1]Sheet1_Raw!N351</f>
        <v>21610.702985</v>
      </c>
      <c r="D352" s="9">
        <f t="shared" si="14"/>
        <v>21152.306739571428</v>
      </c>
      <c r="E352" s="9">
        <f t="shared" si="13"/>
        <v>208.34275071428419</v>
      </c>
    </row>
    <row r="353" spans="1:5" ht="24" x14ac:dyDescent="0.25">
      <c r="A353" s="6" t="s">
        <v>374</v>
      </c>
      <c r="B353" s="6">
        <f t="shared" si="15"/>
        <v>311</v>
      </c>
      <c r="C353" s="7">
        <f>[1]Sheet1_Raw!N352</f>
        <v>21928.248057000001</v>
      </c>
      <c r="D353" s="9">
        <f t="shared" si="14"/>
        <v>21322.57116742857</v>
      </c>
      <c r="E353" s="9">
        <f t="shared" si="13"/>
        <v>170.26442785714244</v>
      </c>
    </row>
    <row r="354" spans="1:5" ht="24" x14ac:dyDescent="0.25">
      <c r="A354" s="6" t="s">
        <v>375</v>
      </c>
      <c r="B354" s="6">
        <f t="shared" si="15"/>
        <v>312</v>
      </c>
      <c r="C354" s="7">
        <f>[1]Sheet1_Raw!N353</f>
        <v>22468.144946</v>
      </c>
      <c r="D354" s="9">
        <f t="shared" si="14"/>
        <v>21537.013323285715</v>
      </c>
      <c r="E354" s="9">
        <f t="shared" si="13"/>
        <v>214.44215585714483</v>
      </c>
    </row>
    <row r="355" spans="1:5" ht="24" x14ac:dyDescent="0.25">
      <c r="A355" s="6" t="s">
        <v>376</v>
      </c>
      <c r="B355" s="6">
        <f t="shared" si="15"/>
        <v>313</v>
      </c>
      <c r="C355" s="7">
        <f>[1]Sheet1_Raw!N354</f>
        <v>22695.343960999999</v>
      </c>
      <c r="D355" s="9">
        <f t="shared" si="14"/>
        <v>21780.310684714288</v>
      </c>
      <c r="E355" s="9">
        <f t="shared" si="13"/>
        <v>243.29736142857291</v>
      </c>
    </row>
    <row r="356" spans="1:5" ht="24" x14ac:dyDescent="0.25">
      <c r="A356" s="6" t="s">
        <v>377</v>
      </c>
      <c r="B356" s="6">
        <f t="shared" si="15"/>
        <v>314</v>
      </c>
      <c r="C356" s="7">
        <f>[1]Sheet1_Raw!N355</f>
        <v>22967.168163999999</v>
      </c>
      <c r="D356" s="9">
        <f t="shared" si="14"/>
        <v>22043.890057142857</v>
      </c>
      <c r="E356" s="9">
        <f t="shared" si="13"/>
        <v>263.5793724285686</v>
      </c>
    </row>
    <row r="357" spans="1:5" ht="24" x14ac:dyDescent="0.25">
      <c r="A357" s="6" t="s">
        <v>378</v>
      </c>
      <c r="B357" s="6">
        <f t="shared" si="15"/>
        <v>315</v>
      </c>
      <c r="C357" s="7">
        <f>[1]Sheet1_Raw!N356</f>
        <v>22978.458444</v>
      </c>
      <c r="D357" s="9">
        <f t="shared" si="14"/>
        <v>22291.462957142856</v>
      </c>
      <c r="E357" s="9">
        <f t="shared" si="13"/>
        <v>247.57289999999921</v>
      </c>
    </row>
    <row r="358" spans="1:5" ht="24" x14ac:dyDescent="0.25">
      <c r="A358" s="6" t="s">
        <v>379</v>
      </c>
      <c r="B358" s="6">
        <f t="shared" si="15"/>
        <v>316</v>
      </c>
      <c r="C358" s="7">
        <f>[1]Sheet1_Raw!N357</f>
        <v>23117.871961000001</v>
      </c>
      <c r="D358" s="9">
        <f t="shared" si="14"/>
        <v>22537.991216857139</v>
      </c>
      <c r="E358" s="9">
        <f t="shared" si="13"/>
        <v>246.52825971428319</v>
      </c>
    </row>
    <row r="359" spans="1:5" ht="24" x14ac:dyDescent="0.25">
      <c r="A359" s="6" t="s">
        <v>380</v>
      </c>
      <c r="B359" s="6">
        <f t="shared" si="15"/>
        <v>317</v>
      </c>
      <c r="C359" s="7">
        <f>[1]Sheet1_Raw!N358</f>
        <v>23441.931572000001</v>
      </c>
      <c r="D359" s="9">
        <f t="shared" si="14"/>
        <v>22799.595300714289</v>
      </c>
      <c r="E359" s="9">
        <f t="shared" ref="E359:E421" si="16">D359-D358</f>
        <v>261.60408385714982</v>
      </c>
    </row>
    <row r="360" spans="1:5" ht="24" x14ac:dyDescent="0.25">
      <c r="A360" s="6" t="s">
        <v>381</v>
      </c>
      <c r="B360" s="6">
        <f t="shared" si="15"/>
        <v>318</v>
      </c>
      <c r="C360" s="7">
        <f>[1]Sheet1_Raw!N359</f>
        <v>23746.411838</v>
      </c>
      <c r="D360" s="9">
        <f t="shared" si="14"/>
        <v>23059.332983714288</v>
      </c>
      <c r="E360" s="9">
        <f t="shared" si="16"/>
        <v>259.73768299999938</v>
      </c>
    </row>
    <row r="361" spans="1:5" ht="24" x14ac:dyDescent="0.25">
      <c r="A361" s="6" t="s">
        <v>382</v>
      </c>
      <c r="B361" s="6">
        <f t="shared" si="15"/>
        <v>319</v>
      </c>
      <c r="C361" s="7">
        <f>[1]Sheet1_Raw!N360</f>
        <v>24000.597956000001</v>
      </c>
      <c r="D361" s="9">
        <f t="shared" ref="D361:D421" si="17">AVERAGE(C355:C361)</f>
        <v>23278.254842285714</v>
      </c>
      <c r="E361" s="9">
        <f t="shared" si="16"/>
        <v>218.92185857142613</v>
      </c>
    </row>
    <row r="362" spans="1:5" ht="24" x14ac:dyDescent="0.25">
      <c r="A362" s="6" t="s">
        <v>383</v>
      </c>
      <c r="B362" s="6">
        <f t="shared" si="15"/>
        <v>320</v>
      </c>
      <c r="C362" s="7">
        <f>[1]Sheet1_Raw!N361</f>
        <v>24102.936957999998</v>
      </c>
      <c r="D362" s="9">
        <f t="shared" si="17"/>
        <v>23479.339556142859</v>
      </c>
      <c r="E362" s="9">
        <f t="shared" si="16"/>
        <v>201.08471385714438</v>
      </c>
    </row>
    <row r="363" spans="1:5" ht="24" x14ac:dyDescent="0.25">
      <c r="A363" s="6" t="s">
        <v>384</v>
      </c>
      <c r="B363" s="6">
        <f t="shared" si="15"/>
        <v>321</v>
      </c>
      <c r="C363" s="7">
        <f>[1]Sheet1_Raw!N362</f>
        <v>24279.401172000002</v>
      </c>
      <c r="D363" s="9">
        <f t="shared" si="17"/>
        <v>23666.801414428573</v>
      </c>
      <c r="E363" s="9">
        <f t="shared" si="16"/>
        <v>187.4618582857147</v>
      </c>
    </row>
    <row r="364" spans="1:5" ht="24" x14ac:dyDescent="0.25">
      <c r="A364" s="6" t="s">
        <v>385</v>
      </c>
      <c r="B364" s="6">
        <f t="shared" ref="B364:B421" si="18">1+B363</f>
        <v>322</v>
      </c>
      <c r="C364" s="7">
        <f>[1]Sheet1_Raw!N363</f>
        <v>24416.170762999998</v>
      </c>
      <c r="D364" s="9">
        <f t="shared" si="17"/>
        <v>23872.188888571429</v>
      </c>
      <c r="E364" s="9">
        <f t="shared" si="16"/>
        <v>205.38747414285535</v>
      </c>
    </row>
    <row r="365" spans="1:5" ht="24" x14ac:dyDescent="0.25">
      <c r="A365" s="6" t="s">
        <v>386</v>
      </c>
      <c r="B365" s="6">
        <f t="shared" si="18"/>
        <v>323</v>
      </c>
      <c r="C365" s="7">
        <f>[1]Sheet1_Raw!N364</f>
        <v>24526.370085999999</v>
      </c>
      <c r="D365" s="9">
        <f t="shared" si="17"/>
        <v>24073.402906428568</v>
      </c>
      <c r="E365" s="9">
        <f t="shared" si="16"/>
        <v>201.21401785713897</v>
      </c>
    </row>
    <row r="366" spans="1:5" ht="24" x14ac:dyDescent="0.25">
      <c r="A366" s="6" t="s">
        <v>387</v>
      </c>
      <c r="B366" s="6">
        <f t="shared" si="18"/>
        <v>324</v>
      </c>
      <c r="C366" s="7">
        <f>[1]Sheet1_Raw!N365</f>
        <v>24672.059950999999</v>
      </c>
      <c r="D366" s="9">
        <f t="shared" si="17"/>
        <v>24249.135531999997</v>
      </c>
      <c r="E366" s="9">
        <f t="shared" si="16"/>
        <v>175.7326255714288</v>
      </c>
    </row>
    <row r="367" spans="1:5" ht="24" x14ac:dyDescent="0.25">
      <c r="A367" s="6" t="s">
        <v>388</v>
      </c>
      <c r="B367" s="6">
        <f t="shared" si="18"/>
        <v>325</v>
      </c>
      <c r="C367" s="7">
        <f>[1]Sheet1_Raw!N366</f>
        <v>25017.473435</v>
      </c>
      <c r="D367" s="9">
        <f t="shared" si="17"/>
        <v>24430.715760142855</v>
      </c>
      <c r="E367" s="9">
        <f t="shared" si="16"/>
        <v>181.58022814285869</v>
      </c>
    </row>
    <row r="368" spans="1:5" ht="24" x14ac:dyDescent="0.25">
      <c r="A368" s="6" t="s">
        <v>389</v>
      </c>
      <c r="B368" s="6">
        <f t="shared" si="18"/>
        <v>326</v>
      </c>
      <c r="C368" s="7">
        <f>[1]Sheet1_Raw!N367</f>
        <v>25116.049009999999</v>
      </c>
      <c r="D368" s="9">
        <f t="shared" si="17"/>
        <v>24590.065910714282</v>
      </c>
      <c r="E368" s="9">
        <f t="shared" si="16"/>
        <v>159.35015057142664</v>
      </c>
    </row>
    <row r="369" spans="1:5" ht="24" x14ac:dyDescent="0.25">
      <c r="A369" s="6" t="s">
        <v>390</v>
      </c>
      <c r="B369" s="6">
        <f t="shared" si="18"/>
        <v>327</v>
      </c>
      <c r="C369" s="7">
        <f>[1]Sheet1_Raw!N368</f>
        <v>25310.961159999999</v>
      </c>
      <c r="D369" s="9">
        <f t="shared" si="17"/>
        <v>24762.640796714284</v>
      </c>
      <c r="E369" s="9">
        <f t="shared" si="16"/>
        <v>172.57488600000215</v>
      </c>
    </row>
    <row r="370" spans="1:5" ht="24" x14ac:dyDescent="0.25">
      <c r="A370" s="6" t="s">
        <v>391</v>
      </c>
      <c r="B370" s="6">
        <f t="shared" si="18"/>
        <v>328</v>
      </c>
      <c r="C370" s="7">
        <f>[1]Sheet1_Raw!N369</f>
        <v>25458.997211000002</v>
      </c>
      <c r="D370" s="9">
        <f t="shared" si="17"/>
        <v>24931.154516571431</v>
      </c>
      <c r="E370" s="9">
        <f t="shared" si="16"/>
        <v>168.5137198571465</v>
      </c>
    </row>
    <row r="371" spans="1:5" ht="24" x14ac:dyDescent="0.25">
      <c r="A371" s="6" t="s">
        <v>392</v>
      </c>
      <c r="B371" s="6">
        <f t="shared" si="18"/>
        <v>329</v>
      </c>
      <c r="C371" s="7">
        <f>[1]Sheet1_Raw!N370</f>
        <v>25579.021936000001</v>
      </c>
      <c r="D371" s="9">
        <f t="shared" si="17"/>
        <v>25097.276112714288</v>
      </c>
      <c r="E371" s="9">
        <f t="shared" si="16"/>
        <v>166.12159614285702</v>
      </c>
    </row>
    <row r="372" spans="1:5" ht="24" x14ac:dyDescent="0.25">
      <c r="A372" s="6" t="s">
        <v>393</v>
      </c>
      <c r="B372" s="6">
        <f t="shared" si="18"/>
        <v>330</v>
      </c>
      <c r="C372" s="7">
        <f>[1]Sheet1_Raw!N371</f>
        <v>25661.043197999999</v>
      </c>
      <c r="D372" s="9">
        <f t="shared" si="17"/>
        <v>25259.372271571428</v>
      </c>
      <c r="E372" s="9">
        <f t="shared" si="16"/>
        <v>162.09615885714084</v>
      </c>
    </row>
    <row r="373" spans="1:5" ht="24" x14ac:dyDescent="0.25">
      <c r="A373" s="6" t="s">
        <v>394</v>
      </c>
      <c r="B373" s="6">
        <f t="shared" si="18"/>
        <v>331</v>
      </c>
      <c r="C373" s="7">
        <f>[1]Sheet1_Raw!N372</f>
        <v>25772.838404999999</v>
      </c>
      <c r="D373" s="9">
        <f t="shared" si="17"/>
        <v>25416.62633642857</v>
      </c>
      <c r="E373" s="9">
        <f t="shared" si="16"/>
        <v>157.2540648571412</v>
      </c>
    </row>
    <row r="374" spans="1:5" ht="24" x14ac:dyDescent="0.25">
      <c r="A374" s="6" t="s">
        <v>395</v>
      </c>
      <c r="B374" s="6">
        <f t="shared" si="18"/>
        <v>332</v>
      </c>
      <c r="C374" s="7">
        <f>[1]Sheet1_Raw!N373</f>
        <v>25959.056562999998</v>
      </c>
      <c r="D374" s="9">
        <f t="shared" si="17"/>
        <v>25551.138211857142</v>
      </c>
      <c r="E374" s="9">
        <f t="shared" si="16"/>
        <v>134.51187542857224</v>
      </c>
    </row>
    <row r="375" spans="1:5" ht="24" x14ac:dyDescent="0.25">
      <c r="A375" s="6" t="s">
        <v>396</v>
      </c>
      <c r="B375" s="6">
        <f t="shared" si="18"/>
        <v>333</v>
      </c>
      <c r="C375" s="7">
        <f>[1]Sheet1_Raw!N374</f>
        <v>26136.306809000002</v>
      </c>
      <c r="D375" s="9">
        <f t="shared" si="17"/>
        <v>25696.889326</v>
      </c>
      <c r="E375" s="9">
        <f t="shared" si="16"/>
        <v>145.75111414285857</v>
      </c>
    </row>
    <row r="376" spans="1:5" ht="24" x14ac:dyDescent="0.25">
      <c r="A376" s="6" t="s">
        <v>397</v>
      </c>
      <c r="B376" s="6">
        <f t="shared" si="18"/>
        <v>334</v>
      </c>
      <c r="C376" s="7">
        <f>[1]Sheet1_Raw!N375</f>
        <v>26289.118600999998</v>
      </c>
      <c r="D376" s="9">
        <f t="shared" si="17"/>
        <v>25836.626103285711</v>
      </c>
      <c r="E376" s="9">
        <f t="shared" si="16"/>
        <v>139.73677728571056</v>
      </c>
    </row>
    <row r="377" spans="1:5" ht="24" x14ac:dyDescent="0.25">
      <c r="A377" s="6" t="s">
        <v>398</v>
      </c>
      <c r="B377" s="6">
        <f t="shared" si="18"/>
        <v>335</v>
      </c>
      <c r="C377" s="7">
        <f>[1]Sheet1_Raw!N376</f>
        <v>26497.750584000001</v>
      </c>
      <c r="D377" s="9">
        <f t="shared" si="17"/>
        <v>25985.019442285713</v>
      </c>
      <c r="E377" s="9">
        <f t="shared" si="16"/>
        <v>148.39333900000202</v>
      </c>
    </row>
    <row r="378" spans="1:5" ht="24" x14ac:dyDescent="0.25">
      <c r="A378" s="6" t="s">
        <v>399</v>
      </c>
      <c r="B378" s="6">
        <f t="shared" si="18"/>
        <v>336</v>
      </c>
      <c r="C378" s="7">
        <f>[1]Sheet1_Raw!N377</f>
        <v>26506.658949000001</v>
      </c>
      <c r="D378" s="9">
        <f t="shared" si="17"/>
        <v>26117.53901557143</v>
      </c>
      <c r="E378" s="9">
        <f t="shared" si="16"/>
        <v>132.51957328571734</v>
      </c>
    </row>
    <row r="379" spans="1:5" ht="24" x14ac:dyDescent="0.25">
      <c r="A379" s="6" t="s">
        <v>400</v>
      </c>
      <c r="B379" s="6">
        <f t="shared" si="18"/>
        <v>337</v>
      </c>
      <c r="C379" s="7">
        <f>[1]Sheet1_Raw!N378</f>
        <v>26586.072013000001</v>
      </c>
      <c r="D379" s="9">
        <f t="shared" si="17"/>
        <v>26249.685989142858</v>
      </c>
      <c r="E379" s="9">
        <f t="shared" si="16"/>
        <v>132.14697357142722</v>
      </c>
    </row>
    <row r="380" spans="1:5" ht="24" x14ac:dyDescent="0.25">
      <c r="A380" s="6" t="s">
        <v>401</v>
      </c>
      <c r="B380" s="6">
        <f t="shared" si="18"/>
        <v>338</v>
      </c>
      <c r="C380" s="7">
        <f>[1]Sheet1_Raw!N379</f>
        <v>26677.656665999999</v>
      </c>
      <c r="D380" s="9">
        <f t="shared" si="17"/>
        <v>26378.945740714287</v>
      </c>
      <c r="E380" s="9">
        <f t="shared" si="16"/>
        <v>129.25975157142966</v>
      </c>
    </row>
    <row r="381" spans="1:5" ht="24" x14ac:dyDescent="0.25">
      <c r="A381" s="6" t="s">
        <v>402</v>
      </c>
      <c r="B381" s="6">
        <f t="shared" si="18"/>
        <v>339</v>
      </c>
      <c r="C381" s="7">
        <f>[1]Sheet1_Raw!N380</f>
        <v>26826.371564000001</v>
      </c>
      <c r="D381" s="9">
        <f t="shared" si="17"/>
        <v>26502.847883714283</v>
      </c>
      <c r="E381" s="9">
        <f t="shared" si="16"/>
        <v>123.9021429999957</v>
      </c>
    </row>
    <row r="382" spans="1:5" ht="24" x14ac:dyDescent="0.25">
      <c r="A382" s="6" t="s">
        <v>403</v>
      </c>
      <c r="B382" s="6">
        <f t="shared" si="18"/>
        <v>340</v>
      </c>
      <c r="C382" s="7">
        <f>[1]Sheet1_Raw!N381</f>
        <v>26981.577181000001</v>
      </c>
      <c r="D382" s="9">
        <f t="shared" si="17"/>
        <v>26623.600794000002</v>
      </c>
      <c r="E382" s="9">
        <f t="shared" si="16"/>
        <v>120.75291028571883</v>
      </c>
    </row>
    <row r="383" spans="1:5" ht="24" x14ac:dyDescent="0.25">
      <c r="A383" s="6" t="s">
        <v>404</v>
      </c>
      <c r="B383" s="6">
        <f t="shared" si="18"/>
        <v>341</v>
      </c>
      <c r="C383" s="7">
        <f>[1]Sheet1_Raw!N382</f>
        <v>27110.617456</v>
      </c>
      <c r="D383" s="9">
        <f t="shared" si="17"/>
        <v>26740.957773285714</v>
      </c>
      <c r="E383" s="9">
        <f t="shared" si="16"/>
        <v>117.35697928571244</v>
      </c>
    </row>
    <row r="384" spans="1:5" ht="24" x14ac:dyDescent="0.25">
      <c r="A384" s="6" t="s">
        <v>405</v>
      </c>
      <c r="B384" s="6">
        <f t="shared" si="18"/>
        <v>342</v>
      </c>
      <c r="C384" s="7">
        <f>[1]Sheet1_Raw!N383</f>
        <v>27213.420932000001</v>
      </c>
      <c r="D384" s="9">
        <f t="shared" si="17"/>
        <v>26843.196394428574</v>
      </c>
      <c r="E384" s="9">
        <f t="shared" si="16"/>
        <v>102.23862114286021</v>
      </c>
    </row>
    <row r="385" spans="1:5" ht="24" x14ac:dyDescent="0.25">
      <c r="A385" s="6" t="s">
        <v>406</v>
      </c>
      <c r="B385" s="6">
        <f t="shared" si="18"/>
        <v>343</v>
      </c>
      <c r="C385" s="7">
        <f>[1]Sheet1_Raw!N384</f>
        <v>27292.857814999999</v>
      </c>
      <c r="D385" s="9">
        <f t="shared" si="17"/>
        <v>26955.510518142859</v>
      </c>
      <c r="E385" s="9">
        <f t="shared" si="16"/>
        <v>112.31412371428451</v>
      </c>
    </row>
    <row r="386" spans="1:5" ht="24" x14ac:dyDescent="0.25">
      <c r="A386" s="6" t="s">
        <v>407</v>
      </c>
      <c r="B386" s="6">
        <f t="shared" si="18"/>
        <v>344</v>
      </c>
      <c r="C386" s="7">
        <f>[1]Sheet1_Raw!N385</f>
        <v>27348.237352</v>
      </c>
      <c r="D386" s="9">
        <f t="shared" si="17"/>
        <v>27064.391280857144</v>
      </c>
      <c r="E386" s="9">
        <f t="shared" si="16"/>
        <v>108.88076271428508</v>
      </c>
    </row>
    <row r="387" spans="1:5" ht="24" x14ac:dyDescent="0.25">
      <c r="A387" s="6" t="s">
        <v>408</v>
      </c>
      <c r="B387" s="6">
        <f t="shared" si="18"/>
        <v>345</v>
      </c>
      <c r="C387" s="7">
        <f>[1]Sheet1_Raw!N386</f>
        <v>27416.455414</v>
      </c>
      <c r="D387" s="9">
        <f t="shared" si="17"/>
        <v>27169.933959142858</v>
      </c>
      <c r="E387" s="9">
        <f t="shared" si="16"/>
        <v>105.54267828571392</v>
      </c>
    </row>
    <row r="388" spans="1:5" ht="24" x14ac:dyDescent="0.25">
      <c r="A388" s="6" t="s">
        <v>409</v>
      </c>
      <c r="B388" s="6">
        <f t="shared" si="18"/>
        <v>346</v>
      </c>
      <c r="C388" s="7">
        <f>[1]Sheet1_Raw!N387</f>
        <v>27526.571370000001</v>
      </c>
      <c r="D388" s="9">
        <f t="shared" si="17"/>
        <v>27269.962502857143</v>
      </c>
      <c r="E388" s="9">
        <f t="shared" si="16"/>
        <v>100.02854371428475</v>
      </c>
    </row>
    <row r="389" spans="1:5" ht="24" x14ac:dyDescent="0.25">
      <c r="A389" s="6" t="s">
        <v>410</v>
      </c>
      <c r="B389" s="6">
        <f t="shared" si="18"/>
        <v>347</v>
      </c>
      <c r="C389" s="7">
        <f>[1]Sheet1_Raw!N388</f>
        <v>27644.809657999998</v>
      </c>
      <c r="D389" s="9">
        <f t="shared" si="17"/>
        <v>27364.709999571431</v>
      </c>
      <c r="E389" s="9">
        <f t="shared" si="16"/>
        <v>94.74749671428799</v>
      </c>
    </row>
    <row r="390" spans="1:5" ht="24" x14ac:dyDescent="0.25">
      <c r="A390" s="6" t="s">
        <v>411</v>
      </c>
      <c r="B390" s="6">
        <f t="shared" si="18"/>
        <v>348</v>
      </c>
      <c r="C390" s="7">
        <f>[1]Sheet1_Raw!N389</f>
        <v>27754.342044000001</v>
      </c>
      <c r="D390" s="9">
        <f t="shared" si="17"/>
        <v>27456.670654999998</v>
      </c>
      <c r="E390" s="9">
        <f t="shared" si="16"/>
        <v>91.960655428567406</v>
      </c>
    </row>
    <row r="391" spans="1:5" ht="24" x14ac:dyDescent="0.25">
      <c r="A391" s="6" t="s">
        <v>412</v>
      </c>
      <c r="B391" s="6">
        <f t="shared" si="18"/>
        <v>349</v>
      </c>
      <c r="C391" s="7">
        <f>[1]Sheet1_Raw!N390</f>
        <v>27831.563747</v>
      </c>
      <c r="D391" s="9">
        <f t="shared" si="17"/>
        <v>27544.976771428574</v>
      </c>
      <c r="E391" s="9">
        <f t="shared" si="16"/>
        <v>88.306116428575478</v>
      </c>
    </row>
    <row r="392" spans="1:5" ht="24" x14ac:dyDescent="0.25">
      <c r="A392" s="6" t="s">
        <v>413</v>
      </c>
      <c r="B392" s="6">
        <f t="shared" si="18"/>
        <v>350</v>
      </c>
      <c r="C392" s="7">
        <f>[1]Sheet1_Raw!N391</f>
        <v>27889.182283999999</v>
      </c>
      <c r="D392" s="9">
        <f t="shared" si="17"/>
        <v>27630.165981285714</v>
      </c>
      <c r="E392" s="9">
        <f t="shared" si="16"/>
        <v>85.189209857140668</v>
      </c>
    </row>
    <row r="393" spans="1:5" ht="24" x14ac:dyDescent="0.25">
      <c r="A393" s="6" t="s">
        <v>414</v>
      </c>
      <c r="B393" s="6">
        <f t="shared" si="18"/>
        <v>351</v>
      </c>
      <c r="C393" s="7">
        <f>[1]Sheet1_Raw!N392</f>
        <v>27950.302237</v>
      </c>
      <c r="D393" s="9">
        <f t="shared" si="17"/>
        <v>27716.175250571428</v>
      </c>
      <c r="E393" s="9">
        <f t="shared" si="16"/>
        <v>86.009269285714254</v>
      </c>
    </row>
    <row r="394" spans="1:5" ht="24" x14ac:dyDescent="0.25">
      <c r="A394" s="6" t="s">
        <v>415</v>
      </c>
      <c r="B394" s="6">
        <f t="shared" si="18"/>
        <v>352</v>
      </c>
      <c r="C394" s="7">
        <f>[1]Sheet1_Raw!N393</f>
        <v>28020.449649999999</v>
      </c>
      <c r="D394" s="9">
        <f t="shared" si="17"/>
        <v>27802.460141428572</v>
      </c>
      <c r="E394" s="9">
        <f t="shared" si="16"/>
        <v>86.284890857143182</v>
      </c>
    </row>
    <row r="395" spans="1:5" ht="24" x14ac:dyDescent="0.25">
      <c r="A395" s="6" t="s">
        <v>416</v>
      </c>
      <c r="B395" s="6">
        <f t="shared" si="18"/>
        <v>353</v>
      </c>
      <c r="C395" s="7">
        <f>[1]Sheet1_Raw!N394</f>
        <v>28134.757777999999</v>
      </c>
      <c r="D395" s="9">
        <f t="shared" si="17"/>
        <v>27889.343914000001</v>
      </c>
      <c r="E395" s="9">
        <f t="shared" si="16"/>
        <v>86.88377257142929</v>
      </c>
    </row>
    <row r="396" spans="1:5" ht="24" x14ac:dyDescent="0.25">
      <c r="A396" s="6" t="s">
        <v>417</v>
      </c>
      <c r="B396" s="6">
        <f t="shared" si="18"/>
        <v>354</v>
      </c>
      <c r="C396" s="7">
        <f>[1]Sheet1_Raw!N395</f>
        <v>28252.007570999998</v>
      </c>
      <c r="D396" s="9">
        <f t="shared" si="17"/>
        <v>27976.086472999999</v>
      </c>
      <c r="E396" s="9">
        <f t="shared" si="16"/>
        <v>86.742558999998437</v>
      </c>
    </row>
    <row r="397" spans="1:5" ht="24" x14ac:dyDescent="0.25">
      <c r="A397" s="6" t="s">
        <v>418</v>
      </c>
      <c r="B397" s="6">
        <f t="shared" si="18"/>
        <v>355</v>
      </c>
      <c r="C397" s="7">
        <f>[1]Sheet1_Raw!N396</f>
        <v>28359.789250000002</v>
      </c>
      <c r="D397" s="9">
        <f t="shared" si="17"/>
        <v>28062.578931</v>
      </c>
      <c r="E397" s="9">
        <f t="shared" si="16"/>
        <v>86.492458000000624</v>
      </c>
    </row>
    <row r="398" spans="1:5" ht="24" x14ac:dyDescent="0.25">
      <c r="A398" s="6" t="s">
        <v>419</v>
      </c>
      <c r="B398" s="6">
        <f t="shared" si="18"/>
        <v>356</v>
      </c>
      <c r="C398" s="7">
        <f>[1]Sheet1_Raw!N397</f>
        <v>28445.085646</v>
      </c>
      <c r="D398" s="9">
        <f t="shared" si="17"/>
        <v>28150.224916571427</v>
      </c>
      <c r="E398" s="9">
        <f t="shared" si="16"/>
        <v>87.645985571427445</v>
      </c>
    </row>
    <row r="399" spans="1:5" ht="24" x14ac:dyDescent="0.25">
      <c r="A399" s="6" t="s">
        <v>420</v>
      </c>
      <c r="B399" s="6">
        <f t="shared" si="18"/>
        <v>357</v>
      </c>
      <c r="C399" s="7">
        <f>[1]Sheet1_Raw!N398</f>
        <v>28517.662612</v>
      </c>
      <c r="D399" s="9">
        <f t="shared" si="17"/>
        <v>28240.007820571424</v>
      </c>
      <c r="E399" s="9">
        <f t="shared" si="16"/>
        <v>89.782903999996051</v>
      </c>
    </row>
    <row r="400" spans="1:5" ht="24" x14ac:dyDescent="0.25">
      <c r="A400" s="6" t="s">
        <v>421</v>
      </c>
      <c r="B400" s="6">
        <f t="shared" si="18"/>
        <v>358</v>
      </c>
      <c r="C400" s="7">
        <f>[1]Sheet1_Raw!N399</f>
        <v>28577.019948000001</v>
      </c>
      <c r="D400" s="9">
        <f t="shared" si="17"/>
        <v>28329.538922142856</v>
      </c>
      <c r="E400" s="9">
        <f t="shared" si="16"/>
        <v>89.531101571432373</v>
      </c>
    </row>
    <row r="401" spans="1:5" ht="24" x14ac:dyDescent="0.25">
      <c r="A401" s="6" t="s">
        <v>422</v>
      </c>
      <c r="B401" s="6">
        <f t="shared" si="18"/>
        <v>359</v>
      </c>
      <c r="C401" s="7">
        <f>[1]Sheet1_Raw!N400</f>
        <v>28645.666754000002</v>
      </c>
      <c r="D401" s="9">
        <f t="shared" si="17"/>
        <v>28418.85565128571</v>
      </c>
      <c r="E401" s="9">
        <f t="shared" si="16"/>
        <v>89.316729142854456</v>
      </c>
    </row>
    <row r="402" spans="1:5" ht="24" x14ac:dyDescent="0.25">
      <c r="A402" s="6" t="s">
        <v>423</v>
      </c>
      <c r="B402" s="6">
        <f t="shared" si="18"/>
        <v>360</v>
      </c>
      <c r="C402" s="7">
        <f>[1]Sheet1_Raw!N401</f>
        <v>28773.980544999999</v>
      </c>
      <c r="D402" s="9">
        <f t="shared" si="17"/>
        <v>28510.173189428569</v>
      </c>
      <c r="E402" s="9">
        <f t="shared" si="16"/>
        <v>91.317538142859121</v>
      </c>
    </row>
    <row r="403" spans="1:5" ht="24" x14ac:dyDescent="0.25">
      <c r="A403" s="6" t="s">
        <v>424</v>
      </c>
      <c r="B403" s="6">
        <f t="shared" si="18"/>
        <v>361</v>
      </c>
      <c r="C403" s="7">
        <f>[1]Sheet1_Raw!N402</f>
        <v>28905.367007000001</v>
      </c>
      <c r="D403" s="9">
        <f t="shared" si="17"/>
        <v>28603.510251714288</v>
      </c>
      <c r="E403" s="9">
        <f t="shared" si="16"/>
        <v>93.337062285718275</v>
      </c>
    </row>
    <row r="404" spans="1:5" ht="24" x14ac:dyDescent="0.25">
      <c r="A404" s="6" t="s">
        <v>425</v>
      </c>
      <c r="B404" s="6">
        <f t="shared" si="18"/>
        <v>362</v>
      </c>
      <c r="C404" s="7">
        <f>[1]Sheet1_Raw!N403</f>
        <v>29017.757693</v>
      </c>
      <c r="D404" s="9">
        <f t="shared" si="17"/>
        <v>28697.50574357143</v>
      </c>
      <c r="E404" s="9">
        <f t="shared" si="16"/>
        <v>93.995491857142042</v>
      </c>
    </row>
    <row r="405" spans="1:5" ht="24" x14ac:dyDescent="0.25">
      <c r="A405" s="6" t="s">
        <v>426</v>
      </c>
      <c r="B405" s="6">
        <f t="shared" si="18"/>
        <v>363</v>
      </c>
      <c r="C405" s="7">
        <f>[1]Sheet1_Raw!N404</f>
        <v>29109.116064000002</v>
      </c>
      <c r="D405" s="9">
        <f t="shared" si="17"/>
        <v>28792.367231857144</v>
      </c>
      <c r="E405" s="9">
        <f t="shared" si="16"/>
        <v>94.861488285714586</v>
      </c>
    </row>
    <row r="406" spans="1:5" ht="24" x14ac:dyDescent="0.25">
      <c r="A406" s="6" t="s">
        <v>427</v>
      </c>
      <c r="B406" s="6">
        <f t="shared" si="18"/>
        <v>364</v>
      </c>
      <c r="C406" s="7">
        <f>[1]Sheet1_Raw!N405</f>
        <v>29181.978859999999</v>
      </c>
      <c r="D406" s="9">
        <f t="shared" si="17"/>
        <v>28887.269552999998</v>
      </c>
      <c r="E406" s="9">
        <f t="shared" si="16"/>
        <v>94.902321142853907</v>
      </c>
    </row>
    <row r="407" spans="1:5" ht="24" x14ac:dyDescent="0.25">
      <c r="A407" s="6" t="s">
        <v>428</v>
      </c>
      <c r="B407" s="6">
        <f t="shared" si="18"/>
        <v>365</v>
      </c>
      <c r="C407" s="7">
        <f>[1]Sheet1_Raw!N406</f>
        <v>29244.789973999999</v>
      </c>
      <c r="D407" s="9">
        <f t="shared" si="17"/>
        <v>28982.665270999998</v>
      </c>
      <c r="E407" s="9">
        <f t="shared" si="16"/>
        <v>95.395717999999761</v>
      </c>
    </row>
    <row r="408" spans="1:5" ht="24" x14ac:dyDescent="0.25">
      <c r="A408" s="6" t="s">
        <v>429</v>
      </c>
      <c r="B408" s="6">
        <f t="shared" si="18"/>
        <v>366</v>
      </c>
      <c r="C408" s="7">
        <f>[1]Sheet1_Raw!N407</f>
        <v>29322.106951999998</v>
      </c>
      <c r="D408" s="9">
        <f t="shared" si="17"/>
        <v>29079.299584999997</v>
      </c>
      <c r="E408" s="9">
        <f t="shared" si="16"/>
        <v>96.634313999998994</v>
      </c>
    </row>
    <row r="409" spans="1:5" ht="24" x14ac:dyDescent="0.25">
      <c r="A409" s="6" t="s">
        <v>430</v>
      </c>
      <c r="B409" s="6">
        <f t="shared" si="18"/>
        <v>367</v>
      </c>
      <c r="C409" s="7">
        <f>[1]Sheet1_Raw!N408</f>
        <v>29451.349689999999</v>
      </c>
      <c r="D409" s="9">
        <f t="shared" si="17"/>
        <v>29176.066605714288</v>
      </c>
      <c r="E409" s="9">
        <f t="shared" si="16"/>
        <v>96.767020714290993</v>
      </c>
    </row>
    <row r="410" spans="1:5" ht="24" x14ac:dyDescent="0.25">
      <c r="A410" s="6" t="s">
        <v>431</v>
      </c>
      <c r="B410" s="6">
        <f t="shared" si="18"/>
        <v>368</v>
      </c>
      <c r="C410" s="7">
        <f>[1]Sheet1_Raw!N409</f>
        <v>29587.035510000002</v>
      </c>
      <c r="D410" s="9">
        <f t="shared" si="17"/>
        <v>29273.447820428566</v>
      </c>
      <c r="E410" s="9">
        <f t="shared" si="16"/>
        <v>97.38121471427803</v>
      </c>
    </row>
    <row r="411" spans="1:5" ht="24" x14ac:dyDescent="0.25">
      <c r="A411" s="6" t="s">
        <v>432</v>
      </c>
      <c r="B411" s="6">
        <f t="shared" si="18"/>
        <v>369</v>
      </c>
      <c r="C411" s="7">
        <f>[1]Sheet1_Raw!N410</f>
        <v>29701.141175000001</v>
      </c>
      <c r="D411" s="9">
        <f t="shared" si="17"/>
        <v>29371.074032142857</v>
      </c>
      <c r="E411" s="9">
        <f t="shared" si="16"/>
        <v>97.626211714290548</v>
      </c>
    </row>
    <row r="412" spans="1:5" ht="24" x14ac:dyDescent="0.25">
      <c r="A412" s="6" t="s">
        <v>433</v>
      </c>
      <c r="B412" s="6">
        <f t="shared" si="18"/>
        <v>370</v>
      </c>
      <c r="C412" s="7">
        <f>[1]Sheet1_Raw!N411</f>
        <v>29799.561925000002</v>
      </c>
      <c r="D412" s="9">
        <f t="shared" si="17"/>
        <v>29469.709155142857</v>
      </c>
      <c r="E412" s="9">
        <f t="shared" si="16"/>
        <v>98.635123000000021</v>
      </c>
    </row>
    <row r="413" spans="1:5" ht="24" x14ac:dyDescent="0.25">
      <c r="A413" s="6" t="s">
        <v>434</v>
      </c>
      <c r="B413" s="6">
        <f t="shared" si="18"/>
        <v>371</v>
      </c>
      <c r="C413" s="7">
        <f>[1]Sheet1_Raw!N412</f>
        <v>29877.021819000001</v>
      </c>
      <c r="D413" s="9">
        <f t="shared" si="17"/>
        <v>29569.001006428578</v>
      </c>
      <c r="E413" s="9">
        <f t="shared" si="16"/>
        <v>99.29185128572135</v>
      </c>
    </row>
    <row r="414" spans="1:5" ht="24" x14ac:dyDescent="0.25">
      <c r="A414" s="6" t="s">
        <v>435</v>
      </c>
      <c r="B414" s="6">
        <f t="shared" si="18"/>
        <v>372</v>
      </c>
      <c r="C414" s="7">
        <f>[1]Sheet1_Raw!N413</f>
        <v>29938.106043</v>
      </c>
      <c r="D414" s="9">
        <f t="shared" si="17"/>
        <v>29668.046159142861</v>
      </c>
      <c r="E414" s="9">
        <f t="shared" si="16"/>
        <v>99.045152714283176</v>
      </c>
    </row>
    <row r="415" spans="1:5" ht="24" x14ac:dyDescent="0.25">
      <c r="A415" s="6" t="s">
        <v>436</v>
      </c>
      <c r="B415" s="6">
        <f t="shared" si="18"/>
        <v>373</v>
      </c>
      <c r="C415" s="7">
        <f>[1]Sheet1_Raw!N414</f>
        <v>30019.496098</v>
      </c>
      <c r="D415" s="9">
        <f t="shared" si="17"/>
        <v>29767.673180000005</v>
      </c>
      <c r="E415" s="9">
        <f t="shared" si="16"/>
        <v>99.627020857144089</v>
      </c>
    </row>
    <row r="416" spans="1:5" ht="24" x14ac:dyDescent="0.25">
      <c r="A416" s="6" t="s">
        <v>437</v>
      </c>
      <c r="B416" s="6">
        <f t="shared" si="18"/>
        <v>374</v>
      </c>
      <c r="C416" s="7">
        <f>[1]Sheet1_Raw!N415</f>
        <v>30271.538492</v>
      </c>
      <c r="D416" s="9">
        <f t="shared" si="17"/>
        <v>29884.84300885714</v>
      </c>
      <c r="E416" s="9">
        <f t="shared" si="16"/>
        <v>117.16982885713514</v>
      </c>
    </row>
    <row r="417" spans="1:5" ht="24" x14ac:dyDescent="0.25">
      <c r="A417" s="6" t="s">
        <v>438</v>
      </c>
      <c r="B417" s="6">
        <f t="shared" si="18"/>
        <v>375</v>
      </c>
      <c r="C417" s="7">
        <f>[1]Sheet1_Raw!N416</f>
        <v>30328.049438999999</v>
      </c>
      <c r="D417" s="9">
        <f t="shared" si="17"/>
        <v>29990.70214157143</v>
      </c>
      <c r="E417" s="9">
        <f t="shared" si="16"/>
        <v>105.85913271428944</v>
      </c>
    </row>
    <row r="418" spans="1:5" ht="24" x14ac:dyDescent="0.25">
      <c r="A418" s="6" t="s">
        <v>439</v>
      </c>
      <c r="B418" s="6">
        <f t="shared" si="18"/>
        <v>376</v>
      </c>
      <c r="C418" s="7">
        <f>[1]Sheet1_Raw!N417</f>
        <v>30480.134747</v>
      </c>
      <c r="D418" s="9">
        <f t="shared" si="17"/>
        <v>30101.98693757143</v>
      </c>
      <c r="E418" s="9">
        <f t="shared" si="16"/>
        <v>111.28479599999991</v>
      </c>
    </row>
    <row r="419" spans="1:5" ht="24" x14ac:dyDescent="0.25">
      <c r="A419" s="6" t="s">
        <v>440</v>
      </c>
      <c r="B419" s="6">
        <f t="shared" si="18"/>
        <v>377</v>
      </c>
      <c r="C419" s="7">
        <f>[1]Sheet1_Raw!N418</f>
        <v>30605.995165</v>
      </c>
      <c r="D419" s="9">
        <f t="shared" si="17"/>
        <v>30217.191686142854</v>
      </c>
      <c r="E419" s="9">
        <f t="shared" si="16"/>
        <v>115.20474857142472</v>
      </c>
    </row>
    <row r="420" spans="1:5" ht="24" x14ac:dyDescent="0.25">
      <c r="A420" s="6" t="s">
        <v>441</v>
      </c>
      <c r="B420" s="6">
        <f t="shared" si="18"/>
        <v>378</v>
      </c>
      <c r="C420" s="7">
        <f>[1]Sheet1_Raw!N419</f>
        <v>30712.919354000001</v>
      </c>
      <c r="D420" s="9">
        <f t="shared" si="17"/>
        <v>30336.605619714286</v>
      </c>
      <c r="E420" s="9">
        <f t="shared" si="16"/>
        <v>119.4139335714317</v>
      </c>
    </row>
    <row r="421" spans="1:5" ht="24" x14ac:dyDescent="0.25">
      <c r="A421" s="6" t="s">
        <v>442</v>
      </c>
      <c r="B421" s="6">
        <f t="shared" si="18"/>
        <v>379</v>
      </c>
      <c r="C421" s="7">
        <f>[1]Sheet1_Raw!N420</f>
        <v>30790.843721000001</v>
      </c>
      <c r="D421" s="9">
        <f t="shared" si="17"/>
        <v>30458.425288000002</v>
      </c>
      <c r="E421" s="9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7"/>
  <sheetViews>
    <sheetView tabSelected="1" topLeftCell="L1" zoomScaleNormal="100" workbookViewId="0">
      <selection activeCell="P2" sqref="P1:P1048576"/>
    </sheetView>
  </sheetViews>
  <sheetFormatPr defaultRowHeight="15" x14ac:dyDescent="0.25"/>
  <cols>
    <col min="8" max="8" width="12.42578125" bestFit="1" customWidth="1"/>
    <col min="9" max="9" width="12" bestFit="1" customWidth="1"/>
    <col min="10" max="11" width="12" customWidth="1"/>
    <col min="12" max="12" width="12" bestFit="1" customWidth="1"/>
    <col min="18" max="19" width="12.28515625" bestFit="1" customWidth="1"/>
    <col min="20" max="21" width="12" bestFit="1" customWidth="1"/>
    <col min="22" max="23" width="12" customWidth="1"/>
    <col min="24" max="24" width="12" bestFit="1" customWidth="1"/>
    <col min="27" max="27" width="11.28515625" bestFit="1" customWidth="1"/>
  </cols>
  <sheetData>
    <row r="1" spans="1:31" ht="18" x14ac:dyDescent="0.35">
      <c r="C1" s="24" t="s">
        <v>13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5" t="s">
        <v>14</v>
      </c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31" ht="14.45" x14ac:dyDescent="0.3">
      <c r="A2" t="s">
        <v>16</v>
      </c>
      <c r="B2" t="s">
        <v>8</v>
      </c>
      <c r="C2" t="s">
        <v>445</v>
      </c>
      <c r="D2" t="s">
        <v>446</v>
      </c>
      <c r="E2" t="s">
        <v>447</v>
      </c>
      <c r="F2" t="s">
        <v>0</v>
      </c>
      <c r="G2" t="s">
        <v>448</v>
      </c>
      <c r="H2" t="s">
        <v>7</v>
      </c>
      <c r="I2" t="s">
        <v>1</v>
      </c>
      <c r="L2" t="s">
        <v>3</v>
      </c>
      <c r="M2" t="s">
        <v>2</v>
      </c>
      <c r="O2" t="s">
        <v>0</v>
      </c>
      <c r="P2" t="s">
        <v>448</v>
      </c>
      <c r="Q2" t="s">
        <v>449</v>
      </c>
      <c r="R2" t="s">
        <v>450</v>
      </c>
      <c r="S2" t="s">
        <v>451</v>
      </c>
      <c r="T2" t="s">
        <v>7</v>
      </c>
      <c r="U2" t="s">
        <v>1</v>
      </c>
      <c r="X2" t="s">
        <v>3</v>
      </c>
      <c r="Y2" t="s">
        <v>2</v>
      </c>
      <c r="AA2" t="s">
        <v>6</v>
      </c>
      <c r="AC2" t="s">
        <v>9</v>
      </c>
      <c r="AD2" t="s">
        <v>12</v>
      </c>
      <c r="AE2" t="s">
        <v>11</v>
      </c>
    </row>
    <row r="3" spans="1:31" ht="14.45" x14ac:dyDescent="0.3">
      <c r="A3">
        <f>Input!G4</f>
        <v>101</v>
      </c>
      <c r="B3">
        <f>A3-$A$3</f>
        <v>0</v>
      </c>
      <c r="C3" s="2">
        <f t="shared" ref="C3:C34" si="0">((B3-$AD$3)/$AE$3)</f>
        <v>-12.360514164539522</v>
      </c>
      <c r="D3" s="2">
        <f>((B3-$AD$4)/$AE$4)</f>
        <v>-11.571843919088076</v>
      </c>
      <c r="E3" s="2">
        <f>((B3-$AD$5)/$AE$5)</f>
        <v>-4.0436614299350007</v>
      </c>
      <c r="F3" s="2">
        <f>Input!I4</f>
        <v>549.72877014285712</v>
      </c>
      <c r="G3">
        <f>F3-$F$3</f>
        <v>0</v>
      </c>
      <c r="H3">
        <f>T3</f>
        <v>0</v>
      </c>
      <c r="I3">
        <f>(G3-H3)^2</f>
        <v>0</v>
      </c>
      <c r="J3">
        <f>(H3-$K$4)^2</f>
        <v>107779128.22477145</v>
      </c>
      <c r="K3" s="1" t="s">
        <v>10</v>
      </c>
      <c r="L3" s="17">
        <f>SUM(I3:I161)</f>
        <v>20635158.570677076</v>
      </c>
      <c r="M3">
        <f>1-(L3/L5)</f>
        <v>0.99953315231902162</v>
      </c>
      <c r="O3" s="2">
        <f>Input!J4</f>
        <v>0.10483671428562502</v>
      </c>
      <c r="P3">
        <f>O3-$O$3</f>
        <v>0</v>
      </c>
      <c r="Q3">
        <v>0</v>
      </c>
      <c r="R3">
        <v>0</v>
      </c>
      <c r="S3">
        <v>0</v>
      </c>
      <c r="T3" s="2">
        <f>Q3+R3+S3</f>
        <v>0</v>
      </c>
      <c r="U3">
        <f>(P3-T3)^2</f>
        <v>0</v>
      </c>
      <c r="V3">
        <f>(P3-$W$4)^2</f>
        <v>59254.92429320229</v>
      </c>
      <c r="W3" s="1" t="s">
        <v>10</v>
      </c>
      <c r="X3" s="17">
        <f>SUM(U4:U210)</f>
        <v>83795.393289633299</v>
      </c>
      <c r="Y3">
        <f>1-(X3/X5)</f>
        <v>0.9953635991524995</v>
      </c>
      <c r="AA3">
        <f>COUNT(B4:B500)</f>
        <v>204</v>
      </c>
      <c r="AC3" s="19">
        <v>32335.696947116558</v>
      </c>
      <c r="AD3" s="19">
        <v>181.99667905312859</v>
      </c>
      <c r="AE3" s="19">
        <v>14.724037902504898</v>
      </c>
    </row>
    <row r="4" spans="1:31" ht="14.45" x14ac:dyDescent="0.3">
      <c r="A4">
        <f>Input!G5</f>
        <v>102</v>
      </c>
      <c r="B4">
        <f t="shared" ref="B4:B67" si="1">A4-$A$3</f>
        <v>1</v>
      </c>
      <c r="C4">
        <f t="shared" si="0"/>
        <v>-12.292598012284177</v>
      </c>
      <c r="D4" s="2">
        <f t="shared" ref="D4:D67" si="2">((B4-$AD$4)/$AE$4)</f>
        <v>-11.493706661183996</v>
      </c>
      <c r="E4" s="2">
        <f t="shared" ref="E4:E67" si="3">((B4-$AD$5)/$AE$5)</f>
        <v>-3.9974809156911331</v>
      </c>
      <c r="F4" s="2">
        <f>Input!I5</f>
        <v>549.79866128571416</v>
      </c>
      <c r="G4">
        <f t="shared" ref="G4:G67" si="4">F4-$F$3</f>
        <v>6.9891142857045452E-2</v>
      </c>
      <c r="H4">
        <f>H3+T4</f>
        <v>2.1100823924258497E-2</v>
      </c>
      <c r="I4">
        <f>(G4-H4)^2</f>
        <v>2.3804952215630694E-3</v>
      </c>
      <c r="J4">
        <f t="shared" ref="J4:J67" si="5">(H4-$K$4)^2</f>
        <v>107778690.10152099</v>
      </c>
      <c r="K4">
        <f>AVERAGE(G3:G207)</f>
        <v>10381.672708420905</v>
      </c>
      <c r="L4" t="s">
        <v>4</v>
      </c>
      <c r="M4" t="s">
        <v>5</v>
      </c>
      <c r="O4" s="2">
        <f>Input!J5</f>
        <v>6.9891142857045452E-2</v>
      </c>
      <c r="P4">
        <f>O4-$O$3</f>
        <v>-3.4945571428579569E-2</v>
      </c>
      <c r="Q4">
        <f>$AC$3*((1/$AE$3)*(1/SQRT(2*PI()))*EXP(-1*C4*C4/2))</f>
        <v>1.3486134474732966E-30</v>
      </c>
      <c r="R4">
        <f>$AC$4*((1/$AE$4)*(1/SQRT(2*PI()))*EXP(-1*D4*D4/2))</f>
        <v>1.0208514634106378E-26</v>
      </c>
      <c r="S4">
        <f>$AC$5*((1/$AE$5)*(1/SQRT(2*PI()))*EXP(-1*E4*E4/2))</f>
        <v>2.1100823924258497E-2</v>
      </c>
      <c r="T4" s="2">
        <f t="shared" ref="T4" si="6">Q4+R4+S4</f>
        <v>2.1100823924258497E-2</v>
      </c>
      <c r="U4">
        <f>(P4-T4)^2</f>
        <v>3.1411984320466281E-3</v>
      </c>
      <c r="V4">
        <f t="shared" ref="V4:V67" si="7">(P4-$W$4)^2</f>
        <v>59271.9386500896</v>
      </c>
      <c r="W4">
        <f>AVERAGE(P3:P207)</f>
        <v>243.42334377212529</v>
      </c>
      <c r="X4" t="s">
        <v>4</v>
      </c>
      <c r="Y4" t="s">
        <v>5</v>
      </c>
      <c r="AC4" s="21">
        <v>15903.55345880833</v>
      </c>
      <c r="AD4" s="21">
        <v>148.09636567095228</v>
      </c>
      <c r="AE4" s="21">
        <v>12.797991980056285</v>
      </c>
    </row>
    <row r="5" spans="1:31" ht="14.45" x14ac:dyDescent="0.3">
      <c r="A5">
        <f>Input!G6</f>
        <v>103</v>
      </c>
      <c r="B5">
        <f t="shared" si="1"/>
        <v>2</v>
      </c>
      <c r="C5">
        <f t="shared" si="0"/>
        <v>-12.224681860028831</v>
      </c>
      <c r="D5" s="2">
        <f t="shared" si="2"/>
        <v>-11.415569403279918</v>
      </c>
      <c r="E5" s="2">
        <f t="shared" si="3"/>
        <v>-3.9513004014472655</v>
      </c>
      <c r="F5" s="2">
        <f>Input!I6</f>
        <v>549.86855242857132</v>
      </c>
      <c r="G5">
        <f t="shared" si="4"/>
        <v>0.13978228571420459</v>
      </c>
      <c r="H5">
        <f t="shared" ref="H5:H68" si="8">H4+T5</f>
        <v>4.6452668524398659E-2</v>
      </c>
      <c r="I5">
        <f t="shared" ref="I5:I68" si="9">(G5-H5)^2</f>
        <v>8.7104174447957174E-3</v>
      </c>
      <c r="J5">
        <f t="shared" si="5"/>
        <v>107778163.7141272</v>
      </c>
      <c r="L5">
        <f>SUM(J3:J207)</f>
        <v>44201051887.911964</v>
      </c>
      <c r="M5">
        <f>1-((1-M3)*(AA3-1)/(AA3-3-1))</f>
        <v>0.99952614960380692</v>
      </c>
      <c r="O5" s="2">
        <f>Input!J6</f>
        <v>6.9891142857159139E-2</v>
      </c>
      <c r="P5">
        <f t="shared" ref="P5:P68" si="10">O5-$O$3</f>
        <v>-3.4945571428465882E-2</v>
      </c>
      <c r="Q5">
        <f t="shared" ref="Q5:Q68" si="11">$AC$3*((1/$AE$3)*(1/SQRT(2*PI()))*EXP(-1*C5*C5/2))</f>
        <v>3.1007271392928825E-30</v>
      </c>
      <c r="R5">
        <f t="shared" ref="R5:R68" si="12">$AC$4*((1/$AE$4)*(1/SQRT(2*PI()))*EXP(-1*D5*D5/2))</f>
        <v>2.498451283325303E-26</v>
      </c>
      <c r="S5">
        <f t="shared" ref="S5:S68" si="13">$AC$5*((1/$AE$5)*(1/SQRT(2*PI()))*EXP(-1*E5*E5/2))</f>
        <v>2.5351844600140162E-2</v>
      </c>
      <c r="T5" s="2">
        <f t="shared" ref="T5:T68" si="14">Q5+R5+S5</f>
        <v>2.5351844600140162E-2</v>
      </c>
      <c r="U5">
        <f t="shared" ref="U5:U68" si="15">(P5-T5)^2</f>
        <v>3.6357783797267965E-3</v>
      </c>
      <c r="V5">
        <f t="shared" si="7"/>
        <v>59271.938650089542</v>
      </c>
      <c r="X5">
        <f>SUM(V4:V207)</f>
        <v>18073371.144086204</v>
      </c>
      <c r="Y5">
        <f>1-((1-Y3)*(AC3-1)/(AC3-1-1))</f>
        <v>0.99536345576027141</v>
      </c>
      <c r="AC5" s="20">
        <v>3379.9612287260661</v>
      </c>
      <c r="AD5" s="20">
        <v>87.562070196565031</v>
      </c>
      <c r="AE5" s="20">
        <v>21.654154709478863</v>
      </c>
    </row>
    <row r="6" spans="1:31" ht="14.45" x14ac:dyDescent="0.3">
      <c r="A6">
        <f>Input!G7</f>
        <v>104</v>
      </c>
      <c r="B6">
        <f t="shared" si="1"/>
        <v>3</v>
      </c>
      <c r="C6">
        <f t="shared" si="0"/>
        <v>-12.156765707773486</v>
      </c>
      <c r="D6" s="2">
        <f t="shared" si="2"/>
        <v>-11.337432145375837</v>
      </c>
      <c r="E6" s="2">
        <f t="shared" si="3"/>
        <v>-3.9051198872033983</v>
      </c>
      <c r="F6" s="2">
        <f>Input!I7</f>
        <v>550.00833471428552</v>
      </c>
      <c r="G6">
        <f t="shared" si="4"/>
        <v>0.27956457142840918</v>
      </c>
      <c r="H6">
        <f t="shared" si="8"/>
        <v>7.6847064764227244E-2</v>
      </c>
      <c r="I6">
        <f t="shared" si="9"/>
        <v>4.1094387508142642E-2</v>
      </c>
      <c r="J6">
        <f t="shared" si="5"/>
        <v>107777532.62852697</v>
      </c>
      <c r="O6" s="2">
        <f>Input!J7</f>
        <v>0.13978228571420459</v>
      </c>
      <c r="P6">
        <f t="shared" si="10"/>
        <v>3.4945571428579569E-2</v>
      </c>
      <c r="Q6">
        <f t="shared" si="11"/>
        <v>7.0963722137744987E-30</v>
      </c>
      <c r="R6">
        <f t="shared" si="12"/>
        <v>6.0775376872085308E-26</v>
      </c>
      <c r="S6">
        <f t="shared" si="13"/>
        <v>3.0394396239828588E-2</v>
      </c>
      <c r="T6" s="2">
        <f t="shared" si="14"/>
        <v>3.0394396239828588E-2</v>
      </c>
      <c r="U6">
        <f t="shared" si="15"/>
        <v>2.0713195598702528E-5</v>
      </c>
      <c r="V6">
        <f t="shared" si="7"/>
        <v>59237.912378700908</v>
      </c>
    </row>
    <row r="7" spans="1:31" ht="14.45" x14ac:dyDescent="0.3">
      <c r="A7">
        <f>Input!G8</f>
        <v>105</v>
      </c>
      <c r="B7">
        <f t="shared" si="1"/>
        <v>4</v>
      </c>
      <c r="C7">
        <f t="shared" si="0"/>
        <v>-12.08884955551814</v>
      </c>
      <c r="D7" s="2">
        <f t="shared" si="2"/>
        <v>-11.259294887471757</v>
      </c>
      <c r="E7" s="2">
        <f t="shared" si="3"/>
        <v>-3.8589393729595307</v>
      </c>
      <c r="F7" s="2">
        <f>Input!I8</f>
        <v>550.18306257142842</v>
      </c>
      <c r="G7">
        <f t="shared" si="4"/>
        <v>0.45429242857130703</v>
      </c>
      <c r="H7">
        <f t="shared" si="8"/>
        <v>0.11320935960794987</v>
      </c>
      <c r="I7">
        <f t="shared" si="9"/>
        <v>0.11633765993346226</v>
      </c>
      <c r="J7">
        <f t="shared" si="5"/>
        <v>107776777.63254985</v>
      </c>
      <c r="O7" s="2">
        <f>Input!J8</f>
        <v>0.17472785714289785</v>
      </c>
      <c r="P7">
        <f t="shared" si="10"/>
        <v>6.9891142857272825E-2</v>
      </c>
      <c r="Q7">
        <f t="shared" si="11"/>
        <v>1.6166127311306976E-29</v>
      </c>
      <c r="R7">
        <f t="shared" si="12"/>
        <v>1.4693757919395111E-25</v>
      </c>
      <c r="S7">
        <f t="shared" si="13"/>
        <v>3.6362294843722623E-2</v>
      </c>
      <c r="T7" s="2">
        <f t="shared" si="14"/>
        <v>3.6362294843722623E-2</v>
      </c>
      <c r="U7">
        <f t="shared" si="15"/>
        <v>1.1241836491157494E-3</v>
      </c>
      <c r="V7">
        <f t="shared" si="7"/>
        <v>59220.902906585397</v>
      </c>
      <c r="X7" s="12"/>
      <c r="Y7" s="13"/>
    </row>
    <row r="8" spans="1:31" ht="14.45" x14ac:dyDescent="0.3">
      <c r="A8">
        <f>Input!G9</f>
        <v>106</v>
      </c>
      <c r="B8">
        <f t="shared" si="1"/>
        <v>5</v>
      </c>
      <c r="C8">
        <f t="shared" si="0"/>
        <v>-12.020933403262795</v>
      </c>
      <c r="D8" s="2">
        <f t="shared" si="2"/>
        <v>-11.181157629567679</v>
      </c>
      <c r="E8" s="2">
        <f t="shared" si="3"/>
        <v>-3.8127588587156631</v>
      </c>
      <c r="F8" s="2">
        <f>Input!I9</f>
        <v>550.42768157142848</v>
      </c>
      <c r="G8">
        <f t="shared" si="4"/>
        <v>0.69891142857136401</v>
      </c>
      <c r="H8">
        <f t="shared" si="8"/>
        <v>0.15661866667055629</v>
      </c>
      <c r="I8">
        <f t="shared" si="9"/>
        <v>0.29408143961000621</v>
      </c>
      <c r="J8">
        <f t="shared" si="5"/>
        <v>107775876.32182604</v>
      </c>
      <c r="O8" s="2">
        <f>Input!J9</f>
        <v>0.24461900000005699</v>
      </c>
      <c r="P8">
        <f t="shared" si="10"/>
        <v>0.13978228571443196</v>
      </c>
      <c r="Q8">
        <f t="shared" si="11"/>
        <v>3.665830448693395E-29</v>
      </c>
      <c r="R8">
        <f t="shared" si="12"/>
        <v>3.5309091670174061E-25</v>
      </c>
      <c r="S8">
        <f t="shared" si="13"/>
        <v>4.3409307062606414E-2</v>
      </c>
      <c r="T8" s="2">
        <f t="shared" si="14"/>
        <v>4.3409307062606414E-2</v>
      </c>
      <c r="U8">
        <f t="shared" si="15"/>
        <v>9.2877510142252238E-3</v>
      </c>
      <c r="V8">
        <f t="shared" si="7"/>
        <v>59186.891289512256</v>
      </c>
      <c r="X8" s="14" t="s">
        <v>15</v>
      </c>
      <c r="Y8" s="18">
        <f>SQRT((Y5-M5)^2)</f>
        <v>4.1626938435355143E-3</v>
      </c>
    </row>
    <row r="9" spans="1:31" ht="14.45" x14ac:dyDescent="0.3">
      <c r="A9">
        <f>Input!G10</f>
        <v>107</v>
      </c>
      <c r="B9">
        <f t="shared" si="1"/>
        <v>6</v>
      </c>
      <c r="C9">
        <f t="shared" si="0"/>
        <v>-11.953017251007449</v>
      </c>
      <c r="D9" s="2">
        <f t="shared" si="2"/>
        <v>-11.103020371663598</v>
      </c>
      <c r="E9" s="2">
        <f t="shared" si="3"/>
        <v>-3.7665783444717955</v>
      </c>
      <c r="F9" s="2">
        <f>Input!I10</f>
        <v>550.70724614285712</v>
      </c>
      <c r="G9">
        <f t="shared" si="4"/>
        <v>0.97847600000000057</v>
      </c>
      <c r="H9">
        <f t="shared" si="8"/>
        <v>0.2083302968534867</v>
      </c>
      <c r="I9">
        <f t="shared" si="9"/>
        <v>0.5931244040750383</v>
      </c>
      <c r="J9">
        <f t="shared" si="5"/>
        <v>107774802.63425861</v>
      </c>
      <c r="O9" s="2">
        <f>Input!J10</f>
        <v>0.27956457142863655</v>
      </c>
      <c r="P9">
        <f t="shared" si="10"/>
        <v>0.17472785714301153</v>
      </c>
      <c r="Q9">
        <f t="shared" si="11"/>
        <v>8.2743812087829764E-29</v>
      </c>
      <c r="R9">
        <f t="shared" si="12"/>
        <v>8.4331272837583397E-25</v>
      </c>
      <c r="S9">
        <f t="shared" si="13"/>
        <v>5.1711630182930388E-2</v>
      </c>
      <c r="T9" s="2">
        <f t="shared" si="14"/>
        <v>5.1711630182930388E-2</v>
      </c>
      <c r="U9">
        <f t="shared" si="15"/>
        <v>1.5132992095494196E-2</v>
      </c>
      <c r="V9">
        <f t="shared" si="7"/>
        <v>59169.889144554574</v>
      </c>
      <c r="X9" s="15"/>
      <c r="Y9" s="16"/>
    </row>
    <row r="10" spans="1:31" ht="14.45" x14ac:dyDescent="0.3">
      <c r="A10">
        <f>Input!G11</f>
        <v>108</v>
      </c>
      <c r="B10">
        <f t="shared" si="1"/>
        <v>7</v>
      </c>
      <c r="C10">
        <f t="shared" si="0"/>
        <v>-11.885101098752104</v>
      </c>
      <c r="D10" s="2">
        <f t="shared" si="2"/>
        <v>-11.024883113759518</v>
      </c>
      <c r="E10" s="2">
        <f t="shared" si="3"/>
        <v>-3.7203978302279279</v>
      </c>
      <c r="F10" s="2">
        <f>Input!I11</f>
        <v>551.02175628571422</v>
      </c>
      <c r="G10">
        <f t="shared" si="4"/>
        <v>1.292986142857103</v>
      </c>
      <c r="H10">
        <f t="shared" si="8"/>
        <v>0.26980089098965515</v>
      </c>
      <c r="I10">
        <f t="shared" si="9"/>
        <v>1.0469080596390525</v>
      </c>
      <c r="J10">
        <f t="shared" si="5"/>
        <v>107773526.32847057</v>
      </c>
      <c r="O10" s="2">
        <f>Input!J11</f>
        <v>0.31451014285710244</v>
      </c>
      <c r="P10">
        <f t="shared" si="10"/>
        <v>0.20967342857147742</v>
      </c>
      <c r="Q10">
        <f t="shared" si="11"/>
        <v>1.8590687396558171E-28</v>
      </c>
      <c r="R10">
        <f t="shared" si="12"/>
        <v>2.0018853905472999E-24</v>
      </c>
      <c r="S10">
        <f t="shared" si="13"/>
        <v>6.1470594136168441E-2</v>
      </c>
      <c r="T10" s="2">
        <f t="shared" si="14"/>
        <v>6.1470594136168441E-2</v>
      </c>
      <c r="U10">
        <f t="shared" si="15"/>
        <v>2.19640801346596E-2</v>
      </c>
      <c r="V10">
        <f t="shared" si="7"/>
        <v>59152.889441982872</v>
      </c>
    </row>
    <row r="11" spans="1:31" ht="14.45" x14ac:dyDescent="0.3">
      <c r="A11">
        <f>Input!G12</f>
        <v>109</v>
      </c>
      <c r="B11">
        <f t="shared" si="1"/>
        <v>8</v>
      </c>
      <c r="C11">
        <f t="shared" si="0"/>
        <v>-11.817184946496758</v>
      </c>
      <c r="D11" s="2">
        <f t="shared" si="2"/>
        <v>-10.94674585585544</v>
      </c>
      <c r="E11" s="2">
        <f t="shared" si="3"/>
        <v>-3.6742173159840603</v>
      </c>
      <c r="F11" s="2">
        <f>Input!I12</f>
        <v>551.7206677142857</v>
      </c>
      <c r="G11">
        <f t="shared" si="4"/>
        <v>1.9918975714285807</v>
      </c>
      <c r="H11">
        <f t="shared" si="8"/>
        <v>0.34271648176513014</v>
      </c>
      <c r="I11">
        <f t="shared" si="9"/>
        <v>2.7197982665035259</v>
      </c>
      <c r="J11">
        <f t="shared" si="5"/>
        <v>107772012.40153509</v>
      </c>
      <c r="O11" s="2">
        <f>Input!J12</f>
        <v>0.6989114285714777</v>
      </c>
      <c r="P11">
        <f t="shared" si="10"/>
        <v>0.59407471428585268</v>
      </c>
      <c r="Q11">
        <f t="shared" si="11"/>
        <v>4.1576903620615581E-28</v>
      </c>
      <c r="R11">
        <f t="shared" si="12"/>
        <v>4.7232203829061706E-24</v>
      </c>
      <c r="S11">
        <f t="shared" si="13"/>
        <v>7.2915590775474992E-2</v>
      </c>
      <c r="T11" s="2">
        <f t="shared" si="14"/>
        <v>7.2915590775474992E-2</v>
      </c>
      <c r="U11">
        <f t="shared" si="15"/>
        <v>0.27160683201810504</v>
      </c>
      <c r="V11">
        <f t="shared" si="7"/>
        <v>58966.053911164578</v>
      </c>
    </row>
    <row r="12" spans="1:31" ht="14.45" x14ac:dyDescent="0.3">
      <c r="A12">
        <f>Input!G13</f>
        <v>110</v>
      </c>
      <c r="B12">
        <f t="shared" si="1"/>
        <v>9</v>
      </c>
      <c r="C12">
        <f t="shared" si="0"/>
        <v>-11.749268794241413</v>
      </c>
      <c r="D12" s="2">
        <f t="shared" si="2"/>
        <v>-10.86860859795136</v>
      </c>
      <c r="E12" s="2">
        <f t="shared" si="3"/>
        <v>-3.6280368017401927</v>
      </c>
      <c r="F12" s="2">
        <f>Input!I13</f>
        <v>552.80398042857144</v>
      </c>
      <c r="G12">
        <f t="shared" si="4"/>
        <v>3.07521028571432</v>
      </c>
      <c r="H12">
        <f t="shared" si="8"/>
        <v>0.42902371473660095</v>
      </c>
      <c r="I12">
        <f t="shared" si="9"/>
        <v>7.0023033684228189</v>
      </c>
      <c r="J12">
        <f t="shared" si="5"/>
        <v>107770220.44125171</v>
      </c>
      <c r="O12" s="2">
        <f>Input!J13</f>
        <v>1.0833127142857393</v>
      </c>
      <c r="P12">
        <f t="shared" si="10"/>
        <v>0.97847600000011425</v>
      </c>
      <c r="Q12">
        <f t="shared" si="11"/>
        <v>9.2556219830545482E-28</v>
      </c>
      <c r="R12">
        <f t="shared" si="12"/>
        <v>1.1076069056478179E-23</v>
      </c>
      <c r="S12">
        <f t="shared" si="13"/>
        <v>8.630723297147079E-2</v>
      </c>
      <c r="T12" s="2">
        <f t="shared" si="14"/>
        <v>8.630723297147079E-2</v>
      </c>
      <c r="U12">
        <f t="shared" si="15"/>
        <v>0.79596510886140992</v>
      </c>
      <c r="V12">
        <f t="shared" si="7"/>
        <v>58779.513909043264</v>
      </c>
    </row>
    <row r="13" spans="1:31" ht="14.45" x14ac:dyDescent="0.3">
      <c r="A13">
        <f>Input!G14</f>
        <v>111</v>
      </c>
      <c r="B13">
        <f t="shared" si="1"/>
        <v>10</v>
      </c>
      <c r="C13">
        <f t="shared" si="0"/>
        <v>-11.681352641986066</v>
      </c>
      <c r="D13" s="2">
        <f t="shared" si="2"/>
        <v>-10.790471340047279</v>
      </c>
      <c r="E13" s="2">
        <f t="shared" si="3"/>
        <v>-3.5818562874963256</v>
      </c>
      <c r="F13" s="2">
        <f>Input!I14</f>
        <v>554.48136771428574</v>
      </c>
      <c r="G13">
        <f t="shared" si="4"/>
        <v>4.7525975714286233</v>
      </c>
      <c r="H13">
        <f t="shared" si="8"/>
        <v>0.53096445756280841</v>
      </c>
      <c r="I13">
        <f t="shared" si="9"/>
        <v>17.822186148088377</v>
      </c>
      <c r="J13">
        <f t="shared" si="5"/>
        <v>107768103.90825826</v>
      </c>
      <c r="O13" s="2">
        <f>Input!J14</f>
        <v>1.6773872857143033</v>
      </c>
      <c r="P13">
        <f t="shared" si="10"/>
        <v>1.5725505714286783</v>
      </c>
      <c r="Q13">
        <f t="shared" si="11"/>
        <v>2.0509536545224137E-27</v>
      </c>
      <c r="R13">
        <f t="shared" si="12"/>
        <v>2.5815559656753568E-23</v>
      </c>
      <c r="S13">
        <f t="shared" si="13"/>
        <v>0.10194074282620742</v>
      </c>
      <c r="T13" s="2">
        <f t="shared" si="14"/>
        <v>0.10194074282620742</v>
      </c>
      <c r="U13">
        <f t="shared" si="15"/>
        <v>2.1626932679821889</v>
      </c>
      <c r="V13">
        <f t="shared" si="7"/>
        <v>58491.806171806122</v>
      </c>
    </row>
    <row r="14" spans="1:31" ht="14.45" x14ac:dyDescent="0.3">
      <c r="A14">
        <f>Input!G15</f>
        <v>112</v>
      </c>
      <c r="B14">
        <f t="shared" si="1"/>
        <v>11</v>
      </c>
      <c r="C14">
        <f t="shared" si="0"/>
        <v>-11.613436489730722</v>
      </c>
      <c r="D14" s="2">
        <f t="shared" si="2"/>
        <v>-10.712334082143201</v>
      </c>
      <c r="E14" s="2">
        <f t="shared" si="3"/>
        <v>-3.535675773252458</v>
      </c>
      <c r="F14" s="2">
        <f>Input!I15</f>
        <v>556.75282971428578</v>
      </c>
      <c r="G14">
        <f t="shared" si="4"/>
        <v>7.0240595714286655</v>
      </c>
      <c r="H14">
        <f t="shared" si="8"/>
        <v>0.65111402201449531</v>
      </c>
      <c r="I14">
        <f t="shared" si="9"/>
        <v>40.614434975797884</v>
      </c>
      <c r="J14">
        <f t="shared" si="5"/>
        <v>107765609.3433761</v>
      </c>
      <c r="O14" s="2">
        <f>Input!J15</f>
        <v>2.2714620000000423</v>
      </c>
      <c r="P14">
        <f t="shared" si="10"/>
        <v>2.1666252857144173</v>
      </c>
      <c r="Q14">
        <f t="shared" si="11"/>
        <v>4.5237943742454285E-27</v>
      </c>
      <c r="R14">
        <f t="shared" si="12"/>
        <v>5.9803400511576672E-23</v>
      </c>
      <c r="S14">
        <f t="shared" si="13"/>
        <v>0.1201495644516869</v>
      </c>
      <c r="T14" s="2">
        <f t="shared" si="14"/>
        <v>0.1201495644516869</v>
      </c>
      <c r="U14">
        <f t="shared" si="15"/>
        <v>4.1880628777178126</v>
      </c>
      <c r="V14">
        <f t="shared" si="7"/>
        <v>58204.804214831303</v>
      </c>
    </row>
    <row r="15" spans="1:31" ht="14.45" x14ac:dyDescent="0.3">
      <c r="A15">
        <f>Input!G16</f>
        <v>113</v>
      </c>
      <c r="B15">
        <f t="shared" si="1"/>
        <v>12</v>
      </c>
      <c r="C15">
        <f t="shared" si="0"/>
        <v>-11.545520337475377</v>
      </c>
      <c r="D15" s="2">
        <f t="shared" si="2"/>
        <v>-10.634196824239121</v>
      </c>
      <c r="E15" s="2">
        <f t="shared" si="3"/>
        <v>-3.4894952590085904</v>
      </c>
      <c r="F15" s="2">
        <f>Input!I16</f>
        <v>559.61836642857145</v>
      </c>
      <c r="G15">
        <f t="shared" si="4"/>
        <v>9.8895962857143331</v>
      </c>
      <c r="H15">
        <f t="shared" si="8"/>
        <v>0.79242321428937279</v>
      </c>
      <c r="I15">
        <f t="shared" si="9"/>
        <v>82.758557891459432</v>
      </c>
      <c r="J15">
        <f t="shared" si="5"/>
        <v>107762675.49579141</v>
      </c>
      <c r="O15" s="2">
        <f>Input!J16</f>
        <v>2.8655367142856676</v>
      </c>
      <c r="P15">
        <f t="shared" si="10"/>
        <v>2.7607000000000426</v>
      </c>
      <c r="Q15">
        <f t="shared" si="11"/>
        <v>9.9322270118657915E-27</v>
      </c>
      <c r="R15">
        <f t="shared" si="12"/>
        <v>1.3769515493751834E-22</v>
      </c>
      <c r="S15">
        <f t="shared" si="13"/>
        <v>0.14130919227487743</v>
      </c>
      <c r="T15" s="2">
        <f t="shared" si="14"/>
        <v>0.14130919227487743</v>
      </c>
      <c r="U15">
        <f t="shared" si="15"/>
        <v>6.8612082035950923</v>
      </c>
      <c r="V15">
        <f t="shared" si="7"/>
        <v>57918.508107388858</v>
      </c>
    </row>
    <row r="16" spans="1:31" ht="14.45" x14ac:dyDescent="0.3">
      <c r="A16">
        <f>Input!G17</f>
        <v>114</v>
      </c>
      <c r="B16">
        <f t="shared" si="1"/>
        <v>13</v>
      </c>
      <c r="C16">
        <f t="shared" si="0"/>
        <v>-11.477604185220031</v>
      </c>
      <c r="D16" s="2">
        <f t="shared" si="2"/>
        <v>-10.556059566335041</v>
      </c>
      <c r="E16" s="2">
        <f t="shared" si="3"/>
        <v>-3.4433147447647228</v>
      </c>
      <c r="F16" s="2">
        <f>Input!I17</f>
        <v>563.4973247142857</v>
      </c>
      <c r="G16">
        <f t="shared" si="4"/>
        <v>13.768554571428581</v>
      </c>
      <c r="H16">
        <f t="shared" si="8"/>
        <v>0.95826441498120896</v>
      </c>
      <c r="I16">
        <f t="shared" si="9"/>
        <v>164.10353389237244</v>
      </c>
      <c r="J16">
        <f t="shared" si="5"/>
        <v>107759232.36799322</v>
      </c>
      <c r="O16" s="2">
        <f>Input!J17</f>
        <v>3.8789582857142477</v>
      </c>
      <c r="P16">
        <f t="shared" si="10"/>
        <v>3.7741215714286227</v>
      </c>
      <c r="Q16">
        <f t="shared" si="11"/>
        <v>2.1706369422137978E-26</v>
      </c>
      <c r="R16">
        <f t="shared" si="12"/>
        <v>3.1510832978973697E-22</v>
      </c>
      <c r="S16">
        <f t="shared" si="13"/>
        <v>0.16584120069183619</v>
      </c>
      <c r="T16" s="2">
        <f t="shared" si="14"/>
        <v>0.16584120069183619</v>
      </c>
      <c r="U16">
        <f t="shared" si="15"/>
        <v>13.019687233844401</v>
      </c>
      <c r="V16">
        <f t="shared" si="7"/>
        <v>57431.749701398883</v>
      </c>
    </row>
    <row r="17" spans="1:28" ht="14.45" x14ac:dyDescent="0.3">
      <c r="A17">
        <f>Input!G18</f>
        <v>115</v>
      </c>
      <c r="B17">
        <f t="shared" si="1"/>
        <v>14</v>
      </c>
      <c r="C17">
        <f t="shared" si="0"/>
        <v>-11.409688032964686</v>
      </c>
      <c r="D17" s="2">
        <f t="shared" si="2"/>
        <v>-10.477922308430962</v>
      </c>
      <c r="E17" s="2">
        <f t="shared" si="3"/>
        <v>-3.3971342305208552</v>
      </c>
      <c r="F17" s="2">
        <f>Input!I18</f>
        <v>568.04024885714296</v>
      </c>
      <c r="G17">
        <f t="shared" si="4"/>
        <v>18.31147871428584</v>
      </c>
      <c r="H17">
        <f t="shared" si="8"/>
        <v>1.1524818700682837</v>
      </c>
      <c r="I17">
        <f t="shared" si="9"/>
        <v>294.43117269986811</v>
      </c>
      <c r="J17">
        <f t="shared" si="5"/>
        <v>107755200.17383102</v>
      </c>
      <c r="O17" s="2">
        <f>Input!J18</f>
        <v>4.5429241428572595</v>
      </c>
      <c r="P17">
        <f t="shared" si="10"/>
        <v>4.4380874285716345</v>
      </c>
      <c r="Q17">
        <f t="shared" si="11"/>
        <v>4.7219840353173888E-26</v>
      </c>
      <c r="R17">
        <f t="shared" si="12"/>
        <v>7.1672004928052678E-22</v>
      </c>
      <c r="S17">
        <f t="shared" si="13"/>
        <v>0.19421745508707478</v>
      </c>
      <c r="T17" s="2">
        <f t="shared" si="14"/>
        <v>0.19421745508707478</v>
      </c>
      <c r="U17">
        <f t="shared" si="15"/>
        <v>18.010432351843839</v>
      </c>
      <c r="V17">
        <f t="shared" si="7"/>
        <v>57113.952749594057</v>
      </c>
    </row>
    <row r="18" spans="1:28" ht="14.45" x14ac:dyDescent="0.3">
      <c r="A18">
        <f>Input!G19</f>
        <v>116</v>
      </c>
      <c r="B18">
        <f t="shared" si="1"/>
        <v>15</v>
      </c>
      <c r="C18">
        <f t="shared" si="0"/>
        <v>-11.34177188070934</v>
      </c>
      <c r="D18" s="2">
        <f t="shared" si="2"/>
        <v>-10.399785050526882</v>
      </c>
      <c r="E18" s="2">
        <f t="shared" si="3"/>
        <v>-3.3509537162769876</v>
      </c>
      <c r="F18" s="2">
        <f>Input!I19</f>
        <v>575.51860085714293</v>
      </c>
      <c r="G18">
        <f t="shared" si="4"/>
        <v>25.789830714285813</v>
      </c>
      <c r="H18">
        <f t="shared" si="8"/>
        <v>1.379446347829953</v>
      </c>
      <c r="I18">
        <f t="shared" si="9"/>
        <v>595.86686491811258</v>
      </c>
      <c r="J18">
        <f t="shared" si="5"/>
        <v>107750488.20663969</v>
      </c>
      <c r="O18" s="2">
        <f>Input!J19</f>
        <v>7.4783519999999726</v>
      </c>
      <c r="P18">
        <f t="shared" si="10"/>
        <v>7.3735152857143476</v>
      </c>
      <c r="Q18">
        <f t="shared" si="11"/>
        <v>1.0224889198180985E-25</v>
      </c>
      <c r="R18">
        <f t="shared" si="12"/>
        <v>1.6202710340864306E-21</v>
      </c>
      <c r="S18">
        <f t="shared" si="13"/>
        <v>0.2269644777616692</v>
      </c>
      <c r="T18" s="2">
        <f t="shared" si="14"/>
        <v>0.2269644777616692</v>
      </c>
      <c r="U18">
        <f t="shared" si="15"/>
        <v>51.073188450649084</v>
      </c>
      <c r="V18">
        <f t="shared" si="7"/>
        <v>55719.521528464022</v>
      </c>
    </row>
    <row r="19" spans="1:28" ht="14.45" x14ac:dyDescent="0.3">
      <c r="A19">
        <f>Input!G20</f>
        <v>117</v>
      </c>
      <c r="B19">
        <f t="shared" si="1"/>
        <v>16</v>
      </c>
      <c r="C19">
        <f t="shared" si="0"/>
        <v>-11.273855728453995</v>
      </c>
      <c r="D19" s="2">
        <f t="shared" si="2"/>
        <v>-10.321647792622803</v>
      </c>
      <c r="E19" s="2">
        <f t="shared" si="3"/>
        <v>-3.30477320203312</v>
      </c>
      <c r="F19" s="2">
        <f>Input!I20</f>
        <v>584.56950357142864</v>
      </c>
      <c r="G19">
        <f t="shared" si="4"/>
        <v>34.840733428571525</v>
      </c>
      <c r="H19">
        <f t="shared" si="8"/>
        <v>1.6441142830213114</v>
      </c>
      <c r="I19">
        <f t="shared" si="9"/>
        <v>1102.0155226947111</v>
      </c>
      <c r="J19">
        <f t="shared" si="5"/>
        <v>107744993.6151201</v>
      </c>
      <c r="O19" s="2">
        <f>Input!J20</f>
        <v>9.0509027142857121</v>
      </c>
      <c r="P19">
        <f t="shared" si="10"/>
        <v>8.9460660000000871</v>
      </c>
      <c r="Q19">
        <f t="shared" si="11"/>
        <v>2.203887786744993E-25</v>
      </c>
      <c r="R19">
        <f t="shared" si="12"/>
        <v>3.6406105873023265E-21</v>
      </c>
      <c r="S19">
        <f t="shared" si="13"/>
        <v>0.26466793519135823</v>
      </c>
      <c r="T19" s="2">
        <f t="shared" si="14"/>
        <v>0.26466793519135823</v>
      </c>
      <c r="U19">
        <f t="shared" si="15"/>
        <v>75.366672359664747</v>
      </c>
      <c r="V19">
        <f t="shared" si="7"/>
        <v>54979.593791426363</v>
      </c>
      <c r="AA19">
        <f>H207*0.8413</f>
        <v>41708.401653911591</v>
      </c>
      <c r="AB19">
        <v>189</v>
      </c>
    </row>
    <row r="20" spans="1:28" ht="14.45" x14ac:dyDescent="0.3">
      <c r="A20">
        <f>Input!G21</f>
        <v>118</v>
      </c>
      <c r="B20">
        <f t="shared" si="1"/>
        <v>17</v>
      </c>
      <c r="C20">
        <f t="shared" si="0"/>
        <v>-11.205939576198649</v>
      </c>
      <c r="D20" s="2">
        <f t="shared" si="2"/>
        <v>-10.243510534718723</v>
      </c>
      <c r="E20" s="2">
        <f t="shared" si="3"/>
        <v>-3.2585926877892524</v>
      </c>
      <c r="F20" s="2">
        <f>Input!I21</f>
        <v>595.92681400000004</v>
      </c>
      <c r="G20">
        <f t="shared" si="4"/>
        <v>46.19804385714292</v>
      </c>
      <c r="H20">
        <f t="shared" si="8"/>
        <v>1.9520914883196987</v>
      </c>
      <c r="I20">
        <f t="shared" si="9"/>
        <v>1957.7043010241737</v>
      </c>
      <c r="J20">
        <f t="shared" si="5"/>
        <v>107738600.08557537</v>
      </c>
      <c r="O20" s="2">
        <f>Input!J21</f>
        <v>11.357310428571395</v>
      </c>
      <c r="P20">
        <f t="shared" si="10"/>
        <v>11.25247371428577</v>
      </c>
      <c r="Q20">
        <f t="shared" si="11"/>
        <v>4.7284316706231823E-25</v>
      </c>
      <c r="R20">
        <f t="shared" si="12"/>
        <v>8.130349823676232E-21</v>
      </c>
      <c r="S20">
        <f t="shared" si="13"/>
        <v>0.3079772052983874</v>
      </c>
      <c r="T20" s="2">
        <f t="shared" si="14"/>
        <v>0.3079772052983874</v>
      </c>
      <c r="U20">
        <f t="shared" si="15"/>
        <v>119.78200383523701</v>
      </c>
      <c r="V20">
        <f t="shared" si="7"/>
        <v>53903.312903414204</v>
      </c>
    </row>
    <row r="21" spans="1:28" ht="14.45" x14ac:dyDescent="0.3">
      <c r="A21">
        <f>Input!G22</f>
        <v>119</v>
      </c>
      <c r="B21">
        <f t="shared" si="1"/>
        <v>18</v>
      </c>
      <c r="C21">
        <f t="shared" si="0"/>
        <v>-11.138023423943304</v>
      </c>
      <c r="D21" s="2">
        <f t="shared" si="2"/>
        <v>-10.165373276814643</v>
      </c>
      <c r="E21" s="2">
        <f t="shared" si="3"/>
        <v>-3.2124121735453852</v>
      </c>
      <c r="F21" s="2">
        <f>Input!I22</f>
        <v>608.99645742857149</v>
      </c>
      <c r="G21">
        <f t="shared" si="4"/>
        <v>59.267687285714374</v>
      </c>
      <c r="H21">
        <f t="shared" si="8"/>
        <v>2.3097014634424293</v>
      </c>
      <c r="I21">
        <f t="shared" si="9"/>
        <v>3244.2121489301317</v>
      </c>
      <c r="J21">
        <f t="shared" si="5"/>
        <v>107731176.43019706</v>
      </c>
      <c r="O21" s="2">
        <f>Input!J22</f>
        <v>13.069643428571453</v>
      </c>
      <c r="P21">
        <f t="shared" si="10"/>
        <v>12.964806714285828</v>
      </c>
      <c r="Q21">
        <f t="shared" si="11"/>
        <v>1.0098143280986597E-24</v>
      </c>
      <c r="R21">
        <f t="shared" si="12"/>
        <v>1.8046487370612812E-20</v>
      </c>
      <c r="S21">
        <f t="shared" si="13"/>
        <v>0.35760997512273074</v>
      </c>
      <c r="T21" s="2">
        <f t="shared" si="14"/>
        <v>0.35760997512273074</v>
      </c>
      <c r="U21">
        <f t="shared" si="15"/>
        <v>158.94140961996462</v>
      </c>
      <c r="V21">
        <f t="shared" si="7"/>
        <v>53111.137302839568</v>
      </c>
    </row>
    <row r="22" spans="1:28" ht="14.45" x14ac:dyDescent="0.3">
      <c r="A22">
        <f>Input!G23</f>
        <v>120</v>
      </c>
      <c r="B22">
        <f t="shared" si="1"/>
        <v>19</v>
      </c>
      <c r="C22">
        <f t="shared" si="0"/>
        <v>-11.070107271687958</v>
      </c>
      <c r="D22" s="2">
        <f t="shared" si="2"/>
        <v>-10.087236018910565</v>
      </c>
      <c r="E22" s="2">
        <f t="shared" si="3"/>
        <v>-3.1662316593015176</v>
      </c>
      <c r="F22" s="2">
        <f>Input!I23</f>
        <v>622.59028442857164</v>
      </c>
      <c r="G22">
        <f t="shared" si="4"/>
        <v>72.86151428571452</v>
      </c>
      <c r="H22">
        <f t="shared" si="8"/>
        <v>2.7240582739387387</v>
      </c>
      <c r="I22">
        <f t="shared" si="9"/>
        <v>4919.2627358037826</v>
      </c>
      <c r="J22">
        <f t="shared" si="5"/>
        <v>107722575.08238752</v>
      </c>
      <c r="O22" s="2">
        <f>Input!J23</f>
        <v>13.593827000000147</v>
      </c>
      <c r="P22">
        <f t="shared" si="10"/>
        <v>13.488990285714522</v>
      </c>
      <c r="Q22">
        <f t="shared" si="11"/>
        <v>2.1466572680555646E-24</v>
      </c>
      <c r="R22">
        <f t="shared" si="12"/>
        <v>3.9812969984857401E-20</v>
      </c>
      <c r="S22">
        <f t="shared" si="13"/>
        <v>0.41435681049630951</v>
      </c>
      <c r="T22" s="2">
        <f t="shared" si="14"/>
        <v>0.41435681049630951</v>
      </c>
      <c r="U22">
        <f t="shared" si="15"/>
        <v>170.94604051129664</v>
      </c>
      <c r="V22">
        <f t="shared" si="7"/>
        <v>52869.806913213703</v>
      </c>
    </row>
    <row r="23" spans="1:28" ht="14.45" x14ac:dyDescent="0.3">
      <c r="A23">
        <f>Input!G24</f>
        <v>121</v>
      </c>
      <c r="B23">
        <f t="shared" si="1"/>
        <v>20</v>
      </c>
      <c r="C23">
        <f t="shared" si="0"/>
        <v>-11.002191119432613</v>
      </c>
      <c r="D23" s="2">
        <f t="shared" si="2"/>
        <v>-10.009098761006484</v>
      </c>
      <c r="E23" s="2">
        <f t="shared" si="3"/>
        <v>-3.12005114505765</v>
      </c>
      <c r="F23" s="2">
        <f>Input!I24</f>
        <v>636.95291385714279</v>
      </c>
      <c r="G23">
        <f t="shared" si="4"/>
        <v>87.224143714285674</v>
      </c>
      <c r="H23">
        <f t="shared" si="8"/>
        <v>3.203143904097479</v>
      </c>
      <c r="I23">
        <f t="shared" si="9"/>
        <v>7059.5284091036456</v>
      </c>
      <c r="J23">
        <f t="shared" si="5"/>
        <v>107712630.50160171</v>
      </c>
      <c r="O23" s="2">
        <f>Input!J24</f>
        <v>14.362629428571154</v>
      </c>
      <c r="P23">
        <f t="shared" si="10"/>
        <v>14.257792714285529</v>
      </c>
      <c r="Q23">
        <f t="shared" si="11"/>
        <v>4.5423507404164568E-24</v>
      </c>
      <c r="R23">
        <f t="shared" si="12"/>
        <v>8.7298125007049636E-20</v>
      </c>
      <c r="S23">
        <f t="shared" si="13"/>
        <v>0.47908563015874012</v>
      </c>
      <c r="T23" s="2">
        <f t="shared" si="14"/>
        <v>0.47908563015874012</v>
      </c>
      <c r="U23">
        <f t="shared" si="15"/>
        <v>189.85276891016574</v>
      </c>
      <c r="V23">
        <f t="shared" si="7"/>
        <v>52516.849791643363</v>
      </c>
    </row>
    <row r="24" spans="1:28" ht="14.45" x14ac:dyDescent="0.3">
      <c r="A24">
        <f>Input!G25</f>
        <v>122</v>
      </c>
      <c r="B24">
        <f t="shared" si="1"/>
        <v>21</v>
      </c>
      <c r="C24">
        <f t="shared" si="0"/>
        <v>-10.934274967177267</v>
      </c>
      <c r="D24" s="2">
        <f t="shared" si="2"/>
        <v>-9.9309615031024041</v>
      </c>
      <c r="E24" s="2">
        <f t="shared" si="3"/>
        <v>-3.0738706308137824</v>
      </c>
      <c r="F24" s="2">
        <f>Input!I25</f>
        <v>652.43380157142849</v>
      </c>
      <c r="G24">
        <f t="shared" si="4"/>
        <v>102.70503142857137</v>
      </c>
      <c r="H24">
        <f t="shared" si="8"/>
        <v>3.7558899114288424</v>
      </c>
      <c r="I24">
        <f t="shared" si="9"/>
        <v>9790.9326069795006</v>
      </c>
      <c r="J24">
        <f t="shared" si="5"/>
        <v>107701157.49190186</v>
      </c>
      <c r="O24" s="2">
        <f>Input!J25</f>
        <v>15.4808877142857</v>
      </c>
      <c r="P24">
        <f t="shared" si="10"/>
        <v>15.376051000000075</v>
      </c>
      <c r="Q24">
        <f t="shared" si="11"/>
        <v>9.5674321600204776E-24</v>
      </c>
      <c r="R24">
        <f t="shared" si="12"/>
        <v>1.9025395800796061E-19</v>
      </c>
      <c r="S24">
        <f t="shared" si="13"/>
        <v>0.55274600733136348</v>
      </c>
      <c r="T24" s="2">
        <f t="shared" si="14"/>
        <v>0.55274600733136348</v>
      </c>
      <c r="U24">
        <f t="shared" si="15"/>
        <v>219.73037090567715</v>
      </c>
      <c r="V24">
        <f t="shared" si="7"/>
        <v>52005.567740695391</v>
      </c>
    </row>
    <row r="25" spans="1:28" ht="14.45" x14ac:dyDescent="0.3">
      <c r="A25">
        <f>Input!G26</f>
        <v>123</v>
      </c>
      <c r="B25">
        <f t="shared" si="1"/>
        <v>22</v>
      </c>
      <c r="C25">
        <f t="shared" si="0"/>
        <v>-10.866358814921922</v>
      </c>
      <c r="D25" s="2">
        <f t="shared" si="2"/>
        <v>-9.8528242451983257</v>
      </c>
      <c r="E25" s="2">
        <f t="shared" si="3"/>
        <v>-3.0276901165699148</v>
      </c>
      <c r="F25" s="2">
        <f>Input!I26</f>
        <v>667.42545142857148</v>
      </c>
      <c r="G25">
        <f t="shared" si="4"/>
        <v>117.69668128571436</v>
      </c>
      <c r="H25">
        <f t="shared" si="8"/>
        <v>4.3922631236694558</v>
      </c>
      <c r="I25">
        <f t="shared" si="9"/>
        <v>12837.891175039533</v>
      </c>
      <c r="J25">
        <f t="shared" si="5"/>
        <v>107687949.4403484</v>
      </c>
      <c r="O25" s="2">
        <f>Input!J26</f>
        <v>14.991649857142988</v>
      </c>
      <c r="P25">
        <f t="shared" si="10"/>
        <v>14.886813142857363</v>
      </c>
      <c r="Q25">
        <f t="shared" si="11"/>
        <v>2.0058889643401172E-23</v>
      </c>
      <c r="R25">
        <f t="shared" si="12"/>
        <v>4.1210789059316446E-19</v>
      </c>
      <c r="S25">
        <f t="shared" si="13"/>
        <v>0.63637321224061305</v>
      </c>
      <c r="T25" s="2">
        <f t="shared" si="14"/>
        <v>0.63637321224061305</v>
      </c>
      <c r="U25">
        <f t="shared" si="15"/>
        <v>203.07503821611633</v>
      </c>
      <c r="V25">
        <f t="shared" si="7"/>
        <v>52228.945832062316</v>
      </c>
    </row>
    <row r="26" spans="1:28" x14ac:dyDescent="0.25">
      <c r="A26">
        <f>Input!G27</f>
        <v>124</v>
      </c>
      <c r="B26">
        <f t="shared" si="1"/>
        <v>23</v>
      </c>
      <c r="C26">
        <f t="shared" si="0"/>
        <v>-10.798442662666577</v>
      </c>
      <c r="D26" s="2">
        <f t="shared" si="2"/>
        <v>-9.7746869872942455</v>
      </c>
      <c r="E26" s="2">
        <f t="shared" si="3"/>
        <v>-2.9815096023260472</v>
      </c>
      <c r="F26" s="2">
        <f>Input!I27</f>
        <v>683.81492400000013</v>
      </c>
      <c r="G26">
        <f t="shared" si="4"/>
        <v>134.08615385714302</v>
      </c>
      <c r="H26">
        <f t="shared" si="8"/>
        <v>5.1233550233015244</v>
      </c>
      <c r="I26">
        <f t="shared" si="9"/>
        <v>16631.403483057871</v>
      </c>
      <c r="J26">
        <f t="shared" si="5"/>
        <v>107672776.48349623</v>
      </c>
      <c r="O26" s="2">
        <f>Input!J27</f>
        <v>16.389472571428655</v>
      </c>
      <c r="P26">
        <f t="shared" si="10"/>
        <v>16.28463585714303</v>
      </c>
      <c r="Q26">
        <f t="shared" si="11"/>
        <v>4.1861535874765604E-23</v>
      </c>
      <c r="R26">
        <f t="shared" si="12"/>
        <v>8.8723078903345889E-19</v>
      </c>
      <c r="S26">
        <f t="shared" si="13"/>
        <v>0.73109189963206855</v>
      </c>
      <c r="T26" s="2">
        <f t="shared" si="14"/>
        <v>0.73109189963206855</v>
      </c>
      <c r="U26">
        <f t="shared" si="15"/>
        <v>241.91272963822573</v>
      </c>
      <c r="V26">
        <f t="shared" si="7"/>
        <v>51591.992633287628</v>
      </c>
    </row>
    <row r="27" spans="1:28" x14ac:dyDescent="0.25">
      <c r="A27">
        <f>Input!G28</f>
        <v>125</v>
      </c>
      <c r="B27">
        <f t="shared" si="1"/>
        <v>24</v>
      </c>
      <c r="C27">
        <f t="shared" si="0"/>
        <v>-10.730526510411231</v>
      </c>
      <c r="D27" s="2">
        <f t="shared" si="2"/>
        <v>-9.6965497293901652</v>
      </c>
      <c r="E27" s="2">
        <f t="shared" si="3"/>
        <v>-2.9353290880821796</v>
      </c>
      <c r="F27" s="2">
        <f>Input!I28</f>
        <v>700.23934214285725</v>
      </c>
      <c r="G27">
        <f t="shared" si="4"/>
        <v>150.51057200000014</v>
      </c>
      <c r="H27">
        <f t="shared" si="8"/>
        <v>5.9614743594508424</v>
      </c>
      <c r="I27">
        <f t="shared" si="9"/>
        <v>20894.441628697052</v>
      </c>
      <c r="J27">
        <f t="shared" si="5"/>
        <v>107655383.61262909</v>
      </c>
      <c r="O27" s="2">
        <f>Input!J28</f>
        <v>16.424418142857121</v>
      </c>
      <c r="P27">
        <f t="shared" si="10"/>
        <v>16.319581428571496</v>
      </c>
      <c r="Q27">
        <f t="shared" si="11"/>
        <v>8.6960133780307299E-23</v>
      </c>
      <c r="R27">
        <f t="shared" si="12"/>
        <v>1.8985005351551534E-18</v>
      </c>
      <c r="S27">
        <f t="shared" si="13"/>
        <v>0.83811933614931833</v>
      </c>
      <c r="T27" s="2">
        <f t="shared" si="14"/>
        <v>0.83811933614931833</v>
      </c>
      <c r="U27">
        <f t="shared" si="15"/>
        <v>239.67566851910485</v>
      </c>
      <c r="V27">
        <f t="shared" si="7"/>
        <v>51576.118870597362</v>
      </c>
    </row>
    <row r="28" spans="1:28" x14ac:dyDescent="0.25">
      <c r="A28">
        <f>Input!G29</f>
        <v>126</v>
      </c>
      <c r="B28">
        <f t="shared" si="1"/>
        <v>25</v>
      </c>
      <c r="C28">
        <f t="shared" si="0"/>
        <v>-10.662610358155886</v>
      </c>
      <c r="D28" s="2">
        <f t="shared" si="2"/>
        <v>-9.6184124714860868</v>
      </c>
      <c r="E28" s="2">
        <f t="shared" si="3"/>
        <v>-2.8891485738383125</v>
      </c>
      <c r="F28" s="2">
        <f>Input!I29</f>
        <v>716.31430457142858</v>
      </c>
      <c r="G28">
        <f t="shared" si="4"/>
        <v>166.58553442857146</v>
      </c>
      <c r="H28">
        <f t="shared" si="8"/>
        <v>6.9202424132502065</v>
      </c>
      <c r="I28">
        <f t="shared" si="9"/>
        <v>25493.00547433781</v>
      </c>
      <c r="J28">
        <f t="shared" si="5"/>
        <v>107635488.73093191</v>
      </c>
      <c r="O28" s="2">
        <f>Input!J29</f>
        <v>16.074962428571325</v>
      </c>
      <c r="P28">
        <f t="shared" si="10"/>
        <v>15.9701257142857</v>
      </c>
      <c r="Q28">
        <f t="shared" si="11"/>
        <v>1.7981338293629938E-22</v>
      </c>
      <c r="R28">
        <f t="shared" si="12"/>
        <v>4.037692938455995E-18</v>
      </c>
      <c r="S28">
        <f t="shared" si="13"/>
        <v>0.95876805379936381</v>
      </c>
      <c r="T28" s="2">
        <f t="shared" si="14"/>
        <v>0.95876805379936381</v>
      </c>
      <c r="U28">
        <f t="shared" si="15"/>
        <v>225.34085881104181</v>
      </c>
      <c r="V28">
        <f t="shared" si="7"/>
        <v>51734.966404867126</v>
      </c>
    </row>
    <row r="29" spans="1:28" x14ac:dyDescent="0.25">
      <c r="A29">
        <f>Input!G30</f>
        <v>127</v>
      </c>
      <c r="B29">
        <f t="shared" si="1"/>
        <v>26</v>
      </c>
      <c r="C29">
        <f t="shared" si="0"/>
        <v>-10.59469420590054</v>
      </c>
      <c r="D29" s="2">
        <f t="shared" si="2"/>
        <v>-9.5402752135820066</v>
      </c>
      <c r="E29" s="2">
        <f t="shared" si="3"/>
        <v>-2.8429680595944449</v>
      </c>
      <c r="F29" s="2">
        <f>Input!I30</f>
        <v>733.61236199999996</v>
      </c>
      <c r="G29">
        <f t="shared" si="4"/>
        <v>183.88359185714285</v>
      </c>
      <c r="H29">
        <f t="shared" si="8"/>
        <v>8.0146902210951509</v>
      </c>
      <c r="I29">
        <f t="shared" si="9"/>
        <v>30929.870562669821</v>
      </c>
      <c r="J29">
        <f t="shared" si="5"/>
        <v>107612780.67856123</v>
      </c>
      <c r="O29" s="2">
        <f>Input!J30</f>
        <v>17.298057428571383</v>
      </c>
      <c r="P29">
        <f t="shared" si="10"/>
        <v>17.193220714285758</v>
      </c>
      <c r="Q29">
        <f t="shared" si="11"/>
        <v>3.7010128753555682E-22</v>
      </c>
      <c r="R29">
        <f t="shared" si="12"/>
        <v>8.5350151765327956E-18</v>
      </c>
      <c r="S29">
        <f t="shared" si="13"/>
        <v>1.0944478078449453</v>
      </c>
      <c r="T29" s="2">
        <f t="shared" si="14"/>
        <v>1.0944478078449453</v>
      </c>
      <c r="U29">
        <f t="shared" si="15"/>
        <v>259.17048909315281</v>
      </c>
      <c r="V29">
        <f t="shared" si="7"/>
        <v>51180.068578765218</v>
      </c>
    </row>
    <row r="30" spans="1:28" x14ac:dyDescent="0.25">
      <c r="A30">
        <f>Input!G31</f>
        <v>128</v>
      </c>
      <c r="B30">
        <f t="shared" si="1"/>
        <v>27</v>
      </c>
      <c r="C30">
        <f t="shared" si="0"/>
        <v>-10.526778053645195</v>
      </c>
      <c r="D30" s="2">
        <f t="shared" si="2"/>
        <v>-9.4621379556779264</v>
      </c>
      <c r="E30" s="2">
        <f t="shared" si="3"/>
        <v>-2.7967875453505773</v>
      </c>
      <c r="F30" s="2">
        <f>Input!I31</f>
        <v>750.91041942857134</v>
      </c>
      <c r="G30">
        <f t="shared" si="4"/>
        <v>201.18164928571423</v>
      </c>
      <c r="H30">
        <f t="shared" si="8"/>
        <v>9.2613569317262545</v>
      </c>
      <c r="I30">
        <f t="shared" si="9"/>
        <v>36833.398617240215</v>
      </c>
      <c r="J30">
        <f t="shared" si="5"/>
        <v>107586917.24450159</v>
      </c>
      <c r="O30" s="2">
        <f>Input!J31</f>
        <v>17.298057428571383</v>
      </c>
      <c r="P30">
        <f t="shared" si="10"/>
        <v>17.193220714285758</v>
      </c>
      <c r="Q30">
        <f t="shared" si="11"/>
        <v>7.5825616810156199E-22</v>
      </c>
      <c r="R30">
        <f t="shared" si="12"/>
        <v>1.7931794453968415E-17</v>
      </c>
      <c r="S30">
        <f t="shared" si="13"/>
        <v>1.2466667106311045</v>
      </c>
      <c r="T30" s="2">
        <f t="shared" si="14"/>
        <v>1.2466667106311045</v>
      </c>
      <c r="U30">
        <f t="shared" si="15"/>
        <v>254.29258459147428</v>
      </c>
      <c r="V30">
        <f t="shared" si="7"/>
        <v>51180.068578765218</v>
      </c>
    </row>
    <row r="31" spans="1:28" x14ac:dyDescent="0.25">
      <c r="A31">
        <f>Input!G32</f>
        <v>129</v>
      </c>
      <c r="B31">
        <f t="shared" si="1"/>
        <v>28</v>
      </c>
      <c r="C31">
        <f t="shared" si="0"/>
        <v>-10.458861901389849</v>
      </c>
      <c r="D31" s="2">
        <f t="shared" si="2"/>
        <v>-9.3840006977738479</v>
      </c>
      <c r="E31" s="2">
        <f t="shared" si="3"/>
        <v>-2.7506070311067097</v>
      </c>
      <c r="F31" s="2">
        <f>Input!I32</f>
        <v>768.17353128571426</v>
      </c>
      <c r="G31">
        <f t="shared" si="4"/>
        <v>218.44476114285715</v>
      </c>
      <c r="H31">
        <f t="shared" si="8"/>
        <v>10.678388339089478</v>
      </c>
      <c r="I31">
        <f t="shared" si="9"/>
        <v>43166.865668034166</v>
      </c>
      <c r="J31">
        <f t="shared" si="5"/>
        <v>107557523.1871693</v>
      </c>
      <c r="O31" s="2">
        <f>Input!J32</f>
        <v>17.263111857142917</v>
      </c>
      <c r="P31">
        <f t="shared" si="10"/>
        <v>17.158275142857292</v>
      </c>
      <c r="Q31">
        <f t="shared" si="11"/>
        <v>1.5463509991903613E-21</v>
      </c>
      <c r="R31">
        <f t="shared" si="12"/>
        <v>3.7444811735614602E-17</v>
      </c>
      <c r="S31">
        <f t="shared" si="13"/>
        <v>1.4170314073632242</v>
      </c>
      <c r="T31" s="2">
        <f t="shared" si="14"/>
        <v>1.4170314073632242</v>
      </c>
      <c r="U31">
        <f t="shared" si="15"/>
        <v>247.78675434023125</v>
      </c>
      <c r="V31">
        <f t="shared" si="7"/>
        <v>51195.881281807357</v>
      </c>
    </row>
    <row r="32" spans="1:28" x14ac:dyDescent="0.25">
      <c r="A32">
        <f>Input!G33</f>
        <v>130</v>
      </c>
      <c r="B32">
        <f t="shared" si="1"/>
        <v>29</v>
      </c>
      <c r="C32">
        <f t="shared" si="0"/>
        <v>-10.390945749134504</v>
      </c>
      <c r="D32" s="2">
        <f t="shared" si="2"/>
        <v>-9.3058634398697677</v>
      </c>
      <c r="E32" s="2">
        <f t="shared" si="3"/>
        <v>-2.7044265168628421</v>
      </c>
      <c r="F32" s="2">
        <f>Input!I33</f>
        <v>785.78609871428569</v>
      </c>
      <c r="G32">
        <f t="shared" si="4"/>
        <v>236.05732857142857</v>
      </c>
      <c r="H32">
        <f t="shared" si="8"/>
        <v>12.28563449510316</v>
      </c>
      <c r="I32">
        <f t="shared" si="9"/>
        <v>50073.77106978857</v>
      </c>
      <c r="J32">
        <f t="shared" si="5"/>
        <v>107524188.2888995</v>
      </c>
      <c r="O32" s="2">
        <f>Input!J33</f>
        <v>17.612567428571424</v>
      </c>
      <c r="P32">
        <f t="shared" si="10"/>
        <v>17.507730714285799</v>
      </c>
      <c r="Q32">
        <f t="shared" si="11"/>
        <v>3.1390409296022034E-21</v>
      </c>
      <c r="R32">
        <f t="shared" si="12"/>
        <v>7.7715562670590635E-17</v>
      </c>
      <c r="S32">
        <f t="shared" si="13"/>
        <v>1.6072461560136815</v>
      </c>
      <c r="T32" s="2">
        <f t="shared" si="14"/>
        <v>1.6072461560136815</v>
      </c>
      <c r="U32">
        <f t="shared" si="15"/>
        <v>252.82540918785003</v>
      </c>
      <c r="V32">
        <f t="shared" si="7"/>
        <v>51037.864223299461</v>
      </c>
    </row>
    <row r="33" spans="1:22" x14ac:dyDescent="0.25">
      <c r="A33">
        <f>Input!G34</f>
        <v>131</v>
      </c>
      <c r="B33">
        <f t="shared" si="1"/>
        <v>30</v>
      </c>
      <c r="C33">
        <f t="shared" si="0"/>
        <v>-10.323029596879158</v>
      </c>
      <c r="D33" s="2">
        <f t="shared" si="2"/>
        <v>-9.2277261819656893</v>
      </c>
      <c r="E33" s="2">
        <f t="shared" si="3"/>
        <v>-2.6582460026189745</v>
      </c>
      <c r="F33" s="2">
        <f>Input!I34</f>
        <v>804.09757771428576</v>
      </c>
      <c r="G33">
        <f t="shared" si="4"/>
        <v>254.36880757142865</v>
      </c>
      <c r="H33">
        <f t="shared" si="8"/>
        <v>14.104745166761029</v>
      </c>
      <c r="I33">
        <f t="shared" si="9"/>
        <v>57726.819683194015</v>
      </c>
      <c r="J33">
        <f t="shared" si="5"/>
        <v>107486465.47269367</v>
      </c>
      <c r="O33" s="2">
        <f>Input!J34</f>
        <v>18.311479000000077</v>
      </c>
      <c r="P33">
        <f t="shared" si="10"/>
        <v>18.206642285714452</v>
      </c>
      <c r="Q33">
        <f t="shared" si="11"/>
        <v>6.3428238312506072E-21</v>
      </c>
      <c r="R33">
        <f t="shared" si="12"/>
        <v>1.6031449266604939E-16</v>
      </c>
      <c r="S33">
        <f t="shared" si="13"/>
        <v>1.8191106716578695</v>
      </c>
      <c r="T33" s="2">
        <f t="shared" si="14"/>
        <v>1.8191106716578698</v>
      </c>
      <c r="U33">
        <f t="shared" si="15"/>
        <v>268.55119240170387</v>
      </c>
      <c r="V33">
        <f t="shared" si="7"/>
        <v>50722.562628419088</v>
      </c>
    </row>
    <row r="34" spans="1:22" x14ac:dyDescent="0.25">
      <c r="A34">
        <f>Input!G35</f>
        <v>132</v>
      </c>
      <c r="B34">
        <f t="shared" si="1"/>
        <v>31</v>
      </c>
      <c r="C34">
        <f t="shared" si="0"/>
        <v>-10.255113444623813</v>
      </c>
      <c r="D34" s="2">
        <f t="shared" si="2"/>
        <v>-9.1495889240616091</v>
      </c>
      <c r="E34" s="2">
        <f t="shared" si="3"/>
        <v>-2.6120654883751069</v>
      </c>
      <c r="F34" s="2">
        <f>Input!I35</f>
        <v>824.29611757142868</v>
      </c>
      <c r="G34">
        <f t="shared" si="4"/>
        <v>274.56734742857157</v>
      </c>
      <c r="H34">
        <f t="shared" si="8"/>
        <v>16.159261762702069</v>
      </c>
      <c r="I34">
        <f t="shared" si="9"/>
        <v>66774.738737499356</v>
      </c>
      <c r="J34">
        <f t="shared" si="5"/>
        <v>107443869.012852</v>
      </c>
      <c r="O34" s="2">
        <f>Input!J35</f>
        <v>20.198539857142919</v>
      </c>
      <c r="P34">
        <f t="shared" si="10"/>
        <v>20.093703142857294</v>
      </c>
      <c r="Q34">
        <f t="shared" si="11"/>
        <v>1.2757485744174199E-20</v>
      </c>
      <c r="R34">
        <f t="shared" si="12"/>
        <v>3.2868964266691364E-16</v>
      </c>
      <c r="S34">
        <f t="shared" si="13"/>
        <v>2.0545165959410401</v>
      </c>
      <c r="T34" s="2">
        <f t="shared" si="14"/>
        <v>2.0545165959410405</v>
      </c>
      <c r="U34">
        <f t="shared" si="15"/>
        <v>325.41225127444426</v>
      </c>
      <c r="V34">
        <f t="shared" si="7"/>
        <v>49876.128383597992</v>
      </c>
    </row>
    <row r="35" spans="1:22" x14ac:dyDescent="0.25">
      <c r="A35">
        <f>Input!G36</f>
        <v>133</v>
      </c>
      <c r="B35">
        <f t="shared" si="1"/>
        <v>32</v>
      </c>
      <c r="C35">
        <f t="shared" ref="C35:C66" si="16">((B35-$AD$3)/$AE$3)</f>
        <v>-10.187197292368467</v>
      </c>
      <c r="D35" s="2">
        <f t="shared" si="2"/>
        <v>-9.0714516661575288</v>
      </c>
      <c r="E35" s="2">
        <f t="shared" si="3"/>
        <v>-2.5658849741312393</v>
      </c>
      <c r="F35" s="2">
        <f>Input!I36</f>
        <v>844.25003842857132</v>
      </c>
      <c r="G35">
        <f t="shared" si="4"/>
        <v>294.5212682857142</v>
      </c>
      <c r="H35">
        <f t="shared" si="8"/>
        <v>18.47470421806252</v>
      </c>
      <c r="I35">
        <f t="shared" si="9"/>
        <v>76201.705533556116</v>
      </c>
      <c r="J35">
        <f t="shared" si="5"/>
        <v>107395872.87431379</v>
      </c>
      <c r="O35" s="2">
        <f>Input!J36</f>
        <v>19.953920857142634</v>
      </c>
      <c r="P35">
        <f t="shared" si="10"/>
        <v>19.849084142857009</v>
      </c>
      <c r="Q35">
        <f t="shared" si="11"/>
        <v>2.5541376902004072E-20</v>
      </c>
      <c r="R35">
        <f t="shared" si="12"/>
        <v>6.6980394095729764E-16</v>
      </c>
      <c r="S35">
        <f t="shared" si="13"/>
        <v>2.3154424553604493</v>
      </c>
      <c r="T35" s="2">
        <f t="shared" si="14"/>
        <v>2.3154424553604502</v>
      </c>
      <c r="U35">
        <f t="shared" si="15"/>
        <v>307.42859082551718</v>
      </c>
      <c r="V35">
        <f t="shared" si="7"/>
        <v>49985.449568775461</v>
      </c>
    </row>
    <row r="36" spans="1:22" x14ac:dyDescent="0.25">
      <c r="A36">
        <f>Input!G37</f>
        <v>134</v>
      </c>
      <c r="B36">
        <f t="shared" si="1"/>
        <v>33</v>
      </c>
      <c r="C36">
        <f t="shared" si="16"/>
        <v>-10.119281140113122</v>
      </c>
      <c r="D36" s="2">
        <f t="shared" si="2"/>
        <v>-8.9933144082534504</v>
      </c>
      <c r="E36" s="2">
        <f t="shared" si="3"/>
        <v>-2.5197044598873721</v>
      </c>
      <c r="F36" s="2">
        <f>Input!I37</f>
        <v>863.64482999999996</v>
      </c>
      <c r="G36">
        <f t="shared" si="4"/>
        <v>313.91605985714284</v>
      </c>
      <c r="H36">
        <f t="shared" si="8"/>
        <v>21.078651195963445</v>
      </c>
      <c r="I36">
        <f t="shared" si="9"/>
        <v>85753.747911394574</v>
      </c>
      <c r="J36">
        <f t="shared" si="5"/>
        <v>107341909.21860479</v>
      </c>
      <c r="O36" s="2">
        <f>Input!J37</f>
        <v>19.394791571428641</v>
      </c>
      <c r="P36">
        <f t="shared" si="10"/>
        <v>19.289954857143016</v>
      </c>
      <c r="Q36">
        <f t="shared" si="11"/>
        <v>5.0900294084746844E-20</v>
      </c>
      <c r="R36">
        <f t="shared" si="12"/>
        <v>1.3566187734112298E-15</v>
      </c>
      <c r="S36">
        <f t="shared" si="13"/>
        <v>2.603946977900923</v>
      </c>
      <c r="T36" s="2">
        <f t="shared" si="14"/>
        <v>2.6039469779009243</v>
      </c>
      <c r="U36">
        <f t="shared" si="15"/>
        <v>278.42285894612911</v>
      </c>
      <c r="V36">
        <f t="shared" si="7"/>
        <v>50235.776026514701</v>
      </c>
    </row>
    <row r="37" spans="1:22" x14ac:dyDescent="0.25">
      <c r="A37">
        <f>Input!G38</f>
        <v>135</v>
      </c>
      <c r="B37">
        <f t="shared" si="1"/>
        <v>34</v>
      </c>
      <c r="C37">
        <f t="shared" si="16"/>
        <v>-10.051364987857776</v>
      </c>
      <c r="D37" s="2">
        <f t="shared" si="2"/>
        <v>-8.9151771503493702</v>
      </c>
      <c r="E37" s="2">
        <f t="shared" si="3"/>
        <v>-2.4735239456435045</v>
      </c>
      <c r="F37" s="2">
        <f>Input!I38</f>
        <v>883.03962171428554</v>
      </c>
      <c r="G37">
        <f t="shared" si="4"/>
        <v>333.31085157142843</v>
      </c>
      <c r="H37">
        <f t="shared" si="8"/>
        <v>24.00081184251167</v>
      </c>
      <c r="I37">
        <f t="shared" si="9"/>
        <v>95672.700677104061</v>
      </c>
      <c r="J37">
        <f t="shared" si="5"/>
        <v>107281367.11716984</v>
      </c>
      <c r="O37" s="2">
        <f>Input!J38</f>
        <v>19.394791714285589</v>
      </c>
      <c r="P37">
        <f t="shared" si="10"/>
        <v>19.289954999999964</v>
      </c>
      <c r="Q37">
        <f t="shared" si="11"/>
        <v>1.0097016104505207E-19</v>
      </c>
      <c r="R37">
        <f t="shared" si="12"/>
        <v>2.730966620041986E-15</v>
      </c>
      <c r="S37">
        <f t="shared" si="13"/>
        <v>2.9221606465482233</v>
      </c>
      <c r="T37" s="2">
        <f t="shared" si="14"/>
        <v>2.9221606465482259</v>
      </c>
      <c r="U37">
        <f t="shared" si="15"/>
        <v>267.90469199688664</v>
      </c>
      <c r="V37">
        <f t="shared" si="7"/>
        <v>50235.775962476677</v>
      </c>
    </row>
    <row r="38" spans="1:22" x14ac:dyDescent="0.25">
      <c r="A38">
        <f>Input!G39</f>
        <v>136</v>
      </c>
      <c r="B38">
        <f t="shared" si="1"/>
        <v>35</v>
      </c>
      <c r="C38">
        <f t="shared" si="16"/>
        <v>-9.9834488356024309</v>
      </c>
      <c r="D38" s="2">
        <f t="shared" si="2"/>
        <v>-8.83703989244529</v>
      </c>
      <c r="E38" s="2">
        <f t="shared" si="3"/>
        <v>-2.4273434313996369</v>
      </c>
      <c r="F38" s="2">
        <f>Input!I39</f>
        <v>904.98544000000004</v>
      </c>
      <c r="G38">
        <f t="shared" si="4"/>
        <v>355.25666985714292</v>
      </c>
      <c r="H38">
        <f t="shared" si="8"/>
        <v>27.273087223060692</v>
      </c>
      <c r="I38">
        <f t="shared" si="9"/>
        <v>107573.23047748783</v>
      </c>
      <c r="J38">
        <f t="shared" si="5"/>
        <v>107213591.51546207</v>
      </c>
      <c r="O38" s="2">
        <f>Input!J39</f>
        <v>21.945818285714495</v>
      </c>
      <c r="P38">
        <f t="shared" si="10"/>
        <v>21.84098157142887</v>
      </c>
      <c r="Q38">
        <f t="shared" si="11"/>
        <v>1.9937127121912034E-19</v>
      </c>
      <c r="R38">
        <f t="shared" si="12"/>
        <v>5.4641599787311512E-15</v>
      </c>
      <c r="S38">
        <f t="shared" si="13"/>
        <v>3.2722753805490163</v>
      </c>
      <c r="T38" s="2">
        <f t="shared" si="14"/>
        <v>3.2722753805490217</v>
      </c>
      <c r="U38">
        <f t="shared" si="15"/>
        <v>344.79684960321958</v>
      </c>
      <c r="V38">
        <f t="shared" si="7"/>
        <v>49098.74323844062</v>
      </c>
    </row>
    <row r="39" spans="1:22" x14ac:dyDescent="0.25">
      <c r="A39">
        <f>Input!G40</f>
        <v>137</v>
      </c>
      <c r="B39">
        <f t="shared" si="1"/>
        <v>36</v>
      </c>
      <c r="C39">
        <f t="shared" si="16"/>
        <v>-9.9155326833470863</v>
      </c>
      <c r="D39" s="2">
        <f t="shared" si="2"/>
        <v>-8.7589026345412115</v>
      </c>
      <c r="E39" s="2">
        <f t="shared" si="3"/>
        <v>-2.3811629171557693</v>
      </c>
      <c r="F39" s="2">
        <f>Input!I40</f>
        <v>926.75653042857164</v>
      </c>
      <c r="G39">
        <f t="shared" si="4"/>
        <v>377.02776028571452</v>
      </c>
      <c r="H39">
        <f t="shared" si="8"/>
        <v>30.929619474228474</v>
      </c>
      <c r="I39">
        <f t="shared" si="9"/>
        <v>119783.9230731672</v>
      </c>
      <c r="J39">
        <f t="shared" si="5"/>
        <v>107137882.49337737</v>
      </c>
      <c r="O39" s="2">
        <f>Input!J40</f>
        <v>21.771090428571597</v>
      </c>
      <c r="P39">
        <f t="shared" si="10"/>
        <v>21.666253714285972</v>
      </c>
      <c r="Q39">
        <f t="shared" si="11"/>
        <v>3.9185814539213538E-19</v>
      </c>
      <c r="R39">
        <f t="shared" si="12"/>
        <v>1.0866229297219746E-14</v>
      </c>
      <c r="S39">
        <f t="shared" si="13"/>
        <v>3.6565322511677705</v>
      </c>
      <c r="T39" s="2">
        <f t="shared" si="14"/>
        <v>3.6565322511677811</v>
      </c>
      <c r="U39">
        <f t="shared" si="15"/>
        <v>324.35006717909999</v>
      </c>
      <c r="V39">
        <f t="shared" si="7"/>
        <v>49176.206990920662</v>
      </c>
    </row>
    <row r="40" spans="1:22" x14ac:dyDescent="0.25">
      <c r="A40">
        <f>Input!G41</f>
        <v>138</v>
      </c>
      <c r="B40">
        <f t="shared" si="1"/>
        <v>37</v>
      </c>
      <c r="C40">
        <f t="shared" si="16"/>
        <v>-9.8476165310917398</v>
      </c>
      <c r="D40" s="2">
        <f t="shared" si="2"/>
        <v>-8.6807653766371313</v>
      </c>
      <c r="E40" s="2">
        <f t="shared" si="3"/>
        <v>-2.3349824029119017</v>
      </c>
      <c r="F40" s="2">
        <f>Input!I41</f>
        <v>947.89860057142869</v>
      </c>
      <c r="G40">
        <f t="shared" si="4"/>
        <v>398.16983042857157</v>
      </c>
      <c r="H40">
        <f t="shared" si="8"/>
        <v>35.006826632459578</v>
      </c>
      <c r="I40">
        <f t="shared" si="9"/>
        <v>131887.36732621485</v>
      </c>
      <c r="J40">
        <f t="shared" si="5"/>
        <v>107053494.86936507</v>
      </c>
      <c r="O40" s="2">
        <f>Input!J41</f>
        <v>21.142070142857051</v>
      </c>
      <c r="P40">
        <f t="shared" si="10"/>
        <v>21.037233428571426</v>
      </c>
      <c r="Q40">
        <f t="shared" si="11"/>
        <v>7.6664084009192244E-19</v>
      </c>
      <c r="R40">
        <f t="shared" si="12"/>
        <v>2.1477452603888884E-14</v>
      </c>
      <c r="S40">
        <f t="shared" si="13"/>
        <v>4.0772071582310838</v>
      </c>
      <c r="T40" s="2">
        <f t="shared" si="14"/>
        <v>4.0772071582311051</v>
      </c>
      <c r="U40">
        <f t="shared" si="15"/>
        <v>287.64249109063383</v>
      </c>
      <c r="V40">
        <f t="shared" si="7"/>
        <v>49455.582073735313</v>
      </c>
    </row>
    <row r="41" spans="1:22" x14ac:dyDescent="0.25">
      <c r="A41">
        <f>Input!G42</f>
        <v>139</v>
      </c>
      <c r="B41">
        <f t="shared" si="1"/>
        <v>38</v>
      </c>
      <c r="C41">
        <f t="shared" si="16"/>
        <v>-9.7797003788363952</v>
      </c>
      <c r="D41" s="2">
        <f t="shared" si="2"/>
        <v>-8.6026281187330511</v>
      </c>
      <c r="E41" s="2">
        <f t="shared" si="3"/>
        <v>-2.2888018886680341</v>
      </c>
      <c r="F41" s="2">
        <f>Input!I42</f>
        <v>968.20197699999983</v>
      </c>
      <c r="G41">
        <f t="shared" si="4"/>
        <v>418.47320685714271</v>
      </c>
      <c r="H41">
        <f t="shared" si="8"/>
        <v>39.543421049462935</v>
      </c>
      <c r="I41">
        <f t="shared" si="9"/>
        <v>143587.78257225407</v>
      </c>
      <c r="J41">
        <f t="shared" si="5"/>
        <v>106959638.19670615</v>
      </c>
      <c r="O41" s="2">
        <f>Input!J42</f>
        <v>20.303376428571141</v>
      </c>
      <c r="P41">
        <f t="shared" si="10"/>
        <v>20.198539714285516</v>
      </c>
      <c r="Q41">
        <f t="shared" si="11"/>
        <v>1.4929724545760891E-18</v>
      </c>
      <c r="R41">
        <f t="shared" si="12"/>
        <v>4.2192486334786019E-14</v>
      </c>
      <c r="S41">
        <f t="shared" si="13"/>
        <v>4.5365944170033172</v>
      </c>
      <c r="T41" s="2">
        <f t="shared" si="14"/>
        <v>4.5365944170033599</v>
      </c>
      <c r="U41">
        <f t="shared" si="15"/>
        <v>245.29653049505862</v>
      </c>
      <c r="V41">
        <f t="shared" si="7"/>
        <v>49829.313146660963</v>
      </c>
    </row>
    <row r="42" spans="1:22" x14ac:dyDescent="0.25">
      <c r="A42">
        <f>Input!G43</f>
        <v>140</v>
      </c>
      <c r="B42">
        <f t="shared" si="1"/>
        <v>39</v>
      </c>
      <c r="C42">
        <f t="shared" si="16"/>
        <v>-9.7117842265810488</v>
      </c>
      <c r="D42" s="2">
        <f t="shared" si="2"/>
        <v>-8.5244908608289727</v>
      </c>
      <c r="E42" s="2">
        <f t="shared" si="3"/>
        <v>-2.2426213744241665</v>
      </c>
      <c r="F42" s="2">
        <f>Input!I43</f>
        <v>989.97306742857143</v>
      </c>
      <c r="G42">
        <f t="shared" si="4"/>
        <v>440.24429728571431</v>
      </c>
      <c r="H42">
        <f t="shared" si="8"/>
        <v>44.580409281344238</v>
      </c>
      <c r="I42">
        <f t="shared" si="9"/>
        <v>156549.9122707347</v>
      </c>
      <c r="J42">
        <f t="shared" si="5"/>
        <v>106855477.2009304</v>
      </c>
      <c r="O42" s="2">
        <f>Input!J43</f>
        <v>21.771090428571597</v>
      </c>
      <c r="P42">
        <f t="shared" si="10"/>
        <v>21.666253714285972</v>
      </c>
      <c r="Q42">
        <f t="shared" si="11"/>
        <v>2.8940658639500191E-18</v>
      </c>
      <c r="R42">
        <f t="shared" si="12"/>
        <v>8.2382679343724495E-14</v>
      </c>
      <c r="S42">
        <f t="shared" si="13"/>
        <v>5.0369882318812227</v>
      </c>
      <c r="T42" s="2">
        <f t="shared" si="14"/>
        <v>5.0369882318813053</v>
      </c>
      <c r="U42">
        <f t="shared" si="15"/>
        <v>276.53247048429529</v>
      </c>
      <c r="V42">
        <f t="shared" si="7"/>
        <v>49176.206990920662</v>
      </c>
    </row>
    <row r="43" spans="1:22" x14ac:dyDescent="0.25">
      <c r="A43">
        <f>Input!G44</f>
        <v>141</v>
      </c>
      <c r="B43">
        <f t="shared" si="1"/>
        <v>40</v>
      </c>
      <c r="C43">
        <f t="shared" si="16"/>
        <v>-9.6438680743257041</v>
      </c>
      <c r="D43" s="2">
        <f t="shared" si="2"/>
        <v>-8.4463536029248925</v>
      </c>
      <c r="E43" s="2">
        <f t="shared" si="3"/>
        <v>-2.1964408601802994</v>
      </c>
      <c r="F43" s="2">
        <f>Input!I44</f>
        <v>1010.7656818571429</v>
      </c>
      <c r="G43">
        <f t="shared" si="4"/>
        <v>461.03691171428579</v>
      </c>
      <c r="H43">
        <f t="shared" si="8"/>
        <v>50.161071345265682</v>
      </c>
      <c r="I43">
        <f t="shared" si="9"/>
        <v>168818.95619894849</v>
      </c>
      <c r="J43">
        <f t="shared" si="5"/>
        <v>106740132.70702934</v>
      </c>
      <c r="O43" s="2">
        <f>Input!J44</f>
        <v>20.792614428571483</v>
      </c>
      <c r="P43">
        <f t="shared" si="10"/>
        <v>20.687777714285858</v>
      </c>
      <c r="Q43">
        <f t="shared" si="11"/>
        <v>5.5842107196737344E-18</v>
      </c>
      <c r="R43">
        <f t="shared" si="12"/>
        <v>1.5987669118888035E-13</v>
      </c>
      <c r="S43">
        <f t="shared" si="13"/>
        <v>5.5806620639212827</v>
      </c>
      <c r="T43" s="2">
        <f t="shared" si="14"/>
        <v>5.5806620639214426</v>
      </c>
      <c r="U43">
        <f t="shared" si="15"/>
        <v>228.22494327348545</v>
      </c>
      <c r="V43">
        <f t="shared" si="7"/>
        <v>49611.132387106154</v>
      </c>
    </row>
    <row r="44" spans="1:22" x14ac:dyDescent="0.25">
      <c r="A44">
        <f>Input!G45</f>
        <v>142</v>
      </c>
      <c r="B44">
        <f t="shared" si="1"/>
        <v>41</v>
      </c>
      <c r="C44">
        <f t="shared" si="16"/>
        <v>-9.5759519220703577</v>
      </c>
      <c r="D44" s="2">
        <f t="shared" si="2"/>
        <v>-8.3682163450208122</v>
      </c>
      <c r="E44" s="2">
        <f t="shared" si="3"/>
        <v>-2.1502603459364318</v>
      </c>
      <c r="F44" s="2">
        <f>Input!I45</f>
        <v>1031.5582962857143</v>
      </c>
      <c r="G44">
        <f t="shared" si="4"/>
        <v>481.82952614285716</v>
      </c>
      <c r="H44">
        <f t="shared" si="8"/>
        <v>56.330917278386103</v>
      </c>
      <c r="I44">
        <f t="shared" si="9"/>
        <v>181049.06614560014</v>
      </c>
      <c r="J44">
        <f t="shared" si="5"/>
        <v>106612683.10391419</v>
      </c>
      <c r="O44" s="2">
        <f>Input!J45</f>
        <v>20.792614428571369</v>
      </c>
      <c r="P44">
        <f t="shared" si="10"/>
        <v>20.687777714285744</v>
      </c>
      <c r="Q44">
        <f t="shared" si="11"/>
        <v>1.07253619412133E-17</v>
      </c>
      <c r="R44">
        <f t="shared" si="12"/>
        <v>3.0837760808416242E-13</v>
      </c>
      <c r="S44">
        <f t="shared" si="13"/>
        <v>6.169845933120115</v>
      </c>
      <c r="T44" s="2">
        <f t="shared" si="14"/>
        <v>6.1698459331204232</v>
      </c>
      <c r="U44">
        <f t="shared" si="15"/>
        <v>210.77034320257005</v>
      </c>
      <c r="V44">
        <f t="shared" si="7"/>
        <v>49611.132387106205</v>
      </c>
    </row>
    <row r="45" spans="1:22" x14ac:dyDescent="0.25">
      <c r="A45">
        <f>Input!G46</f>
        <v>143</v>
      </c>
      <c r="B45">
        <f t="shared" si="1"/>
        <v>42</v>
      </c>
      <c r="C45">
        <f t="shared" si="16"/>
        <v>-9.5080357698150131</v>
      </c>
      <c r="D45" s="2">
        <f t="shared" si="2"/>
        <v>-8.2900790871167338</v>
      </c>
      <c r="E45" s="2">
        <f t="shared" si="3"/>
        <v>-2.1040798316925642</v>
      </c>
      <c r="F45" s="2">
        <f>Input!I46</f>
        <v>1051.7218904285712</v>
      </c>
      <c r="G45">
        <f t="shared" si="4"/>
        <v>501.9931202857141</v>
      </c>
      <c r="H45">
        <f t="shared" si="8"/>
        <v>63.137619011741691</v>
      </c>
      <c r="I45">
        <f t="shared" si="9"/>
        <v>192594.15099842963</v>
      </c>
      <c r="J45">
        <f t="shared" si="5"/>
        <v>106472166.39136815</v>
      </c>
      <c r="O45" s="2">
        <f>Input!J46</f>
        <v>20.163594142856937</v>
      </c>
      <c r="P45">
        <f t="shared" si="10"/>
        <v>20.058757428571312</v>
      </c>
      <c r="Q45">
        <f t="shared" si="11"/>
        <v>2.0504958163562052E-17</v>
      </c>
      <c r="R45">
        <f t="shared" si="12"/>
        <v>5.9119256623871722E-13</v>
      </c>
      <c r="S45">
        <f t="shared" si="13"/>
        <v>6.8067017333549957</v>
      </c>
      <c r="T45" s="2">
        <f t="shared" si="14"/>
        <v>6.8067017333555873</v>
      </c>
      <c r="U45">
        <f t="shared" si="15"/>
        <v>175.6169801490995</v>
      </c>
      <c r="V45">
        <f t="shared" si="7"/>
        <v>49891.738432426981</v>
      </c>
    </row>
    <row r="46" spans="1:22" x14ac:dyDescent="0.25">
      <c r="A46">
        <f>Input!G47</f>
        <v>144</v>
      </c>
      <c r="B46">
        <f t="shared" si="1"/>
        <v>43</v>
      </c>
      <c r="C46">
        <f t="shared" si="16"/>
        <v>-9.4401196175596667</v>
      </c>
      <c r="D46" s="2">
        <f t="shared" si="2"/>
        <v>-8.2119418292126536</v>
      </c>
      <c r="E46" s="2">
        <f t="shared" si="3"/>
        <v>-2.0578993174486966</v>
      </c>
      <c r="F46" s="2">
        <f>Input!I47</f>
        <v>1072.5145049999999</v>
      </c>
      <c r="G46">
        <f t="shared" si="4"/>
        <v>522.78573485714276</v>
      </c>
      <c r="H46">
        <f t="shared" si="8"/>
        <v>70.63091568929795</v>
      </c>
      <c r="I46">
        <f t="shared" si="9"/>
        <v>204443.98049670647</v>
      </c>
      <c r="J46">
        <f t="shared" si="5"/>
        <v>106317582.85145782</v>
      </c>
      <c r="O46" s="2">
        <f>Input!J47</f>
        <v>20.792614571428658</v>
      </c>
      <c r="P46">
        <f t="shared" si="10"/>
        <v>20.687777857143033</v>
      </c>
      <c r="Q46">
        <f t="shared" si="11"/>
        <v>3.9021376902204388E-17</v>
      </c>
      <c r="R46">
        <f t="shared" si="12"/>
        <v>1.1264801375022614E-12</v>
      </c>
      <c r="S46">
        <f t="shared" si="13"/>
        <v>7.49329667755514</v>
      </c>
      <c r="T46" s="2">
        <f t="shared" si="14"/>
        <v>7.4932966775562662</v>
      </c>
      <c r="U46">
        <f t="shared" si="15"/>
        <v>174.09433359846938</v>
      </c>
      <c r="V46">
        <f t="shared" si="7"/>
        <v>49611.132323467406</v>
      </c>
    </row>
    <row r="47" spans="1:22" x14ac:dyDescent="0.25">
      <c r="A47">
        <f>Input!G48</f>
        <v>145</v>
      </c>
      <c r="B47">
        <f t="shared" si="1"/>
        <v>44</v>
      </c>
      <c r="C47">
        <f t="shared" si="16"/>
        <v>-9.372203465304322</v>
      </c>
      <c r="D47" s="2">
        <f t="shared" si="2"/>
        <v>-8.1338045713085751</v>
      </c>
      <c r="E47" s="2">
        <f t="shared" si="3"/>
        <v>-2.011718803204829</v>
      </c>
      <c r="F47" s="2">
        <f>Input!I48</f>
        <v>1092.7130447142856</v>
      </c>
      <c r="G47">
        <f t="shared" si="4"/>
        <v>542.9842745714285</v>
      </c>
      <c r="H47">
        <f t="shared" si="8"/>
        <v>78.862490721806807</v>
      </c>
      <c r="I47">
        <f t="shared" si="9"/>
        <v>215409.03024375497</v>
      </c>
      <c r="J47">
        <f t="shared" si="5"/>
        <v>106147898.38192493</v>
      </c>
      <c r="O47" s="2">
        <f>Input!J48</f>
        <v>20.198539714285744</v>
      </c>
      <c r="P47">
        <f t="shared" si="10"/>
        <v>20.093703000000119</v>
      </c>
      <c r="Q47">
        <f t="shared" si="11"/>
        <v>7.3916784085296417E-17</v>
      </c>
      <c r="R47">
        <f t="shared" si="12"/>
        <v>2.1333718362069463E-12</v>
      </c>
      <c r="S47">
        <f t="shared" si="13"/>
        <v>8.2315750325067167</v>
      </c>
      <c r="T47" s="2">
        <f t="shared" si="14"/>
        <v>8.2315750325088501</v>
      </c>
      <c r="U47">
        <f t="shared" si="15"/>
        <v>140.71007991713853</v>
      </c>
      <c r="V47">
        <f t="shared" si="7"/>
        <v>49876.128447406474</v>
      </c>
    </row>
    <row r="48" spans="1:22" x14ac:dyDescent="0.25">
      <c r="A48">
        <f>Input!G49</f>
        <v>146</v>
      </c>
      <c r="B48">
        <f t="shared" si="1"/>
        <v>45</v>
      </c>
      <c r="C48">
        <f t="shared" si="16"/>
        <v>-9.3042873130489756</v>
      </c>
      <c r="D48" s="2">
        <f t="shared" si="2"/>
        <v>-8.0556673134044949</v>
      </c>
      <c r="E48" s="2">
        <f t="shared" si="3"/>
        <v>-1.9655382889609614</v>
      </c>
      <c r="F48" s="2">
        <f>Input!I49</f>
        <v>1111.5487072857143</v>
      </c>
      <c r="G48">
        <f t="shared" si="4"/>
        <v>561.81993714285716</v>
      </c>
      <c r="H48">
        <f t="shared" si="8"/>
        <v>87.885819067895824</v>
      </c>
      <c r="I48">
        <f t="shared" si="9"/>
        <v>224613.54827549143</v>
      </c>
      <c r="J48">
        <f t="shared" si="5"/>
        <v>105962048.52341589</v>
      </c>
      <c r="O48" s="2">
        <f>Input!J49</f>
        <v>18.835662571428657</v>
      </c>
      <c r="P48">
        <f t="shared" si="10"/>
        <v>18.730825857143031</v>
      </c>
      <c r="Q48">
        <f t="shared" si="11"/>
        <v>1.393735330136717E-16</v>
      </c>
      <c r="R48">
        <f t="shared" si="12"/>
        <v>4.0156700483950669E-12</v>
      </c>
      <c r="S48">
        <f t="shared" si="13"/>
        <v>9.0233283460849929</v>
      </c>
      <c r="T48" s="2">
        <f t="shared" si="14"/>
        <v>9.0233283460890092</v>
      </c>
      <c r="U48">
        <f t="shared" si="15"/>
        <v>94.23550792712004</v>
      </c>
      <c r="V48">
        <f t="shared" si="7"/>
        <v>50486.727606974622</v>
      </c>
    </row>
    <row r="49" spans="1:22" x14ac:dyDescent="0.25">
      <c r="A49">
        <f>Input!G50</f>
        <v>147</v>
      </c>
      <c r="B49">
        <f t="shared" si="1"/>
        <v>46</v>
      </c>
      <c r="C49">
        <f t="shared" si="16"/>
        <v>-9.236371160793631</v>
      </c>
      <c r="D49" s="2">
        <f t="shared" si="2"/>
        <v>-7.9775300555004147</v>
      </c>
      <c r="E49" s="2">
        <f t="shared" si="3"/>
        <v>-1.919357774717094</v>
      </c>
      <c r="F49" s="2">
        <f>Input!I50</f>
        <v>1129.4408392857144</v>
      </c>
      <c r="G49">
        <f t="shared" si="4"/>
        <v>579.71206914285733</v>
      </c>
      <c r="H49">
        <f t="shared" si="8"/>
        <v>97.755983481848617</v>
      </c>
      <c r="I49">
        <f t="shared" si="9"/>
        <v>232281.66850568159</v>
      </c>
      <c r="J49">
        <f t="shared" si="5"/>
        <v>105758943.20548123</v>
      </c>
      <c r="O49" s="2">
        <f>Input!J50</f>
        <v>17.892132000000174</v>
      </c>
      <c r="P49">
        <f t="shared" si="10"/>
        <v>17.787295285714549</v>
      </c>
      <c r="Q49">
        <f t="shared" si="11"/>
        <v>2.6158589726919954E-16</v>
      </c>
      <c r="R49">
        <f t="shared" si="12"/>
        <v>7.5127325816546389E-12</v>
      </c>
      <c r="S49">
        <f t="shared" si="13"/>
        <v>9.8701644139452789</v>
      </c>
      <c r="T49" s="2">
        <f t="shared" si="14"/>
        <v>9.8701644139527911</v>
      </c>
      <c r="U49">
        <f t="shared" si="15"/>
        <v>62.680961240603096</v>
      </c>
      <c r="V49">
        <f t="shared" si="7"/>
        <v>50911.626376561901</v>
      </c>
    </row>
    <row r="50" spans="1:22" x14ac:dyDescent="0.25">
      <c r="A50">
        <f>Input!G51</f>
        <v>148</v>
      </c>
      <c r="B50">
        <f t="shared" si="1"/>
        <v>47</v>
      </c>
      <c r="C50">
        <f t="shared" si="16"/>
        <v>-9.1684550085382863</v>
      </c>
      <c r="D50" s="2">
        <f t="shared" si="2"/>
        <v>-7.8993927975963354</v>
      </c>
      <c r="E50" s="2">
        <f t="shared" si="3"/>
        <v>-1.8731772604732264</v>
      </c>
      <c r="F50" s="2">
        <f>Input!I51</f>
        <v>1147.2980258571429</v>
      </c>
      <c r="G50">
        <f t="shared" si="4"/>
        <v>597.56925571428576</v>
      </c>
      <c r="H50">
        <f t="shared" si="8"/>
        <v>108.52945875885059</v>
      </c>
      <c r="I50">
        <f t="shared" si="9"/>
        <v>239159.92300621327</v>
      </c>
      <c r="J50">
        <f t="shared" si="5"/>
        <v>105537472.22807704</v>
      </c>
      <c r="O50" s="2">
        <f>Input!J51</f>
        <v>17.857186571428429</v>
      </c>
      <c r="P50">
        <f t="shared" si="10"/>
        <v>17.752349857142804</v>
      </c>
      <c r="Q50">
        <f t="shared" si="11"/>
        <v>4.8870312402820991E-16</v>
      </c>
      <c r="R50">
        <f t="shared" si="12"/>
        <v>1.3969674408489666E-11</v>
      </c>
      <c r="S50">
        <f t="shared" si="13"/>
        <v>10.773475276988005</v>
      </c>
      <c r="T50" s="2">
        <f t="shared" si="14"/>
        <v>10.773475277001976</v>
      </c>
      <c r="U50">
        <f t="shared" si="15"/>
        <v>48.704690405335803</v>
      </c>
      <c r="V50">
        <f t="shared" si="7"/>
        <v>50927.397494576064</v>
      </c>
    </row>
    <row r="51" spans="1:22" x14ac:dyDescent="0.25">
      <c r="A51">
        <f>Input!G52</f>
        <v>149</v>
      </c>
      <c r="B51">
        <f t="shared" si="1"/>
        <v>48</v>
      </c>
      <c r="C51">
        <f t="shared" si="16"/>
        <v>-9.1005388562829399</v>
      </c>
      <c r="D51" s="2">
        <f t="shared" si="2"/>
        <v>-7.8212555396922561</v>
      </c>
      <c r="E51" s="2">
        <f t="shared" si="3"/>
        <v>-1.8269967462293588</v>
      </c>
      <c r="F51" s="2">
        <f>Input!I52</f>
        <v>1164.8057567142857</v>
      </c>
      <c r="G51">
        <f t="shared" si="4"/>
        <v>615.07698657142862</v>
      </c>
      <c r="H51">
        <f t="shared" si="8"/>
        <v>120.26386334323485</v>
      </c>
      <c r="I51">
        <f t="shared" si="9"/>
        <v>244840.02691883966</v>
      </c>
      <c r="J51">
        <f t="shared" si="5"/>
        <v>105296511.48583826</v>
      </c>
      <c r="O51" s="2">
        <f>Input!J52</f>
        <v>17.50773085714286</v>
      </c>
      <c r="P51">
        <f t="shared" si="10"/>
        <v>17.402894142857235</v>
      </c>
      <c r="Q51">
        <f t="shared" si="11"/>
        <v>9.0880911826690713E-16</v>
      </c>
      <c r="R51">
        <f t="shared" si="12"/>
        <v>2.5818028921568945E-11</v>
      </c>
      <c r="S51">
        <f t="shared" si="13"/>
        <v>11.734404584358431</v>
      </c>
      <c r="T51" s="2">
        <f t="shared" si="14"/>
        <v>11.734404584384251</v>
      </c>
      <c r="U51">
        <f t="shared" si="15"/>
        <v>32.131773874517251</v>
      </c>
      <c r="V51">
        <f t="shared" si="7"/>
        <v>51085.243650616496</v>
      </c>
    </row>
    <row r="52" spans="1:22" x14ac:dyDescent="0.25">
      <c r="A52">
        <f>Input!G53</f>
        <v>150</v>
      </c>
      <c r="B52">
        <f t="shared" si="1"/>
        <v>49</v>
      </c>
      <c r="C52">
        <f t="shared" si="16"/>
        <v>-9.0326227040275953</v>
      </c>
      <c r="D52" s="2">
        <f t="shared" si="2"/>
        <v>-7.7431182817881767</v>
      </c>
      <c r="E52" s="2">
        <f t="shared" si="3"/>
        <v>-1.7808162319854914</v>
      </c>
      <c r="F52" s="2">
        <f>Input!I53</f>
        <v>1180.985555857143</v>
      </c>
      <c r="G52">
        <f t="shared" si="4"/>
        <v>631.25678571428591</v>
      </c>
      <c r="H52">
        <f t="shared" si="8"/>
        <v>133.01767804167815</v>
      </c>
      <c r="I52">
        <f t="shared" si="9"/>
        <v>248242.20841439642</v>
      </c>
      <c r="J52">
        <f t="shared" si="5"/>
        <v>105034929.93171743</v>
      </c>
      <c r="O52" s="2">
        <f>Input!J53</f>
        <v>16.179799142857291</v>
      </c>
      <c r="P52">
        <f t="shared" si="10"/>
        <v>16.074962428571666</v>
      </c>
      <c r="Q52">
        <f t="shared" si="11"/>
        <v>1.6822750654640945E-15</v>
      </c>
      <c r="R52">
        <f t="shared" si="12"/>
        <v>4.7425107805426671E-11</v>
      </c>
      <c r="S52">
        <f t="shared" si="13"/>
        <v>12.753814698395875</v>
      </c>
      <c r="T52" s="2">
        <f t="shared" si="14"/>
        <v>12.753814698443302</v>
      </c>
      <c r="U52">
        <f t="shared" si="15"/>
        <v>11.03002224533679</v>
      </c>
      <c r="V52">
        <f t="shared" si="7"/>
        <v>51687.286499533882</v>
      </c>
    </row>
    <row r="53" spans="1:22" x14ac:dyDescent="0.25">
      <c r="A53">
        <f>Input!G54</f>
        <v>151</v>
      </c>
      <c r="B53">
        <f t="shared" si="1"/>
        <v>50</v>
      </c>
      <c r="C53">
        <f t="shared" si="16"/>
        <v>-8.9647065517722488</v>
      </c>
      <c r="D53" s="2">
        <f t="shared" si="2"/>
        <v>-7.6649810238840965</v>
      </c>
      <c r="E53" s="2">
        <f t="shared" si="3"/>
        <v>-1.7346357177416238</v>
      </c>
      <c r="F53" s="2">
        <f>Input!I54</f>
        <v>1196.2567701428572</v>
      </c>
      <c r="G53">
        <f t="shared" si="4"/>
        <v>646.52800000000013</v>
      </c>
      <c r="H53">
        <f t="shared" si="8"/>
        <v>146.84993199857155</v>
      </c>
      <c r="I53">
        <f t="shared" si="9"/>
        <v>249678.17164164028</v>
      </c>
      <c r="J53">
        <f t="shared" si="5"/>
        <v>104751597.26477337</v>
      </c>
      <c r="O53" s="2">
        <f>Input!J54</f>
        <v>15.271214285714223</v>
      </c>
      <c r="P53">
        <f t="shared" si="10"/>
        <v>15.166377571428598</v>
      </c>
      <c r="Q53">
        <f t="shared" si="11"/>
        <v>3.0996889256834662E-15</v>
      </c>
      <c r="R53">
        <f t="shared" si="12"/>
        <v>8.6584871267338907E-11</v>
      </c>
      <c r="S53">
        <f t="shared" si="13"/>
        <v>13.832253956806811</v>
      </c>
      <c r="T53" s="2">
        <f t="shared" si="14"/>
        <v>13.8322539568934</v>
      </c>
      <c r="U53">
        <f t="shared" si="15"/>
        <v>1.7798858188604609</v>
      </c>
      <c r="V53">
        <f t="shared" si="7"/>
        <v>52101.242619145996</v>
      </c>
    </row>
    <row r="54" spans="1:22" x14ac:dyDescent="0.25">
      <c r="A54">
        <f>Input!G55</f>
        <v>152</v>
      </c>
      <c r="B54">
        <f t="shared" si="1"/>
        <v>51</v>
      </c>
      <c r="C54">
        <f t="shared" si="16"/>
        <v>-8.8967903995169042</v>
      </c>
      <c r="D54" s="2">
        <f t="shared" si="2"/>
        <v>-7.5868437659800172</v>
      </c>
      <c r="E54" s="2">
        <f t="shared" si="3"/>
        <v>-1.6884552034977562</v>
      </c>
      <c r="F54" s="2">
        <f>Input!I55</f>
        <v>1211.0736921428572</v>
      </c>
      <c r="G54">
        <f t="shared" si="4"/>
        <v>661.34492200000011</v>
      </c>
      <c r="H54">
        <f t="shared" si="8"/>
        <v>161.81985654109363</v>
      </c>
      <c r="I54">
        <f t="shared" si="9"/>
        <v>249525.29102172484</v>
      </c>
      <c r="J54">
        <f t="shared" si="5"/>
        <v>104445392.31407593</v>
      </c>
      <c r="O54" s="2">
        <f>Input!J55</f>
        <v>14.816921999999977</v>
      </c>
      <c r="P54">
        <f t="shared" si="10"/>
        <v>14.712085285714352</v>
      </c>
      <c r="Q54">
        <f t="shared" si="11"/>
        <v>5.6850722336476071E-15</v>
      </c>
      <c r="R54">
        <f t="shared" si="12"/>
        <v>1.5711735138382057E-10</v>
      </c>
      <c r="S54">
        <f t="shared" si="13"/>
        <v>14.96992454236497</v>
      </c>
      <c r="T54" s="2">
        <f t="shared" si="14"/>
        <v>14.969924542522092</v>
      </c>
      <c r="U54">
        <f t="shared" si="15"/>
        <v>6.6481082351167758E-2</v>
      </c>
      <c r="V54">
        <f t="shared" si="7"/>
        <v>52308.839758437884</v>
      </c>
    </row>
    <row r="55" spans="1:22" x14ac:dyDescent="0.25">
      <c r="A55">
        <f>Input!G56</f>
        <v>153</v>
      </c>
      <c r="B55">
        <f t="shared" si="1"/>
        <v>52</v>
      </c>
      <c r="C55">
        <f t="shared" si="16"/>
        <v>-8.8288742472615578</v>
      </c>
      <c r="D55" s="2">
        <f t="shared" si="2"/>
        <v>-7.5087065080759379</v>
      </c>
      <c r="E55" s="2">
        <f t="shared" si="3"/>
        <v>-1.6422746892538886</v>
      </c>
      <c r="F55" s="2">
        <f>Input!I56</f>
        <v>1226.1701785714286</v>
      </c>
      <c r="G55">
        <f t="shared" si="4"/>
        <v>676.44140842857144</v>
      </c>
      <c r="H55">
        <f t="shared" si="8"/>
        <v>177.98650798197167</v>
      </c>
      <c r="I55">
        <f t="shared" si="9"/>
        <v>248457.28777922969</v>
      </c>
      <c r="J55">
        <f t="shared" si="5"/>
        <v>104115212.07702792</v>
      </c>
      <c r="O55" s="2">
        <f>Input!J56</f>
        <v>15.096486428571325</v>
      </c>
      <c r="P55">
        <f t="shared" si="10"/>
        <v>14.9916497142857</v>
      </c>
      <c r="Q55">
        <f t="shared" si="11"/>
        <v>1.0378883430308466E-14</v>
      </c>
      <c r="R55">
        <f t="shared" si="12"/>
        <v>2.8337055978604207E-10</v>
      </c>
      <c r="S55">
        <f t="shared" si="13"/>
        <v>16.166651440594663</v>
      </c>
      <c r="T55" s="2">
        <f t="shared" si="14"/>
        <v>16.166651440878045</v>
      </c>
      <c r="U55">
        <f t="shared" si="15"/>
        <v>1.3806290574949927</v>
      </c>
      <c r="V55">
        <f t="shared" si="7"/>
        <v>52181.038850134428</v>
      </c>
    </row>
    <row r="56" spans="1:22" x14ac:dyDescent="0.25">
      <c r="A56">
        <f>Input!G57</f>
        <v>154</v>
      </c>
      <c r="B56">
        <f t="shared" si="1"/>
        <v>53</v>
      </c>
      <c r="C56">
        <f t="shared" si="16"/>
        <v>-8.7609580950062131</v>
      </c>
      <c r="D56" s="2">
        <f t="shared" si="2"/>
        <v>-7.4305692501718585</v>
      </c>
      <c r="E56" s="2">
        <f t="shared" si="3"/>
        <v>-1.5960941750100213</v>
      </c>
      <c r="F56" s="2">
        <f>Input!I57</f>
        <v>1240.2532435714286</v>
      </c>
      <c r="G56">
        <f t="shared" si="4"/>
        <v>690.52447342857147</v>
      </c>
      <c r="H56">
        <f t="shared" si="8"/>
        <v>195.40836097261948</v>
      </c>
      <c r="I56">
        <f t="shared" si="9"/>
        <v>245139.96481349494</v>
      </c>
      <c r="J56">
        <f t="shared" si="5"/>
        <v>103759981.35609603</v>
      </c>
      <c r="O56" s="2">
        <f>Input!J57</f>
        <v>14.083065000000033</v>
      </c>
      <c r="P56">
        <f t="shared" si="10"/>
        <v>13.978228285714408</v>
      </c>
      <c r="Q56">
        <f t="shared" si="11"/>
        <v>1.8860884388082457E-14</v>
      </c>
      <c r="R56">
        <f t="shared" si="12"/>
        <v>5.0796495606604351E-10</v>
      </c>
      <c r="S56">
        <f t="shared" si="13"/>
        <v>17.421852990139833</v>
      </c>
      <c r="T56" s="2">
        <f t="shared" si="14"/>
        <v>17.421852990647817</v>
      </c>
      <c r="U56">
        <f t="shared" si="15"/>
        <v>11.85855110842771</v>
      </c>
      <c r="V56">
        <f t="shared" si="7"/>
        <v>52645.06102057243</v>
      </c>
    </row>
    <row r="57" spans="1:22" x14ac:dyDescent="0.25">
      <c r="A57">
        <f>Input!G58</f>
        <v>155</v>
      </c>
      <c r="B57">
        <f t="shared" si="1"/>
        <v>54</v>
      </c>
      <c r="C57">
        <f t="shared" si="16"/>
        <v>-8.6930419427508667</v>
      </c>
      <c r="D57" s="2">
        <f t="shared" si="2"/>
        <v>-7.3524319922677783</v>
      </c>
      <c r="E57" s="2">
        <f t="shared" si="3"/>
        <v>-1.5499136607661537</v>
      </c>
      <c r="F57" s="2">
        <f>Input!I58</f>
        <v>1254.6857642857142</v>
      </c>
      <c r="G57">
        <f t="shared" si="4"/>
        <v>704.95699414285707</v>
      </c>
      <c r="H57">
        <f t="shared" si="8"/>
        <v>214.14287452139749</v>
      </c>
      <c r="I57">
        <f t="shared" si="9"/>
        <v>240898.50001978842</v>
      </c>
      <c r="J57">
        <f t="shared" si="5"/>
        <v>103378662.92323653</v>
      </c>
      <c r="O57" s="2">
        <f>Input!J58</f>
        <v>14.432520714285602</v>
      </c>
      <c r="P57">
        <f t="shared" si="10"/>
        <v>14.327683999999977</v>
      </c>
      <c r="Q57">
        <f t="shared" si="11"/>
        <v>3.4116953484792068E-14</v>
      </c>
      <c r="R57">
        <f t="shared" si="12"/>
        <v>9.0502634286591598E-10</v>
      </c>
      <c r="S57">
        <f t="shared" si="13"/>
        <v>18.73451354787294</v>
      </c>
      <c r="T57" s="2">
        <f t="shared" si="14"/>
        <v>18.734513548778001</v>
      </c>
      <c r="U57">
        <f t="shared" si="15"/>
        <v>19.420146671983122</v>
      </c>
      <c r="V57">
        <f t="shared" si="7"/>
        <v>52484.821326425401</v>
      </c>
    </row>
    <row r="58" spans="1:22" x14ac:dyDescent="0.25">
      <c r="A58">
        <f>Input!G59</f>
        <v>156</v>
      </c>
      <c r="B58">
        <f t="shared" si="1"/>
        <v>55</v>
      </c>
      <c r="C58">
        <f t="shared" si="16"/>
        <v>-8.6251257904955221</v>
      </c>
      <c r="D58" s="2">
        <f t="shared" si="2"/>
        <v>-7.274294734363699</v>
      </c>
      <c r="E58" s="2">
        <f t="shared" si="3"/>
        <v>-1.5037331465222861</v>
      </c>
      <c r="F58" s="2">
        <f>Input!I59</f>
        <v>1268.4892645714285</v>
      </c>
      <c r="G58">
        <f t="shared" si="4"/>
        <v>718.76049442857141</v>
      </c>
      <c r="H58">
        <f t="shared" si="8"/>
        <v>234.24603332333419</v>
      </c>
      <c r="I58">
        <f t="shared" si="9"/>
        <v>234754.26302009844</v>
      </c>
      <c r="J58">
        <f t="shared" si="5"/>
        <v>102970268.12648174</v>
      </c>
      <c r="O58" s="2">
        <f>Input!J59</f>
        <v>13.803500285714335</v>
      </c>
      <c r="P58">
        <f t="shared" si="10"/>
        <v>13.69866357142871</v>
      </c>
      <c r="Q58">
        <f t="shared" si="11"/>
        <v>6.142924892978349E-14</v>
      </c>
      <c r="R58">
        <f t="shared" si="12"/>
        <v>1.6026442665661902E-9</v>
      </c>
      <c r="S58">
        <f t="shared" si="13"/>
        <v>20.103158800334004</v>
      </c>
      <c r="T58" s="2">
        <f t="shared" si="14"/>
        <v>20.103158801936711</v>
      </c>
      <c r="U58">
        <f t="shared" si="15"/>
        <v>41.017559157599734</v>
      </c>
      <c r="V58">
        <f t="shared" si="7"/>
        <v>52773.428693312315</v>
      </c>
    </row>
    <row r="59" spans="1:22" x14ac:dyDescent="0.25">
      <c r="A59">
        <f>Input!G60</f>
        <v>157</v>
      </c>
      <c r="B59">
        <f t="shared" si="1"/>
        <v>56</v>
      </c>
      <c r="C59">
        <f t="shared" si="16"/>
        <v>-8.5572096382401757</v>
      </c>
      <c r="D59" s="2">
        <f t="shared" si="2"/>
        <v>-7.1961574764596197</v>
      </c>
      <c r="E59" s="2">
        <f t="shared" si="3"/>
        <v>-1.4575526322784185</v>
      </c>
      <c r="F59" s="2">
        <f>Input!I60</f>
        <v>1281.8734181428572</v>
      </c>
      <c r="G59">
        <f t="shared" si="4"/>
        <v>732.14464800000007</v>
      </c>
      <c r="H59">
        <f t="shared" si="8"/>
        <v>255.77186758014483</v>
      </c>
      <c r="I59">
        <f t="shared" si="9"/>
        <v>226931.02592494362</v>
      </c>
      <c r="J59">
        <f t="shared" si="5"/>
        <v>102533867.83853963</v>
      </c>
      <c r="O59" s="2">
        <f>Input!J60</f>
        <v>13.384153571428669</v>
      </c>
      <c r="P59">
        <f t="shared" si="10"/>
        <v>13.279316857143044</v>
      </c>
      <c r="Q59">
        <f t="shared" si="11"/>
        <v>1.1009736858337501E-13</v>
      </c>
      <c r="R59">
        <f t="shared" si="12"/>
        <v>2.8207298397639071E-9</v>
      </c>
      <c r="S59">
        <f t="shared" si="13"/>
        <v>21.52583425398981</v>
      </c>
      <c r="T59" s="2">
        <f t="shared" si="14"/>
        <v>21.525834256810651</v>
      </c>
      <c r="U59">
        <f t="shared" si="15"/>
        <v>68.005049223020578</v>
      </c>
      <c r="V59">
        <f t="shared" si="7"/>
        <v>52966.273124644074</v>
      </c>
    </row>
    <row r="60" spans="1:22" x14ac:dyDescent="0.25">
      <c r="A60">
        <f>Input!G61</f>
        <v>158</v>
      </c>
      <c r="B60">
        <f t="shared" si="1"/>
        <v>57</v>
      </c>
      <c r="C60">
        <f t="shared" si="16"/>
        <v>-8.489293485984831</v>
      </c>
      <c r="D60" s="2">
        <f t="shared" si="2"/>
        <v>-7.1180202185555395</v>
      </c>
      <c r="E60" s="2">
        <f t="shared" si="3"/>
        <v>-1.4113721180345511</v>
      </c>
      <c r="F60" s="2">
        <f>Input!I61</f>
        <v>1293.5102931428573</v>
      </c>
      <c r="G60">
        <f t="shared" si="4"/>
        <v>743.78152300000022</v>
      </c>
      <c r="H60">
        <f t="shared" si="8"/>
        <v>278.77195501344721</v>
      </c>
      <c r="I60">
        <f t="shared" si="9"/>
        <v>216233.89831904066</v>
      </c>
      <c r="J60">
        <f t="shared" si="5"/>
        <v>102068603.63320096</v>
      </c>
      <c r="O60" s="2">
        <f>Input!J61</f>
        <v>11.636875000000146</v>
      </c>
      <c r="P60">
        <f t="shared" si="10"/>
        <v>11.53203828571452</v>
      </c>
      <c r="Q60">
        <f t="shared" si="11"/>
        <v>1.9641535870417463E-13</v>
      </c>
      <c r="R60">
        <f t="shared" si="12"/>
        <v>4.9343993687181291E-9</v>
      </c>
      <c r="S60">
        <f t="shared" si="13"/>
        <v>23.000087428367813</v>
      </c>
      <c r="T60" s="2">
        <f t="shared" si="14"/>
        <v>23.000087433302408</v>
      </c>
      <c r="U60">
        <f t="shared" si="15"/>
        <v>131.51615125149127</v>
      </c>
      <c r="V60">
        <f t="shared" si="7"/>
        <v>53773.577560191879</v>
      </c>
    </row>
    <row r="61" spans="1:22" x14ac:dyDescent="0.25">
      <c r="A61">
        <f>Input!G62</f>
        <v>159</v>
      </c>
      <c r="B61">
        <f t="shared" si="1"/>
        <v>58</v>
      </c>
      <c r="C61">
        <f t="shared" si="16"/>
        <v>-8.4213773337294864</v>
      </c>
      <c r="D61" s="2">
        <f t="shared" si="2"/>
        <v>-7.0398829606514601</v>
      </c>
      <c r="E61" s="2">
        <f t="shared" si="3"/>
        <v>-1.3651916037906835</v>
      </c>
      <c r="F61" s="2">
        <f>Input!I62</f>
        <v>1304.9374945714285</v>
      </c>
      <c r="G61">
        <f t="shared" si="4"/>
        <v>755.20872442857137</v>
      </c>
      <c r="H61">
        <f t="shared" si="8"/>
        <v>303.2949092798313</v>
      </c>
      <c r="I61">
        <f t="shared" si="9"/>
        <v>204226.09632228961</v>
      </c>
      <c r="J61">
        <f t="shared" si="5"/>
        <v>101573699.06221966</v>
      </c>
      <c r="O61" s="2">
        <f>Input!J62</f>
        <v>11.427201428571152</v>
      </c>
      <c r="P61">
        <f t="shared" si="10"/>
        <v>11.322364714285527</v>
      </c>
      <c r="Q61">
        <f t="shared" si="11"/>
        <v>3.4879537809412501E-13</v>
      </c>
      <c r="R61">
        <f t="shared" si="12"/>
        <v>8.5793729069372032E-9</v>
      </c>
      <c r="S61">
        <f t="shared" si="13"/>
        <v>24.522954257804354</v>
      </c>
      <c r="T61" s="2">
        <f t="shared" si="14"/>
        <v>24.522954266384076</v>
      </c>
      <c r="U61">
        <f t="shared" si="15"/>
        <v>174.25556452297337</v>
      </c>
      <c r="V61">
        <f t="shared" si="7"/>
        <v>53870.864479607772</v>
      </c>
    </row>
    <row r="62" spans="1:22" x14ac:dyDescent="0.25">
      <c r="A62">
        <f>Input!G63</f>
        <v>160</v>
      </c>
      <c r="B62">
        <f t="shared" si="1"/>
        <v>59</v>
      </c>
      <c r="C62">
        <f t="shared" si="16"/>
        <v>-8.35346118147414</v>
      </c>
      <c r="D62" s="2">
        <f t="shared" si="2"/>
        <v>-6.9617457027473808</v>
      </c>
      <c r="E62" s="2">
        <f t="shared" si="3"/>
        <v>-1.3190110895468159</v>
      </c>
      <c r="F62" s="2">
        <f>Input!I63</f>
        <v>1316.0851315714283</v>
      </c>
      <c r="G62">
        <f t="shared" si="4"/>
        <v>766.35636142857118</v>
      </c>
      <c r="H62">
        <f t="shared" si="8"/>
        <v>329.38585947364095</v>
      </c>
      <c r="I62">
        <f t="shared" si="9"/>
        <v>190943.21957874368</v>
      </c>
      <c r="J62">
        <f t="shared" si="5"/>
        <v>101048470.89351812</v>
      </c>
      <c r="O62" s="2">
        <f>Input!J63</f>
        <v>11.147636999999804</v>
      </c>
      <c r="P62">
        <f t="shared" si="10"/>
        <v>11.042800285714179</v>
      </c>
      <c r="Q62">
        <f t="shared" si="11"/>
        <v>6.1654214648684049E-13</v>
      </c>
      <c r="R62">
        <f t="shared" si="12"/>
        <v>1.4826042429097362E-8</v>
      </c>
      <c r="S62">
        <f t="shared" si="13"/>
        <v>26.090950178982983</v>
      </c>
      <c r="T62" s="2">
        <f t="shared" si="14"/>
        <v>26.09095019380964</v>
      </c>
      <c r="U62">
        <f t="shared" si="15"/>
        <v>226.44681565651342</v>
      </c>
      <c r="V62">
        <f t="shared" si="7"/>
        <v>54000.716991039808</v>
      </c>
    </row>
    <row r="63" spans="1:22" x14ac:dyDescent="0.25">
      <c r="A63">
        <f>Input!G64</f>
        <v>161</v>
      </c>
      <c r="B63">
        <f t="shared" si="1"/>
        <v>60</v>
      </c>
      <c r="C63">
        <f t="shared" si="16"/>
        <v>-8.2855450292187953</v>
      </c>
      <c r="D63" s="2">
        <f t="shared" si="2"/>
        <v>-6.8836084448433015</v>
      </c>
      <c r="E63" s="2">
        <f t="shared" si="3"/>
        <v>-1.2728305753029483</v>
      </c>
      <c r="F63" s="2">
        <f>Input!I64</f>
        <v>1328.106407857143</v>
      </c>
      <c r="G63">
        <f t="shared" si="4"/>
        <v>778.37763771428592</v>
      </c>
      <c r="H63">
        <f t="shared" si="8"/>
        <v>357.08592584156361</v>
      </c>
      <c r="I63">
        <f t="shared" si="9"/>
        <v>177486.70649264887</v>
      </c>
      <c r="J63">
        <f t="shared" si="5"/>
        <v>100492340.16146442</v>
      </c>
      <c r="O63" s="2">
        <f>Input!J64</f>
        <v>12.021276285714748</v>
      </c>
      <c r="P63">
        <f t="shared" si="10"/>
        <v>11.916439571429123</v>
      </c>
      <c r="Q63">
        <f t="shared" si="11"/>
        <v>1.0848047805117293E-12</v>
      </c>
      <c r="R63">
        <f t="shared" si="12"/>
        <v>2.5464982215226811E-8</v>
      </c>
      <c r="S63">
        <f t="shared" si="13"/>
        <v>27.70006634245658</v>
      </c>
      <c r="T63" s="2">
        <f t="shared" si="14"/>
        <v>27.700066367922648</v>
      </c>
      <c r="U63">
        <f t="shared" si="15"/>
        <v>249.12287485098847</v>
      </c>
      <c r="V63">
        <f t="shared" si="7"/>
        <v>53595.446692590311</v>
      </c>
    </row>
    <row r="64" spans="1:22" x14ac:dyDescent="0.25">
      <c r="A64">
        <f>Input!G65</f>
        <v>162</v>
      </c>
      <c r="B64">
        <f t="shared" si="1"/>
        <v>61</v>
      </c>
      <c r="C64">
        <f t="shared" si="16"/>
        <v>-8.2176288769634489</v>
      </c>
      <c r="D64" s="2">
        <f t="shared" si="2"/>
        <v>-6.8054711869392213</v>
      </c>
      <c r="E64" s="2">
        <f t="shared" si="3"/>
        <v>-1.2266500610590809</v>
      </c>
      <c r="F64" s="2">
        <f>Input!I65</f>
        <v>1340.5120852857144</v>
      </c>
      <c r="G64">
        <f t="shared" si="4"/>
        <v>790.7833151428573</v>
      </c>
      <c r="H64">
        <f t="shared" si="8"/>
        <v>386.43169722203072</v>
      </c>
      <c r="I64">
        <f t="shared" si="9"/>
        <v>163500.23091519013</v>
      </c>
      <c r="J64">
        <f t="shared" si="5"/>
        <v>99904842.871951893</v>
      </c>
      <c r="O64" s="2">
        <f>Input!J65</f>
        <v>12.40567742857138</v>
      </c>
      <c r="P64">
        <f t="shared" si="10"/>
        <v>12.300840714285755</v>
      </c>
      <c r="Q64">
        <f t="shared" si="11"/>
        <v>1.8999281712690775E-12</v>
      </c>
      <c r="R64">
        <f t="shared" si="12"/>
        <v>4.3472033998625403E-8</v>
      </c>
      <c r="S64">
        <f t="shared" si="13"/>
        <v>29.345771336993188</v>
      </c>
      <c r="T64" s="2">
        <f t="shared" si="14"/>
        <v>29.345771380467124</v>
      </c>
      <c r="U64">
        <f t="shared" si="15"/>
        <v>290.52966141493005</v>
      </c>
      <c r="V64">
        <f t="shared" si="7"/>
        <v>53417.611419721048</v>
      </c>
    </row>
    <row r="65" spans="1:22" x14ac:dyDescent="0.25">
      <c r="A65">
        <f>Input!G66</f>
        <v>163</v>
      </c>
      <c r="B65">
        <f t="shared" si="1"/>
        <v>62</v>
      </c>
      <c r="C65">
        <f t="shared" si="16"/>
        <v>-8.1497127247081043</v>
      </c>
      <c r="D65" s="2">
        <f t="shared" si="2"/>
        <v>-6.7273339290351419</v>
      </c>
      <c r="E65" s="2">
        <f t="shared" si="3"/>
        <v>-1.1804695468152133</v>
      </c>
      <c r="F65" s="2">
        <f>Input!I66</f>
        <v>1355.2591161428572</v>
      </c>
      <c r="G65">
        <f t="shared" si="4"/>
        <v>805.53034600000012</v>
      </c>
      <c r="H65">
        <f t="shared" si="8"/>
        <v>417.45471605193302</v>
      </c>
      <c r="I65">
        <f t="shared" si="9"/>
        <v>150602.69455958912</v>
      </c>
      <c r="J65">
        <f t="shared" si="5"/>
        <v>99285640.199449569</v>
      </c>
      <c r="O65" s="2">
        <f>Input!J66</f>
        <v>14.747030857142818</v>
      </c>
      <c r="P65">
        <f t="shared" si="10"/>
        <v>14.642194142857193</v>
      </c>
      <c r="Q65">
        <f t="shared" si="11"/>
        <v>3.3122228271201077E-12</v>
      </c>
      <c r="R65">
        <f t="shared" si="12"/>
        <v>7.3760693146085065E-8</v>
      </c>
      <c r="S65">
        <f t="shared" si="13"/>
        <v>31.023018756138271</v>
      </c>
      <c r="T65" s="2">
        <f t="shared" si="14"/>
        <v>31.023018829902277</v>
      </c>
      <c r="U65">
        <f t="shared" si="15"/>
        <v>268.33141742770567</v>
      </c>
      <c r="V65">
        <f t="shared" si="7"/>
        <v>52340.814425689561</v>
      </c>
    </row>
    <row r="66" spans="1:22" x14ac:dyDescent="0.25">
      <c r="A66">
        <f>Input!G67</f>
        <v>164</v>
      </c>
      <c r="B66">
        <f t="shared" si="1"/>
        <v>63</v>
      </c>
      <c r="C66">
        <f t="shared" si="16"/>
        <v>-8.0817965724527578</v>
      </c>
      <c r="D66" s="2">
        <f t="shared" si="2"/>
        <v>-6.6491966711310626</v>
      </c>
      <c r="E66" s="2">
        <f t="shared" si="3"/>
        <v>-1.1342890325713457</v>
      </c>
      <c r="F66" s="2">
        <f>Input!I67</f>
        <v>1372.522228</v>
      </c>
      <c r="G66">
        <f t="shared" si="4"/>
        <v>822.79345785714293</v>
      </c>
      <c r="H66">
        <f t="shared" si="8"/>
        <v>450.18097704369347</v>
      </c>
      <c r="I66">
        <f t="shared" si="9"/>
        <v>138840.06085795324</v>
      </c>
      <c r="J66">
        <f t="shared" si="5"/>
        <v>98634528.010413915</v>
      </c>
      <c r="O66" s="2">
        <f>Input!J67</f>
        <v>17.263111857142803</v>
      </c>
      <c r="P66">
        <f t="shared" si="10"/>
        <v>17.158275142857178</v>
      </c>
      <c r="Q66">
        <f t="shared" si="11"/>
        <v>5.747760733805862E-12</v>
      </c>
      <c r="R66">
        <f t="shared" si="12"/>
        <v>1.2439085779423111E-7</v>
      </c>
      <c r="S66">
        <f t="shared" si="13"/>
        <v>32.726260867363862</v>
      </c>
      <c r="T66" s="2">
        <f t="shared" si="14"/>
        <v>32.726260991760469</v>
      </c>
      <c r="U66">
        <f t="shared" si="15"/>
        <v>242.36218339165313</v>
      </c>
      <c r="V66">
        <f t="shared" si="7"/>
        <v>51195.881281807408</v>
      </c>
    </row>
    <row r="67" spans="1:22" x14ac:dyDescent="0.25">
      <c r="A67">
        <f>Input!G68</f>
        <v>165</v>
      </c>
      <c r="B67">
        <f t="shared" si="1"/>
        <v>64</v>
      </c>
      <c r="C67">
        <f t="shared" ref="C67:C84" si="17">((B67-$AD$3)/$AE$3)</f>
        <v>-8.0138804201974132</v>
      </c>
      <c r="D67" s="2">
        <f t="shared" si="2"/>
        <v>-6.5710594132269824</v>
      </c>
      <c r="E67" s="2">
        <f t="shared" si="3"/>
        <v>-1.0881085183274783</v>
      </c>
      <c r="F67" s="2">
        <f>Input!I68</f>
        <v>1395.0970665714287</v>
      </c>
      <c r="G67">
        <f t="shared" si="4"/>
        <v>845.36829642857163</v>
      </c>
      <c r="H67">
        <f t="shared" si="8"/>
        <v>484.6304458185387</v>
      </c>
      <c r="I67">
        <f t="shared" si="9"/>
        <v>130131.79686274643</v>
      </c>
      <c r="J67">
        <f t="shared" si="5"/>
        <v>97951445.547737375</v>
      </c>
      <c r="O67" s="2">
        <f>Input!J68</f>
        <v>22.5748385714287</v>
      </c>
      <c r="P67">
        <f t="shared" si="10"/>
        <v>22.470001857143075</v>
      </c>
      <c r="Q67">
        <f t="shared" si="11"/>
        <v>9.9282930600249799E-12</v>
      </c>
      <c r="R67">
        <f t="shared" si="12"/>
        <v>2.0849727400048567E-7</v>
      </c>
      <c r="S67">
        <f t="shared" si="13"/>
        <v>34.449468566338034</v>
      </c>
      <c r="T67" s="2">
        <f t="shared" si="14"/>
        <v>34.449468774845236</v>
      </c>
      <c r="U67">
        <f t="shared" si="15"/>
        <v>143.50762763232052</v>
      </c>
      <c r="V67">
        <f t="shared" si="7"/>
        <v>48820.379303399037</v>
      </c>
    </row>
    <row r="68" spans="1:22" x14ac:dyDescent="0.25">
      <c r="A68">
        <f>Input!G69</f>
        <v>166</v>
      </c>
      <c r="B68">
        <f t="shared" ref="B68:B84" si="18">A68-$A$3</f>
        <v>65</v>
      </c>
      <c r="C68">
        <f t="shared" si="17"/>
        <v>-7.9459642679420677</v>
      </c>
      <c r="D68" s="2">
        <f t="shared" ref="D68:D84" si="19">((B68-$AD$4)/$AE$4)</f>
        <v>-6.4929221553229031</v>
      </c>
      <c r="E68" s="2">
        <f t="shared" ref="E68:E84" si="20">((B68-$AD$5)/$AE$5)</f>
        <v>-1.0419280040836107</v>
      </c>
      <c r="F68" s="2">
        <f>Input!I69</f>
        <v>1422.7739584285716</v>
      </c>
      <c r="G68">
        <f t="shared" ref="G68:G84" si="21">F68-$F$3</f>
        <v>873.04518828571452</v>
      </c>
      <c r="H68">
        <f t="shared" si="8"/>
        <v>520.81660387909824</v>
      </c>
      <c r="I68">
        <f t="shared" si="9"/>
        <v>124064.9756730888</v>
      </c>
      <c r="J68">
        <f t="shared" ref="J68:J84" si="22">(H68-$K$4)^2</f>
        <v>97236483.114479408</v>
      </c>
      <c r="O68" s="2">
        <f>Input!J69</f>
        <v>27.676891857142891</v>
      </c>
      <c r="P68">
        <f t="shared" si="10"/>
        <v>27.572055142857266</v>
      </c>
      <c r="Q68">
        <f t="shared" si="11"/>
        <v>1.7070540275789765E-11</v>
      </c>
      <c r="R68">
        <f t="shared" si="12"/>
        <v>3.4734475443433142E-7</v>
      </c>
      <c r="S68">
        <f t="shared" si="13"/>
        <v>36.186157713197744</v>
      </c>
      <c r="T68" s="2">
        <f t="shared" si="14"/>
        <v>36.186158060559571</v>
      </c>
      <c r="U68">
        <f t="shared" si="15"/>
        <v>74.202769076767353</v>
      </c>
      <c r="V68">
        <f t="shared" ref="V68:V84" si="23">(P68-$W$4)^2</f>
        <v>46591.778802915571</v>
      </c>
    </row>
    <row r="69" spans="1:22" x14ac:dyDescent="0.25">
      <c r="A69">
        <f>Input!G70</f>
        <v>167</v>
      </c>
      <c r="B69">
        <f t="shared" si="18"/>
        <v>66</v>
      </c>
      <c r="C69">
        <f t="shared" si="17"/>
        <v>-7.8780481156867221</v>
      </c>
      <c r="D69" s="2">
        <f t="shared" si="19"/>
        <v>-6.4147848974188237</v>
      </c>
      <c r="E69" s="2">
        <f t="shared" si="20"/>
        <v>-0.99574748983974315</v>
      </c>
      <c r="F69" s="2">
        <f>Input!I70</f>
        <v>1453.4212237142856</v>
      </c>
      <c r="G69">
        <f t="shared" si="21"/>
        <v>903.69245357142847</v>
      </c>
      <c r="H69">
        <f t="shared" ref="H69:H132" si="24">H68+T69</f>
        <v>558.74602630973652</v>
      </c>
      <c r="I69">
        <f t="shared" ref="I69:I84" si="25">(G69-H69)^2</f>
        <v>118988.03768060573</v>
      </c>
      <c r="J69">
        <f t="shared" si="22"/>
        <v>96489888.602131531</v>
      </c>
      <c r="O69" s="2">
        <f>Input!J70</f>
        <v>30.647265285713956</v>
      </c>
      <c r="P69">
        <f t="shared" ref="P69:P84" si="26">O69-$O$3</f>
        <v>30.542428571428331</v>
      </c>
      <c r="Q69">
        <f t="shared" ref="Q69:Q132" si="27">$AC$3*((1/$AE$3)*(1/SQRT(2*PI()))*EXP(-1*C69*C69/2))</f>
        <v>2.921572828265345E-11</v>
      </c>
      <c r="R69">
        <f t="shared" ref="R69:R132" si="28">$AC$4*((1/$AE$4)*(1/SQRT(2*PI()))*EXP(-1*D69*D69/2))</f>
        <v>5.7513467618149905E-7</v>
      </c>
      <c r="S69">
        <f t="shared" ref="S69:S132" si="29">$AC$5*((1/$AE$5)*(1/SQRT(2*PI()))*EXP(-1*E69*E69/2))</f>
        <v>37.929421855474416</v>
      </c>
      <c r="T69" s="2">
        <f t="shared" ref="T69:T132" si="30">Q69+R69+S69</f>
        <v>37.929422430638311</v>
      </c>
      <c r="U69">
        <f t="shared" ref="U69:U84" si="31">(P69-T69)^2</f>
        <v>54.567678276005957</v>
      </c>
      <c r="V69">
        <f t="shared" si="23"/>
        <v>45318.284056686331</v>
      </c>
    </row>
    <row r="70" spans="1:22" x14ac:dyDescent="0.25">
      <c r="A70">
        <f>Input!G71</f>
        <v>168</v>
      </c>
      <c r="B70">
        <f t="shared" si="18"/>
        <v>67</v>
      </c>
      <c r="C70">
        <f t="shared" si="17"/>
        <v>-7.8101319634313766</v>
      </c>
      <c r="D70" s="2">
        <f t="shared" si="19"/>
        <v>-6.3366476395147444</v>
      </c>
      <c r="E70" s="2">
        <f t="shared" si="20"/>
        <v>-0.94956697559587566</v>
      </c>
      <c r="F70" s="2">
        <f>Input!I71</f>
        <v>1487.2135904285715</v>
      </c>
      <c r="G70">
        <f t="shared" si="21"/>
        <v>937.48482028571436</v>
      </c>
      <c r="H70">
        <f t="shared" si="24"/>
        <v>598.41799850125096</v>
      </c>
      <c r="I70">
        <f t="shared" si="25"/>
        <v>114966.30963501707</v>
      </c>
      <c r="J70">
        <f t="shared" si="22"/>
        <v>95712072.719165102</v>
      </c>
      <c r="O70" s="2">
        <f>Input!J71</f>
        <v>33.79236671428589</v>
      </c>
      <c r="P70">
        <f t="shared" si="26"/>
        <v>33.687530000000265</v>
      </c>
      <c r="Q70">
        <f t="shared" si="27"/>
        <v>4.9771753161092788E-11</v>
      </c>
      <c r="R70">
        <f t="shared" si="28"/>
        <v>9.4651348635943543E-7</v>
      </c>
      <c r="S70">
        <f t="shared" si="29"/>
        <v>39.671971244951131</v>
      </c>
      <c r="T70" s="2">
        <f t="shared" si="30"/>
        <v>39.671972191514392</v>
      </c>
      <c r="U70">
        <f t="shared" si="31"/>
        <v>35.813548343574404</v>
      </c>
      <c r="V70">
        <f t="shared" si="23"/>
        <v>43989.111578655509</v>
      </c>
    </row>
    <row r="71" spans="1:22" x14ac:dyDescent="0.25">
      <c r="A71">
        <f>Input!G72</f>
        <v>169</v>
      </c>
      <c r="B71">
        <f t="shared" si="18"/>
        <v>68</v>
      </c>
      <c r="C71">
        <f t="shared" si="17"/>
        <v>-7.7422158111760311</v>
      </c>
      <c r="D71" s="2">
        <f t="shared" si="19"/>
        <v>-6.2585103816106642</v>
      </c>
      <c r="E71" s="2">
        <f t="shared" si="20"/>
        <v>-0.90338646135200806</v>
      </c>
      <c r="F71" s="2">
        <f>Input!I72</f>
        <v>1522.4037800000001</v>
      </c>
      <c r="G71">
        <f t="shared" si="21"/>
        <v>972.67500985714298</v>
      </c>
      <c r="H71">
        <f t="shared" si="24"/>
        <v>639.82417800441226</v>
      </c>
      <c r="I71">
        <f t="shared" si="25"/>
        <v>110789.67626505482</v>
      </c>
      <c r="J71">
        <f t="shared" si="22"/>
        <v>94903612.789577991</v>
      </c>
      <c r="O71" s="2">
        <f>Input!J72</f>
        <v>35.190189571428618</v>
      </c>
      <c r="P71">
        <f t="shared" si="26"/>
        <v>35.085352857142993</v>
      </c>
      <c r="Q71">
        <f t="shared" si="27"/>
        <v>8.4400677363388609E-11</v>
      </c>
      <c r="R71">
        <f t="shared" si="28"/>
        <v>1.5482193986956715E-6</v>
      </c>
      <c r="S71">
        <f t="shared" si="29"/>
        <v>41.406177954857505</v>
      </c>
      <c r="T71" s="2">
        <f t="shared" si="30"/>
        <v>41.406179503161304</v>
      </c>
      <c r="U71">
        <f t="shared" si="31"/>
        <v>39.952849489015094</v>
      </c>
      <c r="V71">
        <f t="shared" si="23"/>
        <v>43404.718458491247</v>
      </c>
    </row>
    <row r="72" spans="1:22" x14ac:dyDescent="0.25">
      <c r="A72">
        <f>Input!G73</f>
        <v>170</v>
      </c>
      <c r="B72">
        <f t="shared" si="18"/>
        <v>69</v>
      </c>
      <c r="C72">
        <f t="shared" si="17"/>
        <v>-7.6742996589206856</v>
      </c>
      <c r="D72" s="2">
        <f t="shared" si="19"/>
        <v>-6.1803731237065849</v>
      </c>
      <c r="E72" s="2">
        <f t="shared" si="20"/>
        <v>-0.85720594710814058</v>
      </c>
      <c r="F72" s="2">
        <f>Input!I73</f>
        <v>1561.3680911428571</v>
      </c>
      <c r="G72">
        <f t="shared" si="21"/>
        <v>1011.639321</v>
      </c>
      <c r="H72">
        <f t="shared" si="24"/>
        <v>682.94830732280832</v>
      </c>
      <c r="I72">
        <f t="shared" si="25"/>
        <v>108037.78247213981</v>
      </c>
      <c r="J72">
        <f t="shared" si="22"/>
        <v>94065255.008455649</v>
      </c>
      <c r="O72" s="2">
        <f>Input!J73</f>
        <v>38.964311142857014</v>
      </c>
      <c r="P72">
        <f t="shared" si="26"/>
        <v>38.859474428571389</v>
      </c>
      <c r="Q72">
        <f t="shared" si="27"/>
        <v>1.4246418476826863E-10</v>
      </c>
      <c r="R72">
        <f t="shared" si="28"/>
        <v>2.5170198935455196E-6</v>
      </c>
      <c r="S72">
        <f t="shared" si="29"/>
        <v>43.124126801233672</v>
      </c>
      <c r="T72" s="2">
        <f t="shared" si="30"/>
        <v>43.124129318396029</v>
      </c>
      <c r="U72">
        <f t="shared" si="31"/>
        <v>18.187281329305218</v>
      </c>
      <c r="V72">
        <f t="shared" si="23"/>
        <v>41846.376640806593</v>
      </c>
    </row>
    <row r="73" spans="1:22" x14ac:dyDescent="0.25">
      <c r="A73">
        <f>Input!G74</f>
        <v>171</v>
      </c>
      <c r="B73">
        <f t="shared" si="18"/>
        <v>70</v>
      </c>
      <c r="C73">
        <f t="shared" si="17"/>
        <v>-7.60638350666534</v>
      </c>
      <c r="D73" s="2">
        <f t="shared" si="19"/>
        <v>-6.1022358658025055</v>
      </c>
      <c r="E73" s="2">
        <f t="shared" si="20"/>
        <v>-0.81102543286427298</v>
      </c>
      <c r="F73" s="2">
        <f>Input!I74</f>
        <v>1603.4425580000002</v>
      </c>
      <c r="G73">
        <f t="shared" si="21"/>
        <v>1053.713787857143</v>
      </c>
      <c r="H73">
        <f t="shared" si="24"/>
        <v>727.76598306013182</v>
      </c>
      <c r="I73">
        <f t="shared" si="25"/>
        <v>106241.97145199048</v>
      </c>
      <c r="J73">
        <f t="shared" si="22"/>
        <v>93197915.061965972</v>
      </c>
      <c r="O73" s="2">
        <f>Input!J74</f>
        <v>42.074466857143079</v>
      </c>
      <c r="P73">
        <f t="shared" si="26"/>
        <v>41.969630142857454</v>
      </c>
      <c r="Q73">
        <f t="shared" si="27"/>
        <v>2.3936587410840957E-10</v>
      </c>
      <c r="R73">
        <f t="shared" si="28"/>
        <v>4.0671410705883598E-6</v>
      </c>
      <c r="S73">
        <f t="shared" si="29"/>
        <v>44.81767166994311</v>
      </c>
      <c r="T73" s="2">
        <f t="shared" si="30"/>
        <v>44.817675737323547</v>
      </c>
      <c r="U73">
        <f t="shared" si="31"/>
        <v>8.1113637081577217</v>
      </c>
      <c r="V73">
        <f t="shared" si="23"/>
        <v>40583.598735023057</v>
      </c>
    </row>
    <row r="74" spans="1:22" x14ac:dyDescent="0.25">
      <c r="A74">
        <f>Input!G75</f>
        <v>172</v>
      </c>
      <c r="B74">
        <f t="shared" si="18"/>
        <v>71</v>
      </c>
      <c r="C74">
        <f t="shared" si="17"/>
        <v>-7.5384673544099945</v>
      </c>
      <c r="D74" s="2">
        <f t="shared" si="19"/>
        <v>-6.0240986078984253</v>
      </c>
      <c r="E74" s="2">
        <f t="shared" si="20"/>
        <v>-0.76484491862040549</v>
      </c>
      <c r="F74" s="2">
        <f>Input!I75</f>
        <v>1648.1379427142856</v>
      </c>
      <c r="G74">
        <f t="shared" si="21"/>
        <v>1098.4091725714284</v>
      </c>
      <c r="H74">
        <f t="shared" si="24"/>
        <v>774.24448634314388</v>
      </c>
      <c r="I74">
        <f t="shared" si="25"/>
        <v>105082.74379748214</v>
      </c>
      <c r="J74">
        <f t="shared" si="22"/>
        <v>92302677.042376235</v>
      </c>
      <c r="O74" s="2">
        <f>Input!J75</f>
        <v>44.69538471428541</v>
      </c>
      <c r="P74">
        <f t="shared" si="26"/>
        <v>44.590547999999785</v>
      </c>
      <c r="Q74">
        <f t="shared" si="27"/>
        <v>4.0032760878768684E-10</v>
      </c>
      <c r="R74">
        <f t="shared" si="28"/>
        <v>6.5319111651586576E-6</v>
      </c>
      <c r="S74">
        <f t="shared" si="29"/>
        <v>46.478496750700515</v>
      </c>
      <c r="T74" s="2">
        <f t="shared" si="30"/>
        <v>46.47850328301201</v>
      </c>
      <c r="U74">
        <f t="shared" si="31"/>
        <v>3.5643751506537709</v>
      </c>
      <c r="V74">
        <f t="shared" si="23"/>
        <v>39534.480674559774</v>
      </c>
    </row>
    <row r="75" spans="1:22" x14ac:dyDescent="0.25">
      <c r="A75">
        <f>Input!G76</f>
        <v>173</v>
      </c>
      <c r="B75">
        <f t="shared" si="18"/>
        <v>72</v>
      </c>
      <c r="C75">
        <f t="shared" si="17"/>
        <v>-7.470551202154649</v>
      </c>
      <c r="D75" s="2">
        <f t="shared" si="19"/>
        <v>-5.945961349994346</v>
      </c>
      <c r="E75" s="2">
        <f t="shared" si="20"/>
        <v>-0.71866440437653789</v>
      </c>
      <c r="F75" s="2">
        <f>Input!I76</f>
        <v>1694.825225</v>
      </c>
      <c r="G75">
        <f t="shared" si="21"/>
        <v>1145.0964548571428</v>
      </c>
      <c r="H75">
        <f t="shared" si="24"/>
        <v>822.34267885400163</v>
      </c>
      <c r="I75">
        <f t="shared" si="25"/>
        <v>104169.99992428583</v>
      </c>
      <c r="J75">
        <f t="shared" si="22"/>
        <v>91380790.614179567</v>
      </c>
      <c r="O75" s="2">
        <f>Input!J76</f>
        <v>46.687282285714446</v>
      </c>
      <c r="P75">
        <f t="shared" si="26"/>
        <v>46.582445571428821</v>
      </c>
      <c r="Q75">
        <f t="shared" si="27"/>
        <v>6.6644700801754371E-10</v>
      </c>
      <c r="R75">
        <f t="shared" si="28"/>
        <v>1.0426528817558682E-5</v>
      </c>
      <c r="S75">
        <f t="shared" si="29"/>
        <v>48.0981820836625</v>
      </c>
      <c r="T75" s="2">
        <f t="shared" si="30"/>
        <v>48.098192510857764</v>
      </c>
      <c r="U75">
        <f t="shared" si="31"/>
        <v>2.2974887843882095</v>
      </c>
      <c r="V75">
        <f t="shared" si="23"/>
        <v>38746.339204456948</v>
      </c>
    </row>
    <row r="76" spans="1:22" x14ac:dyDescent="0.25">
      <c r="A76">
        <f>Input!G77</f>
        <v>174</v>
      </c>
      <c r="B76">
        <f t="shared" si="18"/>
        <v>73</v>
      </c>
      <c r="C76">
        <f t="shared" si="17"/>
        <v>-7.4026350498993034</v>
      </c>
      <c r="D76" s="2">
        <f t="shared" si="19"/>
        <v>-5.8678240920902667</v>
      </c>
      <c r="E76" s="2">
        <f t="shared" si="20"/>
        <v>-0.6724838901326704</v>
      </c>
      <c r="F76" s="2">
        <f>Input!I77</f>
        <v>1746.5446694285715</v>
      </c>
      <c r="G76">
        <f t="shared" si="21"/>
        <v>1196.8158992857143</v>
      </c>
      <c r="H76">
        <f t="shared" si="24"/>
        <v>872.01096813175309</v>
      </c>
      <c r="I76">
        <f t="shared" si="25"/>
        <v>105498.24330192948</v>
      </c>
      <c r="J76">
        <f t="shared" si="22"/>
        <v>90433666.414719298</v>
      </c>
      <c r="O76" s="2">
        <f>Input!J77</f>
        <v>51.719444428571478</v>
      </c>
      <c r="P76">
        <f t="shared" si="26"/>
        <v>51.614607714285853</v>
      </c>
      <c r="Q76">
        <f t="shared" si="27"/>
        <v>1.1043645930171023E-9</v>
      </c>
      <c r="R76">
        <f t="shared" si="28"/>
        <v>1.6541986845564033E-5</v>
      </c>
      <c r="S76">
        <f t="shared" si="29"/>
        <v>49.668272734660292</v>
      </c>
      <c r="T76" s="2">
        <f t="shared" si="30"/>
        <v>49.668289277751505</v>
      </c>
      <c r="U76">
        <f t="shared" si="31"/>
        <v>3.7881554563935089</v>
      </c>
      <c r="V76">
        <f t="shared" si="23"/>
        <v>36790.591228105914</v>
      </c>
    </row>
    <row r="77" spans="1:22" x14ac:dyDescent="0.25">
      <c r="A77">
        <f>Input!G78</f>
        <v>175</v>
      </c>
      <c r="B77">
        <f t="shared" si="18"/>
        <v>74</v>
      </c>
      <c r="C77">
        <f t="shared" si="17"/>
        <v>-7.3347188976439579</v>
      </c>
      <c r="D77" s="2">
        <f t="shared" si="19"/>
        <v>-5.7896868341861873</v>
      </c>
      <c r="E77" s="2">
        <f t="shared" si="20"/>
        <v>-0.6263033758888028</v>
      </c>
      <c r="F77" s="2">
        <f>Input!I78</f>
        <v>1802.5973644285716</v>
      </c>
      <c r="G77">
        <f t="shared" si="21"/>
        <v>1252.8685942857146</v>
      </c>
      <c r="H77">
        <f t="shared" si="24"/>
        <v>923.19134505220268</v>
      </c>
      <c r="I77">
        <f t="shared" si="25"/>
        <v>108687.08866217514</v>
      </c>
      <c r="J77">
        <f t="shared" si="22"/>
        <v>89462869.701193079</v>
      </c>
      <c r="O77" s="2">
        <f>Input!J78</f>
        <v>56.052695000000085</v>
      </c>
      <c r="P77">
        <f t="shared" si="26"/>
        <v>55.94785828571446</v>
      </c>
      <c r="Q77">
        <f t="shared" si="27"/>
        <v>1.8216129190827674E-9</v>
      </c>
      <c r="R77">
        <f t="shared" si="28"/>
        <v>2.6084591472025383E-5</v>
      </c>
      <c r="S77">
        <f t="shared" si="29"/>
        <v>51.180350834036474</v>
      </c>
      <c r="T77" s="2">
        <f t="shared" si="30"/>
        <v>51.180376920449561</v>
      </c>
      <c r="U77">
        <f t="shared" si="31"/>
        <v>22.728878568148069</v>
      </c>
      <c r="V77">
        <f t="shared" si="23"/>
        <v>35147.05765836544</v>
      </c>
    </row>
    <row r="78" spans="1:22" x14ac:dyDescent="0.25">
      <c r="A78">
        <f>Input!G79</f>
        <v>176</v>
      </c>
      <c r="B78">
        <f t="shared" si="18"/>
        <v>75</v>
      </c>
      <c r="C78">
        <f t="shared" si="17"/>
        <v>-7.2668027453886133</v>
      </c>
      <c r="D78" s="2">
        <f t="shared" si="19"/>
        <v>-5.7115495762821071</v>
      </c>
      <c r="E78" s="2">
        <f t="shared" si="20"/>
        <v>-0.58012286164493532</v>
      </c>
      <c r="F78" s="2">
        <f>Input!I79</f>
        <v>1860.4322837142859</v>
      </c>
      <c r="G78">
        <f t="shared" si="21"/>
        <v>1310.7035135714286</v>
      </c>
      <c r="H78">
        <f t="shared" si="24"/>
        <v>975.81749558006607</v>
      </c>
      <c r="I78">
        <f t="shared" si="25"/>
        <v>112148.64504611121</v>
      </c>
      <c r="J78">
        <f t="shared" si="22"/>
        <v>88470112.284925193</v>
      </c>
      <c r="O78" s="2">
        <f>Input!J79</f>
        <v>57.83491928571425</v>
      </c>
      <c r="P78">
        <f t="shared" si="26"/>
        <v>57.730082571428625</v>
      </c>
      <c r="Q78">
        <f t="shared" si="27"/>
        <v>2.9908628113321376E-9</v>
      </c>
      <c r="R78">
        <f t="shared" si="28"/>
        <v>4.0881691111924813E-5</v>
      </c>
      <c r="S78">
        <f t="shared" si="29"/>
        <v>52.626109643181429</v>
      </c>
      <c r="T78" s="2">
        <f t="shared" si="30"/>
        <v>52.626150527863402</v>
      </c>
      <c r="U78">
        <f t="shared" si="31"/>
        <v>26.050122305331872</v>
      </c>
      <c r="V78">
        <f t="shared" si="23"/>
        <v>34481.987255350155</v>
      </c>
    </row>
    <row r="79" spans="1:22" x14ac:dyDescent="0.25">
      <c r="A79">
        <f>Input!G80</f>
        <v>177</v>
      </c>
      <c r="B79">
        <f t="shared" si="18"/>
        <v>76</v>
      </c>
      <c r="C79">
        <f t="shared" si="17"/>
        <v>-7.1988865931332677</v>
      </c>
      <c r="D79" s="2">
        <f t="shared" si="19"/>
        <v>-5.6334123183780278</v>
      </c>
      <c r="E79" s="2">
        <f t="shared" si="20"/>
        <v>-0.53394234740106783</v>
      </c>
      <c r="F79" s="2">
        <f>Input!I80</f>
        <v>1918.9661142857144</v>
      </c>
      <c r="G79">
        <f t="shared" si="21"/>
        <v>1369.2373441428572</v>
      </c>
      <c r="H79">
        <f t="shared" si="24"/>
        <v>1029.8149880217454</v>
      </c>
      <c r="I79">
        <f t="shared" si="25"/>
        <v>115207.53583480681</v>
      </c>
      <c r="J79">
        <f t="shared" si="22"/>
        <v>87457242.822589353</v>
      </c>
      <c r="O79" s="2">
        <f>Input!J80</f>
        <v>58.533830571428553</v>
      </c>
      <c r="P79">
        <f t="shared" si="26"/>
        <v>58.428993857142927</v>
      </c>
      <c r="Q79">
        <f t="shared" si="27"/>
        <v>4.88802771193933E-9</v>
      </c>
      <c r="R79">
        <f t="shared" si="28"/>
        <v>6.3682794209140962E-5</v>
      </c>
      <c r="S79">
        <f t="shared" si="29"/>
        <v>53.997428753997212</v>
      </c>
      <c r="T79" s="2">
        <f t="shared" si="30"/>
        <v>53.997492441679448</v>
      </c>
      <c r="U79">
        <f t="shared" si="31"/>
        <v>19.638204795254822</v>
      </c>
      <c r="V79">
        <f t="shared" si="23"/>
        <v>34222.909500466936</v>
      </c>
    </row>
    <row r="80" spans="1:22" x14ac:dyDescent="0.25">
      <c r="A80">
        <f>Input!G81</f>
        <v>178</v>
      </c>
      <c r="B80">
        <f t="shared" si="18"/>
        <v>77</v>
      </c>
      <c r="C80">
        <f t="shared" si="17"/>
        <v>-7.1309704408779222</v>
      </c>
      <c r="D80" s="2">
        <f t="shared" si="19"/>
        <v>-5.5552750604739485</v>
      </c>
      <c r="E80" s="2">
        <f t="shared" si="20"/>
        <v>-0.48776183315720023</v>
      </c>
      <c r="F80" s="2">
        <f>Input!I81</f>
        <v>1982.3573792857144</v>
      </c>
      <c r="G80">
        <f t="shared" si="21"/>
        <v>1432.6286091428574</v>
      </c>
      <c r="H80">
        <f t="shared" si="24"/>
        <v>1085.1015361079189</v>
      </c>
      <c r="I80">
        <f t="shared" si="25"/>
        <v>120775.06649223143</v>
      </c>
      <c r="J80">
        <f t="shared" si="22"/>
        <v>86426235.561880857</v>
      </c>
      <c r="O80" s="2">
        <f>Input!J81</f>
        <v>63.391264999999976</v>
      </c>
      <c r="P80">
        <f t="shared" si="26"/>
        <v>63.286428285714351</v>
      </c>
      <c r="Q80">
        <f t="shared" si="27"/>
        <v>7.9518393548462625E-9</v>
      </c>
      <c r="R80">
        <f t="shared" si="28"/>
        <v>9.8597025632105831E-5</v>
      </c>
      <c r="S80">
        <f t="shared" si="29"/>
        <v>55.286449481196094</v>
      </c>
      <c r="T80" s="2">
        <f t="shared" si="30"/>
        <v>55.286548086173568</v>
      </c>
      <c r="U80">
        <f t="shared" si="31"/>
        <v>63.998083207004683</v>
      </c>
      <c r="V80">
        <f t="shared" si="23"/>
        <v>32449.308320958356</v>
      </c>
    </row>
    <row r="81" spans="1:22" x14ac:dyDescent="0.25">
      <c r="A81">
        <f>Input!G82</f>
        <v>179</v>
      </c>
      <c r="B81">
        <f t="shared" si="18"/>
        <v>78</v>
      </c>
      <c r="C81">
        <f t="shared" si="17"/>
        <v>-7.0630542886225767</v>
      </c>
      <c r="D81" s="2">
        <f t="shared" si="19"/>
        <v>-5.4771378025698683</v>
      </c>
      <c r="E81" s="2">
        <f t="shared" si="20"/>
        <v>-0.44158131891333269</v>
      </c>
      <c r="F81" s="2">
        <f>Input!I82</f>
        <v>2047.4609771428572</v>
      </c>
      <c r="G81">
        <f t="shared" si="21"/>
        <v>1497.732207</v>
      </c>
      <c r="H81">
        <f t="shared" si="24"/>
        <v>1141.5873373215588</v>
      </c>
      <c r="I81">
        <f t="shared" si="25"/>
        <v>126839.16819827385</v>
      </c>
      <c r="J81">
        <f t="shared" si="22"/>
        <v>85379177.665204152</v>
      </c>
      <c r="O81" s="2">
        <f>Input!J82</f>
        <v>65.103597857142859</v>
      </c>
      <c r="P81">
        <f t="shared" si="26"/>
        <v>64.998761142857234</v>
      </c>
      <c r="Q81">
        <f t="shared" si="27"/>
        <v>1.2876514099766284E-8</v>
      </c>
      <c r="R81">
        <f t="shared" si="28"/>
        <v>1.5172388755951244E-4</v>
      </c>
      <c r="S81">
        <f t="shared" si="29"/>
        <v>56.485649476875828</v>
      </c>
      <c r="T81" s="2">
        <f t="shared" si="30"/>
        <v>56.485801213639903</v>
      </c>
      <c r="U81">
        <f t="shared" si="31"/>
        <v>72.470486756459948</v>
      </c>
      <c r="V81">
        <f t="shared" si="23"/>
        <v>31835.331686428504</v>
      </c>
    </row>
    <row r="82" spans="1:22" x14ac:dyDescent="0.25">
      <c r="A82">
        <f>Input!G83</f>
        <v>180</v>
      </c>
      <c r="B82">
        <f t="shared" si="18"/>
        <v>79</v>
      </c>
      <c r="C82">
        <f t="shared" si="17"/>
        <v>-6.9951381363672311</v>
      </c>
      <c r="D82" s="2">
        <f t="shared" si="19"/>
        <v>-5.3990005446657889</v>
      </c>
      <c r="E82" s="2">
        <f t="shared" si="20"/>
        <v>-0.39540080466946514</v>
      </c>
      <c r="F82" s="2">
        <f>Input!I83</f>
        <v>2115.7795675714287</v>
      </c>
      <c r="G82">
        <f t="shared" si="21"/>
        <v>1566.0507974285715</v>
      </c>
      <c r="H82">
        <f t="shared" si="24"/>
        <v>1199.1754849804115</v>
      </c>
      <c r="I82">
        <f t="shared" si="25"/>
        <v>134597.49488393503</v>
      </c>
      <c r="J82">
        <f t="shared" si="22"/>
        <v>84318255.25849238</v>
      </c>
      <c r="O82" s="2">
        <f>Input!J83</f>
        <v>68.318590428571497</v>
      </c>
      <c r="P82">
        <f t="shared" si="26"/>
        <v>68.213753714285872</v>
      </c>
      <c r="Q82">
        <f t="shared" si="27"/>
        <v>2.0755145839620843E-8</v>
      </c>
      <c r="R82">
        <f t="shared" si="28"/>
        <v>2.3205586805587824E-4</v>
      </c>
      <c r="S82">
        <f t="shared" si="29"/>
        <v>57.587915582229414</v>
      </c>
      <c r="T82" s="2">
        <f t="shared" si="30"/>
        <v>57.588147658852613</v>
      </c>
      <c r="U82">
        <f t="shared" si="31"/>
        <v>112.90350404525995</v>
      </c>
      <c r="V82">
        <f t="shared" si="23"/>
        <v>30698.400448236142</v>
      </c>
    </row>
    <row r="83" spans="1:22" x14ac:dyDescent="0.25">
      <c r="A83">
        <f>Input!G84</f>
        <v>181</v>
      </c>
      <c r="B83">
        <f t="shared" si="18"/>
        <v>80</v>
      </c>
      <c r="C83">
        <f t="shared" si="17"/>
        <v>-6.9272219841118856</v>
      </c>
      <c r="D83" s="2">
        <f t="shared" si="19"/>
        <v>-5.3208632867617096</v>
      </c>
      <c r="E83" s="2">
        <f t="shared" si="20"/>
        <v>-0.3492202904255976</v>
      </c>
      <c r="F83" s="2">
        <f>Input!I84</f>
        <v>2184.3078314285713</v>
      </c>
      <c r="G83">
        <f t="shared" si="21"/>
        <v>1634.579061285714</v>
      </c>
      <c r="H83">
        <f t="shared" si="24"/>
        <v>1257.7624517071795</v>
      </c>
      <c r="I83">
        <f t="shared" si="25"/>
        <v>141990.75725426173</v>
      </c>
      <c r="J83">
        <f t="shared" si="22"/>
        <v>83245738.37256591</v>
      </c>
      <c r="O83" s="2">
        <f>Input!J84</f>
        <v>68.52826385714252</v>
      </c>
      <c r="P83">
        <f t="shared" si="26"/>
        <v>68.423427142856895</v>
      </c>
      <c r="Q83">
        <f t="shared" si="27"/>
        <v>3.3300445425920095E-8</v>
      </c>
      <c r="R83">
        <f t="shared" si="28"/>
        <v>3.5276021048780197E-4</v>
      </c>
      <c r="S83">
        <f t="shared" si="29"/>
        <v>58.586613933257134</v>
      </c>
      <c r="T83" s="2">
        <f t="shared" si="30"/>
        <v>58.586966726768068</v>
      </c>
      <c r="U83">
        <f t="shared" si="31"/>
        <v>96.755953517282364</v>
      </c>
      <c r="V83">
        <f t="shared" si="23"/>
        <v>30624.970820250888</v>
      </c>
    </row>
    <row r="84" spans="1:22" x14ac:dyDescent="0.25">
      <c r="A84">
        <f>Input!G85</f>
        <v>182</v>
      </c>
      <c r="B84">
        <f t="shared" si="18"/>
        <v>81</v>
      </c>
      <c r="C84">
        <f t="shared" si="17"/>
        <v>-6.8593058318565401</v>
      </c>
      <c r="D84" s="2">
        <f t="shared" si="19"/>
        <v>-5.2427260288576303</v>
      </c>
      <c r="E84" s="2">
        <f t="shared" si="20"/>
        <v>-0.30303977618173006</v>
      </c>
      <c r="F84" s="2">
        <f>Input!I85</f>
        <v>2252.3818028571427</v>
      </c>
      <c r="G84">
        <f t="shared" si="21"/>
        <v>1702.6530327142855</v>
      </c>
      <c r="H84">
        <f t="shared" si="24"/>
        <v>1317.238641101801</v>
      </c>
      <c r="I84">
        <f t="shared" si="25"/>
        <v>148544.25326202152</v>
      </c>
      <c r="J84">
        <f t="shared" si="22"/>
        <v>82163964.960775152</v>
      </c>
      <c r="O84" s="2">
        <f>Input!J85</f>
        <v>68.07397142857144</v>
      </c>
      <c r="P84">
        <f t="shared" si="26"/>
        <v>67.969134714285815</v>
      </c>
      <c r="Q84">
        <f t="shared" si="27"/>
        <v>5.3182783957947479E-8</v>
      </c>
      <c r="R84">
        <f t="shared" si="28"/>
        <v>5.3298510974223758E-4</v>
      </c>
      <c r="S84">
        <f t="shared" si="29"/>
        <v>59.475656356328983</v>
      </c>
      <c r="T84" s="2">
        <f t="shared" si="30"/>
        <v>59.476189394621507</v>
      </c>
      <c r="U84">
        <f t="shared" si="31"/>
        <v>72.130120202807873</v>
      </c>
      <c r="V84">
        <f t="shared" si="23"/>
        <v>30784.17947611204</v>
      </c>
    </row>
    <row r="85" spans="1:22" x14ac:dyDescent="0.25">
      <c r="A85">
        <f>Input!G86</f>
        <v>183</v>
      </c>
      <c r="B85">
        <f t="shared" ref="B85:B148" si="32">A85-$A$3</f>
        <v>82</v>
      </c>
      <c r="C85">
        <f t="shared" ref="C85:C148" si="33">((B85-$AD$3)/$AE$3)</f>
        <v>-6.7913896796011946</v>
      </c>
      <c r="D85" s="2">
        <f t="shared" ref="D85:D148" si="34">((B85-$AD$4)/$AE$4)</f>
        <v>-5.1645887709535501</v>
      </c>
      <c r="E85" s="2">
        <f t="shared" ref="E85:E148" si="35">((B85-$AD$5)/$AE$5)</f>
        <v>-0.25685926193786257</v>
      </c>
      <c r="F85" s="2">
        <f>Input!I86</f>
        <v>2320.8052298571429</v>
      </c>
      <c r="G85">
        <f t="shared" ref="G85:G148" si="36">F85-$F$3</f>
        <v>1771.0764597142856</v>
      </c>
      <c r="H85">
        <f t="shared" si="24"/>
        <v>1377.489003696875</v>
      </c>
      <c r="I85">
        <f t="shared" ref="I85:I148" si="37">(G85-H85)^2</f>
        <v>154911.08553425717</v>
      </c>
      <c r="J85">
        <f t="shared" ref="J85:J148" si="38">(H85-$K$4)^2</f>
        <v>81075324.188417748</v>
      </c>
      <c r="O85" s="2">
        <f>Input!J86</f>
        <v>68.423427000000174</v>
      </c>
      <c r="P85">
        <f t="shared" ref="P85:P148" si="39">O85-$O$3</f>
        <v>68.318590285714549</v>
      </c>
      <c r="Q85">
        <f t="shared" si="27"/>
        <v>8.4545182156203045E-8</v>
      </c>
      <c r="R85">
        <f t="shared" si="28"/>
        <v>8.0038511643880459E-4</v>
      </c>
      <c r="S85">
        <f t="shared" si="29"/>
        <v>60.249562125412325</v>
      </c>
      <c r="T85" s="2">
        <f t="shared" si="30"/>
        <v>60.250362595073945</v>
      </c>
      <c r="U85">
        <f t="shared" ref="U85:U148" si="40">(P85-T85)^2</f>
        <v>65.09629806801982</v>
      </c>
      <c r="V85">
        <f t="shared" ref="V85:V148" si="41">(P85-$W$4)^2</f>
        <v>30661.674693536675</v>
      </c>
    </row>
    <row r="86" spans="1:22" x14ac:dyDescent="0.25">
      <c r="A86">
        <f>Input!G87</f>
        <v>184</v>
      </c>
      <c r="B86">
        <f t="shared" si="32"/>
        <v>83</v>
      </c>
      <c r="C86">
        <f t="shared" si="33"/>
        <v>-6.723473527345849</v>
      </c>
      <c r="D86" s="2">
        <f t="shared" si="34"/>
        <v>-5.0864515130494707</v>
      </c>
      <c r="E86" s="2">
        <f t="shared" si="35"/>
        <v>-0.210678747693995</v>
      </c>
      <c r="F86" s="2">
        <f>Input!I87</f>
        <v>2386.6426847142857</v>
      </c>
      <c r="G86">
        <f t="shared" si="36"/>
        <v>1836.9139145714284</v>
      </c>
      <c r="H86">
        <f t="shared" si="24"/>
        <v>1438.3937126604387</v>
      </c>
      <c r="I86">
        <f t="shared" si="37"/>
        <v>158818.35133117603</v>
      </c>
      <c r="J86">
        <f t="shared" si="38"/>
        <v>79982239.196010321</v>
      </c>
      <c r="O86" s="2">
        <f>Input!J87</f>
        <v>65.837454857142802</v>
      </c>
      <c r="P86">
        <f t="shared" si="39"/>
        <v>65.732618142857177</v>
      </c>
      <c r="Q86">
        <f t="shared" si="27"/>
        <v>1.3378377070688376E-7</v>
      </c>
      <c r="R86">
        <f t="shared" si="28"/>
        <v>1.1946243895761099E-3</v>
      </c>
      <c r="S86">
        <f t="shared" si="29"/>
        <v>60.903514205390479</v>
      </c>
      <c r="T86" s="2">
        <f t="shared" si="30"/>
        <v>60.904708963563827</v>
      </c>
      <c r="U86">
        <f t="shared" si="40"/>
        <v>23.308707043504988</v>
      </c>
      <c r="V86">
        <f t="shared" si="41"/>
        <v>31573.993974655841</v>
      </c>
    </row>
    <row r="87" spans="1:22" x14ac:dyDescent="0.25">
      <c r="A87">
        <f>Input!G88</f>
        <v>185</v>
      </c>
      <c r="B87">
        <f t="shared" si="32"/>
        <v>84</v>
      </c>
      <c r="C87">
        <f t="shared" si="33"/>
        <v>-6.6555573750905035</v>
      </c>
      <c r="D87" s="2">
        <f t="shared" si="34"/>
        <v>-5.0083142551453914</v>
      </c>
      <c r="E87" s="2">
        <f t="shared" si="35"/>
        <v>-0.16449823345012746</v>
      </c>
      <c r="F87" s="2">
        <f>Input!I88</f>
        <v>2450.8376977142857</v>
      </c>
      <c r="G87">
        <f t="shared" si="36"/>
        <v>1901.1089275714285</v>
      </c>
      <c r="H87">
        <f t="shared" si="24"/>
        <v>1499.828894243411</v>
      </c>
      <c r="I87">
        <f t="shared" si="37"/>
        <v>161025.66514773481</v>
      </c>
      <c r="J87">
        <f t="shared" si="38"/>
        <v>78887149.539443001</v>
      </c>
      <c r="O87" s="2">
        <f>Input!J88</f>
        <v>64.195013000000017</v>
      </c>
      <c r="P87">
        <f t="shared" si="39"/>
        <v>64.090176285714392</v>
      </c>
      <c r="Q87">
        <f t="shared" si="27"/>
        <v>2.1072437397654127E-7</v>
      </c>
      <c r="R87">
        <f t="shared" si="28"/>
        <v>1.7721978080611899E-3</v>
      </c>
      <c r="S87">
        <f t="shared" si="29"/>
        <v>61.433409174439781</v>
      </c>
      <c r="T87" s="2">
        <f t="shared" si="30"/>
        <v>61.435181582972213</v>
      </c>
      <c r="U87">
        <f t="shared" si="40"/>
        <v>7.0489968715890337</v>
      </c>
      <c r="V87">
        <f t="shared" si="41"/>
        <v>32160.384960709103</v>
      </c>
    </row>
    <row r="88" spans="1:22" x14ac:dyDescent="0.25">
      <c r="A88">
        <f>Input!G89</f>
        <v>186</v>
      </c>
      <c r="B88">
        <f t="shared" si="32"/>
        <v>85</v>
      </c>
      <c r="C88">
        <f t="shared" si="33"/>
        <v>-6.587641222835158</v>
      </c>
      <c r="D88" s="2">
        <f t="shared" si="34"/>
        <v>-4.9301769972413112</v>
      </c>
      <c r="E88" s="2">
        <f t="shared" si="35"/>
        <v>-0.11831771920625993</v>
      </c>
      <c r="F88" s="2">
        <f>Input!I89</f>
        <v>2517.3041728571429</v>
      </c>
      <c r="G88">
        <f t="shared" si="36"/>
        <v>1967.5754027142857</v>
      </c>
      <c r="H88">
        <f t="shared" si="24"/>
        <v>1561.6674076879681</v>
      </c>
      <c r="I88">
        <f t="shared" si="37"/>
        <v>164761.3004262851</v>
      </c>
      <c r="J88">
        <f t="shared" si="38"/>
        <v>77792493.50495711</v>
      </c>
      <c r="O88" s="2">
        <f>Input!J89</f>
        <v>66.466475142857234</v>
      </c>
      <c r="P88">
        <f t="shared" si="39"/>
        <v>66.361638428571609</v>
      </c>
      <c r="Q88">
        <f t="shared" si="27"/>
        <v>3.3038694932124321E-7</v>
      </c>
      <c r="R88">
        <f t="shared" si="28"/>
        <v>2.6130123237947298E-3</v>
      </c>
      <c r="S88">
        <f t="shared" si="29"/>
        <v>61.835900101846221</v>
      </c>
      <c r="T88" s="2">
        <f t="shared" si="30"/>
        <v>61.838513444556966</v>
      </c>
      <c r="U88">
        <f t="shared" si="40"/>
        <v>20.458659621017468</v>
      </c>
      <c r="V88">
        <f t="shared" si="41"/>
        <v>31350.847499167427</v>
      </c>
    </row>
    <row r="89" spans="1:22" x14ac:dyDescent="0.25">
      <c r="A89">
        <f>Input!G90</f>
        <v>187</v>
      </c>
      <c r="B89">
        <f t="shared" si="32"/>
        <v>86</v>
      </c>
      <c r="C89">
        <f t="shared" si="33"/>
        <v>-6.5197250705798124</v>
      </c>
      <c r="D89" s="2">
        <f t="shared" si="34"/>
        <v>-4.8520397393372319</v>
      </c>
      <c r="E89" s="2">
        <f t="shared" si="35"/>
        <v>-7.2137204962392384E-2</v>
      </c>
      <c r="F89" s="2">
        <f>Input!I90</f>
        <v>2582.9668998571428</v>
      </c>
      <c r="G89">
        <f t="shared" si="36"/>
        <v>2033.2381297142856</v>
      </c>
      <c r="H89">
        <f t="shared" si="24"/>
        <v>1623.7796692561212</v>
      </c>
      <c r="I89">
        <f t="shared" si="37"/>
        <v>167656.23084077018</v>
      </c>
      <c r="J89">
        <f t="shared" si="38"/>
        <v>76700690.485450983</v>
      </c>
      <c r="O89" s="2">
        <f>Input!J90</f>
        <v>65.662726999999904</v>
      </c>
      <c r="P89">
        <f t="shared" si="39"/>
        <v>65.557890285714279</v>
      </c>
      <c r="Q89">
        <f t="shared" si="27"/>
        <v>5.1561764031506896E-7</v>
      </c>
      <c r="R89">
        <f t="shared" si="28"/>
        <v>3.8292980088105804E-3</v>
      </c>
      <c r="S89">
        <f t="shared" si="29"/>
        <v>62.108431754526677</v>
      </c>
      <c r="T89" s="2">
        <f t="shared" si="30"/>
        <v>62.11226156815313</v>
      </c>
      <c r="U89">
        <f t="shared" si="40"/>
        <v>11.87235725928209</v>
      </c>
      <c r="V89">
        <f t="shared" si="41"/>
        <v>31636.119543926641</v>
      </c>
    </row>
    <row r="90" spans="1:22" x14ac:dyDescent="0.25">
      <c r="A90">
        <f>Input!G91</f>
        <v>188</v>
      </c>
      <c r="B90">
        <f t="shared" si="32"/>
        <v>87</v>
      </c>
      <c r="C90">
        <f t="shared" si="33"/>
        <v>-6.4518089183244678</v>
      </c>
      <c r="D90" s="2">
        <f t="shared" si="34"/>
        <v>-4.7739024814331525</v>
      </c>
      <c r="E90" s="2">
        <f t="shared" si="35"/>
        <v>-2.5956690718524852E-2</v>
      </c>
      <c r="F90" s="2">
        <f>Input!I91</f>
        <v>2648.5946812857142</v>
      </c>
      <c r="G90">
        <f t="shared" si="36"/>
        <v>2098.8659111428569</v>
      </c>
      <c r="H90">
        <f t="shared" si="24"/>
        <v>1686.0345152450045</v>
      </c>
      <c r="I90">
        <f t="shared" si="37"/>
        <v>170429.76143896935</v>
      </c>
      <c r="J90">
        <f t="shared" si="38"/>
        <v>75614123.586619437</v>
      </c>
      <c r="O90" s="2">
        <f>Input!J91</f>
        <v>65.627781428571325</v>
      </c>
      <c r="P90">
        <f t="shared" si="39"/>
        <v>65.5229447142857</v>
      </c>
      <c r="Q90">
        <f t="shared" si="27"/>
        <v>8.0099429311822376E-7</v>
      </c>
      <c r="R90">
        <f t="shared" si="28"/>
        <v>5.5775737154546744E-3</v>
      </c>
      <c r="S90">
        <f t="shared" si="29"/>
        <v>62.249267614173597</v>
      </c>
      <c r="T90" s="2">
        <f t="shared" si="30"/>
        <v>62.254845988883346</v>
      </c>
      <c r="U90">
        <f t="shared" si="40"/>
        <v>10.680469278976487</v>
      </c>
      <c r="V90">
        <f t="shared" si="41"/>
        <v>31648.551984938575</v>
      </c>
    </row>
    <row r="91" spans="1:22" x14ac:dyDescent="0.25">
      <c r="A91">
        <f>Input!G92</f>
        <v>189</v>
      </c>
      <c r="B91">
        <f t="shared" si="32"/>
        <v>88</v>
      </c>
      <c r="C91">
        <f t="shared" si="33"/>
        <v>-6.3838927660691223</v>
      </c>
      <c r="D91" s="2">
        <f t="shared" si="34"/>
        <v>-4.6957652235290732</v>
      </c>
      <c r="E91" s="2">
        <f t="shared" si="35"/>
        <v>2.0223823525342688E-2</v>
      </c>
      <c r="F91" s="2">
        <f>Input!I92</f>
        <v>2712.9294765714289</v>
      </c>
      <c r="G91">
        <f t="shared" si="36"/>
        <v>2163.2007064285717</v>
      </c>
      <c r="H91">
        <f t="shared" si="24"/>
        <v>1748.3000993685184</v>
      </c>
      <c r="I91">
        <f t="shared" si="37"/>
        <v>172142.51373880074</v>
      </c>
      <c r="J91">
        <f t="shared" si="38"/>
        <v>74535122.606736019</v>
      </c>
      <c r="O91" s="2">
        <f>Input!J92</f>
        <v>64.33479528571479</v>
      </c>
      <c r="P91">
        <f t="shared" si="39"/>
        <v>64.229958571429165</v>
      </c>
      <c r="Q91">
        <f t="shared" si="27"/>
        <v>1.2385907957417076E-6</v>
      </c>
      <c r="R91">
        <f t="shared" si="28"/>
        <v>8.0745795341430199E-3</v>
      </c>
      <c r="S91">
        <f t="shared" si="29"/>
        <v>62.257508305388889</v>
      </c>
      <c r="T91" s="2">
        <f t="shared" si="30"/>
        <v>62.265584123513825</v>
      </c>
      <c r="U91">
        <f t="shared" si="40"/>
        <v>3.8587669716226958</v>
      </c>
      <c r="V91">
        <f t="shared" si="41"/>
        <v>32110.26929968506</v>
      </c>
    </row>
    <row r="92" spans="1:22" x14ac:dyDescent="0.25">
      <c r="A92">
        <f>Input!G93</f>
        <v>190</v>
      </c>
      <c r="B92">
        <f t="shared" si="32"/>
        <v>89</v>
      </c>
      <c r="C92">
        <f t="shared" si="33"/>
        <v>-6.3159766138137767</v>
      </c>
      <c r="D92" s="2">
        <f t="shared" si="34"/>
        <v>-4.617627965624993</v>
      </c>
      <c r="E92" s="2">
        <f t="shared" si="35"/>
        <v>6.6404337769210231E-2</v>
      </c>
      <c r="F92" s="2">
        <f>Input!I93</f>
        <v>2776.250850428572</v>
      </c>
      <c r="G92">
        <f t="shared" si="36"/>
        <v>2226.5220802857148</v>
      </c>
      <c r="H92">
        <f t="shared" si="24"/>
        <v>1810.4448207461569</v>
      </c>
      <c r="I92">
        <f t="shared" si="37"/>
        <v>173120.28590594861</v>
      </c>
      <c r="J92">
        <f t="shared" si="38"/>
        <v>73465947.502453312</v>
      </c>
      <c r="O92" s="2">
        <f>Input!J93</f>
        <v>63.321373857143044</v>
      </c>
      <c r="P92">
        <f t="shared" si="39"/>
        <v>63.216537142857419</v>
      </c>
      <c r="Q92">
        <f t="shared" si="27"/>
        <v>1.9064395824725208E-6</v>
      </c>
      <c r="R92">
        <f t="shared" si="28"/>
        <v>1.161830998282028E-2</v>
      </c>
      <c r="S92">
        <f t="shared" si="29"/>
        <v>62.133101161216018</v>
      </c>
      <c r="T92" s="2">
        <f t="shared" si="30"/>
        <v>62.144721377638419</v>
      </c>
      <c r="U92">
        <f t="shared" si="40"/>
        <v>1.1487890345719909</v>
      </c>
      <c r="V92">
        <f t="shared" si="41"/>
        <v>32474.493155518343</v>
      </c>
    </row>
    <row r="93" spans="1:22" x14ac:dyDescent="0.25">
      <c r="A93">
        <f>Input!G94</f>
        <v>191</v>
      </c>
      <c r="B93">
        <f t="shared" si="32"/>
        <v>90</v>
      </c>
      <c r="C93">
        <f t="shared" si="33"/>
        <v>-6.2480604615584312</v>
      </c>
      <c r="D93" s="2">
        <f t="shared" si="34"/>
        <v>-4.5394907077209137</v>
      </c>
      <c r="E93" s="2">
        <f t="shared" si="35"/>
        <v>0.11258485201307776</v>
      </c>
      <c r="F93" s="2">
        <f>Input!I94</f>
        <v>2841.6340128571433</v>
      </c>
      <c r="G93">
        <f t="shared" si="36"/>
        <v>2291.905242714286</v>
      </c>
      <c r="H93">
        <f t="shared" si="24"/>
        <v>1872.3382799902897</v>
      </c>
      <c r="I93">
        <f t="shared" si="37"/>
        <v>176036.4362094393</v>
      </c>
      <c r="J93">
        <f t="shared" si="38"/>
        <v>72408772.414874583</v>
      </c>
      <c r="O93" s="2">
        <f>Input!J94</f>
        <v>65.383162428571268</v>
      </c>
      <c r="P93">
        <f t="shared" si="39"/>
        <v>65.278325714285643</v>
      </c>
      <c r="Q93">
        <f t="shared" si="27"/>
        <v>2.9208887517429133E-6</v>
      </c>
      <c r="R93">
        <f t="shared" si="28"/>
        <v>1.6615539504148572E-2</v>
      </c>
      <c r="S93">
        <f t="shared" si="29"/>
        <v>61.876840783739944</v>
      </c>
      <c r="T93" s="2">
        <f t="shared" si="30"/>
        <v>61.893459244132842</v>
      </c>
      <c r="U93">
        <f t="shared" si="40"/>
        <v>11.457321020764681</v>
      </c>
      <c r="V93">
        <f t="shared" si="41"/>
        <v>31735.647458828014</v>
      </c>
    </row>
    <row r="94" spans="1:22" x14ac:dyDescent="0.25">
      <c r="A94">
        <f>Input!G95</f>
        <v>192</v>
      </c>
      <c r="B94">
        <f t="shared" si="32"/>
        <v>91</v>
      </c>
      <c r="C94">
        <f t="shared" si="33"/>
        <v>-6.1801443093030857</v>
      </c>
      <c r="D94" s="2">
        <f t="shared" si="34"/>
        <v>-4.4613534498168343</v>
      </c>
      <c r="E94" s="2">
        <f t="shared" si="35"/>
        <v>0.15876536625694532</v>
      </c>
      <c r="F94" s="2">
        <f>Input!I95</f>
        <v>2908.0655424285715</v>
      </c>
      <c r="G94">
        <f t="shared" si="36"/>
        <v>2358.3367722857142</v>
      </c>
      <c r="H94">
        <f t="shared" si="24"/>
        <v>1933.8522625610483</v>
      </c>
      <c r="I94">
        <f t="shared" si="37"/>
        <v>180187.09899619</v>
      </c>
      <c r="J94">
        <f t="shared" si="38"/>
        <v>71365670.285487846</v>
      </c>
      <c r="O94" s="2">
        <f>Input!J95</f>
        <v>66.4315295714282</v>
      </c>
      <c r="P94">
        <f t="shared" si="39"/>
        <v>66.326692857142575</v>
      </c>
      <c r="Q94">
        <f t="shared" si="27"/>
        <v>4.4545491760174988E-6</v>
      </c>
      <c r="R94">
        <f t="shared" si="28"/>
        <v>2.3617524802472544E-2</v>
      </c>
      <c r="S94">
        <f t="shared" si="29"/>
        <v>61.490360591406819</v>
      </c>
      <c r="T94" s="2">
        <f t="shared" si="30"/>
        <v>61.513982570758465</v>
      </c>
      <c r="U94">
        <f t="shared" si="40"/>
        <v>23.162180300667423</v>
      </c>
      <c r="V94">
        <f t="shared" si="41"/>
        <v>31363.22376530325</v>
      </c>
    </row>
    <row r="95" spans="1:22" x14ac:dyDescent="0.25">
      <c r="A95">
        <f>Input!G96</f>
        <v>193</v>
      </c>
      <c r="B95">
        <f t="shared" si="32"/>
        <v>92</v>
      </c>
      <c r="C95">
        <f t="shared" si="33"/>
        <v>-6.1122281570477401</v>
      </c>
      <c r="D95" s="2">
        <f t="shared" si="34"/>
        <v>-4.3832161919127541</v>
      </c>
      <c r="E95" s="2">
        <f t="shared" si="35"/>
        <v>0.20494588050081283</v>
      </c>
      <c r="F95" s="2">
        <f>Input!I96</f>
        <v>2971.7713174285714</v>
      </c>
      <c r="G95">
        <f t="shared" si="36"/>
        <v>2422.0425472857141</v>
      </c>
      <c r="H95">
        <f t="shared" si="24"/>
        <v>1994.86175069552</v>
      </c>
      <c r="I95">
        <f t="shared" si="37"/>
        <v>182483.43297543286</v>
      </c>
      <c r="J95">
        <f t="shared" si="38"/>
        <v>70338598.040622592</v>
      </c>
      <c r="O95" s="2">
        <f>Input!J96</f>
        <v>63.705774999999903</v>
      </c>
      <c r="P95">
        <f t="shared" si="39"/>
        <v>63.600938285714278</v>
      </c>
      <c r="Q95">
        <f t="shared" si="27"/>
        <v>6.7622196093937218E-6</v>
      </c>
      <c r="R95">
        <f t="shared" si="28"/>
        <v>3.3365893394927008E-2</v>
      </c>
      <c r="S95">
        <f t="shared" si="29"/>
        <v>60.976115478857217</v>
      </c>
      <c r="T95" s="2">
        <f t="shared" si="30"/>
        <v>61.009488134471752</v>
      </c>
      <c r="U95">
        <f t="shared" si="40"/>
        <v>6.7156138863749115</v>
      </c>
      <c r="V95">
        <f t="shared" si="41"/>
        <v>32336.097514919224</v>
      </c>
    </row>
    <row r="96" spans="1:22" x14ac:dyDescent="0.25">
      <c r="A96">
        <f>Input!G97</f>
        <v>194</v>
      </c>
      <c r="B96">
        <f t="shared" si="32"/>
        <v>93</v>
      </c>
      <c r="C96">
        <f t="shared" si="33"/>
        <v>-6.0443120047923946</v>
      </c>
      <c r="D96" s="2">
        <f t="shared" si="34"/>
        <v>-4.3050789340086748</v>
      </c>
      <c r="E96" s="2">
        <f t="shared" si="35"/>
        <v>0.2511263947446804</v>
      </c>
      <c r="F96" s="2">
        <f>Input!I97</f>
        <v>3030.4449302857142</v>
      </c>
      <c r="G96">
        <f t="shared" si="36"/>
        <v>2480.716160142857</v>
      </c>
      <c r="H96">
        <f t="shared" si="24"/>
        <v>2055.245967837654</v>
      </c>
      <c r="I96">
        <f t="shared" si="37"/>
        <v>181024.88454022643</v>
      </c>
      <c r="J96">
        <f t="shared" si="38"/>
        <v>69329382.266299814</v>
      </c>
      <c r="O96" s="2">
        <f>Input!J97</f>
        <v>58.673612857142871</v>
      </c>
      <c r="P96">
        <f t="shared" si="39"/>
        <v>58.568776142857246</v>
      </c>
      <c r="Q96">
        <f t="shared" si="27"/>
        <v>1.0218133101584565E-5</v>
      </c>
      <c r="R96">
        <f t="shared" si="28"/>
        <v>4.6851077198045953E-2</v>
      </c>
      <c r="S96">
        <f t="shared" si="29"/>
        <v>60.337355846803113</v>
      </c>
      <c r="T96" s="2">
        <f t="shared" si="30"/>
        <v>60.384217142134261</v>
      </c>
      <c r="U96">
        <f t="shared" si="40"/>
        <v>3.2958260218559285</v>
      </c>
      <c r="V96">
        <f t="shared" si="41"/>
        <v>34171.211173403637</v>
      </c>
    </row>
    <row r="97" spans="1:22" x14ac:dyDescent="0.25">
      <c r="A97">
        <f>Input!G98</f>
        <v>195</v>
      </c>
      <c r="B97">
        <f t="shared" si="32"/>
        <v>94</v>
      </c>
      <c r="C97">
        <f t="shared" si="33"/>
        <v>-5.9763958525370491</v>
      </c>
      <c r="D97" s="2">
        <f t="shared" si="34"/>
        <v>-4.2269416761045955</v>
      </c>
      <c r="E97" s="2">
        <f t="shared" si="35"/>
        <v>0.29730690898854795</v>
      </c>
      <c r="F97" s="2">
        <f>Input!I98</f>
        <v>3087.3712647142856</v>
      </c>
      <c r="G97">
        <f t="shared" si="36"/>
        <v>2537.6424945714284</v>
      </c>
      <c r="H97">
        <f t="shared" si="24"/>
        <v>2114.8894626049064</v>
      </c>
      <c r="I97">
        <f t="shared" si="37"/>
        <v>178720.1260368872</v>
      </c>
      <c r="J97">
        <f t="shared" si="38"/>
        <v>68339705.233304113</v>
      </c>
      <c r="O97" s="2">
        <f>Input!J98</f>
        <v>56.926334428571408</v>
      </c>
      <c r="P97">
        <f t="shared" si="39"/>
        <v>56.821497714285783</v>
      </c>
      <c r="Q97">
        <f t="shared" si="27"/>
        <v>1.5369176989099325E-5</v>
      </c>
      <c r="R97">
        <f t="shared" si="28"/>
        <v>6.5386011773811092E-2</v>
      </c>
      <c r="S97">
        <f t="shared" si="29"/>
        <v>59.578093386301546</v>
      </c>
      <c r="T97" s="2">
        <f t="shared" si="30"/>
        <v>59.643494767252349</v>
      </c>
      <c r="U97">
        <f t="shared" si="40"/>
        <v>7.9636673669519826</v>
      </c>
      <c r="V97">
        <f t="shared" si="41"/>
        <v>34820.248952193637</v>
      </c>
    </row>
    <row r="98" spans="1:22" x14ac:dyDescent="0.25">
      <c r="A98">
        <f>Input!G99</f>
        <v>196</v>
      </c>
      <c r="B98">
        <f t="shared" si="32"/>
        <v>95</v>
      </c>
      <c r="C98">
        <f t="shared" si="33"/>
        <v>-5.9084797002817036</v>
      </c>
      <c r="D98" s="2">
        <f t="shared" si="34"/>
        <v>-4.1488044182005162</v>
      </c>
      <c r="E98" s="2">
        <f t="shared" si="35"/>
        <v>0.34348742323241543</v>
      </c>
      <c r="F98" s="2">
        <f>Input!I99</f>
        <v>3142.2008649999998</v>
      </c>
      <c r="G98">
        <f t="shared" si="36"/>
        <v>2592.4720948571426</v>
      </c>
      <c r="H98">
        <f t="shared" si="24"/>
        <v>2173.6832429143533</v>
      </c>
      <c r="I98">
        <f t="shared" si="37"/>
        <v>175384.10251155947</v>
      </c>
      <c r="J98">
        <f t="shared" si="38"/>
        <v>67371091.065866515</v>
      </c>
      <c r="O98" s="2">
        <f>Input!J99</f>
        <v>54.82960028571415</v>
      </c>
      <c r="P98">
        <f t="shared" si="39"/>
        <v>54.724763571428525</v>
      </c>
      <c r="Q98">
        <f t="shared" si="27"/>
        <v>2.3010520360519517E-5</v>
      </c>
      <c r="R98">
        <f t="shared" si="28"/>
        <v>9.069817763483709E-2</v>
      </c>
      <c r="S98">
        <f t="shared" si="29"/>
        <v>58.70305912129183</v>
      </c>
      <c r="T98" s="2">
        <f t="shared" si="30"/>
        <v>58.79378030944703</v>
      </c>
      <c r="U98">
        <f t="shared" si="40"/>
        <v>16.556897214274752</v>
      </c>
      <c r="V98">
        <f t="shared" si="41"/>
        <v>35607.154169758789</v>
      </c>
    </row>
    <row r="99" spans="1:22" x14ac:dyDescent="0.25">
      <c r="A99">
        <f>Input!G100</f>
        <v>197</v>
      </c>
      <c r="B99">
        <f t="shared" si="32"/>
        <v>96</v>
      </c>
      <c r="C99">
        <f t="shared" si="33"/>
        <v>-5.840563548026358</v>
      </c>
      <c r="D99" s="2">
        <f t="shared" si="34"/>
        <v>-4.0706671602964359</v>
      </c>
      <c r="E99" s="2">
        <f t="shared" si="35"/>
        <v>0.38966793747628298</v>
      </c>
      <c r="F99" s="2">
        <f>Input!I100</f>
        <v>3195.2132954285721</v>
      </c>
      <c r="G99">
        <f t="shared" si="36"/>
        <v>2645.4845252857149</v>
      </c>
      <c r="H99">
        <f t="shared" si="24"/>
        <v>2231.5259749142006</v>
      </c>
      <c r="I99">
        <f t="shared" si="37"/>
        <v>171361.68142568556</v>
      </c>
      <c r="J99">
        <f t="shared" si="38"/>
        <v>66424891.777690008</v>
      </c>
      <c r="O99" s="2">
        <f>Input!J100</f>
        <v>53.012430428572316</v>
      </c>
      <c r="P99">
        <f t="shared" si="39"/>
        <v>52.907593714286691</v>
      </c>
      <c r="Q99">
        <f t="shared" si="27"/>
        <v>3.4292491495890356E-5</v>
      </c>
      <c r="R99">
        <f t="shared" si="28"/>
        <v>0.12504338411075222</v>
      </c>
      <c r="S99">
        <f t="shared" si="29"/>
        <v>57.717654323244808</v>
      </c>
      <c r="T99" s="2">
        <f t="shared" si="30"/>
        <v>57.842731999847054</v>
      </c>
      <c r="U99">
        <f t="shared" si="40"/>
        <v>24.355589897603682</v>
      </c>
      <c r="V99">
        <f t="shared" si="41"/>
        <v>36296.251020100826</v>
      </c>
    </row>
    <row r="100" spans="1:22" x14ac:dyDescent="0.25">
      <c r="A100">
        <f>Input!G101</f>
        <v>198</v>
      </c>
      <c r="B100">
        <f t="shared" si="32"/>
        <v>97</v>
      </c>
      <c r="C100">
        <f t="shared" si="33"/>
        <v>-5.7726473957710125</v>
      </c>
      <c r="D100" s="2">
        <f t="shared" si="34"/>
        <v>-3.9925299023923566</v>
      </c>
      <c r="E100" s="2">
        <f t="shared" si="35"/>
        <v>0.43584845172015052</v>
      </c>
      <c r="F100" s="2">
        <f>Input!I101</f>
        <v>3246.3736107142854</v>
      </c>
      <c r="G100">
        <f t="shared" si="36"/>
        <v>2696.6448405714282</v>
      </c>
      <c r="H100">
        <f t="shared" si="24"/>
        <v>2288.3252657500198</v>
      </c>
      <c r="I100">
        <f t="shared" si="37"/>
        <v>166724.87518233576</v>
      </c>
      <c r="J100">
        <f t="shared" si="38"/>
        <v>65502272.827787362</v>
      </c>
      <c r="O100" s="2">
        <f>Input!J101</f>
        <v>51.160315285713295</v>
      </c>
      <c r="P100">
        <f t="shared" si="39"/>
        <v>51.05547857142767</v>
      </c>
      <c r="Q100">
        <f t="shared" si="27"/>
        <v>5.0870781667530703E-5</v>
      </c>
      <c r="R100">
        <f t="shared" si="28"/>
        <v>0.17134495482109308</v>
      </c>
      <c r="S100">
        <f t="shared" si="29"/>
        <v>56.627895010216655</v>
      </c>
      <c r="T100" s="2">
        <f t="shared" si="30"/>
        <v>56.799290835819413</v>
      </c>
      <c r="U100">
        <f t="shared" si="40"/>
        <v>32.991379328576997</v>
      </c>
      <c r="V100">
        <f t="shared" si="41"/>
        <v>37005.395561873775</v>
      </c>
    </row>
    <row r="101" spans="1:22" x14ac:dyDescent="0.25">
      <c r="A101">
        <f>Input!G102</f>
        <v>199</v>
      </c>
      <c r="B101">
        <f t="shared" si="32"/>
        <v>98</v>
      </c>
      <c r="C101">
        <f t="shared" si="33"/>
        <v>-5.704731243515667</v>
      </c>
      <c r="D101" s="2">
        <f t="shared" si="34"/>
        <v>-3.9143926444882768</v>
      </c>
      <c r="E101" s="2">
        <f t="shared" si="35"/>
        <v>0.48202896596401806</v>
      </c>
      <c r="F101" s="2">
        <f>Input!I102</f>
        <v>3295.4022461428572</v>
      </c>
      <c r="G101">
        <f t="shared" si="36"/>
        <v>2745.6734759999999</v>
      </c>
      <c r="H101">
        <f t="shared" si="24"/>
        <v>2343.9990538181464</v>
      </c>
      <c r="I101">
        <f t="shared" si="37"/>
        <v>161342.34143512588</v>
      </c>
      <c r="J101">
        <f t="shared" si="38"/>
        <v>64604197.777895264</v>
      </c>
      <c r="O101" s="2">
        <f>Input!J102</f>
        <v>49.028635428571761</v>
      </c>
      <c r="P101">
        <f t="shared" si="39"/>
        <v>48.923798714286136</v>
      </c>
      <c r="Q101">
        <f t="shared" si="27"/>
        <v>7.5116363331877595E-5</v>
      </c>
      <c r="R101">
        <f t="shared" si="28"/>
        <v>0.23336212399613537</v>
      </c>
      <c r="S101">
        <f t="shared" si="29"/>
        <v>55.440350827767233</v>
      </c>
      <c r="T101" s="2">
        <f t="shared" si="30"/>
        <v>55.673788068126697</v>
      </c>
      <c r="U101">
        <f t="shared" si="40"/>
        <v>45.562356276960919</v>
      </c>
      <c r="V101">
        <f t="shared" si="41"/>
        <v>37830.073027706407</v>
      </c>
    </row>
    <row r="102" spans="1:22" x14ac:dyDescent="0.25">
      <c r="A102">
        <f>Input!G103</f>
        <v>200</v>
      </c>
      <c r="B102">
        <f t="shared" si="32"/>
        <v>99</v>
      </c>
      <c r="C102">
        <f t="shared" si="33"/>
        <v>-5.6368150912603223</v>
      </c>
      <c r="D102" s="2">
        <f t="shared" si="34"/>
        <v>-3.8362553865841975</v>
      </c>
      <c r="E102" s="2">
        <f t="shared" si="35"/>
        <v>0.52820948020788561</v>
      </c>
      <c r="F102" s="2">
        <f>Input!I103</f>
        <v>3342.9981132857138</v>
      </c>
      <c r="G102">
        <f t="shared" si="36"/>
        <v>2793.2693431428565</v>
      </c>
      <c r="H102">
        <f t="shared" si="24"/>
        <v>2398.4771348479039</v>
      </c>
      <c r="I102">
        <f t="shared" si="37"/>
        <v>155860.88773040526</v>
      </c>
      <c r="J102">
        <f t="shared" si="38"/>
        <v>63731411.565915555</v>
      </c>
      <c r="O102" s="2">
        <f>Input!J103</f>
        <v>47.595867142856605</v>
      </c>
      <c r="P102">
        <f t="shared" si="39"/>
        <v>47.49103042857098</v>
      </c>
      <c r="Q102">
        <f t="shared" si="27"/>
        <v>1.1040721843935817E-4</v>
      </c>
      <c r="R102">
        <f t="shared" si="28"/>
        <v>0.31589144288219206</v>
      </c>
      <c r="S102">
        <f t="shared" si="29"/>
        <v>54.16207917965685</v>
      </c>
      <c r="T102" s="2">
        <f t="shared" si="30"/>
        <v>54.478081029757483</v>
      </c>
      <c r="U102">
        <f t="shared" si="40"/>
        <v>48.818876103540674</v>
      </c>
      <c r="V102">
        <f t="shared" si="41"/>
        <v>38389.471412156752</v>
      </c>
    </row>
    <row r="103" spans="1:22" x14ac:dyDescent="0.25">
      <c r="A103">
        <f>Input!G104</f>
        <v>201</v>
      </c>
      <c r="B103">
        <f t="shared" si="32"/>
        <v>100</v>
      </c>
      <c r="C103">
        <f t="shared" si="33"/>
        <v>-5.5688989390049768</v>
      </c>
      <c r="D103" s="2">
        <f t="shared" si="34"/>
        <v>-3.7581181286801177</v>
      </c>
      <c r="E103" s="2">
        <f t="shared" si="35"/>
        <v>0.57438999445175321</v>
      </c>
      <c r="F103" s="2">
        <f>Input!I104</f>
        <v>3392.1315854285713</v>
      </c>
      <c r="G103">
        <f t="shared" si="36"/>
        <v>2842.402815285714</v>
      </c>
      <c r="H103">
        <f t="shared" si="24"/>
        <v>2451.7028566751387</v>
      </c>
      <c r="I103">
        <f t="shared" si="37"/>
        <v>152646.45765830527</v>
      </c>
      <c r="J103">
        <f t="shared" si="38"/>
        <v>62884421.849596769</v>
      </c>
      <c r="O103" s="2">
        <f>Input!J104</f>
        <v>49.133472142857499</v>
      </c>
      <c r="P103">
        <f t="shared" si="39"/>
        <v>49.028635428571874</v>
      </c>
      <c r="Q103">
        <f t="shared" si="27"/>
        <v>1.6153147353168112E-4</v>
      </c>
      <c r="R103">
        <f t="shared" si="28"/>
        <v>0.4250047648924889</v>
      </c>
      <c r="S103">
        <f t="shared" si="29"/>
        <v>52.800555530868664</v>
      </c>
      <c r="T103" s="2">
        <f t="shared" si="30"/>
        <v>53.225721827234686</v>
      </c>
      <c r="U103">
        <f t="shared" si="40"/>
        <v>17.615534237840372</v>
      </c>
      <c r="V103">
        <f t="shared" si="41"/>
        <v>37789.302631975195</v>
      </c>
    </row>
    <row r="104" spans="1:22" x14ac:dyDescent="0.25">
      <c r="A104">
        <f>Input!G105</f>
        <v>202</v>
      </c>
      <c r="B104">
        <f t="shared" si="32"/>
        <v>101</v>
      </c>
      <c r="C104">
        <f t="shared" si="33"/>
        <v>-5.5009827867496313</v>
      </c>
      <c r="D104" s="2">
        <f t="shared" si="34"/>
        <v>-3.6799808707760384</v>
      </c>
      <c r="E104" s="2">
        <f t="shared" si="35"/>
        <v>0.62057050869562069</v>
      </c>
      <c r="F104" s="2">
        <f>Input!I105</f>
        <v>3439.5527245714288</v>
      </c>
      <c r="G104">
        <f t="shared" si="36"/>
        <v>2889.8239544285716</v>
      </c>
      <c r="H104">
        <f t="shared" si="24"/>
        <v>2503.6350196196486</v>
      </c>
      <c r="I104">
        <f t="shared" si="37"/>
        <v>149141.89336885061</v>
      </c>
      <c r="J104">
        <f t="shared" si="38"/>
        <v>62063477.826173037</v>
      </c>
      <c r="O104" s="2">
        <f>Input!J105</f>
        <v>47.421139142857555</v>
      </c>
      <c r="P104">
        <f t="shared" si="39"/>
        <v>47.31630242857193</v>
      </c>
      <c r="Q104">
        <f t="shared" si="27"/>
        <v>2.3524132275834183E-4</v>
      </c>
      <c r="R104">
        <f t="shared" si="28"/>
        <v>0.56832685962279161</v>
      </c>
      <c r="S104">
        <f t="shared" si="29"/>
        <v>51.363600843564278</v>
      </c>
      <c r="T104" s="2">
        <f t="shared" si="30"/>
        <v>51.932162944509827</v>
      </c>
      <c r="U104">
        <f t="shared" si="40"/>
        <v>21.306168302594465</v>
      </c>
      <c r="V104">
        <f t="shared" si="41"/>
        <v>38457.971664522149</v>
      </c>
    </row>
    <row r="105" spans="1:22" x14ac:dyDescent="0.25">
      <c r="A105">
        <f>Input!G106</f>
        <v>203</v>
      </c>
      <c r="B105">
        <f t="shared" si="32"/>
        <v>102</v>
      </c>
      <c r="C105">
        <f t="shared" si="33"/>
        <v>-5.4330666344942857</v>
      </c>
      <c r="D105" s="2">
        <f t="shared" si="34"/>
        <v>-3.6018436128719586</v>
      </c>
      <c r="E105" s="2">
        <f t="shared" si="35"/>
        <v>0.66675102293948818</v>
      </c>
      <c r="F105" s="2">
        <f>Input!I106</f>
        <v>3488.0921219999996</v>
      </c>
      <c r="G105">
        <f t="shared" si="36"/>
        <v>2938.3633518571423</v>
      </c>
      <c r="H105">
        <f t="shared" si="24"/>
        <v>2554.2500225846779</v>
      </c>
      <c r="I105">
        <f t="shared" si="37"/>
        <v>147543.04972477665</v>
      </c>
      <c r="J105">
        <f t="shared" si="38"/>
        <v>61268545.902743615</v>
      </c>
      <c r="O105" s="2">
        <f>Input!J106</f>
        <v>48.539397428570737</v>
      </c>
      <c r="P105">
        <f t="shared" si="39"/>
        <v>48.434560714285112</v>
      </c>
      <c r="Q105">
        <f t="shared" si="27"/>
        <v>3.4100978613762383E-4</v>
      </c>
      <c r="R105">
        <f t="shared" si="28"/>
        <v>0.75535482756860495</v>
      </c>
      <c r="S105">
        <f t="shared" si="29"/>
        <v>49.859307127674491</v>
      </c>
      <c r="T105" s="2">
        <f t="shared" si="30"/>
        <v>50.615002965029234</v>
      </c>
      <c r="U105">
        <f t="shared" si="40"/>
        <v>4.7543284088300908</v>
      </c>
      <c r="V105">
        <f t="shared" si="41"/>
        <v>38020.625518377463</v>
      </c>
    </row>
    <row r="106" spans="1:22" x14ac:dyDescent="0.25">
      <c r="A106">
        <f>Input!G107</f>
        <v>204</v>
      </c>
      <c r="B106">
        <f t="shared" si="32"/>
        <v>103</v>
      </c>
      <c r="C106">
        <f t="shared" si="33"/>
        <v>-5.3651504822389402</v>
      </c>
      <c r="D106" s="2">
        <f t="shared" si="34"/>
        <v>-3.5237063549678793</v>
      </c>
      <c r="E106" s="2">
        <f t="shared" si="35"/>
        <v>0.71293153718335578</v>
      </c>
      <c r="F106" s="2">
        <f>Input!I107</f>
        <v>3536.806247285715</v>
      </c>
      <c r="G106">
        <f t="shared" si="36"/>
        <v>2987.0774771428578</v>
      </c>
      <c r="H106">
        <f t="shared" si="24"/>
        <v>2603.5442969124279</v>
      </c>
      <c r="I106">
        <f t="shared" si="37"/>
        <v>147097.70033766745</v>
      </c>
      <c r="J106">
        <f t="shared" si="38"/>
        <v>60499281.585915387</v>
      </c>
      <c r="O106" s="2">
        <f>Input!J107</f>
        <v>48.714125285715454</v>
      </c>
      <c r="P106">
        <f t="shared" si="39"/>
        <v>48.609288571429829</v>
      </c>
      <c r="Q106">
        <f t="shared" si="27"/>
        <v>4.9205861920251345E-4</v>
      </c>
      <c r="R106">
        <f t="shared" si="28"/>
        <v>0.99782017719967941</v>
      </c>
      <c r="S106">
        <f t="shared" si="29"/>
        <v>48.295962091930967</v>
      </c>
      <c r="T106" s="2">
        <f t="shared" si="30"/>
        <v>49.294274327749847</v>
      </c>
      <c r="U106">
        <f t="shared" si="40"/>
        <v>0.46920548636130632</v>
      </c>
      <c r="V106">
        <f t="shared" si="41"/>
        <v>37952.516103739617</v>
      </c>
    </row>
    <row r="107" spans="1:22" x14ac:dyDescent="0.25">
      <c r="A107">
        <f>Input!G108</f>
        <v>205</v>
      </c>
      <c r="B107">
        <f t="shared" si="32"/>
        <v>104</v>
      </c>
      <c r="C107">
        <f t="shared" si="33"/>
        <v>-5.2972343299835947</v>
      </c>
      <c r="D107" s="2">
        <f t="shared" si="34"/>
        <v>-3.4455690970637995</v>
      </c>
      <c r="E107" s="2">
        <f t="shared" si="35"/>
        <v>0.75911205142722327</v>
      </c>
      <c r="F107" s="2">
        <f>Input!I108</f>
        <v>3585.2757535714286</v>
      </c>
      <c r="G107">
        <f t="shared" si="36"/>
        <v>3035.5469834285714</v>
      </c>
      <c r="H107">
        <f t="shared" si="24"/>
        <v>2651.5370701443221</v>
      </c>
      <c r="I107">
        <f t="shared" si="37"/>
        <v>147463.61350057664</v>
      </c>
      <c r="J107">
        <f t="shared" si="38"/>
        <v>59754996.986153707</v>
      </c>
      <c r="O107" s="2">
        <f>Input!J108</f>
        <v>48.469506285713578</v>
      </c>
      <c r="P107">
        <f t="shared" si="39"/>
        <v>48.364669571427953</v>
      </c>
      <c r="Q107">
        <f t="shared" si="27"/>
        <v>7.0674641869337875E-4</v>
      </c>
      <c r="R107">
        <f t="shared" si="28"/>
        <v>1.3100926168870553</v>
      </c>
      <c r="S107">
        <f t="shared" si="29"/>
        <v>46.681973868588734</v>
      </c>
      <c r="T107" s="2">
        <f t="shared" si="30"/>
        <v>47.992773231894482</v>
      </c>
      <c r="U107">
        <f t="shared" si="40"/>
        <v>0.13830688735839483</v>
      </c>
      <c r="V107">
        <f t="shared" si="41"/>
        <v>38047.886380933793</v>
      </c>
    </row>
    <row r="108" spans="1:22" x14ac:dyDescent="0.25">
      <c r="A108">
        <f>Input!G109</f>
        <v>206</v>
      </c>
      <c r="B108">
        <f t="shared" si="32"/>
        <v>105</v>
      </c>
      <c r="C108">
        <f t="shared" si="33"/>
        <v>-5.2293181777282491</v>
      </c>
      <c r="D108" s="2">
        <f t="shared" si="34"/>
        <v>-3.3674318391597198</v>
      </c>
      <c r="E108" s="2">
        <f t="shared" si="35"/>
        <v>0.80529256567109087</v>
      </c>
      <c r="F108" s="2">
        <f>Input!I109</f>
        <v>3631.0893965714286</v>
      </c>
      <c r="G108">
        <f t="shared" si="36"/>
        <v>3081.3606264285713</v>
      </c>
      <c r="H108">
        <f t="shared" si="24"/>
        <v>2698.2734995840142</v>
      </c>
      <c r="I108">
        <f t="shared" si="37"/>
        <v>146755.7467540178</v>
      </c>
      <c r="J108">
        <f t="shared" si="38"/>
        <v>59034623.402355358</v>
      </c>
      <c r="O108" s="2">
        <f>Input!J109</f>
        <v>45.813642999999956</v>
      </c>
      <c r="P108">
        <f t="shared" si="39"/>
        <v>45.708806285714331</v>
      </c>
      <c r="Q108">
        <f t="shared" si="27"/>
        <v>1.010432161194473E-3</v>
      </c>
      <c r="R108">
        <f t="shared" si="28"/>
        <v>1.7096222509856638</v>
      </c>
      <c r="S108">
        <f t="shared" si="29"/>
        <v>45.025796756545027</v>
      </c>
      <c r="T108" s="2">
        <f t="shared" si="30"/>
        <v>46.736429439691882</v>
      </c>
      <c r="U108">
        <f t="shared" si="40"/>
        <v>1.0560093465907692</v>
      </c>
      <c r="V108">
        <f t="shared" si="41"/>
        <v>39091.038333465403</v>
      </c>
    </row>
    <row r="109" spans="1:22" x14ac:dyDescent="0.25">
      <c r="A109">
        <f>Input!G110</f>
        <v>207</v>
      </c>
      <c r="B109">
        <f t="shared" si="32"/>
        <v>106</v>
      </c>
      <c r="C109">
        <f t="shared" si="33"/>
        <v>-5.1614020254729036</v>
      </c>
      <c r="D109" s="2">
        <f t="shared" si="34"/>
        <v>-3.2892945812556404</v>
      </c>
      <c r="E109" s="2">
        <f t="shared" si="35"/>
        <v>0.85147307991495835</v>
      </c>
      <c r="F109" s="2">
        <f>Input!I110</f>
        <v>3676.2740192857141</v>
      </c>
      <c r="G109">
        <f t="shared" si="36"/>
        <v>3126.5452491428568</v>
      </c>
      <c r="H109">
        <f t="shared" si="24"/>
        <v>2743.8282103477086</v>
      </c>
      <c r="I109">
        <f t="shared" si="37"/>
        <v>146472.33178412702</v>
      </c>
      <c r="J109">
        <f t="shared" si="38"/>
        <v>58336668.576747</v>
      </c>
      <c r="O109" s="2">
        <f>Input!J110</f>
        <v>45.184622714285524</v>
      </c>
      <c r="P109">
        <f t="shared" si="39"/>
        <v>45.079785999999899</v>
      </c>
      <c r="Q109">
        <f t="shared" si="27"/>
        <v>1.4379622243672913E-3</v>
      </c>
      <c r="R109">
        <f t="shared" si="28"/>
        <v>2.2174139174511605</v>
      </c>
      <c r="S109">
        <f t="shared" si="29"/>
        <v>43.335858884018847</v>
      </c>
      <c r="T109" s="2">
        <f t="shared" si="30"/>
        <v>45.554710763694374</v>
      </c>
      <c r="U109">
        <f t="shared" si="40"/>
        <v>0.2255535311702524</v>
      </c>
      <c r="V109">
        <f t="shared" si="41"/>
        <v>39340.166909704443</v>
      </c>
    </row>
    <row r="110" spans="1:22" x14ac:dyDescent="0.25">
      <c r="A110">
        <f>Input!G111</f>
        <v>208</v>
      </c>
      <c r="B110">
        <f t="shared" si="32"/>
        <v>107</v>
      </c>
      <c r="C110">
        <f t="shared" si="33"/>
        <v>-5.0934858732175581</v>
      </c>
      <c r="D110" s="2">
        <f t="shared" si="34"/>
        <v>-3.2111573233515607</v>
      </c>
      <c r="E110" s="2">
        <f t="shared" si="35"/>
        <v>0.89765359415882595</v>
      </c>
      <c r="F110" s="2">
        <f>Input!I111</f>
        <v>3721.0742407142857</v>
      </c>
      <c r="G110">
        <f t="shared" si="36"/>
        <v>3171.3454705714285</v>
      </c>
      <c r="H110">
        <f t="shared" si="24"/>
        <v>2788.3092638108469</v>
      </c>
      <c r="I110">
        <f t="shared" si="37"/>
        <v>146716.73568953498</v>
      </c>
      <c r="J110">
        <f t="shared" si="38"/>
        <v>57659168.401940338</v>
      </c>
      <c r="O110" s="2">
        <f>Input!J111</f>
        <v>44.800221428571604</v>
      </c>
      <c r="P110">
        <f t="shared" si="39"/>
        <v>44.695384714285979</v>
      </c>
      <c r="Q110">
        <f t="shared" si="27"/>
        <v>2.0369696817006335E-3</v>
      </c>
      <c r="R110">
        <f t="shared" si="28"/>
        <v>2.8585238587675601</v>
      </c>
      <c r="S110">
        <f t="shared" si="29"/>
        <v>41.620492634689199</v>
      </c>
      <c r="T110" s="2">
        <f t="shared" si="30"/>
        <v>44.481053463138458</v>
      </c>
      <c r="U110">
        <f t="shared" si="40"/>
        <v>4.5937885218461365E-2</v>
      </c>
      <c r="V110">
        <f t="shared" si="41"/>
        <v>39492.801711294262</v>
      </c>
    </row>
    <row r="111" spans="1:22" x14ac:dyDescent="0.25">
      <c r="A111">
        <f>Input!G112</f>
        <v>209</v>
      </c>
      <c r="B111">
        <f t="shared" si="32"/>
        <v>108</v>
      </c>
      <c r="C111">
        <f t="shared" si="33"/>
        <v>-5.0255697209622125</v>
      </c>
      <c r="D111" s="2">
        <f t="shared" si="34"/>
        <v>-3.1330200654474814</v>
      </c>
      <c r="E111" s="2">
        <f t="shared" si="35"/>
        <v>0.94383410840269344</v>
      </c>
      <c r="F111" s="2">
        <f>Input!I112</f>
        <v>3765.8744621428568</v>
      </c>
      <c r="G111">
        <f t="shared" si="36"/>
        <v>3216.1456919999996</v>
      </c>
      <c r="H111">
        <f t="shared" si="24"/>
        <v>2831.8625694608272</v>
      </c>
      <c r="I111">
        <f t="shared" si="37"/>
        <v>147673.51826845657</v>
      </c>
      <c r="J111">
        <f t="shared" si="38"/>
        <v>56999633.134344392</v>
      </c>
      <c r="O111" s="2">
        <f>Input!J112</f>
        <v>44.800221428571149</v>
      </c>
      <c r="P111">
        <f t="shared" si="39"/>
        <v>44.695384714285524</v>
      </c>
      <c r="Q111">
        <f t="shared" si="27"/>
        <v>2.8722247782817017E-3</v>
      </c>
      <c r="R111">
        <f t="shared" si="28"/>
        <v>3.6625648134802189</v>
      </c>
      <c r="S111">
        <f t="shared" si="29"/>
        <v>39.887868611721949</v>
      </c>
      <c r="T111" s="2">
        <f t="shared" si="30"/>
        <v>43.553305649980452</v>
      </c>
      <c r="U111">
        <f t="shared" si="40"/>
        <v>1.3043445891239493</v>
      </c>
      <c r="V111">
        <f t="shared" si="41"/>
        <v>39492.801711294436</v>
      </c>
    </row>
    <row r="112" spans="1:22" x14ac:dyDescent="0.25">
      <c r="A112">
        <f>Input!G113</f>
        <v>210</v>
      </c>
      <c r="B112">
        <f t="shared" si="32"/>
        <v>109</v>
      </c>
      <c r="C112">
        <f t="shared" si="33"/>
        <v>-4.957653568706867</v>
      </c>
      <c r="D112" s="2">
        <f t="shared" si="34"/>
        <v>-3.0548828075434016</v>
      </c>
      <c r="E112" s="2">
        <f t="shared" si="35"/>
        <v>0.99001462264656104</v>
      </c>
      <c r="F112" s="2">
        <f>Input!I113</f>
        <v>3810.4300645714288</v>
      </c>
      <c r="G112">
        <f t="shared" si="36"/>
        <v>3260.7012944285716</v>
      </c>
      <c r="H112">
        <f t="shared" si="24"/>
        <v>2874.6767356682112</v>
      </c>
      <c r="I112">
        <f t="shared" si="37"/>
        <v>149014.95996613093</v>
      </c>
      <c r="J112">
        <f t="shared" si="38"/>
        <v>56354988.534925163</v>
      </c>
      <c r="O112" s="2">
        <f>Input!J113</f>
        <v>44.555602428572001</v>
      </c>
      <c r="P112">
        <f t="shared" si="39"/>
        <v>44.450765714286376</v>
      </c>
      <c r="Q112">
        <f t="shared" si="27"/>
        <v>4.0313365456181071E-3</v>
      </c>
      <c r="R112">
        <f t="shared" si="28"/>
        <v>4.6642010366682962</v>
      </c>
      <c r="S112">
        <f t="shared" si="29"/>
        <v>38.145933834169981</v>
      </c>
      <c r="T112" s="2">
        <f t="shared" si="30"/>
        <v>42.814166207383892</v>
      </c>
      <c r="U112">
        <f t="shared" si="40"/>
        <v>2.6784579459934563</v>
      </c>
      <c r="V112">
        <f t="shared" si="41"/>
        <v>39590.086818982803</v>
      </c>
    </row>
    <row r="113" spans="1:22" x14ac:dyDescent="0.25">
      <c r="A113">
        <f>Input!G114</f>
        <v>211</v>
      </c>
      <c r="B113">
        <f t="shared" si="32"/>
        <v>110</v>
      </c>
      <c r="C113">
        <f t="shared" si="33"/>
        <v>-4.8897374164515224</v>
      </c>
      <c r="D113" s="2">
        <f t="shared" si="34"/>
        <v>-2.9767455496393223</v>
      </c>
      <c r="E113" s="2">
        <f t="shared" si="35"/>
        <v>1.0361951368904285</v>
      </c>
      <c r="F113" s="2">
        <f>Input!I114</f>
        <v>3854.2168644285716</v>
      </c>
      <c r="G113">
        <f t="shared" si="36"/>
        <v>3304.4880942857144</v>
      </c>
      <c r="H113">
        <f t="shared" si="24"/>
        <v>2916.988332466085</v>
      </c>
      <c r="I113">
        <f t="shared" si="37"/>
        <v>150156.06541026951</v>
      </c>
      <c r="J113">
        <f t="shared" si="38"/>
        <v>55721512.832624003</v>
      </c>
      <c r="O113" s="2">
        <f>Input!J114</f>
        <v>43.786799857142796</v>
      </c>
      <c r="P113">
        <f t="shared" si="39"/>
        <v>43.681963142857171</v>
      </c>
      <c r="Q113">
        <f t="shared" si="27"/>
        <v>5.6321791223522327E-3</v>
      </c>
      <c r="R113">
        <f t="shared" si="28"/>
        <v>5.9036098470595544</v>
      </c>
      <c r="S113">
        <f t="shared" si="29"/>
        <v>36.402354771692018</v>
      </c>
      <c r="T113" s="2">
        <f t="shared" si="30"/>
        <v>42.311596797873925</v>
      </c>
      <c r="U113">
        <f t="shared" si="40"/>
        <v>1.8779039194627412</v>
      </c>
      <c r="V113">
        <f t="shared" si="41"/>
        <v>39896.619135686167</v>
      </c>
    </row>
    <row r="114" spans="1:22" x14ac:dyDescent="0.25">
      <c r="A114">
        <f>Input!G115</f>
        <v>212</v>
      </c>
      <c r="B114">
        <f t="shared" si="32"/>
        <v>111</v>
      </c>
      <c r="C114">
        <f t="shared" si="33"/>
        <v>-4.8218212641961768</v>
      </c>
      <c r="D114" s="2">
        <f t="shared" si="34"/>
        <v>-2.8986082917352425</v>
      </c>
      <c r="E114" s="2">
        <f t="shared" si="35"/>
        <v>1.0823756511342961</v>
      </c>
      <c r="F114" s="2">
        <f>Input!I115</f>
        <v>3897.6891542857147</v>
      </c>
      <c r="G114">
        <f t="shared" si="36"/>
        <v>3347.9603841428575</v>
      </c>
      <c r="H114">
        <f t="shared" si="24"/>
        <v>2959.0875119626512</v>
      </c>
      <c r="I114">
        <f t="shared" si="37"/>
        <v>151222.11071768307</v>
      </c>
      <c r="J114">
        <f t="shared" si="38"/>
        <v>55094770.998681225</v>
      </c>
      <c r="O114" s="2">
        <f>Input!J115</f>
        <v>43.472289857143096</v>
      </c>
      <c r="P114">
        <f t="shared" si="39"/>
        <v>43.367453142857471</v>
      </c>
      <c r="Q114">
        <f t="shared" si="27"/>
        <v>7.8325041347504752E-3</v>
      </c>
      <c r="R114">
        <f t="shared" si="28"/>
        <v>7.4268812640365311</v>
      </c>
      <c r="S114">
        <f t="shared" si="29"/>
        <v>34.664465728394788</v>
      </c>
      <c r="T114" s="2">
        <f t="shared" si="30"/>
        <v>42.099179496566066</v>
      </c>
      <c r="U114">
        <f t="shared" si="40"/>
        <v>1.608518041877296</v>
      </c>
      <c r="V114">
        <f t="shared" si="41"/>
        <v>40022.359375469568</v>
      </c>
    </row>
    <row r="115" spans="1:22" x14ac:dyDescent="0.25">
      <c r="A115">
        <f>Input!G116</f>
        <v>213</v>
      </c>
      <c r="B115">
        <f t="shared" si="32"/>
        <v>112</v>
      </c>
      <c r="C115">
        <f t="shared" si="33"/>
        <v>-4.7539051119408313</v>
      </c>
      <c r="D115" s="2">
        <f t="shared" si="34"/>
        <v>-2.8204710338311627</v>
      </c>
      <c r="E115" s="2">
        <f t="shared" si="35"/>
        <v>1.1285561653781637</v>
      </c>
      <c r="F115" s="2">
        <f>Input!I116</f>
        <v>3941.4759541428575</v>
      </c>
      <c r="G115">
        <f t="shared" si="36"/>
        <v>3391.7471840000003</v>
      </c>
      <c r="H115">
        <f t="shared" si="24"/>
        <v>3001.3238996691452</v>
      </c>
      <c r="I115">
        <f t="shared" si="37"/>
        <v>152430.34094769167</v>
      </c>
      <c r="J115">
        <f t="shared" si="38"/>
        <v>54469548.53884352</v>
      </c>
      <c r="O115" s="2">
        <f>Input!J116</f>
        <v>43.786799857142796</v>
      </c>
      <c r="P115">
        <f t="shared" si="39"/>
        <v>43.681963142857171</v>
      </c>
      <c r="Q115">
        <f t="shared" si="27"/>
        <v>1.084230397232076E-2</v>
      </c>
      <c r="R115">
        <f t="shared" si="28"/>
        <v>9.2863224156118349</v>
      </c>
      <c r="S115">
        <f t="shared" si="29"/>
        <v>32.939222986909911</v>
      </c>
      <c r="T115" s="2">
        <f t="shared" si="30"/>
        <v>42.236387706494071</v>
      </c>
      <c r="U115">
        <f t="shared" si="40"/>
        <v>2.0896883422163675</v>
      </c>
      <c r="V115">
        <f t="shared" si="41"/>
        <v>39896.619135686167</v>
      </c>
    </row>
    <row r="116" spans="1:22" x14ac:dyDescent="0.25">
      <c r="A116">
        <f>Input!G117</f>
        <v>214</v>
      </c>
      <c r="B116">
        <f t="shared" si="32"/>
        <v>113</v>
      </c>
      <c r="C116">
        <f t="shared" si="33"/>
        <v>-4.6859889596854858</v>
      </c>
      <c r="D116" s="2">
        <f t="shared" si="34"/>
        <v>-2.7423337759270834</v>
      </c>
      <c r="E116" s="2">
        <f t="shared" si="35"/>
        <v>1.1747366796220311</v>
      </c>
      <c r="F116" s="2">
        <f>Input!I117</f>
        <v>3985.3326451428575</v>
      </c>
      <c r="G116">
        <f t="shared" si="36"/>
        <v>3435.6038750000002</v>
      </c>
      <c r="H116">
        <f t="shared" si="24"/>
        <v>3044.1126333134816</v>
      </c>
      <c r="I116">
        <f t="shared" si="37"/>
        <v>153265.39231725212</v>
      </c>
      <c r="J116">
        <f t="shared" si="38"/>
        <v>53839787.855810456</v>
      </c>
      <c r="O116" s="2">
        <f>Input!J117</f>
        <v>43.856690999999955</v>
      </c>
      <c r="P116">
        <f t="shared" si="39"/>
        <v>43.75185428571433</v>
      </c>
      <c r="Q116">
        <f t="shared" si="27"/>
        <v>1.4939611248570786E-2</v>
      </c>
      <c r="R116">
        <f t="shared" si="28"/>
        <v>11.540629011455092</v>
      </c>
      <c r="S116">
        <f t="shared" si="29"/>
        <v>31.233165021632825</v>
      </c>
      <c r="T116" s="2">
        <f t="shared" si="30"/>
        <v>42.788733644336489</v>
      </c>
      <c r="U116">
        <f t="shared" si="40"/>
        <v>0.92760136984806474</v>
      </c>
      <c r="V116">
        <f t="shared" si="41"/>
        <v>39868.703713721923</v>
      </c>
    </row>
    <row r="117" spans="1:22" x14ac:dyDescent="0.25">
      <c r="A117">
        <f>Input!G118</f>
        <v>215</v>
      </c>
      <c r="B117">
        <f t="shared" si="32"/>
        <v>114</v>
      </c>
      <c r="C117">
        <f t="shared" si="33"/>
        <v>-4.6180728074301403</v>
      </c>
      <c r="D117" s="2">
        <f t="shared" si="34"/>
        <v>-2.6641965180230036</v>
      </c>
      <c r="E117" s="2">
        <f t="shared" si="35"/>
        <v>1.2209171938658987</v>
      </c>
      <c r="F117" s="2">
        <f>Input!I118</f>
        <v>4033.0333490000003</v>
      </c>
      <c r="G117">
        <f t="shared" si="36"/>
        <v>3483.304578857143</v>
      </c>
      <c r="H117">
        <f t="shared" si="24"/>
        <v>3087.9403855444602</v>
      </c>
      <c r="I117">
        <f t="shared" si="37"/>
        <v>156312.84535378841</v>
      </c>
      <c r="J117">
        <f t="shared" si="38"/>
        <v>53198531.19777263</v>
      </c>
      <c r="O117" s="2">
        <f>Input!J118</f>
        <v>47.700703857142798</v>
      </c>
      <c r="P117">
        <f t="shared" si="39"/>
        <v>47.595867142857173</v>
      </c>
      <c r="Q117">
        <f t="shared" si="27"/>
        <v>2.0490558033370687E-2</v>
      </c>
      <c r="R117">
        <f t="shared" si="28"/>
        <v>14.254882685548464</v>
      </c>
      <c r="S117">
        <f t="shared" si="29"/>
        <v>29.552378987396768</v>
      </c>
      <c r="T117" s="2">
        <f t="shared" si="30"/>
        <v>43.827752230978604</v>
      </c>
      <c r="U117">
        <f t="shared" si="40"/>
        <v>14.198689989121641</v>
      </c>
      <c r="V117">
        <f t="shared" si="41"/>
        <v>38348.400602986549</v>
      </c>
    </row>
    <row r="118" spans="1:22" x14ac:dyDescent="0.25">
      <c r="A118">
        <f>Input!G119</f>
        <v>216</v>
      </c>
      <c r="B118">
        <f t="shared" si="32"/>
        <v>115</v>
      </c>
      <c r="C118">
        <f t="shared" si="33"/>
        <v>-4.5501566551747947</v>
      </c>
      <c r="D118" s="2">
        <f t="shared" si="34"/>
        <v>-2.5860592601189243</v>
      </c>
      <c r="E118" s="2">
        <f t="shared" si="35"/>
        <v>1.2670977081097663</v>
      </c>
      <c r="F118" s="2">
        <f>Input!I119</f>
        <v>4081.7474742857148</v>
      </c>
      <c r="G118">
        <f t="shared" si="36"/>
        <v>3532.0187041428576</v>
      </c>
      <c r="H118">
        <f t="shared" si="24"/>
        <v>3133.3711646765018</v>
      </c>
      <c r="I118">
        <f t="shared" si="37"/>
        <v>158919.86072257964</v>
      </c>
      <c r="J118">
        <f t="shared" si="38"/>
        <v>52537875.269047491</v>
      </c>
      <c r="O118" s="2">
        <f>Input!J119</f>
        <v>48.714125285714545</v>
      </c>
      <c r="P118">
        <f t="shared" si="39"/>
        <v>48.60928857142892</v>
      </c>
      <c r="Q118">
        <f t="shared" si="27"/>
        <v>2.7974674824803567E-2</v>
      </c>
      <c r="R118">
        <f t="shared" si="28"/>
        <v>17.500330868546548</v>
      </c>
      <c r="S118">
        <f t="shared" si="29"/>
        <v>27.902473588670411</v>
      </c>
      <c r="T118" s="2">
        <f t="shared" si="30"/>
        <v>45.430779132041764</v>
      </c>
      <c r="U118">
        <f t="shared" si="40"/>
        <v>10.102922256273253</v>
      </c>
      <c r="V118">
        <f t="shared" si="41"/>
        <v>37952.516103739974</v>
      </c>
    </row>
    <row r="119" spans="1:22" x14ac:dyDescent="0.25">
      <c r="A119">
        <f>Input!G120</f>
        <v>217</v>
      </c>
      <c r="B119">
        <f t="shared" si="32"/>
        <v>116</v>
      </c>
      <c r="C119">
        <f t="shared" si="33"/>
        <v>-4.4822405029194492</v>
      </c>
      <c r="D119" s="2">
        <f t="shared" si="34"/>
        <v>-2.5079220022148445</v>
      </c>
      <c r="E119" s="2">
        <f t="shared" si="35"/>
        <v>1.3132782223536337</v>
      </c>
      <c r="F119" s="2">
        <f>Input!I120</f>
        <v>4132.8378984285719</v>
      </c>
      <c r="G119">
        <f t="shared" si="36"/>
        <v>3583.1091282857146</v>
      </c>
      <c r="H119">
        <f t="shared" si="24"/>
        <v>3181.051645117499</v>
      </c>
      <c r="I119">
        <f t="shared" si="37"/>
        <v>161650.21977155999</v>
      </c>
      <c r="J119">
        <f t="shared" si="38"/>
        <v>51848943.697288677</v>
      </c>
      <c r="O119" s="2">
        <f>Input!J120</f>
        <v>51.090424142857046</v>
      </c>
      <c r="P119">
        <f t="shared" si="39"/>
        <v>50.985587428571421</v>
      </c>
      <c r="Q119">
        <f t="shared" si="27"/>
        <v>3.8016583052895847E-2</v>
      </c>
      <c r="R119">
        <f t="shared" si="28"/>
        <v>21.353905521474822</v>
      </c>
      <c r="S119">
        <f t="shared" si="29"/>
        <v>26.288558336469517</v>
      </c>
      <c r="T119" s="2">
        <f t="shared" si="30"/>
        <v>47.680480440997236</v>
      </c>
      <c r="U119">
        <f t="shared" si="40"/>
        <v>10.923732199311701</v>
      </c>
      <c r="V119">
        <f t="shared" si="41"/>
        <v>37032.290066541005</v>
      </c>
    </row>
    <row r="120" spans="1:22" x14ac:dyDescent="0.25">
      <c r="A120">
        <f>Input!G121</f>
        <v>218</v>
      </c>
      <c r="B120">
        <f t="shared" si="32"/>
        <v>117</v>
      </c>
      <c r="C120">
        <f t="shared" si="33"/>
        <v>-4.4143243506641037</v>
      </c>
      <c r="D120" s="2">
        <f t="shared" si="34"/>
        <v>-2.4297847443107652</v>
      </c>
      <c r="E120" s="2">
        <f t="shared" si="35"/>
        <v>1.3594587365975013</v>
      </c>
      <c r="F120" s="2">
        <f>Input!I121</f>
        <v>4187.0734240000002</v>
      </c>
      <c r="G120">
        <f t="shared" si="36"/>
        <v>3637.3446538571429</v>
      </c>
      <c r="H120">
        <f t="shared" si="24"/>
        <v>3231.7157386645486</v>
      </c>
      <c r="I120">
        <f t="shared" si="37"/>
        <v>164534.81684032091</v>
      </c>
      <c r="J120">
        <f t="shared" si="38"/>
        <v>51121884.6693675</v>
      </c>
      <c r="O120" s="2">
        <f>Input!J121</f>
        <v>54.235525571428298</v>
      </c>
      <c r="P120">
        <f t="shared" si="39"/>
        <v>54.130688857142673</v>
      </c>
      <c r="Q120">
        <f t="shared" si="27"/>
        <v>5.1425424345211114E-2</v>
      </c>
      <c r="R120">
        <f t="shared" si="28"/>
        <v>25.897439015485322</v>
      </c>
      <c r="S120">
        <f t="shared" si="29"/>
        <v>24.715229107219123</v>
      </c>
      <c r="T120" s="2">
        <f t="shared" si="30"/>
        <v>50.66409354704966</v>
      </c>
      <c r="U120">
        <f t="shared" si="40"/>
        <v>12.017283043958869</v>
      </c>
      <c r="V120">
        <f t="shared" si="41"/>
        <v>35831.709204762694</v>
      </c>
    </row>
    <row r="121" spans="1:22" x14ac:dyDescent="0.25">
      <c r="A121">
        <f>Input!G122</f>
        <v>219</v>
      </c>
      <c r="B121">
        <f t="shared" si="32"/>
        <v>118</v>
      </c>
      <c r="C121">
        <f t="shared" si="33"/>
        <v>-4.3464081984087581</v>
      </c>
      <c r="D121" s="2">
        <f t="shared" si="34"/>
        <v>-2.3516474864066854</v>
      </c>
      <c r="E121" s="2">
        <f t="shared" si="35"/>
        <v>1.4056392508413689</v>
      </c>
      <c r="F121" s="2">
        <f>Input!I122</f>
        <v>4246.6206761428566</v>
      </c>
      <c r="G121">
        <f t="shared" si="36"/>
        <v>3696.8919059999994</v>
      </c>
      <c r="H121">
        <f t="shared" si="24"/>
        <v>3286.1880821682589</v>
      </c>
      <c r="I121">
        <f t="shared" si="37"/>
        <v>168677.63091001331</v>
      </c>
      <c r="J121">
        <f t="shared" si="38"/>
        <v>50345902.081387654</v>
      </c>
      <c r="O121" s="2">
        <f>Input!J122</f>
        <v>59.547252142856451</v>
      </c>
      <c r="P121">
        <f t="shared" si="39"/>
        <v>59.442415428570825</v>
      </c>
      <c r="Q121">
        <f t="shared" si="27"/>
        <v>6.9243571474861446E-2</v>
      </c>
      <c r="R121">
        <f t="shared" si="28"/>
        <v>31.216540100971599</v>
      </c>
      <c r="S121">
        <f t="shared" si="29"/>
        <v>23.186559831263708</v>
      </c>
      <c r="T121" s="2">
        <f t="shared" si="30"/>
        <v>54.472343503710164</v>
      </c>
      <c r="U121">
        <f t="shared" si="40"/>
        <v>24.701614938288163</v>
      </c>
      <c r="V121">
        <f t="shared" si="41"/>
        <v>33848.981994156122</v>
      </c>
    </row>
    <row r="122" spans="1:22" x14ac:dyDescent="0.25">
      <c r="A122">
        <f>Input!G123</f>
        <v>220</v>
      </c>
      <c r="B122">
        <f t="shared" si="32"/>
        <v>119</v>
      </c>
      <c r="C122">
        <f t="shared" si="33"/>
        <v>-4.2784920461534126</v>
      </c>
      <c r="D122" s="2">
        <f t="shared" si="34"/>
        <v>-2.2735102285026056</v>
      </c>
      <c r="E122" s="2">
        <f t="shared" si="35"/>
        <v>1.4518197650852365</v>
      </c>
      <c r="F122" s="2">
        <f>Input!I123</f>
        <v>4311.409764</v>
      </c>
      <c r="G122">
        <f t="shared" si="36"/>
        <v>3761.6809938571428</v>
      </c>
      <c r="H122">
        <f t="shared" si="24"/>
        <v>3345.3860892173793</v>
      </c>
      <c r="I122">
        <f t="shared" si="37"/>
        <v>173301.44762902975</v>
      </c>
      <c r="J122">
        <f t="shared" si="38"/>
        <v>49509329.387582578</v>
      </c>
      <c r="O122" s="2">
        <f>Input!J123</f>
        <v>64.789087857143386</v>
      </c>
      <c r="P122">
        <f t="shared" si="39"/>
        <v>64.684251142857761</v>
      </c>
      <c r="Q122">
        <f t="shared" si="27"/>
        <v>9.2806374593094473E-2</v>
      </c>
      <c r="R122">
        <f t="shared" si="28"/>
        <v>37.399100614670814</v>
      </c>
      <c r="S122">
        <f t="shared" si="29"/>
        <v>21.706100059856499</v>
      </c>
      <c r="T122" s="2">
        <f t="shared" si="30"/>
        <v>59.198007049120406</v>
      </c>
      <c r="U122">
        <f t="shared" si="40"/>
        <v>30.098874256068012</v>
      </c>
      <c r="V122">
        <f t="shared" si="41"/>
        <v>31947.663233933879</v>
      </c>
    </row>
    <row r="123" spans="1:22" x14ac:dyDescent="0.25">
      <c r="A123">
        <f>Input!G124</f>
        <v>221</v>
      </c>
      <c r="B123">
        <f t="shared" si="32"/>
        <v>120</v>
      </c>
      <c r="C123">
        <f t="shared" si="33"/>
        <v>-4.2105758938980671</v>
      </c>
      <c r="D123" s="2">
        <f t="shared" si="34"/>
        <v>-2.1953729705985263</v>
      </c>
      <c r="E123" s="2">
        <f t="shared" si="35"/>
        <v>1.4980002793291038</v>
      </c>
      <c r="F123" s="2">
        <f>Input!I124</f>
        <v>4386.9620874285711</v>
      </c>
      <c r="G123">
        <f t="shared" si="36"/>
        <v>3837.2333172857138</v>
      </c>
      <c r="H123">
        <f t="shared" si="24"/>
        <v>3410.3201967509317</v>
      </c>
      <c r="I123">
        <f t="shared" si="37"/>
        <v>182254.81248474543</v>
      </c>
      <c r="J123">
        <f t="shared" si="38"/>
        <v>48599755.84196724</v>
      </c>
      <c r="O123" s="2">
        <f>Input!J124</f>
        <v>75.552323428571071</v>
      </c>
      <c r="P123">
        <f t="shared" si="39"/>
        <v>75.447486714285446</v>
      </c>
      <c r="Q123">
        <f t="shared" si="27"/>
        <v>0.12381490447093786</v>
      </c>
      <c r="R123">
        <f t="shared" si="28"/>
        <v>44.533414539785305</v>
      </c>
      <c r="S123">
        <f t="shared" si="29"/>
        <v>20.276878089296225</v>
      </c>
      <c r="T123" s="2">
        <f t="shared" si="30"/>
        <v>64.934107533552464</v>
      </c>
      <c r="U123">
        <f t="shared" si="40"/>
        <v>110.53114179786972</v>
      </c>
      <c r="V123">
        <f t="shared" si="41"/>
        <v>28215.888554315843</v>
      </c>
    </row>
    <row r="124" spans="1:22" x14ac:dyDescent="0.25">
      <c r="A124">
        <f>Input!G125</f>
        <v>222</v>
      </c>
      <c r="B124">
        <f t="shared" si="32"/>
        <v>121</v>
      </c>
      <c r="C124">
        <f t="shared" si="33"/>
        <v>-4.1426597416427215</v>
      </c>
      <c r="D124" s="2">
        <f t="shared" si="34"/>
        <v>-2.1172357126944465</v>
      </c>
      <c r="E124" s="2">
        <f t="shared" si="35"/>
        <v>1.5441807935729714</v>
      </c>
      <c r="F124" s="2">
        <f>Input!I125</f>
        <v>4466.847661571428</v>
      </c>
      <c r="G124">
        <f t="shared" si="36"/>
        <v>3917.1188914285708</v>
      </c>
      <c r="H124">
        <f t="shared" si="24"/>
        <v>3482.0919351680095</v>
      </c>
      <c r="I124">
        <f t="shared" si="37"/>
        <v>189248.45267332831</v>
      </c>
      <c r="J124">
        <f t="shared" si="38"/>
        <v>47604214.846641026</v>
      </c>
      <c r="O124" s="2">
        <f>Input!J125</f>
        <v>79.885574142856967</v>
      </c>
      <c r="P124">
        <f t="shared" si="39"/>
        <v>79.780737428571342</v>
      </c>
      <c r="Q124">
        <f t="shared" si="27"/>
        <v>0.16442385181878161</v>
      </c>
      <c r="R124">
        <f t="shared" si="28"/>
        <v>52.705905305048212</v>
      </c>
      <c r="S124">
        <f t="shared" si="29"/>
        <v>18.901409260210698</v>
      </c>
      <c r="T124" s="2">
        <f t="shared" si="30"/>
        <v>71.7717384170777</v>
      </c>
      <c r="U124">
        <f t="shared" si="40"/>
        <v>64.144065166106145</v>
      </c>
      <c r="V124">
        <f t="shared" si="41"/>
        <v>26778.902610911362</v>
      </c>
    </row>
    <row r="125" spans="1:22" x14ac:dyDescent="0.25">
      <c r="A125">
        <f>Input!G126</f>
        <v>223</v>
      </c>
      <c r="B125">
        <f t="shared" si="32"/>
        <v>122</v>
      </c>
      <c r="C125">
        <f t="shared" si="33"/>
        <v>-4.0747435893873769</v>
      </c>
      <c r="D125" s="2">
        <f t="shared" si="34"/>
        <v>-2.0390984547903672</v>
      </c>
      <c r="E125" s="2">
        <f t="shared" si="35"/>
        <v>1.590361307816839</v>
      </c>
      <c r="F125" s="2">
        <f>Input!I126</f>
        <v>4555.2949005714281</v>
      </c>
      <c r="G125">
        <f t="shared" si="36"/>
        <v>4005.5661304285709</v>
      </c>
      <c r="H125">
        <f t="shared" si="24"/>
        <v>3561.8894656990351</v>
      </c>
      <c r="I125">
        <f t="shared" si="37"/>
        <v>196848.9828255249</v>
      </c>
      <c r="J125">
        <f t="shared" si="38"/>
        <v>46509443.477710024</v>
      </c>
      <c r="O125" s="2">
        <f>Input!J126</f>
        <v>88.447239000000081</v>
      </c>
      <c r="P125">
        <f t="shared" si="39"/>
        <v>88.342402285714456</v>
      </c>
      <c r="Q125">
        <f t="shared" si="27"/>
        <v>0.2173469150877855</v>
      </c>
      <c r="R125">
        <f t="shared" si="28"/>
        <v>61.998474616577944</v>
      </c>
      <c r="S125">
        <f t="shared" si="29"/>
        <v>17.581708999360053</v>
      </c>
      <c r="T125" s="2">
        <f t="shared" si="30"/>
        <v>79.797530531025785</v>
      </c>
      <c r="U125">
        <f t="shared" si="40"/>
        <v>73.014833304076248</v>
      </c>
      <c r="V125">
        <f t="shared" si="41"/>
        <v>24050.098412311581</v>
      </c>
    </row>
    <row r="126" spans="1:22" x14ac:dyDescent="0.25">
      <c r="A126">
        <f>Input!G127</f>
        <v>224</v>
      </c>
      <c r="B126">
        <f t="shared" si="32"/>
        <v>123</v>
      </c>
      <c r="C126">
        <f t="shared" si="33"/>
        <v>-4.0068274371320314</v>
      </c>
      <c r="D126" s="2">
        <f t="shared" si="34"/>
        <v>-1.9609611968862874</v>
      </c>
      <c r="E126" s="2">
        <f t="shared" si="35"/>
        <v>1.6365418220607066</v>
      </c>
      <c r="F126" s="2">
        <f>Input!I127</f>
        <v>4652.4785321428571</v>
      </c>
      <c r="G126">
        <f t="shared" si="36"/>
        <v>4102.7497620000004</v>
      </c>
      <c r="H126">
        <f t="shared" si="24"/>
        <v>3650.9802642234545</v>
      </c>
      <c r="I126">
        <f t="shared" si="37"/>
        <v>204095.67912127252</v>
      </c>
      <c r="J126">
        <f t="shared" si="38"/>
        <v>45302220.778376654</v>
      </c>
      <c r="O126" s="2">
        <f>Input!J127</f>
        <v>97.183631571429032</v>
      </c>
      <c r="P126">
        <f t="shared" si="39"/>
        <v>97.078794857143407</v>
      </c>
      <c r="Q126">
        <f t="shared" si="27"/>
        <v>0.28598214196567789</v>
      </c>
      <c r="R126">
        <f t="shared" si="28"/>
        <v>72.485506251398604</v>
      </c>
      <c r="S126">
        <f t="shared" si="29"/>
        <v>16.319310131055321</v>
      </c>
      <c r="T126" s="2">
        <f t="shared" si="30"/>
        <v>89.090798524419597</v>
      </c>
      <c r="U126">
        <f t="shared" si="40"/>
        <v>63.808085411609042</v>
      </c>
      <c r="V126">
        <f t="shared" si="41"/>
        <v>21416.726997129525</v>
      </c>
    </row>
    <row r="127" spans="1:22" x14ac:dyDescent="0.25">
      <c r="A127">
        <f>Input!G128</f>
        <v>225</v>
      </c>
      <c r="B127">
        <f t="shared" si="32"/>
        <v>124</v>
      </c>
      <c r="C127">
        <f t="shared" si="33"/>
        <v>-3.9389112848766854</v>
      </c>
      <c r="D127" s="2">
        <f t="shared" si="34"/>
        <v>-1.8828239389822079</v>
      </c>
      <c r="E127" s="2">
        <f t="shared" si="35"/>
        <v>1.682722336304574</v>
      </c>
      <c r="F127" s="2">
        <f>Input!I128</f>
        <v>4751.1648232857133</v>
      </c>
      <c r="G127">
        <f t="shared" si="36"/>
        <v>4201.4360531428565</v>
      </c>
      <c r="H127">
        <f t="shared" si="24"/>
        <v>3750.7006883735007</v>
      </c>
      <c r="I127">
        <f t="shared" si="37"/>
        <v>203162.36905376421</v>
      </c>
      <c r="J127">
        <f t="shared" si="38"/>
        <v>43969789.930651546</v>
      </c>
      <c r="O127" s="2">
        <f>Input!J128</f>
        <v>98.686291142856135</v>
      </c>
      <c r="P127">
        <f t="shared" si="39"/>
        <v>98.58145442857051</v>
      </c>
      <c r="Q127">
        <f t="shared" si="27"/>
        <v>0.37455976210236469</v>
      </c>
      <c r="R127">
        <f t="shared" si="28"/>
        <v>84.230580432507878</v>
      </c>
      <c r="S127">
        <f t="shared" si="29"/>
        <v>15.11528395543619</v>
      </c>
      <c r="T127" s="2">
        <f t="shared" si="30"/>
        <v>99.720424150046426</v>
      </c>
      <c r="U127">
        <f t="shared" si="40"/>
        <v>1.2972520264389271</v>
      </c>
      <c r="V127">
        <f t="shared" si="41"/>
        <v>20979.17290861057</v>
      </c>
    </row>
    <row r="128" spans="1:22" x14ac:dyDescent="0.25">
      <c r="A128">
        <f>Input!G129</f>
        <v>226</v>
      </c>
      <c r="B128">
        <f t="shared" si="32"/>
        <v>125</v>
      </c>
      <c r="C128">
        <f t="shared" si="33"/>
        <v>-3.8709951326213403</v>
      </c>
      <c r="D128" s="2">
        <f t="shared" si="34"/>
        <v>-1.8046866810781284</v>
      </c>
      <c r="E128" s="2">
        <f t="shared" si="35"/>
        <v>1.7289028505484416</v>
      </c>
      <c r="F128" s="2">
        <f>Input!I129</f>
        <v>4852.8214878571434</v>
      </c>
      <c r="G128">
        <f t="shared" si="36"/>
        <v>4303.0927177142867</v>
      </c>
      <c r="H128">
        <f t="shared" si="24"/>
        <v>3862.4422457001019</v>
      </c>
      <c r="I128">
        <f t="shared" si="37"/>
        <v>194172.8384863238</v>
      </c>
      <c r="J128">
        <f t="shared" si="38"/>
        <v>42500365.826066896</v>
      </c>
      <c r="O128" s="2">
        <f>Input!J129</f>
        <v>101.65666457143016</v>
      </c>
      <c r="P128">
        <f t="shared" si="39"/>
        <v>101.55182785714453</v>
      </c>
      <c r="Q128">
        <f t="shared" si="27"/>
        <v>0.48831503704488238</v>
      </c>
      <c r="R128">
        <f t="shared" si="28"/>
        <v>97.282977718276044</v>
      </c>
      <c r="S128">
        <f t="shared" si="29"/>
        <v>13.970264571280492</v>
      </c>
      <c r="T128" s="2">
        <f t="shared" si="30"/>
        <v>111.74155732660142</v>
      </c>
      <c r="U128">
        <f t="shared" si="40"/>
        <v>103.83058666071825</v>
      </c>
      <c r="V128">
        <f t="shared" si="41"/>
        <v>20127.52702801464</v>
      </c>
    </row>
    <row r="129" spans="1:22" x14ac:dyDescent="0.25">
      <c r="A129">
        <f>Input!G130</f>
        <v>227</v>
      </c>
      <c r="B129">
        <f t="shared" si="32"/>
        <v>126</v>
      </c>
      <c r="C129">
        <f t="shared" si="33"/>
        <v>-3.8030789803659948</v>
      </c>
      <c r="D129" s="2">
        <f t="shared" si="34"/>
        <v>-1.7265494231740488</v>
      </c>
      <c r="E129" s="2">
        <f t="shared" si="35"/>
        <v>1.7750833647923092</v>
      </c>
      <c r="F129" s="2">
        <f>Input!I130</f>
        <v>4967.9321971428571</v>
      </c>
      <c r="G129">
        <f t="shared" si="36"/>
        <v>4418.2034270000004</v>
      </c>
      <c r="H129">
        <f t="shared" si="24"/>
        <v>3987.6344847382197</v>
      </c>
      <c r="I129">
        <f t="shared" si="37"/>
        <v>185389.6140404286</v>
      </c>
      <c r="J129">
        <f t="shared" si="38"/>
        <v>40883724.805915229</v>
      </c>
      <c r="O129" s="2">
        <f>Input!J130</f>
        <v>115.11070928571371</v>
      </c>
      <c r="P129">
        <f t="shared" si="39"/>
        <v>115.00587257142809</v>
      </c>
      <c r="Q129">
        <f t="shared" si="27"/>
        <v>0.63368853132996994</v>
      </c>
      <c r="R129">
        <f t="shared" si="28"/>
        <v>111.6740745954053</v>
      </c>
      <c r="S129">
        <f t="shared" si="29"/>
        <v>12.884475911382633</v>
      </c>
      <c r="T129" s="2">
        <f t="shared" si="30"/>
        <v>125.1922390381179</v>
      </c>
      <c r="U129">
        <f t="shared" si="40"/>
        <v>103.76206179370283</v>
      </c>
      <c r="V129">
        <f t="shared" si="41"/>
        <v>16491.046909581895</v>
      </c>
    </row>
    <row r="130" spans="1:22" x14ac:dyDescent="0.25">
      <c r="A130">
        <f>Input!G131</f>
        <v>228</v>
      </c>
      <c r="B130">
        <f t="shared" si="32"/>
        <v>127</v>
      </c>
      <c r="C130">
        <f t="shared" si="33"/>
        <v>-3.7351628281106493</v>
      </c>
      <c r="D130" s="2">
        <f t="shared" si="34"/>
        <v>-1.6484121652699693</v>
      </c>
      <c r="E130" s="2">
        <f t="shared" si="35"/>
        <v>1.8212638790361768</v>
      </c>
      <c r="F130" s="2">
        <f>Input!I131</f>
        <v>5091.8142447142864</v>
      </c>
      <c r="G130">
        <f t="shared" si="36"/>
        <v>4542.0854745714296</v>
      </c>
      <c r="H130">
        <f t="shared" si="24"/>
        <v>4127.7245564268424</v>
      </c>
      <c r="I130">
        <f t="shared" si="37"/>
        <v>171694.97048562532</v>
      </c>
      <c r="J130">
        <f t="shared" si="38"/>
        <v>39111867.487829953</v>
      </c>
      <c r="O130" s="2">
        <f>Input!J131</f>
        <v>123.88204757142921</v>
      </c>
      <c r="P130">
        <f t="shared" si="39"/>
        <v>123.77721085714359</v>
      </c>
      <c r="Q130">
        <f t="shared" si="27"/>
        <v>0.81855594688377975</v>
      </c>
      <c r="R130">
        <f t="shared" si="28"/>
        <v>127.41375478342485</v>
      </c>
      <c r="S130">
        <f t="shared" si="29"/>
        <v>11.857760958313719</v>
      </c>
      <c r="T130" s="2">
        <f t="shared" si="30"/>
        <v>140.09007168862234</v>
      </c>
      <c r="U130">
        <f t="shared" si="40"/>
        <v>266.10942850719385</v>
      </c>
      <c r="V130">
        <f t="shared" si="41"/>
        <v>14315.197121509469</v>
      </c>
    </row>
    <row r="131" spans="1:22" x14ac:dyDescent="0.25">
      <c r="A131">
        <f>Input!G132</f>
        <v>229</v>
      </c>
      <c r="B131">
        <f t="shared" si="32"/>
        <v>128</v>
      </c>
      <c r="C131">
        <f t="shared" si="33"/>
        <v>-3.6672466758553037</v>
      </c>
      <c r="D131" s="2">
        <f t="shared" si="34"/>
        <v>-1.5702749073658897</v>
      </c>
      <c r="E131" s="2">
        <f t="shared" si="35"/>
        <v>1.8674443932800442</v>
      </c>
      <c r="F131" s="2">
        <f>Input!I132</f>
        <v>5239.2496068571427</v>
      </c>
      <c r="G131">
        <f t="shared" si="36"/>
        <v>4689.5208367142859</v>
      </c>
      <c r="H131">
        <f t="shared" si="24"/>
        <v>4284.1536373939798</v>
      </c>
      <c r="I131">
        <f t="shared" si="37"/>
        <v>164322.56628478877</v>
      </c>
      <c r="J131">
        <f t="shared" si="38"/>
        <v>37179738.821537055</v>
      </c>
      <c r="O131" s="2">
        <f>Input!J132</f>
        <v>147.43536214285632</v>
      </c>
      <c r="P131">
        <f t="shared" si="39"/>
        <v>147.3305254285707</v>
      </c>
      <c r="Q131">
        <f t="shared" si="27"/>
        <v>1.052489230165192</v>
      </c>
      <c r="R131">
        <f t="shared" si="28"/>
        <v>144.48697912008899</v>
      </c>
      <c r="S131">
        <f t="shared" si="29"/>
        <v>10.88961261688288</v>
      </c>
      <c r="T131" s="2">
        <f t="shared" si="30"/>
        <v>156.42908096713705</v>
      </c>
      <c r="U131">
        <f t="shared" si="40"/>
        <v>82.78371288837657</v>
      </c>
      <c r="V131">
        <f t="shared" si="41"/>
        <v>9233.829737207383</v>
      </c>
    </row>
    <row r="132" spans="1:22" x14ac:dyDescent="0.25">
      <c r="A132">
        <f>Input!G133</f>
        <v>230</v>
      </c>
      <c r="B132">
        <f t="shared" si="32"/>
        <v>129</v>
      </c>
      <c r="C132">
        <f t="shared" si="33"/>
        <v>-3.5993305235999582</v>
      </c>
      <c r="D132" s="2">
        <f t="shared" si="34"/>
        <v>-1.4921376494618102</v>
      </c>
      <c r="E132" s="2">
        <f t="shared" si="35"/>
        <v>1.9136249075239118</v>
      </c>
      <c r="F132" s="2">
        <f>Input!I133</f>
        <v>5408.0017670000007</v>
      </c>
      <c r="G132">
        <f t="shared" si="36"/>
        <v>4858.2729968571439</v>
      </c>
      <c r="H132">
        <f t="shared" si="24"/>
        <v>4458.3305643853437</v>
      </c>
      <c r="I132">
        <f t="shared" si="37"/>
        <v>159953.94929146048</v>
      </c>
      <c r="J132">
        <f t="shared" si="38"/>
        <v>35085982.1553078</v>
      </c>
      <c r="O132" s="2">
        <f>Input!J133</f>
        <v>168.75216014285797</v>
      </c>
      <c r="P132">
        <f t="shared" si="39"/>
        <v>168.64732342857235</v>
      </c>
      <c r="Q132">
        <f t="shared" si="27"/>
        <v>1.3470500260821603</v>
      </c>
      <c r="R132">
        <f t="shared" si="28"/>
        <v>162.85067122923303</v>
      </c>
      <c r="S132">
        <f t="shared" si="29"/>
        <v>9.9792057360488471</v>
      </c>
      <c r="T132" s="2">
        <f t="shared" si="30"/>
        <v>174.17692699136404</v>
      </c>
      <c r="U132">
        <f t="shared" si="40"/>
        <v>30.576515561638576</v>
      </c>
      <c r="V132">
        <f t="shared" si="41"/>
        <v>5591.4532184194441</v>
      </c>
    </row>
    <row r="133" spans="1:22" x14ac:dyDescent="0.25">
      <c r="A133">
        <f>Input!G134</f>
        <v>231</v>
      </c>
      <c r="B133">
        <f t="shared" si="32"/>
        <v>130</v>
      </c>
      <c r="C133">
        <f t="shared" si="33"/>
        <v>-3.5314143713446127</v>
      </c>
      <c r="D133" s="2">
        <f t="shared" si="34"/>
        <v>-1.4140003915577304</v>
      </c>
      <c r="E133" s="2">
        <f t="shared" si="35"/>
        <v>1.9598054217677794</v>
      </c>
      <c r="F133" s="2">
        <f>Input!I134</f>
        <v>5587.6219994285721</v>
      </c>
      <c r="G133">
        <f t="shared" si="36"/>
        <v>5037.8932292857153</v>
      </c>
      <c r="H133">
        <f t="shared" ref="H133:H196" si="42">H132+T133</f>
        <v>4651.6031943213502</v>
      </c>
      <c r="I133">
        <f t="shared" si="37"/>
        <v>149219.9911127704</v>
      </c>
      <c r="J133">
        <f t="shared" si="38"/>
        <v>32833696.636413109</v>
      </c>
      <c r="O133" s="2">
        <f>Input!J134</f>
        <v>179.6202324285714</v>
      </c>
      <c r="P133">
        <f t="shared" si="39"/>
        <v>179.51539571428577</v>
      </c>
      <c r="Q133">
        <f t="shared" ref="Q133:Q196" si="43">$AC$3*((1/$AE$3)*(1/SQRT(2*PI()))*EXP(-1*C133*C133/2))</f>
        <v>1.7161156838356866</v>
      </c>
      <c r="R133">
        <f t="shared" ref="R133:R196" si="44">$AC$4*((1/$AE$4)*(1/SQRT(2*PI()))*EXP(-1*D133*D133/2))</f>
        <v>182.43108445569655</v>
      </c>
      <c r="S133">
        <f t="shared" ref="S133:S196" si="45">$AC$5*((1/$AE$5)*(1/SQRT(2*PI()))*EXP(-1*E133*E133/2))</f>
        <v>9.1254297964739344</v>
      </c>
      <c r="T133" s="2">
        <f t="shared" ref="T133:T196" si="46">Q133+R133+S133</f>
        <v>193.27262993600615</v>
      </c>
      <c r="U133">
        <f t="shared" si="40"/>
        <v>189.26149343127437</v>
      </c>
      <c r="V133">
        <f t="shared" si="41"/>
        <v>4084.2258249635138</v>
      </c>
    </row>
    <row r="134" spans="1:22" x14ac:dyDescent="0.25">
      <c r="A134">
        <f>Input!G135</f>
        <v>232</v>
      </c>
      <c r="B134">
        <f t="shared" si="32"/>
        <v>131</v>
      </c>
      <c r="C134">
        <f t="shared" si="33"/>
        <v>-3.4634982190892676</v>
      </c>
      <c r="D134" s="2">
        <f t="shared" si="34"/>
        <v>-1.3358631336536508</v>
      </c>
      <c r="E134" s="2">
        <f t="shared" si="35"/>
        <v>2.0059859360116468</v>
      </c>
      <c r="F134" s="2">
        <f>Input!I135</f>
        <v>5774.6506928571425</v>
      </c>
      <c r="G134">
        <f t="shared" si="36"/>
        <v>5224.9219227142858</v>
      </c>
      <c r="H134">
        <f t="shared" si="42"/>
        <v>4865.2281694545218</v>
      </c>
      <c r="I134">
        <f t="shared" si="37"/>
        <v>129379.59613409598</v>
      </c>
      <c r="J134">
        <f t="shared" si="38"/>
        <v>30431160.351492032</v>
      </c>
      <c r="O134" s="2">
        <f>Input!J135</f>
        <v>187.02869342857048</v>
      </c>
      <c r="P134">
        <f t="shared" si="39"/>
        <v>186.92385671428485</v>
      </c>
      <c r="Q134">
        <f t="shared" si="43"/>
        <v>2.1762368898051689</v>
      </c>
      <c r="R134">
        <f t="shared" si="44"/>
        <v>203.12181643397903</v>
      </c>
      <c r="S134">
        <f t="shared" si="45"/>
        <v>8.3269218093877182</v>
      </c>
      <c r="T134" s="2">
        <f t="shared" si="46"/>
        <v>213.62497513317194</v>
      </c>
      <c r="U134">
        <f t="shared" si="40"/>
        <v>712.94972481943148</v>
      </c>
      <c r="V134">
        <f t="shared" si="41"/>
        <v>3192.1920377990796</v>
      </c>
    </row>
    <row r="135" spans="1:22" x14ac:dyDescent="0.25">
      <c r="A135">
        <f>Input!G136</f>
        <v>233</v>
      </c>
      <c r="B135">
        <f t="shared" si="32"/>
        <v>132</v>
      </c>
      <c r="C135">
        <f t="shared" si="33"/>
        <v>-3.3955820668339221</v>
      </c>
      <c r="D135" s="2">
        <f t="shared" si="34"/>
        <v>-1.2577258757495713</v>
      </c>
      <c r="E135" s="2">
        <f t="shared" si="35"/>
        <v>2.0521664502555144</v>
      </c>
      <c r="F135" s="2">
        <f>Input!I136</f>
        <v>5979.7811918571433</v>
      </c>
      <c r="G135">
        <f t="shared" si="36"/>
        <v>5430.0524217142865</v>
      </c>
      <c r="H135">
        <f t="shared" si="42"/>
        <v>5100.3399231253861</v>
      </c>
      <c r="I135">
        <f t="shared" si="37"/>
        <v>108710.33172573565</v>
      </c>
      <c r="J135">
        <f t="shared" si="38"/>
        <v>27892475.989037324</v>
      </c>
      <c r="O135" s="2">
        <f>Input!J136</f>
        <v>205.13049900000078</v>
      </c>
      <c r="P135">
        <f t="shared" si="39"/>
        <v>205.02566228571516</v>
      </c>
      <c r="Q135">
        <f t="shared" si="43"/>
        <v>2.7470245892503522</v>
      </c>
      <c r="R135">
        <f t="shared" si="44"/>
        <v>224.78263007470622</v>
      </c>
      <c r="S135">
        <f t="shared" si="45"/>
        <v>7.582099006907935</v>
      </c>
      <c r="T135" s="2">
        <f t="shared" si="46"/>
        <v>235.11175367086449</v>
      </c>
      <c r="U135">
        <f t="shared" si="40"/>
        <v>905.1728948355568</v>
      </c>
      <c r="V135">
        <f t="shared" si="41"/>
        <v>1474.3819435318037</v>
      </c>
    </row>
    <row r="136" spans="1:22" x14ac:dyDescent="0.25">
      <c r="A136">
        <f>Input!G137</f>
        <v>234</v>
      </c>
      <c r="B136">
        <f t="shared" si="32"/>
        <v>133</v>
      </c>
      <c r="C136">
        <f t="shared" si="33"/>
        <v>-3.3276659145785765</v>
      </c>
      <c r="D136" s="2">
        <f t="shared" si="34"/>
        <v>-1.1795886178454917</v>
      </c>
      <c r="E136" s="2">
        <f t="shared" si="35"/>
        <v>2.098346964499382</v>
      </c>
      <c r="F136" s="2">
        <f>Input!I137</f>
        <v>6208.5348964285713</v>
      </c>
      <c r="G136">
        <f t="shared" si="36"/>
        <v>5658.8061262857145</v>
      </c>
      <c r="H136">
        <f t="shared" si="42"/>
        <v>5357.9198992610973</v>
      </c>
      <c r="I136">
        <f t="shared" si="37"/>
        <v>90532.521613109522</v>
      </c>
      <c r="J136">
        <f t="shared" si="38"/>
        <v>25238092.287541062</v>
      </c>
      <c r="O136" s="2">
        <f>Input!J137</f>
        <v>228.75370457142799</v>
      </c>
      <c r="P136">
        <f t="shared" si="39"/>
        <v>228.64886785714236</v>
      </c>
      <c r="Q136">
        <f t="shared" si="43"/>
        <v>3.4515621482697552</v>
      </c>
      <c r="R136">
        <f t="shared" si="44"/>
        <v>247.23922304503432</v>
      </c>
      <c r="S136">
        <f t="shared" si="45"/>
        <v>6.8891909424070779</v>
      </c>
      <c r="T136" s="2">
        <f t="shared" si="46"/>
        <v>257.57997613571115</v>
      </c>
      <c r="U136">
        <f t="shared" si="40"/>
        <v>837.00902622627132</v>
      </c>
      <c r="V136">
        <f t="shared" si="41"/>
        <v>218.28513856241065</v>
      </c>
    </row>
    <row r="137" spans="1:22" x14ac:dyDescent="0.25">
      <c r="A137">
        <f>Input!G138</f>
        <v>235</v>
      </c>
      <c r="B137">
        <f t="shared" si="32"/>
        <v>134</v>
      </c>
      <c r="C137">
        <f t="shared" si="33"/>
        <v>-3.259749762323231</v>
      </c>
      <c r="D137" s="2">
        <f t="shared" si="34"/>
        <v>-1.1014513599414122</v>
      </c>
      <c r="E137" s="2">
        <f t="shared" si="35"/>
        <v>2.1445274787432496</v>
      </c>
      <c r="F137" s="2">
        <f>Input!I138</f>
        <v>6464.1966904285719</v>
      </c>
      <c r="G137">
        <f t="shared" si="36"/>
        <v>5914.4679202857151</v>
      </c>
      <c r="H137">
        <f t="shared" si="42"/>
        <v>5638.7670684469631</v>
      </c>
      <c r="I137">
        <f t="shared" si="37"/>
        <v>76010.959704613473</v>
      </c>
      <c r="J137">
        <f t="shared" si="38"/>
        <v>22495153.909696627</v>
      </c>
      <c r="O137" s="2">
        <f>Input!J138</f>
        <v>255.66179400000055</v>
      </c>
      <c r="P137">
        <f t="shared" si="39"/>
        <v>255.55695728571493</v>
      </c>
      <c r="Q137">
        <f t="shared" si="43"/>
        <v>4.3168366980122892</v>
      </c>
      <c r="R137">
        <f t="shared" si="44"/>
        <v>270.28406182697745</v>
      </c>
      <c r="S137">
        <f t="shared" si="45"/>
        <v>6.2462706608755889</v>
      </c>
      <c r="T137" s="2">
        <f t="shared" si="46"/>
        <v>280.84716918586537</v>
      </c>
      <c r="U137">
        <f t="shared" si="40"/>
        <v>639.59481795451086</v>
      </c>
      <c r="V137">
        <f t="shared" si="41"/>
        <v>147.22457689716506</v>
      </c>
    </row>
    <row r="138" spans="1:22" x14ac:dyDescent="0.25">
      <c r="A138">
        <f>Input!G139</f>
        <v>236</v>
      </c>
      <c r="B138">
        <f t="shared" si="32"/>
        <v>135</v>
      </c>
      <c r="C138">
        <f t="shared" si="33"/>
        <v>-3.1918336100678855</v>
      </c>
      <c r="D138" s="2">
        <f t="shared" si="34"/>
        <v>-1.0233141020373326</v>
      </c>
      <c r="E138" s="2">
        <f t="shared" si="35"/>
        <v>2.1907079929871172</v>
      </c>
      <c r="F138" s="2">
        <f>Input!I139</f>
        <v>6745.5784242857144</v>
      </c>
      <c r="G138">
        <f t="shared" si="36"/>
        <v>6195.8496541428576</v>
      </c>
      <c r="H138">
        <f t="shared" si="42"/>
        <v>5943.4708959740428</v>
      </c>
      <c r="I138">
        <f t="shared" si="37"/>
        <v>63695.037574833092</v>
      </c>
      <c r="J138">
        <f t="shared" si="38"/>
        <v>19697635.328006614</v>
      </c>
      <c r="O138" s="2">
        <f>Input!J139</f>
        <v>281.38173385714254</v>
      </c>
      <c r="P138">
        <f t="shared" si="39"/>
        <v>281.27689714285691</v>
      </c>
      <c r="Q138">
        <f t="shared" si="43"/>
        <v>5.3741813073784233</v>
      </c>
      <c r="R138">
        <f t="shared" si="44"/>
        <v>293.67836157719228</v>
      </c>
      <c r="S138">
        <f t="shared" si="45"/>
        <v>5.6512846425087231</v>
      </c>
      <c r="T138" s="2">
        <f t="shared" si="46"/>
        <v>304.7038275270794</v>
      </c>
      <c r="U138">
        <f t="shared" si="40"/>
        <v>548.82106722720675</v>
      </c>
      <c r="V138">
        <f t="shared" si="41"/>
        <v>1432.891502790827</v>
      </c>
    </row>
    <row r="139" spans="1:22" x14ac:dyDescent="0.25">
      <c r="A139">
        <f>Input!G140</f>
        <v>237</v>
      </c>
      <c r="B139">
        <f t="shared" si="32"/>
        <v>136</v>
      </c>
      <c r="C139">
        <f t="shared" si="33"/>
        <v>-3.1239174578125399</v>
      </c>
      <c r="D139" s="2">
        <f t="shared" si="34"/>
        <v>-0.94517684413325298</v>
      </c>
      <c r="E139" s="2">
        <f t="shared" si="35"/>
        <v>2.2368885072309848</v>
      </c>
      <c r="F139" s="2">
        <f>Input!I140</f>
        <v>7067.0077820000006</v>
      </c>
      <c r="G139">
        <f t="shared" si="36"/>
        <v>6517.2790118571438</v>
      </c>
      <c r="H139">
        <f t="shared" si="42"/>
        <v>6272.3879446315896</v>
      </c>
      <c r="I139">
        <f t="shared" si="37"/>
        <v>59971.634806870934</v>
      </c>
      <c r="J139">
        <f t="shared" si="38"/>
        <v>16886221.26991101</v>
      </c>
      <c r="O139" s="2">
        <f>Input!J140</f>
        <v>321.4293577142862</v>
      </c>
      <c r="P139">
        <f t="shared" si="39"/>
        <v>321.32452100000057</v>
      </c>
      <c r="Q139">
        <f t="shared" si="43"/>
        <v>6.6597170793560769</v>
      </c>
      <c r="R139">
        <f t="shared" si="44"/>
        <v>317.15525031121763</v>
      </c>
      <c r="S139">
        <f t="shared" si="45"/>
        <v>5.1020812669732285</v>
      </c>
      <c r="T139" s="2">
        <f t="shared" si="46"/>
        <v>328.91704865754696</v>
      </c>
      <c r="U139">
        <f t="shared" si="40"/>
        <v>57.64647623060678</v>
      </c>
      <c r="V139">
        <f t="shared" si="41"/>
        <v>6068.5934134888339</v>
      </c>
    </row>
    <row r="140" spans="1:22" x14ac:dyDescent="0.25">
      <c r="A140">
        <f>Input!G141</f>
        <v>238</v>
      </c>
      <c r="B140">
        <f t="shared" si="32"/>
        <v>137</v>
      </c>
      <c r="C140">
        <f t="shared" si="33"/>
        <v>-3.0560013055571948</v>
      </c>
      <c r="D140" s="2">
        <f t="shared" si="34"/>
        <v>-0.86703958622917343</v>
      </c>
      <c r="E140" s="2">
        <f t="shared" si="35"/>
        <v>2.2830690214748519</v>
      </c>
      <c r="F140" s="2">
        <f>Input!I141</f>
        <v>7444.4199437142861</v>
      </c>
      <c r="G140">
        <f t="shared" si="36"/>
        <v>6894.6911735714293</v>
      </c>
      <c r="H140">
        <f t="shared" si="42"/>
        <v>6625.6232707637309</v>
      </c>
      <c r="I140">
        <f t="shared" si="37"/>
        <v>72397.536321333013</v>
      </c>
      <c r="J140">
        <f t="shared" si="38"/>
        <v>14107907.378124774</v>
      </c>
      <c r="O140" s="2">
        <f>Input!J141</f>
        <v>377.4121617142855</v>
      </c>
      <c r="P140">
        <f t="shared" si="39"/>
        <v>377.30732499999988</v>
      </c>
      <c r="Q140">
        <f t="shared" si="43"/>
        <v>8.2147815119426468</v>
      </c>
      <c r="R140">
        <f t="shared" si="44"/>
        <v>340.42410703009938</v>
      </c>
      <c r="S140">
        <f t="shared" si="45"/>
        <v>4.5964375900992493</v>
      </c>
      <c r="T140" s="2">
        <f t="shared" si="46"/>
        <v>353.23532613214127</v>
      </c>
      <c r="U140">
        <f t="shared" si="40"/>
        <v>579.46112949418625</v>
      </c>
      <c r="V140">
        <f t="shared" si="41"/>
        <v>17924.920429425874</v>
      </c>
    </row>
    <row r="141" spans="1:22" x14ac:dyDescent="0.25">
      <c r="A141">
        <f>Input!G142</f>
        <v>239</v>
      </c>
      <c r="B141">
        <f t="shared" si="32"/>
        <v>138</v>
      </c>
      <c r="C141">
        <f t="shared" si="33"/>
        <v>-2.9880851533018493</v>
      </c>
      <c r="D141" s="2">
        <f t="shared" si="34"/>
        <v>-0.78890232832509388</v>
      </c>
      <c r="E141" s="2">
        <f t="shared" si="35"/>
        <v>2.3292495357187195</v>
      </c>
      <c r="F141" s="2">
        <f>Input!I142</f>
        <v>7837.033428571428</v>
      </c>
      <c r="G141">
        <f t="shared" si="36"/>
        <v>7287.3046584285712</v>
      </c>
      <c r="H141">
        <f t="shared" si="42"/>
        <v>7003.017692104283</v>
      </c>
      <c r="I141">
        <f t="shared" si="37"/>
        <v>80819.079221866967</v>
      </c>
      <c r="J141">
        <f t="shared" si="38"/>
        <v>11415309.719281474</v>
      </c>
      <c r="O141" s="2">
        <f>Input!J142</f>
        <v>392.61348485714188</v>
      </c>
      <c r="P141">
        <f t="shared" si="39"/>
        <v>392.50864814285626</v>
      </c>
      <c r="Q141">
        <f t="shared" si="43"/>
        <v>10.086326583308333</v>
      </c>
      <c r="R141">
        <f t="shared" si="44"/>
        <v>363.17601048896495</v>
      </c>
      <c r="S141">
        <f t="shared" si="45"/>
        <v>4.132084268279077</v>
      </c>
      <c r="T141" s="2">
        <f t="shared" si="46"/>
        <v>377.39442134055236</v>
      </c>
      <c r="U141">
        <f t="shared" si="40"/>
        <v>228.43985183148169</v>
      </c>
      <c r="V141">
        <f t="shared" si="41"/>
        <v>22226.427979313496</v>
      </c>
    </row>
    <row r="142" spans="1:22" x14ac:dyDescent="0.25">
      <c r="A142">
        <f>Input!G143</f>
        <v>240</v>
      </c>
      <c r="B142">
        <f t="shared" si="32"/>
        <v>139</v>
      </c>
      <c r="C142">
        <f t="shared" si="33"/>
        <v>-2.9201690010465038</v>
      </c>
      <c r="D142" s="2">
        <f t="shared" si="34"/>
        <v>-0.71076507042101422</v>
      </c>
      <c r="E142" s="2">
        <f t="shared" si="35"/>
        <v>2.3754300499625871</v>
      </c>
      <c r="F142" s="2">
        <f>Input!I143</f>
        <v>8247.9234468571431</v>
      </c>
      <c r="G142">
        <f t="shared" si="36"/>
        <v>7698.1946767142863</v>
      </c>
      <c r="H142">
        <f t="shared" si="42"/>
        <v>7404.1418687494734</v>
      </c>
      <c r="I142">
        <f t="shared" si="37"/>
        <v>86467.053871991156</v>
      </c>
      <c r="J142">
        <f t="shared" si="38"/>
        <v>8865689.9011944607</v>
      </c>
      <c r="O142" s="2">
        <f>Input!J143</f>
        <v>410.89001828571509</v>
      </c>
      <c r="P142">
        <f t="shared" si="39"/>
        <v>410.78518157142946</v>
      </c>
      <c r="Q142">
        <f t="shared" si="43"/>
        <v>12.327267113944297</v>
      </c>
      <c r="R142">
        <f t="shared" si="44"/>
        <v>385.09018102333022</v>
      </c>
      <c r="S142">
        <f t="shared" si="45"/>
        <v>3.706728507915646</v>
      </c>
      <c r="T142" s="2">
        <f t="shared" si="46"/>
        <v>401.12417664519018</v>
      </c>
      <c r="U142">
        <f t="shared" si="40"/>
        <v>93.335016184819764</v>
      </c>
      <c r="V142">
        <f t="shared" si="41"/>
        <v>28009.984751560598</v>
      </c>
    </row>
    <row r="143" spans="1:22" x14ac:dyDescent="0.25">
      <c r="A143">
        <f>Input!G144</f>
        <v>241</v>
      </c>
      <c r="B143">
        <f t="shared" si="32"/>
        <v>140</v>
      </c>
      <c r="C143">
        <f t="shared" si="33"/>
        <v>-2.8522528487911583</v>
      </c>
      <c r="D143" s="2">
        <f t="shared" si="34"/>
        <v>-0.63262781251693467</v>
      </c>
      <c r="E143" s="2">
        <f t="shared" si="35"/>
        <v>2.4216105642064547</v>
      </c>
      <c r="F143" s="2">
        <f>Input!I144</f>
        <v>8692.1515394285707</v>
      </c>
      <c r="G143">
        <f t="shared" si="36"/>
        <v>8142.4227692857139</v>
      </c>
      <c r="H143">
        <f t="shared" si="42"/>
        <v>7828.297946021833</v>
      </c>
      <c r="I143">
        <f t="shared" si="37"/>
        <v>98674.404590564416</v>
      </c>
      <c r="J143">
        <f t="shared" si="38"/>
        <v>6519722.677256518</v>
      </c>
      <c r="O143" s="2">
        <f>Input!J144</f>
        <v>444.22809257142762</v>
      </c>
      <c r="P143">
        <f t="shared" si="39"/>
        <v>444.123255857142</v>
      </c>
      <c r="Q143">
        <f t="shared" si="43"/>
        <v>14.996757153559713</v>
      </c>
      <c r="R143">
        <f t="shared" si="44"/>
        <v>405.84124516157425</v>
      </c>
      <c r="S143">
        <f t="shared" si="45"/>
        <v>3.3180749572258224</v>
      </c>
      <c r="T143" s="2">
        <f t="shared" si="46"/>
        <v>424.15607727235977</v>
      </c>
      <c r="U143">
        <f t="shared" si="40"/>
        <v>398.68822063658615</v>
      </c>
      <c r="V143">
        <f t="shared" si="41"/>
        <v>40280.454710933438</v>
      </c>
    </row>
    <row r="144" spans="1:22" x14ac:dyDescent="0.25">
      <c r="A144">
        <f>Input!G145</f>
        <v>242</v>
      </c>
      <c r="B144">
        <f t="shared" si="32"/>
        <v>141</v>
      </c>
      <c r="C144">
        <f t="shared" si="33"/>
        <v>-2.7843366965358127</v>
      </c>
      <c r="D144" s="2">
        <f t="shared" si="34"/>
        <v>-0.55449055461285512</v>
      </c>
      <c r="E144" s="2">
        <f t="shared" si="35"/>
        <v>2.4677910784503223</v>
      </c>
      <c r="F144" s="2">
        <f>Input!I145</f>
        <v>9178.7686090000007</v>
      </c>
      <c r="G144">
        <f t="shared" si="36"/>
        <v>8629.039838857143</v>
      </c>
      <c r="H144">
        <f t="shared" si="42"/>
        <v>8274.5292648653012</v>
      </c>
      <c r="I144">
        <f t="shared" si="37"/>
        <v>125677.7470720251</v>
      </c>
      <c r="J144">
        <f t="shared" si="38"/>
        <v>4440053.4917193688</v>
      </c>
      <c r="O144" s="2">
        <f>Input!J145</f>
        <v>486.61706957142997</v>
      </c>
      <c r="P144">
        <f t="shared" si="39"/>
        <v>486.51223285714434</v>
      </c>
      <c r="Q144">
        <f t="shared" si="43"/>
        <v>18.160369590172689</v>
      </c>
      <c r="R144">
        <f t="shared" si="44"/>
        <v>425.10710475824897</v>
      </c>
      <c r="S144">
        <f t="shared" si="45"/>
        <v>2.9638444950469633</v>
      </c>
      <c r="T144" s="2">
        <f t="shared" si="46"/>
        <v>446.23131884346861</v>
      </c>
      <c r="U144">
        <f t="shared" si="40"/>
        <v>1622.5520337771375</v>
      </c>
      <c r="V144">
        <f t="shared" si="41"/>
        <v>59092.207996588695</v>
      </c>
    </row>
    <row r="145" spans="1:22" x14ac:dyDescent="0.25">
      <c r="A145">
        <f>Input!G146</f>
        <v>243</v>
      </c>
      <c r="B145">
        <f t="shared" si="32"/>
        <v>142</v>
      </c>
      <c r="C145">
        <f t="shared" si="33"/>
        <v>-2.7164205442804676</v>
      </c>
      <c r="D145" s="2">
        <f t="shared" si="34"/>
        <v>-0.47635329670877552</v>
      </c>
      <c r="E145" s="2">
        <f t="shared" si="35"/>
        <v>2.5139715926941899</v>
      </c>
      <c r="F145" s="2">
        <f>Input!I146</f>
        <v>9697.0114198571428</v>
      </c>
      <c r="G145">
        <f t="shared" si="36"/>
        <v>9147.2826497142851</v>
      </c>
      <c r="H145">
        <f t="shared" si="42"/>
        <v>8741.6383599415021</v>
      </c>
      <c r="I145">
        <f t="shared" si="37"/>
        <v>164547.2898252655</v>
      </c>
      <c r="J145">
        <f t="shared" si="38"/>
        <v>2689712.6641922598</v>
      </c>
      <c r="O145" s="2">
        <f>Input!J146</f>
        <v>518.2428108571421</v>
      </c>
      <c r="P145">
        <f t="shared" si="39"/>
        <v>518.13797414285648</v>
      </c>
      <c r="Q145">
        <f t="shared" si="43"/>
        <v>21.890152058461361</v>
      </c>
      <c r="R145">
        <f t="shared" si="44"/>
        <v>442.57715211213741</v>
      </c>
      <c r="S145">
        <f t="shared" si="45"/>
        <v>2.6417909056024271</v>
      </c>
      <c r="T145" s="2">
        <f t="shared" si="46"/>
        <v>467.10909507620119</v>
      </c>
      <c r="U145">
        <f t="shared" si="40"/>
        <v>2603.9464987993306</v>
      </c>
      <c r="V145">
        <f t="shared" si="41"/>
        <v>75468.128139727458</v>
      </c>
    </row>
    <row r="146" spans="1:22" x14ac:dyDescent="0.25">
      <c r="A146">
        <f>Input!G147</f>
        <v>244</v>
      </c>
      <c r="B146">
        <f t="shared" si="32"/>
        <v>143</v>
      </c>
      <c r="C146">
        <f t="shared" si="33"/>
        <v>-2.6485043920251221</v>
      </c>
      <c r="D146" s="2">
        <f t="shared" si="34"/>
        <v>-0.39821603880469592</v>
      </c>
      <c r="E146" s="2">
        <f t="shared" si="35"/>
        <v>2.5601521069380575</v>
      </c>
      <c r="F146" s="2">
        <f>Input!I147</f>
        <v>10233.670546428571</v>
      </c>
      <c r="G146">
        <f t="shared" si="36"/>
        <v>9683.9417762857138</v>
      </c>
      <c r="H146">
        <f t="shared" si="42"/>
        <v>9228.2131488620653</v>
      </c>
      <c r="I146">
        <f t="shared" si="37"/>
        <v>207688.58185344262</v>
      </c>
      <c r="J146">
        <f t="shared" si="38"/>
        <v>1330468.9555376729</v>
      </c>
      <c r="O146" s="2">
        <f>Input!J147</f>
        <v>536.65912657142871</v>
      </c>
      <c r="P146">
        <f t="shared" si="39"/>
        <v>536.55428985714309</v>
      </c>
      <c r="Q146">
        <f t="shared" si="43"/>
        <v>26.264530727218794</v>
      </c>
      <c r="R146">
        <f t="shared" si="44"/>
        <v>457.96054273420486</v>
      </c>
      <c r="S146">
        <f t="shared" si="45"/>
        <v>2.3497154591403855</v>
      </c>
      <c r="T146" s="2">
        <f t="shared" si="46"/>
        <v>486.57478892056406</v>
      </c>
      <c r="U146">
        <f t="shared" si="40"/>
        <v>2497.950513869504</v>
      </c>
      <c r="V146">
        <f t="shared" si="41"/>
        <v>85925.751552697606</v>
      </c>
    </row>
    <row r="147" spans="1:22" x14ac:dyDescent="0.25">
      <c r="A147">
        <f>Input!G148</f>
        <v>245</v>
      </c>
      <c r="B147">
        <f t="shared" si="32"/>
        <v>144</v>
      </c>
      <c r="C147">
        <f t="shared" si="33"/>
        <v>-2.5805882397697766</v>
      </c>
      <c r="D147" s="2">
        <f t="shared" si="34"/>
        <v>-0.32007878090061637</v>
      </c>
      <c r="E147" s="2">
        <f t="shared" si="35"/>
        <v>2.6063326211819247</v>
      </c>
      <c r="F147" s="2">
        <f>Input!I148</f>
        <v>10761.872845</v>
      </c>
      <c r="G147">
        <f t="shared" si="36"/>
        <v>10212.144074857142</v>
      </c>
      <c r="H147">
        <f t="shared" si="42"/>
        <v>9732.6608815503059</v>
      </c>
      <c r="I147">
        <f t="shared" si="37"/>
        <v>229904.1326637209</v>
      </c>
      <c r="J147">
        <f t="shared" si="38"/>
        <v>421216.35141791258</v>
      </c>
      <c r="O147" s="2">
        <f>Input!J148</f>
        <v>528.2022985714284</v>
      </c>
      <c r="P147">
        <f t="shared" si="39"/>
        <v>528.09746185714278</v>
      </c>
      <c r="Q147">
        <f t="shared" si="43"/>
        <v>31.368032876087803</v>
      </c>
      <c r="R147">
        <f t="shared" si="44"/>
        <v>470.99422036639663</v>
      </c>
      <c r="S147">
        <f t="shared" si="45"/>
        <v>2.0854794457565462</v>
      </c>
      <c r="T147" s="2">
        <f t="shared" si="46"/>
        <v>504.44773268824099</v>
      </c>
      <c r="U147">
        <f t="shared" si="40"/>
        <v>559.30968976240399</v>
      </c>
      <c r="V147">
        <f t="shared" si="41"/>
        <v>81039.353507482476</v>
      </c>
    </row>
    <row r="148" spans="1:22" x14ac:dyDescent="0.25">
      <c r="A148">
        <f>Input!G149</f>
        <v>246</v>
      </c>
      <c r="B148">
        <f t="shared" si="32"/>
        <v>145</v>
      </c>
      <c r="C148">
        <f t="shared" si="33"/>
        <v>-2.5126720875144311</v>
      </c>
      <c r="D148" s="2">
        <f t="shared" si="34"/>
        <v>-0.24194152299653679</v>
      </c>
      <c r="E148" s="2">
        <f t="shared" si="35"/>
        <v>2.6525131354257923</v>
      </c>
      <c r="F148" s="2">
        <f>Input!I149</f>
        <v>11301.851800857143</v>
      </c>
      <c r="G148">
        <f t="shared" si="36"/>
        <v>10752.123030714285</v>
      </c>
      <c r="H148">
        <f t="shared" si="42"/>
        <v>10253.249081936834</v>
      </c>
      <c r="I148">
        <f t="shared" si="37"/>
        <v>248875.2167688068</v>
      </c>
      <c r="J148">
        <f t="shared" si="38"/>
        <v>16492.627839320197</v>
      </c>
      <c r="O148" s="2">
        <f>Input!J149</f>
        <v>539.97895585714286</v>
      </c>
      <c r="P148">
        <f t="shared" si="39"/>
        <v>539.87411914285724</v>
      </c>
      <c r="Q148">
        <f t="shared" si="43"/>
        <v>37.290799536301428</v>
      </c>
      <c r="R148">
        <f t="shared" si="44"/>
        <v>481.45038611680093</v>
      </c>
      <c r="S148">
        <f t="shared" si="45"/>
        <v>1.8470147334257352</v>
      </c>
      <c r="T148" s="2">
        <f t="shared" si="46"/>
        <v>520.588200386528</v>
      </c>
      <c r="U148">
        <f t="shared" si="40"/>
        <v>371.94666227573191</v>
      </c>
      <c r="V148">
        <f t="shared" si="41"/>
        <v>87883.062217908169</v>
      </c>
    </row>
    <row r="149" spans="1:22" x14ac:dyDescent="0.25">
      <c r="A149">
        <f>Input!G150</f>
        <v>247</v>
      </c>
      <c r="B149">
        <f t="shared" ref="B149:B207" si="47">A149-$A$3</f>
        <v>146</v>
      </c>
      <c r="C149">
        <f t="shared" ref="C149:C207" si="48">((B149-$AD$3)/$AE$3)</f>
        <v>-2.4447559352590855</v>
      </c>
      <c r="D149" s="2">
        <f t="shared" ref="D149:D207" si="49">((B149-$AD$4)/$AE$4)</f>
        <v>-0.16380426509245721</v>
      </c>
      <c r="E149" s="2">
        <f t="shared" ref="E149:E207" si="50">((B149-$AD$5)/$AE$5)</f>
        <v>2.6986936496696599</v>
      </c>
      <c r="F149" s="2">
        <f>Input!I150</f>
        <v>11842.319994714286</v>
      </c>
      <c r="G149">
        <f t="shared" ref="G149:G207" si="51">F149-$F$3</f>
        <v>11292.591224571428</v>
      </c>
      <c r="H149">
        <f t="shared" si="42"/>
        <v>10788.152391398597</v>
      </c>
      <c r="I149">
        <f t="shared" ref="I149:I207" si="52">(G149-H149)^2</f>
        <v>254458.53641276766</v>
      </c>
      <c r="J149">
        <f t="shared" ref="J149:J207" si="53">(H149-$K$4)^2</f>
        <v>165225.73267364458</v>
      </c>
      <c r="O149" s="2">
        <f>Input!J150</f>
        <v>540.46819385714298</v>
      </c>
      <c r="P149">
        <f t="shared" ref="P149:P207" si="54">O149-$O$3</f>
        <v>540.36335714285735</v>
      </c>
      <c r="Q149">
        <f t="shared" si="43"/>
        <v>44.127861066857164</v>
      </c>
      <c r="R149">
        <f t="shared" si="44"/>
        <v>489.14311595363813</v>
      </c>
      <c r="S149">
        <f t="shared" si="45"/>
        <v>1.6323324412670515</v>
      </c>
      <c r="T149" s="2">
        <f t="shared" si="46"/>
        <v>534.90330946176232</v>
      </c>
      <c r="U149">
        <f t="shared" ref="U149:U207" si="55">(P149-T149)^2</f>
        <v>29.81212067983126</v>
      </c>
      <c r="V149">
        <f t="shared" ref="V149:V207" si="56">(P149-$W$4)^2</f>
        <v>88173.371540610533</v>
      </c>
    </row>
    <row r="150" spans="1:22" x14ac:dyDescent="0.25">
      <c r="A150">
        <f>Input!G151</f>
        <v>248</v>
      </c>
      <c r="B150">
        <f t="shared" si="47"/>
        <v>147</v>
      </c>
      <c r="C150">
        <f t="shared" si="48"/>
        <v>-2.37683978300374</v>
      </c>
      <c r="D150" s="2">
        <f t="shared" si="49"/>
        <v>-8.5667007188377622E-2</v>
      </c>
      <c r="E150" s="2">
        <f t="shared" si="50"/>
        <v>2.7448741639135275</v>
      </c>
      <c r="F150" s="2">
        <f>Input!I151</f>
        <v>12386.352636714288</v>
      </c>
      <c r="G150">
        <f t="shared" si="51"/>
        <v>11836.62386657143</v>
      </c>
      <c r="H150">
        <f t="shared" si="42"/>
        <v>11335.503930950938</v>
      </c>
      <c r="I150">
        <f t="shared" si="52"/>
        <v>251121.18987628652</v>
      </c>
      <c r="J150">
        <f t="shared" si="53"/>
        <v>909794.00107313623</v>
      </c>
      <c r="O150" s="2">
        <f>Input!J151</f>
        <v>544.03264200000194</v>
      </c>
      <c r="P150">
        <f t="shared" si="54"/>
        <v>543.92780528571632</v>
      </c>
      <c r="Q150">
        <f t="shared" si="43"/>
        <v>51.978151542864602</v>
      </c>
      <c r="R150">
        <f t="shared" si="44"/>
        <v>493.93385817407869</v>
      </c>
      <c r="S150">
        <f t="shared" si="45"/>
        <v>1.4395298353975394</v>
      </c>
      <c r="T150" s="2">
        <f t="shared" si="46"/>
        <v>547.35153955234091</v>
      </c>
      <c r="U150">
        <f t="shared" si="55"/>
        <v>11.721956328459434</v>
      </c>
      <c r="V150">
        <f t="shared" si="56"/>
        <v>90302.931389573307</v>
      </c>
    </row>
    <row r="151" spans="1:22" x14ac:dyDescent="0.25">
      <c r="A151">
        <f>Input!G152</f>
        <v>249</v>
      </c>
      <c r="B151">
        <f t="shared" si="47"/>
        <v>148</v>
      </c>
      <c r="C151">
        <f t="shared" si="48"/>
        <v>-2.3089236307483949</v>
      </c>
      <c r="D151" s="2">
        <f t="shared" si="49"/>
        <v>-7.5297492842980413E-3</v>
      </c>
      <c r="E151" s="2">
        <f t="shared" si="50"/>
        <v>2.7910546781573951</v>
      </c>
      <c r="F151" s="2">
        <f>Input!I152</f>
        <v>12932.901359714286</v>
      </c>
      <c r="G151">
        <f t="shared" si="51"/>
        <v>12383.172589571428</v>
      </c>
      <c r="H151">
        <f t="shared" si="42"/>
        <v>11893.449552698836</v>
      </c>
      <c r="I151">
        <f t="shared" si="52"/>
        <v>239828.65284371437</v>
      </c>
      <c r="J151">
        <f t="shared" si="53"/>
        <v>2285469.2268949384</v>
      </c>
      <c r="O151" s="2">
        <f>Input!J152</f>
        <v>546.54872299999806</v>
      </c>
      <c r="P151">
        <f t="shared" si="54"/>
        <v>546.44388628571244</v>
      </c>
      <c r="Q151">
        <f t="shared" si="43"/>
        <v>60.943242387622753</v>
      </c>
      <c r="R151">
        <f t="shared" si="44"/>
        <v>495.73558379277023</v>
      </c>
      <c r="S151">
        <f t="shared" si="45"/>
        <v>1.266795567504309</v>
      </c>
      <c r="T151" s="2">
        <f t="shared" si="46"/>
        <v>557.94562174789735</v>
      </c>
      <c r="U151">
        <f t="shared" si="55"/>
        <v>132.28991864208194</v>
      </c>
      <c r="V151">
        <f t="shared" si="56"/>
        <v>91821.449185228674</v>
      </c>
    </row>
    <row r="152" spans="1:22" x14ac:dyDescent="0.25">
      <c r="A152">
        <f>Input!G153</f>
        <v>250</v>
      </c>
      <c r="B152">
        <f t="shared" si="47"/>
        <v>149</v>
      </c>
      <c r="C152">
        <f t="shared" si="48"/>
        <v>-2.2410074784930494</v>
      </c>
      <c r="D152" s="2">
        <f t="shared" si="49"/>
        <v>7.0607508619781545E-2</v>
      </c>
      <c r="E152" s="2">
        <f t="shared" si="50"/>
        <v>2.8372351924012627</v>
      </c>
      <c r="F152" s="2">
        <f>Input!I153</f>
        <v>13483.573660142856</v>
      </c>
      <c r="G152">
        <f t="shared" si="51"/>
        <v>12933.844889999998</v>
      </c>
      <c r="H152">
        <f t="shared" si="42"/>
        <v>12460.203164112945</v>
      </c>
      <c r="I152">
        <f t="shared" si="52"/>
        <v>224336.48450126656</v>
      </c>
      <c r="J152">
        <f t="shared" si="53"/>
        <v>4320288.8552393597</v>
      </c>
      <c r="O152" s="2">
        <f>Input!J153</f>
        <v>550.67230042857045</v>
      </c>
      <c r="P152">
        <f t="shared" si="54"/>
        <v>550.56746371428483</v>
      </c>
      <c r="Q152">
        <f t="shared" si="43"/>
        <v>71.125781874907858</v>
      </c>
      <c r="R152">
        <f t="shared" si="44"/>
        <v>494.51541615354409</v>
      </c>
      <c r="S152">
        <f t="shared" si="45"/>
        <v>1.1124133856566882</v>
      </c>
      <c r="T152" s="2">
        <f t="shared" si="46"/>
        <v>566.75361141410872</v>
      </c>
      <c r="U152">
        <f t="shared" si="55"/>
        <v>261.99137736051426</v>
      </c>
      <c r="V152">
        <f t="shared" si="56"/>
        <v>94337.510415043682</v>
      </c>
    </row>
    <row r="153" spans="1:22" x14ac:dyDescent="0.25">
      <c r="A153">
        <f>Input!G154</f>
        <v>251</v>
      </c>
      <c r="B153">
        <f t="shared" si="47"/>
        <v>150</v>
      </c>
      <c r="C153">
        <f t="shared" si="48"/>
        <v>-2.1730913262377038</v>
      </c>
      <c r="D153" s="2">
        <f t="shared" si="49"/>
        <v>0.14874476652386112</v>
      </c>
      <c r="E153" s="2">
        <f t="shared" si="50"/>
        <v>2.8834157066451302</v>
      </c>
      <c r="F153" s="2">
        <f>Input!I154</f>
        <v>14021.316099285714</v>
      </c>
      <c r="G153">
        <f t="shared" si="51"/>
        <v>13471.587329142856</v>
      </c>
      <c r="H153">
        <f t="shared" si="42"/>
        <v>13034.101192308017</v>
      </c>
      <c r="I153">
        <f t="shared" si="52"/>
        <v>191394.1199226717</v>
      </c>
      <c r="J153">
        <f t="shared" si="53"/>
        <v>7035376.8621356823</v>
      </c>
      <c r="O153" s="2">
        <f>Input!J154</f>
        <v>537.74243914285762</v>
      </c>
      <c r="P153">
        <f t="shared" si="54"/>
        <v>537.637602428572</v>
      </c>
      <c r="Q153">
        <f t="shared" si="43"/>
        <v>82.627634988725106</v>
      </c>
      <c r="R153">
        <f t="shared" si="44"/>
        <v>490.29562875323796</v>
      </c>
      <c r="S153">
        <f t="shared" si="45"/>
        <v>0.97476445310895332</v>
      </c>
      <c r="T153" s="2">
        <f t="shared" si="46"/>
        <v>573.89802819507202</v>
      </c>
      <c r="U153">
        <f t="shared" si="55"/>
        <v>1314.8184767678586</v>
      </c>
      <c r="V153">
        <f t="shared" si="56"/>
        <v>86562.029996762518</v>
      </c>
    </row>
    <row r="154" spans="1:22" x14ac:dyDescent="0.25">
      <c r="A154">
        <f>Input!G155</f>
        <v>252</v>
      </c>
      <c r="B154">
        <f t="shared" si="47"/>
        <v>151</v>
      </c>
      <c r="C154">
        <f t="shared" si="48"/>
        <v>-2.1051751739823583</v>
      </c>
      <c r="D154" s="2">
        <f t="shared" si="49"/>
        <v>0.2268820244279407</v>
      </c>
      <c r="E154" s="2">
        <f t="shared" si="50"/>
        <v>2.9295962208889978</v>
      </c>
      <c r="F154" s="2">
        <f>Input!I155</f>
        <v>14571.778726142858</v>
      </c>
      <c r="G154">
        <f t="shared" si="51"/>
        <v>14022.049956000001</v>
      </c>
      <c r="H154">
        <f t="shared" si="42"/>
        <v>13613.654217289268</v>
      </c>
      <c r="I154">
        <f t="shared" si="52"/>
        <v>166787.0793970853</v>
      </c>
      <c r="J154">
        <f t="shared" si="53"/>
        <v>10445704.473667018</v>
      </c>
      <c r="O154" s="2">
        <f>Input!J155</f>
        <v>550.46262685714464</v>
      </c>
      <c r="P154">
        <f t="shared" si="54"/>
        <v>550.35779014285902</v>
      </c>
      <c r="Q154">
        <f t="shared" si="43"/>
        <v>95.547727601854433</v>
      </c>
      <c r="R154">
        <f t="shared" si="44"/>
        <v>483.15296896522824</v>
      </c>
      <c r="S154">
        <f t="shared" si="45"/>
        <v>0.85232841416833016</v>
      </c>
      <c r="T154" s="2">
        <f t="shared" si="46"/>
        <v>579.55302498125104</v>
      </c>
      <c r="U154">
        <f t="shared" si="55"/>
        <v>852.36173726885943</v>
      </c>
      <c r="V154">
        <f t="shared" si="56"/>
        <v>94208.75436890882</v>
      </c>
    </row>
    <row r="155" spans="1:22" x14ac:dyDescent="0.25">
      <c r="A155">
        <f>Input!G156</f>
        <v>253</v>
      </c>
      <c r="B155">
        <f t="shared" si="47"/>
        <v>152</v>
      </c>
      <c r="C155">
        <f t="shared" si="48"/>
        <v>-2.0372590217270128</v>
      </c>
      <c r="D155" s="2">
        <f t="shared" si="49"/>
        <v>0.3050192823320203</v>
      </c>
      <c r="E155" s="2">
        <f t="shared" si="50"/>
        <v>2.975776735132865</v>
      </c>
      <c r="F155" s="2">
        <f>Input!I156</f>
        <v>15134.961540714285</v>
      </c>
      <c r="G155">
        <f t="shared" si="51"/>
        <v>14585.232770571427</v>
      </c>
      <c r="H155">
        <f t="shared" si="42"/>
        <v>14197.59384686719</v>
      </c>
      <c r="I155">
        <f t="shared" si="52"/>
        <v>150263.93517057906</v>
      </c>
      <c r="J155">
        <f t="shared" si="53"/>
        <v>14561254.134841193</v>
      </c>
      <c r="O155" s="2">
        <f>Input!J156</f>
        <v>563.18281457142621</v>
      </c>
      <c r="P155">
        <f t="shared" si="54"/>
        <v>563.07797785714058</v>
      </c>
      <c r="Q155">
        <f t="shared" si="43"/>
        <v>109.97960987986319</v>
      </c>
      <c r="R155">
        <f t="shared" si="44"/>
        <v>473.21633635115074</v>
      </c>
      <c r="S155">
        <f t="shared" si="45"/>
        <v>0.74368334690789062</v>
      </c>
      <c r="T155" s="2">
        <f t="shared" si="46"/>
        <v>583.93962957792189</v>
      </c>
      <c r="U155">
        <f t="shared" si="55"/>
        <v>435.20851251917782</v>
      </c>
      <c r="V155">
        <f t="shared" si="56"/>
        <v>102179.08509202502</v>
      </c>
    </row>
    <row r="156" spans="1:22" x14ac:dyDescent="0.25">
      <c r="A156">
        <f>Input!G157</f>
        <v>254</v>
      </c>
      <c r="B156">
        <f t="shared" si="47"/>
        <v>153</v>
      </c>
      <c r="C156">
        <f t="shared" si="48"/>
        <v>-1.9693428694716675</v>
      </c>
      <c r="D156" s="2">
        <f t="shared" si="49"/>
        <v>0.38315654023609985</v>
      </c>
      <c r="E156" s="2">
        <f t="shared" si="50"/>
        <v>3.0219572493767326</v>
      </c>
      <c r="F156" s="2">
        <f>Input!I157</f>
        <v>15699.542178142858</v>
      </c>
      <c r="G156">
        <f t="shared" si="51"/>
        <v>15149.813408</v>
      </c>
      <c r="H156">
        <f t="shared" si="42"/>
        <v>14784.913031291188</v>
      </c>
      <c r="I156">
        <f t="shared" si="52"/>
        <v>133152.28492223326</v>
      </c>
      <c r="J156">
        <f t="shared" si="53"/>
        <v>19388525.340950787</v>
      </c>
      <c r="O156" s="2">
        <f>Input!J157</f>
        <v>564.58063742857303</v>
      </c>
      <c r="P156">
        <f t="shared" si="54"/>
        <v>564.4758007142874</v>
      </c>
      <c r="Q156">
        <f t="shared" si="43"/>
        <v>126.00876599448931</v>
      </c>
      <c r="R156">
        <f t="shared" si="44"/>
        <v>460.66291368861448</v>
      </c>
      <c r="S156">
        <f t="shared" si="45"/>
        <v>0.64750474089329757</v>
      </c>
      <c r="T156" s="2">
        <f t="shared" si="46"/>
        <v>587.31918442399706</v>
      </c>
      <c r="U156">
        <f t="shared" si="55"/>
        <v>521.8201793090285</v>
      </c>
      <c r="V156">
        <f t="shared" si="56"/>
        <v>103074.68010859886</v>
      </c>
    </row>
    <row r="157" spans="1:22" x14ac:dyDescent="0.25">
      <c r="A157">
        <f>Input!G158</f>
        <v>255</v>
      </c>
      <c r="B157">
        <f t="shared" si="47"/>
        <v>154</v>
      </c>
      <c r="C157">
        <f t="shared" si="48"/>
        <v>-1.9014267172163219</v>
      </c>
      <c r="D157" s="2">
        <f t="shared" si="49"/>
        <v>0.46129379814017946</v>
      </c>
      <c r="E157" s="2">
        <f t="shared" si="50"/>
        <v>3.0681377636206002</v>
      </c>
      <c r="F157" s="2">
        <f>Input!I158</f>
        <v>16268.211447285716</v>
      </c>
      <c r="G157">
        <f t="shared" si="51"/>
        <v>15718.482677142858</v>
      </c>
      <c r="H157">
        <f t="shared" si="42"/>
        <v>15374.898218185344</v>
      </c>
      <c r="I157">
        <f t="shared" si="52"/>
        <v>118050.28043712732</v>
      </c>
      <c r="J157">
        <f t="shared" si="53"/>
        <v>24932300.991362344</v>
      </c>
      <c r="O157" s="2">
        <f>Input!J158</f>
        <v>568.66926914285796</v>
      </c>
      <c r="P157">
        <f t="shared" si="54"/>
        <v>568.56443242857233</v>
      </c>
      <c r="Q157">
        <f t="shared" si="43"/>
        <v>143.70971029927128</v>
      </c>
      <c r="R157">
        <f t="shared" si="44"/>
        <v>445.71291296040687</v>
      </c>
      <c r="S157">
        <f t="shared" si="45"/>
        <v>0.56256363447897006</v>
      </c>
      <c r="T157" s="2">
        <f t="shared" si="46"/>
        <v>589.9851868941571</v>
      </c>
      <c r="U157">
        <f t="shared" si="55"/>
        <v>458.84872187486963</v>
      </c>
      <c r="V157">
        <f t="shared" si="56"/>
        <v>105716.72753269956</v>
      </c>
    </row>
    <row r="158" spans="1:22" x14ac:dyDescent="0.25">
      <c r="A158">
        <f>Input!G159</f>
        <v>256</v>
      </c>
      <c r="B158">
        <f t="shared" si="47"/>
        <v>155</v>
      </c>
      <c r="C158">
        <f t="shared" si="48"/>
        <v>-1.8335105649609764</v>
      </c>
      <c r="D158" s="2">
        <f t="shared" si="49"/>
        <v>0.53943105604425901</v>
      </c>
      <c r="E158" s="2">
        <f t="shared" si="50"/>
        <v>3.1143182778644678</v>
      </c>
      <c r="F158" s="2">
        <f>Input!I159</f>
        <v>16845.057980000001</v>
      </c>
      <c r="G158">
        <f t="shared" si="51"/>
        <v>16295.329209857144</v>
      </c>
      <c r="H158">
        <f t="shared" si="42"/>
        <v>15967.152019807021</v>
      </c>
      <c r="I158">
        <f t="shared" si="52"/>
        <v>107700.26806919428</v>
      </c>
      <c r="J158">
        <f t="shared" si="53"/>
        <v>31197579.137922321</v>
      </c>
      <c r="O158" s="2">
        <f>Input!J159</f>
        <v>576.84653271428579</v>
      </c>
      <c r="P158">
        <f t="shared" si="54"/>
        <v>576.74169600000016</v>
      </c>
      <c r="Q158">
        <f t="shared" si="43"/>
        <v>163.14292364208316</v>
      </c>
      <c r="R158">
        <f t="shared" si="44"/>
        <v>428.62315393866692</v>
      </c>
      <c r="S158">
        <f t="shared" si="45"/>
        <v>0.48772404092700972</v>
      </c>
      <c r="T158" s="2">
        <f t="shared" si="46"/>
        <v>592.2538016216771</v>
      </c>
      <c r="U158">
        <f t="shared" si="55"/>
        <v>240.62542081806126</v>
      </c>
      <c r="V158">
        <f t="shared" si="56"/>
        <v>111101.12393190566</v>
      </c>
    </row>
    <row r="159" spans="1:22" x14ac:dyDescent="0.25">
      <c r="A159">
        <f>Input!G160</f>
        <v>257</v>
      </c>
      <c r="B159">
        <f t="shared" si="47"/>
        <v>156</v>
      </c>
      <c r="C159">
        <f t="shared" si="48"/>
        <v>-1.7655944127056311</v>
      </c>
      <c r="D159" s="2">
        <f t="shared" si="49"/>
        <v>0.61756831394833855</v>
      </c>
      <c r="E159" s="2">
        <f t="shared" si="50"/>
        <v>3.1604987921083354</v>
      </c>
      <c r="F159" s="2">
        <f>Input!I160</f>
        <v>17427.705477285715</v>
      </c>
      <c r="G159">
        <f t="shared" si="51"/>
        <v>16877.976707142858</v>
      </c>
      <c r="H159">
        <f t="shared" si="42"/>
        <v>16561.605393347803</v>
      </c>
      <c r="I159">
        <f t="shared" si="52"/>
        <v>100090.8081924088</v>
      </c>
      <c r="J159">
        <f t="shared" si="53"/>
        <v>38191567.990227781</v>
      </c>
      <c r="O159" s="2">
        <f>Input!J160</f>
        <v>582.64749728571405</v>
      </c>
      <c r="P159">
        <f t="shared" si="54"/>
        <v>582.54266057142843</v>
      </c>
      <c r="Q159">
        <f t="shared" si="43"/>
        <v>184.3516969342522</v>
      </c>
      <c r="R159">
        <f t="shared" si="44"/>
        <v>409.67973682060932</v>
      </c>
      <c r="S159">
        <f t="shared" si="45"/>
        <v>0.42193978591964404</v>
      </c>
      <c r="T159" s="2">
        <f t="shared" si="46"/>
        <v>594.45337354078117</v>
      </c>
      <c r="U159">
        <f t="shared" si="55"/>
        <v>141.86508343830766</v>
      </c>
      <c r="V159">
        <f t="shared" si="56"/>
        <v>115001.91102642613</v>
      </c>
    </row>
    <row r="160" spans="1:22" x14ac:dyDescent="0.25">
      <c r="A160">
        <f>Input!G161</f>
        <v>258</v>
      </c>
      <c r="B160">
        <f t="shared" si="47"/>
        <v>157</v>
      </c>
      <c r="C160">
        <f t="shared" si="48"/>
        <v>-1.6976782604502856</v>
      </c>
      <c r="D160" s="2">
        <f t="shared" si="49"/>
        <v>0.69570557185241821</v>
      </c>
      <c r="E160" s="2">
        <f t="shared" si="50"/>
        <v>3.206679306352203</v>
      </c>
      <c r="F160" s="2">
        <f>Input!I161</f>
        <v>18026.672556142858</v>
      </c>
      <c r="G160">
        <f t="shared" si="51"/>
        <v>17476.943786</v>
      </c>
      <c r="H160">
        <f t="shared" si="42"/>
        <v>17158.518706622697</v>
      </c>
      <c r="I160">
        <f t="shared" si="52"/>
        <v>101394.53117644147</v>
      </c>
      <c r="J160">
        <f t="shared" si="53"/>
        <v>45925641.683343641</v>
      </c>
      <c r="O160" s="2">
        <f>Input!J161</f>
        <v>598.96707885714204</v>
      </c>
      <c r="P160">
        <f t="shared" si="54"/>
        <v>598.86224214285642</v>
      </c>
      <c r="Q160">
        <f t="shared" si="43"/>
        <v>207.35896185872434</v>
      </c>
      <c r="R160">
        <f t="shared" si="44"/>
        <v>389.19010054490042</v>
      </c>
      <c r="S160">
        <f t="shared" si="45"/>
        <v>0.36425087126922134</v>
      </c>
      <c r="T160" s="2">
        <f t="shared" si="46"/>
        <v>596.91331327489388</v>
      </c>
      <c r="U160">
        <f t="shared" si="55"/>
        <v>3.7983237323777321</v>
      </c>
      <c r="V160">
        <f t="shared" si="56"/>
        <v>126336.81047499893</v>
      </c>
    </row>
    <row r="161" spans="1:22" x14ac:dyDescent="0.25">
      <c r="A161">
        <f>Input!G162</f>
        <v>259</v>
      </c>
      <c r="B161">
        <f t="shared" si="47"/>
        <v>158</v>
      </c>
      <c r="C161">
        <f t="shared" si="48"/>
        <v>-1.6297621081949403</v>
      </c>
      <c r="D161" s="2">
        <f t="shared" si="49"/>
        <v>0.77384282975649776</v>
      </c>
      <c r="E161" s="2">
        <f t="shared" si="50"/>
        <v>3.2528598205960706</v>
      </c>
      <c r="F161" s="2">
        <f>Input!I162</f>
        <v>18619.314486714287</v>
      </c>
      <c r="G161">
        <f t="shared" si="51"/>
        <v>18069.58571657143</v>
      </c>
      <c r="H161">
        <f t="shared" si="42"/>
        <v>17758.471459836856</v>
      </c>
      <c r="I161">
        <f t="shared" si="52"/>
        <v>96792.080743506522</v>
      </c>
      <c r="J161">
        <f t="shared" si="53"/>
        <v>54417159.818891928</v>
      </c>
      <c r="O161" s="2">
        <f>Input!J162</f>
        <v>592.64193057142984</v>
      </c>
      <c r="P161">
        <f t="shared" si="54"/>
        <v>592.53709385714421</v>
      </c>
      <c r="Q161">
        <f t="shared" si="43"/>
        <v>232.16420002038356</v>
      </c>
      <c r="R161">
        <f t="shared" si="44"/>
        <v>367.47477372271624</v>
      </c>
      <c r="S161">
        <f t="shared" si="45"/>
        <v>0.31377947105872389</v>
      </c>
      <c r="T161" s="2">
        <f t="shared" si="46"/>
        <v>599.95275321415852</v>
      </c>
      <c r="U161">
        <f t="shared" si="55"/>
        <v>54.99200369927383</v>
      </c>
      <c r="V161">
        <f t="shared" si="56"/>
        <v>121880.41049842504</v>
      </c>
    </row>
    <row r="162" spans="1:22" x14ac:dyDescent="0.25">
      <c r="A162">
        <f>Input!G163</f>
        <v>260</v>
      </c>
      <c r="B162">
        <f t="shared" si="47"/>
        <v>159</v>
      </c>
      <c r="C162">
        <f t="shared" si="48"/>
        <v>-1.5618459559395947</v>
      </c>
      <c r="D162" s="2">
        <f t="shared" si="49"/>
        <v>0.85198008766057731</v>
      </c>
      <c r="E162" s="2">
        <f t="shared" si="50"/>
        <v>3.2990403348399377</v>
      </c>
      <c r="F162" s="2">
        <f>Input!I163</f>
        <v>19204.408174</v>
      </c>
      <c r="G162">
        <f t="shared" si="51"/>
        <v>18654.679403857142</v>
      </c>
      <c r="H162">
        <f t="shared" si="42"/>
        <v>18362.340841988374</v>
      </c>
      <c r="I162">
        <f t="shared" si="52"/>
        <v>85461.834755499498</v>
      </c>
      <c r="J162">
        <f t="shared" si="53"/>
        <v>63691063.858139277</v>
      </c>
      <c r="O162" s="2">
        <f>Input!J163</f>
        <v>585.0936872857128</v>
      </c>
      <c r="P162">
        <f t="shared" si="54"/>
        <v>584.98885057142718</v>
      </c>
      <c r="Q162">
        <f t="shared" si="43"/>
        <v>258.74053123350751</v>
      </c>
      <c r="R162">
        <f t="shared" si="44"/>
        <v>344.85912526068358</v>
      </c>
      <c r="S162">
        <f t="shared" si="45"/>
        <v>0.26972565732933923</v>
      </c>
      <c r="T162" s="2">
        <f t="shared" si="46"/>
        <v>603.86938215152043</v>
      </c>
      <c r="U162">
        <f t="shared" si="55"/>
        <v>356.47447274689841</v>
      </c>
      <c r="V162">
        <f t="shared" si="56"/>
        <v>116666.99543506395</v>
      </c>
    </row>
    <row r="163" spans="1:22" x14ac:dyDescent="0.25">
      <c r="A163">
        <f>Input!G164</f>
        <v>261</v>
      </c>
      <c r="B163">
        <f t="shared" si="47"/>
        <v>160</v>
      </c>
      <c r="C163">
        <f t="shared" si="48"/>
        <v>-1.4939298036842492</v>
      </c>
      <c r="D163" s="2">
        <f t="shared" si="49"/>
        <v>0.93011734556465686</v>
      </c>
      <c r="E163" s="2">
        <f t="shared" si="50"/>
        <v>3.3452208490838053</v>
      </c>
      <c r="F163" s="2">
        <f>Input!I164</f>
        <v>19806.205844</v>
      </c>
      <c r="G163">
        <f t="shared" si="51"/>
        <v>19256.477073857142</v>
      </c>
      <c r="H163">
        <f t="shared" si="42"/>
        <v>18971.269700605346</v>
      </c>
      <c r="I163">
        <f t="shared" si="52"/>
        <v>81343.245757189579</v>
      </c>
      <c r="J163">
        <f t="shared" si="53"/>
        <v>73781176.488143995</v>
      </c>
      <c r="O163" s="2">
        <f>Input!J164</f>
        <v>601.79766999999993</v>
      </c>
      <c r="P163">
        <f t="shared" si="54"/>
        <v>601.6928332857143</v>
      </c>
      <c r="Q163">
        <f t="shared" si="43"/>
        <v>287.03208832428538</v>
      </c>
      <c r="R163">
        <f t="shared" si="44"/>
        <v>321.66540734967964</v>
      </c>
      <c r="S163">
        <f t="shared" si="45"/>
        <v>0.23136294300519283</v>
      </c>
      <c r="T163" s="2">
        <f t="shared" si="46"/>
        <v>608.92885861697016</v>
      </c>
      <c r="U163">
        <f t="shared" si="55"/>
        <v>52.360062594576476</v>
      </c>
      <c r="V163">
        <f t="shared" si="56"/>
        <v>128357.02711632766</v>
      </c>
    </row>
    <row r="164" spans="1:22" x14ac:dyDescent="0.25">
      <c r="A164">
        <f>Input!G165</f>
        <v>262</v>
      </c>
      <c r="B164">
        <f t="shared" si="47"/>
        <v>161</v>
      </c>
      <c r="C164">
        <f t="shared" si="48"/>
        <v>-1.4260136514289039</v>
      </c>
      <c r="D164" s="2">
        <f t="shared" si="49"/>
        <v>1.0082546034687365</v>
      </c>
      <c r="E164" s="2">
        <f t="shared" si="50"/>
        <v>3.3914013633276729</v>
      </c>
      <c r="F164" s="2">
        <f>Input!I165</f>
        <v>20430.857917142857</v>
      </c>
      <c r="G164">
        <f t="shared" si="51"/>
        <v>19881.129147</v>
      </c>
      <c r="H164">
        <f t="shared" si="42"/>
        <v>19586.624879480893</v>
      </c>
      <c r="I164">
        <f t="shared" si="52"/>
        <v>86732.763586965797</v>
      </c>
      <c r="J164">
        <f t="shared" si="53"/>
        <v>84731144.471501976</v>
      </c>
      <c r="O164" s="2">
        <f>Input!J165</f>
        <v>624.65207314285726</v>
      </c>
      <c r="P164">
        <f t="shared" si="54"/>
        <v>624.54723642857164</v>
      </c>
      <c r="Q164">
        <f t="shared" si="43"/>
        <v>316.95178916396992</v>
      </c>
      <c r="R164">
        <f t="shared" si="44"/>
        <v>298.20535599135894</v>
      </c>
      <c r="S164">
        <f t="shared" si="45"/>
        <v>0.19803372021878571</v>
      </c>
      <c r="T164" s="2">
        <f t="shared" si="46"/>
        <v>615.35517887554761</v>
      </c>
      <c r="U164">
        <f t="shared" si="55"/>
        <v>84.493922058106094</v>
      </c>
      <c r="V164">
        <f t="shared" si="56"/>
        <v>145255.42155360244</v>
      </c>
    </row>
    <row r="165" spans="1:22" x14ac:dyDescent="0.25">
      <c r="A165">
        <f>Input!G166</f>
        <v>263</v>
      </c>
      <c r="B165">
        <f t="shared" si="47"/>
        <v>162</v>
      </c>
      <c r="C165">
        <f t="shared" si="48"/>
        <v>-1.3580974991735584</v>
      </c>
      <c r="D165" s="2">
        <f t="shared" si="49"/>
        <v>1.0863918613728161</v>
      </c>
      <c r="E165" s="2">
        <f t="shared" si="50"/>
        <v>3.4375818775715405</v>
      </c>
      <c r="F165" s="2">
        <f>Input!I166</f>
        <v>21058.375527</v>
      </c>
      <c r="G165">
        <f t="shared" si="51"/>
        <v>20508.646756857142</v>
      </c>
      <c r="H165">
        <f t="shared" si="42"/>
        <v>20209.947216011322</v>
      </c>
      <c r="I165">
        <f t="shared" si="52"/>
        <v>89221.41570150404</v>
      </c>
      <c r="J165">
        <f t="shared" si="53"/>
        <v>96594979.796551645</v>
      </c>
      <c r="O165" s="2">
        <f>Input!J166</f>
        <v>627.51760985714282</v>
      </c>
      <c r="P165">
        <f t="shared" si="54"/>
        <v>627.41277314285719</v>
      </c>
      <c r="Q165">
        <f t="shared" si="43"/>
        <v>348.37961608744973</v>
      </c>
      <c r="R165">
        <f t="shared" si="44"/>
        <v>274.77357578022117</v>
      </c>
      <c r="S165">
        <f t="shared" si="45"/>
        <v>0.16914466275711834</v>
      </c>
      <c r="T165" s="2">
        <f t="shared" si="46"/>
        <v>623.32233653042806</v>
      </c>
      <c r="U165">
        <f t="shared" si="55"/>
        <v>16.731671680300696</v>
      </c>
      <c r="V165">
        <f t="shared" si="56"/>
        <v>147447.8818684603</v>
      </c>
    </row>
    <row r="166" spans="1:22" x14ac:dyDescent="0.25">
      <c r="A166">
        <f>Input!G167</f>
        <v>264</v>
      </c>
      <c r="B166">
        <f t="shared" si="47"/>
        <v>163</v>
      </c>
      <c r="C166">
        <f t="shared" si="48"/>
        <v>-1.2901813469182128</v>
      </c>
      <c r="D166" s="2">
        <f t="shared" si="49"/>
        <v>1.1645291192768956</v>
      </c>
      <c r="E166" s="2">
        <f t="shared" si="50"/>
        <v>3.4837623918154081</v>
      </c>
      <c r="F166" s="2">
        <f>Input!I167</f>
        <v>21682.468471142853</v>
      </c>
      <c r="G166">
        <f t="shared" si="51"/>
        <v>21132.739700999995</v>
      </c>
      <c r="H166">
        <f t="shared" si="42"/>
        <v>20842.894775049859</v>
      </c>
      <c r="I166">
        <f t="shared" si="52"/>
        <v>84010.0810990397</v>
      </c>
      <c r="J166">
        <f t="shared" si="53"/>
        <v>109437167.12732457</v>
      </c>
      <c r="O166" s="2">
        <f>Input!J167</f>
        <v>624.0929441428525</v>
      </c>
      <c r="P166">
        <f t="shared" si="54"/>
        <v>623.98810742856688</v>
      </c>
      <c r="Q166">
        <f t="shared" si="43"/>
        <v>381.16150796264128</v>
      </c>
      <c r="R166">
        <f t="shared" si="44"/>
        <v>251.64188892375205</v>
      </c>
      <c r="S166">
        <f t="shared" si="45"/>
        <v>0.14416215214414221</v>
      </c>
      <c r="T166" s="2">
        <f t="shared" si="46"/>
        <v>632.94755903853752</v>
      </c>
      <c r="U166">
        <f t="shared" si="55"/>
        <v>80.27177315140554</v>
      </c>
      <c r="V166">
        <f t="shared" si="56"/>
        <v>144829.53933688323</v>
      </c>
    </row>
    <row r="167" spans="1:22" x14ac:dyDescent="0.25">
      <c r="A167">
        <f>Input!G168</f>
        <v>265</v>
      </c>
      <c r="B167">
        <f t="shared" si="47"/>
        <v>164</v>
      </c>
      <c r="C167">
        <f t="shared" si="48"/>
        <v>-1.2222651946628675</v>
      </c>
      <c r="D167" s="2">
        <f t="shared" si="49"/>
        <v>1.2426663771809752</v>
      </c>
      <c r="E167" s="2">
        <f t="shared" si="50"/>
        <v>3.5299429060592757</v>
      </c>
      <c r="F167" s="2">
        <f>Input!I168</f>
        <v>22331.267933571427</v>
      </c>
      <c r="G167">
        <f t="shared" si="51"/>
        <v>21781.53916342857</v>
      </c>
      <c r="H167">
        <f t="shared" si="42"/>
        <v>21487.181119974553</v>
      </c>
      <c r="I167">
        <f t="shared" si="52"/>
        <v>86646.65774607654</v>
      </c>
      <c r="J167">
        <f t="shared" si="53"/>
        <v>123332317.07908884</v>
      </c>
      <c r="O167" s="2">
        <f>Input!J168</f>
        <v>648.79946242857477</v>
      </c>
      <c r="P167">
        <f t="shared" si="54"/>
        <v>648.69462571428915</v>
      </c>
      <c r="Q167">
        <f t="shared" si="43"/>
        <v>415.10896068800992</v>
      </c>
      <c r="R167">
        <f t="shared" si="44"/>
        <v>229.05477645864411</v>
      </c>
      <c r="S167">
        <f t="shared" si="45"/>
        <v>0.1226077780396234</v>
      </c>
      <c r="T167" s="2">
        <f t="shared" si="46"/>
        <v>644.28634492469371</v>
      </c>
      <c r="U167">
        <f t="shared" si="55"/>
        <v>19.432939519916175</v>
      </c>
      <c r="V167">
        <f t="shared" si="56"/>
        <v>164244.81196704487</v>
      </c>
    </row>
    <row r="168" spans="1:22" x14ac:dyDescent="0.25">
      <c r="A168">
        <f>Input!G169</f>
        <v>266</v>
      </c>
      <c r="B168">
        <f t="shared" si="47"/>
        <v>165</v>
      </c>
      <c r="C168">
        <f t="shared" si="48"/>
        <v>-1.154349042407522</v>
      </c>
      <c r="D168" s="2">
        <f t="shared" si="49"/>
        <v>1.3208036350850547</v>
      </c>
      <c r="E168" s="2">
        <f t="shared" si="50"/>
        <v>3.5761234203031433</v>
      </c>
      <c r="F168" s="2">
        <f>Input!I169</f>
        <v>23013.125905714285</v>
      </c>
      <c r="G168">
        <f t="shared" si="51"/>
        <v>22463.397135571427</v>
      </c>
      <c r="H168">
        <f t="shared" si="42"/>
        <v>22144.510577068449</v>
      </c>
      <c r="I168">
        <f t="shared" si="52"/>
        <v>101688.63719387322</v>
      </c>
      <c r="J168">
        <f t="shared" si="53"/>
        <v>138364354.7240887</v>
      </c>
      <c r="O168" s="2">
        <f>Input!J169</f>
        <v>681.85797214285776</v>
      </c>
      <c r="P168">
        <f t="shared" si="54"/>
        <v>681.75313542857214</v>
      </c>
      <c r="Q168">
        <f t="shared" si="43"/>
        <v>449.99941773090518</v>
      </c>
      <c r="R168">
        <f t="shared" si="44"/>
        <v>207.22598540772032</v>
      </c>
      <c r="S168">
        <f t="shared" si="45"/>
        <v>0.1040539552716522</v>
      </c>
      <c r="T168" s="2">
        <f t="shared" si="46"/>
        <v>657.32945709389719</v>
      </c>
      <c r="U168">
        <f t="shared" si="55"/>
        <v>596.51606339567036</v>
      </c>
      <c r="V168">
        <f t="shared" si="56"/>
        <v>192133.00625358408</v>
      </c>
    </row>
    <row r="169" spans="1:22" x14ac:dyDescent="0.25">
      <c r="A169">
        <f>Input!G170</f>
        <v>267</v>
      </c>
      <c r="B169">
        <f t="shared" si="47"/>
        <v>166</v>
      </c>
      <c r="C169">
        <f t="shared" si="48"/>
        <v>-1.0864328901521765</v>
      </c>
      <c r="D169" s="2">
        <f t="shared" si="49"/>
        <v>1.3989408929891345</v>
      </c>
      <c r="E169" s="2">
        <f t="shared" si="50"/>
        <v>3.6223039345470109</v>
      </c>
      <c r="F169" s="2">
        <f>Input!I170</f>
        <v>23718.04795442857</v>
      </c>
      <c r="G169">
        <f t="shared" si="51"/>
        <v>23168.319184285712</v>
      </c>
      <c r="H169">
        <f t="shared" si="42"/>
        <v>22816.512532600424</v>
      </c>
      <c r="I169">
        <f t="shared" si="52"/>
        <v>123767.92017001403</v>
      </c>
      <c r="J169">
        <f t="shared" si="53"/>
        <v>154625241.4530009</v>
      </c>
      <c r="O169" s="2">
        <f>Input!J170</f>
        <v>704.92204871428476</v>
      </c>
      <c r="P169">
        <f t="shared" si="54"/>
        <v>704.81721199999913</v>
      </c>
      <c r="Q169">
        <f t="shared" si="43"/>
        <v>485.57751361724314</v>
      </c>
      <c r="R169">
        <f t="shared" si="44"/>
        <v>186.33632222272283</v>
      </c>
      <c r="S169">
        <f t="shared" si="45"/>
        <v>8.8119692009558534E-2</v>
      </c>
      <c r="T169" s="2">
        <f t="shared" si="46"/>
        <v>672.00195553197545</v>
      </c>
      <c r="U169">
        <f t="shared" si="55"/>
        <v>1076.8410570621697</v>
      </c>
      <c r="V169">
        <f t="shared" si="56"/>
        <v>212884.30163828059</v>
      </c>
    </row>
    <row r="170" spans="1:22" x14ac:dyDescent="0.25">
      <c r="A170">
        <f>Input!G171</f>
        <v>268</v>
      </c>
      <c r="B170">
        <f t="shared" si="47"/>
        <v>167</v>
      </c>
      <c r="C170">
        <f t="shared" si="48"/>
        <v>-1.0185167378968312</v>
      </c>
      <c r="D170" s="2">
        <f t="shared" si="49"/>
        <v>1.477078150893214</v>
      </c>
      <c r="E170" s="2">
        <f t="shared" si="50"/>
        <v>3.6684844487908781</v>
      </c>
      <c r="F170" s="2">
        <f>Input!I171</f>
        <v>24436.179428714291</v>
      </c>
      <c r="G170">
        <f t="shared" si="51"/>
        <v>23886.450658571433</v>
      </c>
      <c r="H170">
        <f t="shared" si="42"/>
        <v>23504.676812543948</v>
      </c>
      <c r="I170">
        <f t="shared" si="52"/>
        <v>145751.2695106178</v>
      </c>
      <c r="J170">
        <f t="shared" si="53"/>
        <v>172213236.71683025</v>
      </c>
      <c r="O170" s="2">
        <f>Input!J171</f>
        <v>718.1314742857212</v>
      </c>
      <c r="P170">
        <f t="shared" si="54"/>
        <v>718.02663757143557</v>
      </c>
      <c r="Q170">
        <f t="shared" si="43"/>
        <v>521.55721041381844</v>
      </c>
      <c r="R170">
        <f t="shared" si="44"/>
        <v>166.53260299332158</v>
      </c>
      <c r="S170">
        <f t="shared" si="45"/>
        <v>7.4466536383092682E-2</v>
      </c>
      <c r="T170" s="2">
        <f t="shared" si="46"/>
        <v>688.16427994352307</v>
      </c>
      <c r="U170">
        <f t="shared" si="55"/>
        <v>891.76040309734401</v>
      </c>
      <c r="V170">
        <f t="shared" si="56"/>
        <v>225248.28648515444</v>
      </c>
    </row>
    <row r="171" spans="1:22" x14ac:dyDescent="0.25">
      <c r="A171">
        <f>Input!G172</f>
        <v>269</v>
      </c>
      <c r="B171">
        <f t="shared" si="47"/>
        <v>168</v>
      </c>
      <c r="C171">
        <f t="shared" si="48"/>
        <v>-0.95060058564148564</v>
      </c>
      <c r="D171" s="2">
        <f t="shared" si="49"/>
        <v>1.5552154087972936</v>
      </c>
      <c r="E171" s="2">
        <f t="shared" si="50"/>
        <v>3.7146649630347457</v>
      </c>
      <c r="F171" s="2">
        <f>Input!I172</f>
        <v>25166.611743857145</v>
      </c>
      <c r="G171">
        <f t="shared" si="51"/>
        <v>24616.882973714288</v>
      </c>
      <c r="H171">
        <f t="shared" si="42"/>
        <v>24210.292134939962</v>
      </c>
      <c r="I171">
        <f t="shared" si="52"/>
        <v>165316.1101752097</v>
      </c>
      <c r="J171">
        <f t="shared" si="53"/>
        <v>191230715.24350026</v>
      </c>
      <c r="O171" s="2">
        <f>Input!J172</f>
        <v>730.43231514285435</v>
      </c>
      <c r="P171">
        <f t="shared" si="54"/>
        <v>730.32747842856872</v>
      </c>
      <c r="Q171">
        <f t="shared" si="43"/>
        <v>557.62484081280184</v>
      </c>
      <c r="R171">
        <f t="shared" si="44"/>
        <v>147.92768686091114</v>
      </c>
      <c r="S171">
        <f t="shared" si="45"/>
        <v>6.2794722299212249E-2</v>
      </c>
      <c r="T171" s="2">
        <f t="shared" si="46"/>
        <v>705.61532239601229</v>
      </c>
      <c r="U171">
        <f t="shared" si="55"/>
        <v>610.69065577741549</v>
      </c>
      <c r="V171">
        <f t="shared" si="56"/>
        <v>237075.63634554</v>
      </c>
    </row>
    <row r="172" spans="1:22" x14ac:dyDescent="0.25">
      <c r="A172">
        <f>Input!G173</f>
        <v>270</v>
      </c>
      <c r="B172">
        <f t="shared" si="47"/>
        <v>169</v>
      </c>
      <c r="C172">
        <f t="shared" si="48"/>
        <v>-0.88268443338614022</v>
      </c>
      <c r="D172" s="2">
        <f t="shared" si="49"/>
        <v>1.6333526667013731</v>
      </c>
      <c r="E172" s="2">
        <f t="shared" si="50"/>
        <v>3.7608454772786133</v>
      </c>
      <c r="F172" s="2">
        <f>Input!I173</f>
        <v>25926.573066142857</v>
      </c>
      <c r="G172">
        <f t="shared" si="51"/>
        <v>25376.844295999999</v>
      </c>
      <c r="H172">
        <f t="shared" si="42"/>
        <v>24934.389499336623</v>
      </c>
      <c r="I172">
        <f t="shared" si="52"/>
        <v>195766.24709042968</v>
      </c>
      <c r="J172">
        <f t="shared" si="53"/>
        <v>211781565.99660027</v>
      </c>
      <c r="O172" s="2">
        <f>Input!J173</f>
        <v>759.9613222857115</v>
      </c>
      <c r="P172">
        <f t="shared" si="54"/>
        <v>759.85648557142588</v>
      </c>
      <c r="Q172">
        <f t="shared" si="43"/>
        <v>593.44304226217344</v>
      </c>
      <c r="R172">
        <f t="shared" si="44"/>
        <v>130.60148260517002</v>
      </c>
      <c r="S172">
        <f t="shared" si="45"/>
        <v>5.2839529318303026E-2</v>
      </c>
      <c r="T172" s="2">
        <f t="shared" si="46"/>
        <v>724.09736439666165</v>
      </c>
      <c r="U172">
        <f t="shared" si="55"/>
        <v>1278.7147471914716</v>
      </c>
      <c r="V172">
        <f t="shared" si="56"/>
        <v>266703.18994869647</v>
      </c>
    </row>
    <row r="173" spans="1:22" x14ac:dyDescent="0.25">
      <c r="A173">
        <f>Input!G174</f>
        <v>271</v>
      </c>
      <c r="B173">
        <f t="shared" si="47"/>
        <v>170</v>
      </c>
      <c r="C173">
        <f t="shared" si="48"/>
        <v>-0.81476828113079469</v>
      </c>
      <c r="D173" s="2">
        <f t="shared" si="49"/>
        <v>1.7114899246054527</v>
      </c>
      <c r="E173" s="2">
        <f t="shared" si="50"/>
        <v>3.8070259915224809</v>
      </c>
      <c r="F173" s="2">
        <f>Input!I174</f>
        <v>26725.743318428573</v>
      </c>
      <c r="G173">
        <f t="shared" si="51"/>
        <v>26176.014548285715</v>
      </c>
      <c r="H173">
        <f t="shared" si="42"/>
        <v>25677.692193535811</v>
      </c>
      <c r="I173">
        <f t="shared" si="52"/>
        <v>248325.16924348893</v>
      </c>
      <c r="J173">
        <f t="shared" si="53"/>
        <v>233968212.08901489</v>
      </c>
      <c r="O173" s="2">
        <f>Input!J174</f>
        <v>799.17025228571583</v>
      </c>
      <c r="P173">
        <f t="shared" si="54"/>
        <v>799.06541557143021</v>
      </c>
      <c r="Q173">
        <f t="shared" si="43"/>
        <v>628.65553571396254</v>
      </c>
      <c r="R173">
        <f t="shared" si="44"/>
        <v>114.60279061899567</v>
      </c>
      <c r="S173">
        <f t="shared" si="45"/>
        <v>4.4367866229919672E-2</v>
      </c>
      <c r="T173" s="2">
        <f t="shared" si="46"/>
        <v>743.30269419918807</v>
      </c>
      <c r="U173">
        <f t="shared" si="55"/>
        <v>3109.4810948383106</v>
      </c>
      <c r="V173">
        <f t="shared" si="56"/>
        <v>308738.11195342388</v>
      </c>
    </row>
    <row r="174" spans="1:22" x14ac:dyDescent="0.25">
      <c r="A174">
        <f>Input!G175</f>
        <v>272</v>
      </c>
      <c r="B174">
        <f t="shared" si="47"/>
        <v>171</v>
      </c>
      <c r="C174">
        <f t="shared" si="48"/>
        <v>-0.74685212887544927</v>
      </c>
      <c r="D174" s="2">
        <f t="shared" si="49"/>
        <v>1.7896271825095322</v>
      </c>
      <c r="E174" s="2">
        <f t="shared" si="50"/>
        <v>3.8532065057663485</v>
      </c>
      <c r="F174" s="2">
        <f>Input!I175</f>
        <v>27539.381036999996</v>
      </c>
      <c r="G174">
        <f t="shared" si="51"/>
        <v>26989.652266857138</v>
      </c>
      <c r="H174">
        <f t="shared" si="42"/>
        <v>26440.573863779005</v>
      </c>
      <c r="I174">
        <f t="shared" si="52"/>
        <v>301487.09272683202</v>
      </c>
      <c r="J174">
        <f t="shared" si="53"/>
        <v>257888306.31756175</v>
      </c>
      <c r="O174" s="2">
        <f>Input!J175</f>
        <v>813.63771857142274</v>
      </c>
      <c r="P174">
        <f t="shared" si="54"/>
        <v>813.53288185713711</v>
      </c>
      <c r="Q174">
        <f t="shared" si="43"/>
        <v>662.89267117425686</v>
      </c>
      <c r="R174">
        <f t="shared" si="44"/>
        <v>99.951823985535356</v>
      </c>
      <c r="S174">
        <f t="shared" si="45"/>
        <v>3.7175083403463954E-2</v>
      </c>
      <c r="T174" s="2">
        <f t="shared" si="46"/>
        <v>762.88167024319569</v>
      </c>
      <c r="U174">
        <f t="shared" si="55"/>
        <v>2565.5452379602748</v>
      </c>
      <c r="V174">
        <f t="shared" si="56"/>
        <v>325024.8854155055</v>
      </c>
    </row>
    <row r="175" spans="1:22" x14ac:dyDescent="0.25">
      <c r="A175">
        <f>Input!G176</f>
        <v>273</v>
      </c>
      <c r="B175">
        <f t="shared" si="47"/>
        <v>172</v>
      </c>
      <c r="C175">
        <f t="shared" si="48"/>
        <v>-0.67893597662010385</v>
      </c>
      <c r="D175" s="2">
        <f t="shared" si="49"/>
        <v>1.8677644404136118</v>
      </c>
      <c r="E175" s="2">
        <f t="shared" si="50"/>
        <v>3.8993870200102161</v>
      </c>
      <c r="F175" s="2">
        <f>Input!I176</f>
        <v>28339.424928714285</v>
      </c>
      <c r="G175">
        <f t="shared" si="51"/>
        <v>27789.696158571427</v>
      </c>
      <c r="H175">
        <f t="shared" si="42"/>
        <v>27223.025820498297</v>
      </c>
      <c r="I175">
        <f t="shared" si="52"/>
        <v>321115.27205191605</v>
      </c>
      <c r="J175">
        <f t="shared" si="53"/>
        <v>283631174.64567882</v>
      </c>
      <c r="O175" s="2">
        <f>Input!J176</f>
        <v>800.0438917142892</v>
      </c>
      <c r="P175">
        <f t="shared" si="54"/>
        <v>799.93905500000358</v>
      </c>
      <c r="Q175">
        <f t="shared" si="43"/>
        <v>695.77763163740053</v>
      </c>
      <c r="R175">
        <f t="shared" si="44"/>
        <v>86.643243066829186</v>
      </c>
      <c r="S175">
        <f t="shared" si="45"/>
        <v>3.108201505968694E-2</v>
      </c>
      <c r="T175" s="2">
        <f t="shared" si="46"/>
        <v>782.45195671928946</v>
      </c>
      <c r="U175">
        <f t="shared" si="55"/>
        <v>305.79860627935477</v>
      </c>
      <c r="V175">
        <f t="shared" si="56"/>
        <v>309709.73684347112</v>
      </c>
    </row>
    <row r="176" spans="1:22" x14ac:dyDescent="0.25">
      <c r="A176">
        <f>Input!G177</f>
        <v>274</v>
      </c>
      <c r="B176">
        <f t="shared" si="47"/>
        <v>173</v>
      </c>
      <c r="C176">
        <f t="shared" si="48"/>
        <v>-0.61101982436475832</v>
      </c>
      <c r="D176" s="2">
        <f t="shared" si="49"/>
        <v>1.9459016983176916</v>
      </c>
      <c r="E176" s="2">
        <f t="shared" si="50"/>
        <v>3.9455675342540837</v>
      </c>
      <c r="F176" s="2">
        <f>Input!I177</f>
        <v>29134.471603714286</v>
      </c>
      <c r="G176">
        <f t="shared" si="51"/>
        <v>28584.742833571428</v>
      </c>
      <c r="H176">
        <f t="shared" si="42"/>
        <v>28024.634448610064</v>
      </c>
      <c r="I176">
        <f t="shared" si="52"/>
        <v>313721.40290402778</v>
      </c>
      <c r="J176">
        <f t="shared" si="53"/>
        <v>311274098.96577847</v>
      </c>
      <c r="O176" s="2">
        <f>Input!J177</f>
        <v>795.04667500000141</v>
      </c>
      <c r="P176">
        <f t="shared" si="54"/>
        <v>794.94183828571579</v>
      </c>
      <c r="Q176">
        <f t="shared" si="43"/>
        <v>726.93315852643047</v>
      </c>
      <c r="R176">
        <f t="shared" si="44"/>
        <v>74.649537336052504</v>
      </c>
      <c r="S176">
        <f t="shared" si="45"/>
        <v>2.5932249283632518E-2</v>
      </c>
      <c r="T176" s="2">
        <f t="shared" si="46"/>
        <v>801.60862811176662</v>
      </c>
      <c r="U176">
        <f t="shared" si="55"/>
        <v>44.446086584734871</v>
      </c>
      <c r="V176">
        <f t="shared" si="56"/>
        <v>304172.64979053731</v>
      </c>
    </row>
    <row r="177" spans="1:22" x14ac:dyDescent="0.25">
      <c r="A177">
        <f>Input!G178</f>
        <v>275</v>
      </c>
      <c r="B177">
        <f t="shared" si="47"/>
        <v>174</v>
      </c>
      <c r="C177">
        <f t="shared" si="48"/>
        <v>-0.5431036721094129</v>
      </c>
      <c r="D177" s="2">
        <f t="shared" si="49"/>
        <v>2.0240389562217711</v>
      </c>
      <c r="E177" s="2">
        <f t="shared" si="50"/>
        <v>3.9917480484979508</v>
      </c>
      <c r="F177" s="2">
        <f>Input!I178</f>
        <v>29949.681873000001</v>
      </c>
      <c r="G177">
        <f t="shared" si="51"/>
        <v>29399.953102857144</v>
      </c>
      <c r="H177">
        <f t="shared" si="42"/>
        <v>28844.569270153956</v>
      </c>
      <c r="I177">
        <f t="shared" si="52"/>
        <v>308451.20162808284</v>
      </c>
      <c r="J177">
        <f t="shared" si="53"/>
        <v>340878549.4492541</v>
      </c>
      <c r="O177" s="2">
        <f>Input!J178</f>
        <v>815.21026928571519</v>
      </c>
      <c r="P177">
        <f t="shared" si="54"/>
        <v>815.10543257142956</v>
      </c>
      <c r="Q177">
        <f t="shared" si="43"/>
        <v>755.98863678312887</v>
      </c>
      <c r="R177">
        <f t="shared" si="44"/>
        <v>63.924595139923163</v>
      </c>
      <c r="S177">
        <f t="shared" si="45"/>
        <v>2.1589620840824525E-2</v>
      </c>
      <c r="T177" s="2">
        <f t="shared" si="46"/>
        <v>819.93482154389289</v>
      </c>
      <c r="U177">
        <f t="shared" si="55"/>
        <v>23.322997847350461</v>
      </c>
      <c r="V177">
        <f t="shared" si="56"/>
        <v>326820.41065393557</v>
      </c>
    </row>
    <row r="178" spans="1:22" x14ac:dyDescent="0.25">
      <c r="A178">
        <f>Input!G179</f>
        <v>276</v>
      </c>
      <c r="B178">
        <f t="shared" si="47"/>
        <v>175</v>
      </c>
      <c r="C178">
        <f t="shared" si="48"/>
        <v>-0.47518751985406743</v>
      </c>
      <c r="D178" s="2">
        <f t="shared" si="49"/>
        <v>2.1021762141258504</v>
      </c>
      <c r="E178" s="2">
        <f t="shared" si="50"/>
        <v>4.0379285627418184</v>
      </c>
      <c r="F178" s="2">
        <f>Input!I179</f>
        <v>30762.655625714287</v>
      </c>
      <c r="G178">
        <f t="shared" si="51"/>
        <v>30212.92685557143</v>
      </c>
      <c r="H178">
        <f t="shared" si="42"/>
        <v>29681.581878942226</v>
      </c>
      <c r="I178">
        <f t="shared" si="52"/>
        <v>282327.48418908863</v>
      </c>
      <c r="J178">
        <f t="shared" si="53"/>
        <v>372486493.99037302</v>
      </c>
      <c r="O178" s="2">
        <f>Input!J179</f>
        <v>812.97375271428609</v>
      </c>
      <c r="P178">
        <f t="shared" si="54"/>
        <v>812.86891600000047</v>
      </c>
      <c r="Q178">
        <f t="shared" si="43"/>
        <v>782.58735750976746</v>
      </c>
      <c r="R178">
        <f t="shared" si="44"/>
        <v>54.407315358881611</v>
      </c>
      <c r="S178">
        <f t="shared" si="45"/>
        <v>1.7935919623353801E-2</v>
      </c>
      <c r="T178" s="2">
        <f t="shared" si="46"/>
        <v>837.01260878827247</v>
      </c>
      <c r="U178">
        <f t="shared" si="55"/>
        <v>582.91790145445771</v>
      </c>
      <c r="V178">
        <f t="shared" si="56"/>
        <v>324268.25972993212</v>
      </c>
    </row>
    <row r="179" spans="1:22" x14ac:dyDescent="0.25">
      <c r="A179">
        <f>Input!G180</f>
        <v>277</v>
      </c>
      <c r="B179">
        <f t="shared" si="47"/>
        <v>176</v>
      </c>
      <c r="C179">
        <f t="shared" si="48"/>
        <v>-0.40727136759872201</v>
      </c>
      <c r="D179" s="2">
        <f t="shared" si="49"/>
        <v>2.1803134720299302</v>
      </c>
      <c r="E179" s="2">
        <f t="shared" si="50"/>
        <v>4.084109076985686</v>
      </c>
      <c r="F179" s="2">
        <f>Input!I180</f>
        <v>31593.975803000005</v>
      </c>
      <c r="G179">
        <f t="shared" si="51"/>
        <v>31044.247032857147</v>
      </c>
      <c r="H179">
        <f t="shared" si="42"/>
        <v>30534.015642453342</v>
      </c>
      <c r="I179">
        <f t="shared" si="52"/>
        <v>260336.07175340064</v>
      </c>
      <c r="J179">
        <f t="shared" si="53"/>
        <v>406116925.73084706</v>
      </c>
      <c r="O179" s="2">
        <f>Input!J180</f>
        <v>831.32017728571736</v>
      </c>
      <c r="P179">
        <f t="shared" si="54"/>
        <v>831.21534057143174</v>
      </c>
      <c r="Q179">
        <f t="shared" si="43"/>
        <v>806.39376166197303</v>
      </c>
      <c r="R179">
        <f t="shared" si="44"/>
        <v>46.025133043348049</v>
      </c>
      <c r="S179">
        <f t="shared" si="45"/>
        <v>1.4868805794978228E-2</v>
      </c>
      <c r="T179" s="2">
        <f t="shared" si="46"/>
        <v>852.43376351111613</v>
      </c>
      <c r="U179">
        <f t="shared" si="55"/>
        <v>450.22147204732465</v>
      </c>
      <c r="V179">
        <f t="shared" si="56"/>
        <v>345499.43150131579</v>
      </c>
    </row>
    <row r="180" spans="1:22" x14ac:dyDescent="0.25">
      <c r="A180">
        <f>Input!G181</f>
        <v>278</v>
      </c>
      <c r="B180">
        <f t="shared" si="47"/>
        <v>177</v>
      </c>
      <c r="C180">
        <f t="shared" si="48"/>
        <v>-0.33935521534337654</v>
      </c>
      <c r="D180" s="2">
        <f t="shared" si="49"/>
        <v>2.25845072993401</v>
      </c>
      <c r="E180" s="2">
        <f t="shared" si="50"/>
        <v>4.1302895912295536</v>
      </c>
      <c r="F180" s="2">
        <f>Input!I181</f>
        <v>32420.927784</v>
      </c>
      <c r="G180">
        <f t="shared" si="51"/>
        <v>31871.199013857142</v>
      </c>
      <c r="H180">
        <f t="shared" si="42"/>
        <v>31399.825755459104</v>
      </c>
      <c r="I180">
        <f t="shared" si="52"/>
        <v>222192.74873278366</v>
      </c>
      <c r="J180">
        <f t="shared" si="53"/>
        <v>441762757.50872111</v>
      </c>
      <c r="O180" s="2">
        <f>Input!J181</f>
        <v>826.9519809999947</v>
      </c>
      <c r="P180">
        <f t="shared" si="54"/>
        <v>826.84714428570908</v>
      </c>
      <c r="Q180">
        <f t="shared" si="43"/>
        <v>827.10046061009393</v>
      </c>
      <c r="R180">
        <f t="shared" si="44"/>
        <v>38.697352474290248</v>
      </c>
      <c r="S180">
        <f t="shared" si="45"/>
        <v>1.2299921376586665E-2</v>
      </c>
      <c r="T180" s="2">
        <f t="shared" si="46"/>
        <v>865.81011300576074</v>
      </c>
      <c r="U180">
        <f t="shared" si="55"/>
        <v>1518.1129314797242</v>
      </c>
      <c r="V180">
        <f t="shared" si="56"/>
        <v>340383.33100571396</v>
      </c>
    </row>
    <row r="181" spans="1:22" x14ac:dyDescent="0.25">
      <c r="A181">
        <f>Input!G182</f>
        <v>279</v>
      </c>
      <c r="B181">
        <f t="shared" si="47"/>
        <v>178</v>
      </c>
      <c r="C181">
        <f t="shared" si="48"/>
        <v>-0.27143906308803106</v>
      </c>
      <c r="D181" s="2">
        <f t="shared" si="49"/>
        <v>2.3365879878380893</v>
      </c>
      <c r="E181" s="2">
        <f t="shared" si="50"/>
        <v>4.1764701054734212</v>
      </c>
      <c r="F181" s="2">
        <f>Input!I182</f>
        <v>33251.269485285717</v>
      </c>
      <c r="G181">
        <f t="shared" si="51"/>
        <v>32701.540715142859</v>
      </c>
      <c r="H181">
        <f t="shared" si="42"/>
        <v>32276.608941866631</v>
      </c>
      <c r="I181">
        <f t="shared" si="52"/>
        <v>180567.01193967991</v>
      </c>
      <c r="J181">
        <f t="shared" si="53"/>
        <v>479388232.66665447</v>
      </c>
      <c r="O181" s="2">
        <f>Input!J182</f>
        <v>830.34170128571714</v>
      </c>
      <c r="P181">
        <f t="shared" si="54"/>
        <v>830.23686457143151</v>
      </c>
      <c r="Q181">
        <f t="shared" si="43"/>
        <v>844.43482903199231</v>
      </c>
      <c r="R181">
        <f t="shared" si="44"/>
        <v>32.338204188468033</v>
      </c>
      <c r="S181">
        <f t="shared" si="45"/>
        <v>1.0153187067138334E-2</v>
      </c>
      <c r="T181" s="2">
        <f t="shared" si="46"/>
        <v>876.78318640752741</v>
      </c>
      <c r="U181">
        <f t="shared" si="55"/>
        <v>2166.5600764694177</v>
      </c>
      <c r="V181">
        <f t="shared" si="56"/>
        <v>344350.10819287773</v>
      </c>
    </row>
    <row r="182" spans="1:22" x14ac:dyDescent="0.25">
      <c r="A182">
        <f>Input!G183</f>
        <v>280</v>
      </c>
      <c r="B182">
        <f t="shared" si="47"/>
        <v>179</v>
      </c>
      <c r="C182">
        <f t="shared" si="48"/>
        <v>-0.20352291083268564</v>
      </c>
      <c r="D182" s="2">
        <f t="shared" si="49"/>
        <v>2.4147252457421691</v>
      </c>
      <c r="E182" s="2">
        <f t="shared" si="50"/>
        <v>4.2226506197172888</v>
      </c>
      <c r="F182" s="2">
        <f>Input!I183</f>
        <v>34080.912275142859</v>
      </c>
      <c r="G182">
        <f t="shared" si="51"/>
        <v>33531.183505000001</v>
      </c>
      <c r="H182">
        <f t="shared" si="42"/>
        <v>33161.641843911078</v>
      </c>
      <c r="I182">
        <f t="shared" si="52"/>
        <v>136561.03928035998</v>
      </c>
      <c r="J182">
        <f t="shared" si="53"/>
        <v>518926993.81388491</v>
      </c>
      <c r="O182" s="2">
        <f>Input!J183</f>
        <v>829.64278985714191</v>
      </c>
      <c r="P182">
        <f t="shared" si="54"/>
        <v>829.53795314285628</v>
      </c>
      <c r="Q182">
        <f t="shared" si="43"/>
        <v>858.16497286256379</v>
      </c>
      <c r="R182">
        <f t="shared" si="44"/>
        <v>26.859565909401368</v>
      </c>
      <c r="S182">
        <f t="shared" si="45"/>
        <v>8.3632724828654262E-3</v>
      </c>
      <c r="T182" s="2">
        <f t="shared" si="46"/>
        <v>885.03290204444795</v>
      </c>
      <c r="U182">
        <f t="shared" si="55"/>
        <v>3079.6893535902705</v>
      </c>
      <c r="V182">
        <f t="shared" si="56"/>
        <v>343530.33531780454</v>
      </c>
    </row>
    <row r="183" spans="1:22" x14ac:dyDescent="0.25">
      <c r="A183">
        <f>Input!G184</f>
        <v>281</v>
      </c>
      <c r="B183">
        <f t="shared" si="47"/>
        <v>180</v>
      </c>
      <c r="C183">
        <f t="shared" si="48"/>
        <v>-0.13560675857734017</v>
      </c>
      <c r="D183" s="2">
        <f t="shared" si="49"/>
        <v>2.4928625036462484</v>
      </c>
      <c r="E183" s="2">
        <f t="shared" si="50"/>
        <v>4.2688311339611564</v>
      </c>
      <c r="F183" s="2">
        <f>Input!I184</f>
        <v>34912.512017000001</v>
      </c>
      <c r="G183">
        <f t="shared" si="51"/>
        <v>34362.783246857143</v>
      </c>
      <c r="H183">
        <f t="shared" si="42"/>
        <v>34051.926917800985</v>
      </c>
      <c r="I183">
        <f t="shared" si="52"/>
        <v>96631.657314270284</v>
      </c>
      <c r="J183">
        <f t="shared" si="53"/>
        <v>560280934.33667541</v>
      </c>
      <c r="O183" s="2">
        <f>Input!J184</f>
        <v>831.59974185714236</v>
      </c>
      <c r="P183">
        <f t="shared" si="54"/>
        <v>831.49490514285674</v>
      </c>
      <c r="Q183">
        <f t="shared" si="43"/>
        <v>868.10488984927406</v>
      </c>
      <c r="R183">
        <f t="shared" si="44"/>
        <v>22.173309812958241</v>
      </c>
      <c r="S183">
        <f t="shared" si="45"/>
        <v>6.8742276730865987E-3</v>
      </c>
      <c r="T183" s="2">
        <f t="shared" si="46"/>
        <v>890.28507388990533</v>
      </c>
      <c r="U183">
        <f t="shared" si="55"/>
        <v>3456.2839413064494</v>
      </c>
      <c r="V183">
        <f t="shared" si="56"/>
        <v>345828.16129300988</v>
      </c>
    </row>
    <row r="184" spans="1:22" x14ac:dyDescent="0.25">
      <c r="A184">
        <f>Input!G185</f>
        <v>282</v>
      </c>
      <c r="B184">
        <f t="shared" si="47"/>
        <v>181</v>
      </c>
      <c r="C184">
        <f t="shared" si="48"/>
        <v>-6.7690606321994723E-2</v>
      </c>
      <c r="D184" s="2">
        <f t="shared" si="49"/>
        <v>2.5709997615503282</v>
      </c>
      <c r="E184" s="2">
        <f t="shared" si="50"/>
        <v>4.315011648205024</v>
      </c>
      <c r="F184" s="2">
        <f>Input!I185</f>
        <v>35734.08238</v>
      </c>
      <c r="G184">
        <f t="shared" si="51"/>
        <v>35184.353609857142</v>
      </c>
      <c r="H184">
        <f t="shared" si="42"/>
        <v>34944.24447745338</v>
      </c>
      <c r="I184">
        <f t="shared" si="52"/>
        <v>57652.395463687542</v>
      </c>
      <c r="J184">
        <f t="shared" si="53"/>
        <v>603319931.90887105</v>
      </c>
      <c r="O184" s="2">
        <f>Input!J185</f>
        <v>821.57036299999891</v>
      </c>
      <c r="P184">
        <f t="shared" si="54"/>
        <v>821.46552628571328</v>
      </c>
      <c r="Q184">
        <f t="shared" si="43"/>
        <v>874.11866224053517</v>
      </c>
      <c r="R184">
        <f t="shared" si="44"/>
        <v>18.19325914817102</v>
      </c>
      <c r="S184">
        <f t="shared" si="45"/>
        <v>5.6382636906659334E-3</v>
      </c>
      <c r="T184" s="2">
        <f t="shared" si="46"/>
        <v>892.31755965239688</v>
      </c>
      <c r="U184">
        <f t="shared" si="55"/>
        <v>5020.0106321936464</v>
      </c>
      <c r="V184">
        <f t="shared" si="56"/>
        <v>334132.76476507209</v>
      </c>
    </row>
    <row r="185" spans="1:22" x14ac:dyDescent="0.25">
      <c r="A185">
        <f>Input!G186</f>
        <v>283</v>
      </c>
      <c r="B185">
        <f t="shared" si="47"/>
        <v>182</v>
      </c>
      <c r="C185">
        <f t="shared" si="48"/>
        <v>2.2554593335072604E-4</v>
      </c>
      <c r="D185" s="2">
        <f t="shared" si="49"/>
        <v>2.6491370194544075</v>
      </c>
      <c r="E185" s="2">
        <f t="shared" si="50"/>
        <v>4.3611921624488916</v>
      </c>
      <c r="F185" s="2">
        <f>Input!I186</f>
        <v>36589.934347857139</v>
      </c>
      <c r="G185">
        <f t="shared" si="51"/>
        <v>36040.205577714281</v>
      </c>
      <c r="H185">
        <f t="shared" si="42"/>
        <v>35835.209396845479</v>
      </c>
      <c r="I185">
        <f t="shared" si="52"/>
        <v>42023.434170794659</v>
      </c>
      <c r="J185">
        <f t="shared" si="53"/>
        <v>647882529.9489758</v>
      </c>
      <c r="O185" s="2">
        <f>Input!J186</f>
        <v>855.85196785713924</v>
      </c>
      <c r="P185">
        <f t="shared" si="54"/>
        <v>855.74713114285362</v>
      </c>
      <c r="Q185">
        <f t="shared" si="43"/>
        <v>876.12354951477244</v>
      </c>
      <c r="R185">
        <f t="shared" si="44"/>
        <v>14.836755207212482</v>
      </c>
      <c r="S185">
        <f t="shared" si="45"/>
        <v>4.6146701180339363E-3</v>
      </c>
      <c r="T185" s="2">
        <f t="shared" si="46"/>
        <v>890.96491939210296</v>
      </c>
      <c r="U185">
        <f t="shared" si="55"/>
        <v>1240.2926091689649</v>
      </c>
      <c r="V185">
        <f t="shared" si="56"/>
        <v>374940.42058003286</v>
      </c>
    </row>
    <row r="186" spans="1:22" x14ac:dyDescent="0.25">
      <c r="A186">
        <f>Input!G187</f>
        <v>284</v>
      </c>
      <c r="B186">
        <f t="shared" si="47"/>
        <v>183</v>
      </c>
      <c r="C186">
        <f t="shared" si="48"/>
        <v>6.8141698188696184E-2</v>
      </c>
      <c r="D186" s="2">
        <f t="shared" si="49"/>
        <v>2.7272742773584873</v>
      </c>
      <c r="E186" s="2">
        <f t="shared" si="50"/>
        <v>4.4073726766927592</v>
      </c>
      <c r="F186" s="2">
        <f>Input!I187</f>
        <v>37448.791634714282</v>
      </c>
      <c r="G186">
        <f t="shared" si="51"/>
        <v>36899.062864571424</v>
      </c>
      <c r="H186">
        <f t="shared" si="42"/>
        <v>36721.330899018198</v>
      </c>
      <c r="I186">
        <f t="shared" si="52"/>
        <v>31588.651579413283</v>
      </c>
      <c r="J186">
        <f t="shared" si="53"/>
        <v>693777593.59749901</v>
      </c>
      <c r="O186" s="2">
        <f>Input!J187</f>
        <v>858.85728685714275</v>
      </c>
      <c r="P186">
        <f t="shared" si="54"/>
        <v>858.75245014285713</v>
      </c>
      <c r="Q186">
        <f t="shared" si="43"/>
        <v>874.09188278087527</v>
      </c>
      <c r="R186">
        <f t="shared" si="44"/>
        <v>12.025850534107065</v>
      </c>
      <c r="S186">
        <f t="shared" si="45"/>
        <v>3.768857738034162E-3</v>
      </c>
      <c r="T186" s="2">
        <f t="shared" si="46"/>
        <v>886.1215021727204</v>
      </c>
      <c r="U186">
        <f t="shared" si="55"/>
        <v>749.06500901336278</v>
      </c>
      <c r="V186">
        <f t="shared" si="56"/>
        <v>378629.90914700332</v>
      </c>
    </row>
    <row r="187" spans="1:22" x14ac:dyDescent="0.25">
      <c r="A187">
        <f>Input!G188</f>
        <v>285</v>
      </c>
      <c r="B187">
        <f t="shared" si="47"/>
        <v>184</v>
      </c>
      <c r="C187">
        <f t="shared" si="48"/>
        <v>0.13605785044404164</v>
      </c>
      <c r="D187" s="2">
        <f t="shared" si="49"/>
        <v>2.805411535262567</v>
      </c>
      <c r="E187" s="2">
        <f t="shared" si="50"/>
        <v>4.4535531909366268</v>
      </c>
      <c r="F187" s="2">
        <f>Input!I188</f>
        <v>38323.059918142855</v>
      </c>
      <c r="G187">
        <f t="shared" si="51"/>
        <v>37773.331147999997</v>
      </c>
      <c r="H187">
        <f t="shared" si="42"/>
        <v>37599.073826620857</v>
      </c>
      <c r="I187">
        <f t="shared" si="52"/>
        <v>30365.614054232949</v>
      </c>
      <c r="J187">
        <f t="shared" si="53"/>
        <v>740786923.62899196</v>
      </c>
      <c r="O187" s="2">
        <f>Input!J188</f>
        <v>874.26828342857334</v>
      </c>
      <c r="P187">
        <f t="shared" si="54"/>
        <v>874.16344671428772</v>
      </c>
      <c r="Q187">
        <f t="shared" si="43"/>
        <v>868.0517002200404</v>
      </c>
      <c r="R187">
        <f t="shared" si="44"/>
        <v>9.6881558676621555</v>
      </c>
      <c r="S187">
        <f t="shared" si="45"/>
        <v>3.0715149583868989E-3</v>
      </c>
      <c r="T187" s="2">
        <f t="shared" si="46"/>
        <v>877.74292760266098</v>
      </c>
      <c r="U187">
        <f t="shared" si="55"/>
        <v>12.812683430229484</v>
      </c>
      <c r="V187">
        <f t="shared" si="56"/>
        <v>397833.07745948958</v>
      </c>
    </row>
    <row r="188" spans="1:22" x14ac:dyDescent="0.25">
      <c r="A188">
        <f>Input!G189</f>
        <v>286</v>
      </c>
      <c r="B188">
        <f t="shared" si="47"/>
        <v>185</v>
      </c>
      <c r="C188">
        <f t="shared" si="48"/>
        <v>0.20397400269938709</v>
      </c>
      <c r="D188" s="2">
        <f t="shared" si="49"/>
        <v>2.8835487931666464</v>
      </c>
      <c r="E188" s="2">
        <f t="shared" si="50"/>
        <v>4.4997337051804935</v>
      </c>
      <c r="F188" s="2">
        <f>Input!I189</f>
        <v>39199.110425714287</v>
      </c>
      <c r="G188">
        <f t="shared" si="51"/>
        <v>38649.381655571429</v>
      </c>
      <c r="H188">
        <f t="shared" si="42"/>
        <v>38464.91980429332</v>
      </c>
      <c r="I188">
        <f t="shared" si="52"/>
        <v>34026.174576947182</v>
      </c>
      <c r="J188">
        <f t="shared" si="53"/>
        <v>788668767.44782639</v>
      </c>
      <c r="O188" s="2">
        <f>Input!J189</f>
        <v>876.05050757143181</v>
      </c>
      <c r="P188">
        <f t="shared" si="54"/>
        <v>875.94567085714618</v>
      </c>
      <c r="Q188">
        <f t="shared" si="43"/>
        <v>858.08610316939303</v>
      </c>
      <c r="R188">
        <f t="shared" si="44"/>
        <v>7.7573766359519487</v>
      </c>
      <c r="S188">
        <f t="shared" si="45"/>
        <v>2.4978671185476526E-3</v>
      </c>
      <c r="T188" s="2">
        <f t="shared" si="46"/>
        <v>865.8459776724635</v>
      </c>
      <c r="U188">
        <f t="shared" si="55"/>
        <v>102.00380242472573</v>
      </c>
      <c r="V188">
        <f t="shared" si="56"/>
        <v>400084.49426105007</v>
      </c>
    </row>
    <row r="189" spans="1:22" x14ac:dyDescent="0.25">
      <c r="A189">
        <f>Input!G190</f>
        <v>287</v>
      </c>
      <c r="B189">
        <f t="shared" si="47"/>
        <v>186</v>
      </c>
      <c r="C189">
        <f t="shared" si="48"/>
        <v>0.27189015495473257</v>
      </c>
      <c r="D189" s="2">
        <f t="shared" si="49"/>
        <v>2.9616860510707261</v>
      </c>
      <c r="E189" s="2">
        <f t="shared" si="50"/>
        <v>4.5459142194243611</v>
      </c>
      <c r="F189" s="2">
        <f>Input!I190</f>
        <v>40091.375677999997</v>
      </c>
      <c r="G189">
        <f t="shared" si="51"/>
        <v>39541.646907857139</v>
      </c>
      <c r="H189">
        <f t="shared" si="42"/>
        <v>39315.426764882795</v>
      </c>
      <c r="I189">
        <f t="shared" si="52"/>
        <v>51175.553087332468</v>
      </c>
      <c r="J189">
        <f t="shared" si="53"/>
        <v>837162123.79982483</v>
      </c>
      <c r="O189" s="2">
        <f>Input!J190</f>
        <v>892.26525228570972</v>
      </c>
      <c r="P189">
        <f t="shared" si="54"/>
        <v>892.1604155714241</v>
      </c>
      <c r="Q189">
        <f t="shared" si="43"/>
        <v>844.33135351884857</v>
      </c>
      <c r="R189">
        <f t="shared" si="44"/>
        <v>6.1735800422252005</v>
      </c>
      <c r="S189">
        <f t="shared" si="45"/>
        <v>2.0270284010391031E-3</v>
      </c>
      <c r="T189" s="2">
        <f t="shared" si="46"/>
        <v>850.50696058947483</v>
      </c>
      <c r="U189">
        <f t="shared" si="55"/>
        <v>1735.0103119332741</v>
      </c>
      <c r="V189">
        <f t="shared" si="56"/>
        <v>420859.78832672851</v>
      </c>
    </row>
    <row r="190" spans="1:22" x14ac:dyDescent="0.25">
      <c r="A190">
        <f>Input!G191</f>
        <v>288</v>
      </c>
      <c r="B190">
        <f t="shared" si="47"/>
        <v>187</v>
      </c>
      <c r="C190">
        <f t="shared" si="48"/>
        <v>0.33980630721007798</v>
      </c>
      <c r="D190" s="2">
        <f t="shared" si="49"/>
        <v>3.0398233089748055</v>
      </c>
      <c r="E190" s="2">
        <f t="shared" si="50"/>
        <v>4.5920947336682287</v>
      </c>
      <c r="F190" s="2">
        <f>Input!I191</f>
        <v>40969.173464</v>
      </c>
      <c r="G190">
        <f t="shared" si="51"/>
        <v>40419.444693857142</v>
      </c>
      <c r="H190">
        <f t="shared" si="42"/>
        <v>40147.285415856968</v>
      </c>
      <c r="I190">
        <f t="shared" si="52"/>
        <v>74070.67260157589</v>
      </c>
      <c r="J190">
        <f t="shared" si="53"/>
        <v>885991699.84907925</v>
      </c>
      <c r="O190" s="2">
        <f>Input!J191</f>
        <v>877.79778600000282</v>
      </c>
      <c r="P190">
        <f t="shared" si="54"/>
        <v>877.69294928571719</v>
      </c>
      <c r="Q190">
        <f t="shared" si="43"/>
        <v>826.97377331186021</v>
      </c>
      <c r="R190">
        <f t="shared" si="44"/>
        <v>4.8832362256019204</v>
      </c>
      <c r="S190">
        <f t="shared" si="45"/>
        <v>1.6414367123156891E-3</v>
      </c>
      <c r="T190" s="2">
        <f t="shared" si="46"/>
        <v>831.85865097417445</v>
      </c>
      <c r="U190">
        <f t="shared" si="55"/>
        <v>2100.7829017114896</v>
      </c>
      <c r="V190">
        <f t="shared" si="56"/>
        <v>402297.93247836741</v>
      </c>
    </row>
    <row r="191" spans="1:22" x14ac:dyDescent="0.25">
      <c r="A191">
        <f>Input!G192</f>
        <v>289</v>
      </c>
      <c r="B191">
        <f t="shared" si="47"/>
        <v>188</v>
      </c>
      <c r="C191">
        <f t="shared" si="48"/>
        <v>0.40772245946542346</v>
      </c>
      <c r="D191" s="2">
        <f t="shared" si="49"/>
        <v>3.1179605668788852</v>
      </c>
      <c r="E191" s="2">
        <f t="shared" si="50"/>
        <v>4.6382752479120963</v>
      </c>
      <c r="F191" s="2">
        <f>Input!I192</f>
        <v>41838.130020714292</v>
      </c>
      <c r="G191">
        <f t="shared" si="51"/>
        <v>41288.401250571435</v>
      </c>
      <c r="H191">
        <f t="shared" si="42"/>
        <v>40957.371364433464</v>
      </c>
      <c r="I191">
        <f t="shared" si="52"/>
        <v>109580.78551651779</v>
      </c>
      <c r="J191">
        <f t="shared" si="53"/>
        <v>934873348.30328822</v>
      </c>
      <c r="O191" s="2">
        <f>Input!J192</f>
        <v>868.95655671429267</v>
      </c>
      <c r="P191">
        <f t="shared" si="54"/>
        <v>868.85172000000705</v>
      </c>
      <c r="Q191">
        <f t="shared" si="43"/>
        <v>806.24554515818545</v>
      </c>
      <c r="R191">
        <f t="shared" si="44"/>
        <v>3.8390770557368334</v>
      </c>
      <c r="S191">
        <f t="shared" si="45"/>
        <v>1.3263625706133474E-3</v>
      </c>
      <c r="T191" s="2">
        <f t="shared" si="46"/>
        <v>810.08594857649291</v>
      </c>
      <c r="U191">
        <f t="shared" si="55"/>
        <v>3453.4158910007109</v>
      </c>
      <c r="V191">
        <f t="shared" si="56"/>
        <v>391160.65379104472</v>
      </c>
    </row>
    <row r="192" spans="1:22" x14ac:dyDescent="0.25">
      <c r="A192">
        <f>Input!G193</f>
        <v>290</v>
      </c>
      <c r="B192">
        <f t="shared" si="47"/>
        <v>189</v>
      </c>
      <c r="C192">
        <f t="shared" si="48"/>
        <v>0.47563861172076888</v>
      </c>
      <c r="D192" s="2">
        <f t="shared" si="49"/>
        <v>3.1960978247829646</v>
      </c>
      <c r="E192" s="2">
        <f t="shared" si="50"/>
        <v>4.6844557621559639</v>
      </c>
      <c r="F192" s="2">
        <f>Input!I193</f>
        <v>42665.396511714287</v>
      </c>
      <c r="G192">
        <f t="shared" si="51"/>
        <v>42115.667741571429</v>
      </c>
      <c r="H192">
        <f t="shared" si="42"/>
        <v>41742.79179396468</v>
      </c>
      <c r="I192">
        <f t="shared" si="52"/>
        <v>139036.47230363166</v>
      </c>
      <c r="J192">
        <f t="shared" si="53"/>
        <v>983519790.29765797</v>
      </c>
      <c r="O192" s="2">
        <f>Input!J193</f>
        <v>827.26649099999486</v>
      </c>
      <c r="P192">
        <f t="shared" si="54"/>
        <v>827.16165428570923</v>
      </c>
      <c r="Q192">
        <f t="shared" si="43"/>
        <v>782.41954575827799</v>
      </c>
      <c r="R192">
        <f t="shared" si="44"/>
        <v>2.9998142892151298</v>
      </c>
      <c r="S192">
        <f t="shared" si="45"/>
        <v>1.0694837229559733E-3</v>
      </c>
      <c r="T192" s="2">
        <f t="shared" si="46"/>
        <v>785.42042953121609</v>
      </c>
      <c r="U192">
        <f t="shared" si="55"/>
        <v>1742.3298440051115</v>
      </c>
      <c r="V192">
        <f t="shared" si="56"/>
        <v>340750.4151612533</v>
      </c>
    </row>
    <row r="193" spans="1:22" x14ac:dyDescent="0.25">
      <c r="A193">
        <f>Input!G194</f>
        <v>291</v>
      </c>
      <c r="B193">
        <f t="shared" si="47"/>
        <v>190</v>
      </c>
      <c r="C193">
        <f t="shared" si="48"/>
        <v>0.54355476397611435</v>
      </c>
      <c r="D193" s="2">
        <f t="shared" si="49"/>
        <v>3.2742350826870443</v>
      </c>
      <c r="E193" s="2">
        <f t="shared" si="50"/>
        <v>4.7306362763998315</v>
      </c>
      <c r="F193" s="2">
        <f>Input!I194</f>
        <v>43468.131212285713</v>
      </c>
      <c r="G193">
        <f t="shared" si="51"/>
        <v>42918.402442142855</v>
      </c>
      <c r="H193">
        <f t="shared" si="42"/>
        <v>42500.925783212442</v>
      </c>
      <c r="I193">
        <f t="shared" si="52"/>
        <v>174286.76075170012</v>
      </c>
      <c r="J193">
        <f t="shared" si="53"/>
        <v>1031646418.0825056</v>
      </c>
      <c r="O193" s="2">
        <f>Input!J194</f>
        <v>802.73470057142549</v>
      </c>
      <c r="P193">
        <f t="shared" si="54"/>
        <v>802.62986385713987</v>
      </c>
      <c r="Q193">
        <f t="shared" si="43"/>
        <v>755.8033731805923</v>
      </c>
      <c r="R193">
        <f t="shared" si="44"/>
        <v>2.3297555492737785</v>
      </c>
      <c r="S193">
        <f t="shared" si="45"/>
        <v>8.6051789639666283E-4</v>
      </c>
      <c r="T193" s="2">
        <f t="shared" si="46"/>
        <v>758.13398924776243</v>
      </c>
      <c r="U193">
        <f t="shared" si="55"/>
        <v>1979.8828572534399</v>
      </c>
      <c r="V193">
        <f t="shared" si="56"/>
        <v>312711.93210559175</v>
      </c>
    </row>
    <row r="194" spans="1:22" x14ac:dyDescent="0.25">
      <c r="A194">
        <f>Input!G195</f>
        <v>292</v>
      </c>
      <c r="B194">
        <f t="shared" si="47"/>
        <v>191</v>
      </c>
      <c r="C194">
        <f t="shared" si="48"/>
        <v>0.61147091623145977</v>
      </c>
      <c r="D194" s="2">
        <f t="shared" si="49"/>
        <v>3.3523723405911241</v>
      </c>
      <c r="E194" s="2">
        <f t="shared" si="50"/>
        <v>4.7768167906436991</v>
      </c>
      <c r="F194" s="2">
        <f>Input!I195</f>
        <v>44231.587091571426</v>
      </c>
      <c r="G194">
        <f t="shared" si="51"/>
        <v>43681.858321428568</v>
      </c>
      <c r="H194">
        <f t="shared" si="42"/>
        <v>43229.457576927896</v>
      </c>
      <c r="I194">
        <f t="shared" si="52"/>
        <v>204666.43362476217</v>
      </c>
      <c r="J194">
        <f t="shared" si="53"/>
        <v>1078976970.7677169</v>
      </c>
      <c r="O194" s="2">
        <f>Input!J195</f>
        <v>763.45587928571331</v>
      </c>
      <c r="P194">
        <f t="shared" si="54"/>
        <v>763.35104257142768</v>
      </c>
      <c r="Q194">
        <f t="shared" si="43"/>
        <v>726.73275046521394</v>
      </c>
      <c r="R194">
        <f t="shared" si="44"/>
        <v>1.7983523434824926</v>
      </c>
      <c r="S194">
        <f t="shared" si="45"/>
        <v>6.9090675822320539E-4</v>
      </c>
      <c r="T194" s="2">
        <f t="shared" si="46"/>
        <v>728.53179371545468</v>
      </c>
      <c r="U194">
        <f t="shared" si="55"/>
        <v>1212.3800908941771</v>
      </c>
      <c r="V194">
        <f t="shared" si="56"/>
        <v>270324.81197873806</v>
      </c>
    </row>
    <row r="195" spans="1:22" x14ac:dyDescent="0.25">
      <c r="A195">
        <f>Input!G196</f>
        <v>293</v>
      </c>
      <c r="B195">
        <f t="shared" si="47"/>
        <v>192</v>
      </c>
      <c r="C195">
        <f t="shared" si="48"/>
        <v>0.6793870684868053</v>
      </c>
      <c r="D195" s="2">
        <f t="shared" si="49"/>
        <v>3.4305095984952034</v>
      </c>
      <c r="E195" s="2">
        <f t="shared" si="50"/>
        <v>4.8229973048875667</v>
      </c>
      <c r="F195" s="2">
        <f>Input!I196</f>
        <v>44946.713246857144</v>
      </c>
      <c r="G195">
        <f t="shared" si="51"/>
        <v>44396.984476714286</v>
      </c>
      <c r="H195">
        <f t="shared" si="42"/>
        <v>43926.402342893278</v>
      </c>
      <c r="I195">
        <f t="shared" si="52"/>
        <v>221447.54467153311</v>
      </c>
      <c r="J195">
        <f t="shared" si="53"/>
        <v>1125248886.2498491</v>
      </c>
      <c r="O195" s="2">
        <f>Input!J196</f>
        <v>715.12615528571769</v>
      </c>
      <c r="P195">
        <f t="shared" si="54"/>
        <v>715.02131857143206</v>
      </c>
      <c r="Q195">
        <f t="shared" si="43"/>
        <v>695.56450290194869</v>
      </c>
      <c r="R195">
        <f t="shared" si="44"/>
        <v>1.3797095186280206</v>
      </c>
      <c r="S195">
        <f t="shared" si="45"/>
        <v>5.5354480723845783E-4</v>
      </c>
      <c r="T195" s="2">
        <f t="shared" si="46"/>
        <v>696.94476596538391</v>
      </c>
      <c r="U195">
        <f t="shared" si="55"/>
        <v>326.76175411922628</v>
      </c>
      <c r="V195">
        <f t="shared" si="56"/>
        <v>222404.64983480758</v>
      </c>
    </row>
    <row r="196" spans="1:22" x14ac:dyDescent="0.25">
      <c r="A196">
        <f>Input!G197</f>
        <v>294</v>
      </c>
      <c r="B196">
        <f t="shared" si="47"/>
        <v>193</v>
      </c>
      <c r="C196">
        <f t="shared" si="48"/>
        <v>0.74730322074215072</v>
      </c>
      <c r="D196" s="2">
        <f t="shared" si="49"/>
        <v>3.5086468563992832</v>
      </c>
      <c r="E196" s="2">
        <f t="shared" si="50"/>
        <v>4.8691778191314343</v>
      </c>
      <c r="F196" s="2">
        <f>Input!I197</f>
        <v>45613.334950142853</v>
      </c>
      <c r="G196">
        <f t="shared" si="51"/>
        <v>45063.606179999995</v>
      </c>
      <c r="H196">
        <f t="shared" si="42"/>
        <v>44590.124179506747</v>
      </c>
      <c r="I196">
        <f t="shared" si="52"/>
        <v>224185.20479108815</v>
      </c>
      <c r="J196">
        <f t="shared" si="53"/>
        <v>1170218152.0496352</v>
      </c>
      <c r="O196" s="2">
        <f>Input!J197</f>
        <v>666.62170328570937</v>
      </c>
      <c r="P196">
        <f t="shared" si="54"/>
        <v>666.51686657142375</v>
      </c>
      <c r="Q196">
        <f t="shared" si="43"/>
        <v>662.66931354258827</v>
      </c>
      <c r="R196">
        <f t="shared" si="44"/>
        <v>1.0520805233430037</v>
      </c>
      <c r="S196">
        <f t="shared" si="45"/>
        <v>4.4254753647553853E-4</v>
      </c>
      <c r="T196" s="2">
        <f t="shared" si="46"/>
        <v>663.72183661346776</v>
      </c>
      <c r="U196">
        <f t="shared" si="55"/>
        <v>7.812192465871461</v>
      </c>
      <c r="V196">
        <f t="shared" si="56"/>
        <v>179008.12903472048</v>
      </c>
    </row>
    <row r="197" spans="1:22" x14ac:dyDescent="0.25">
      <c r="A197">
        <f>Input!G198</f>
        <v>295</v>
      </c>
      <c r="B197">
        <f t="shared" si="47"/>
        <v>194</v>
      </c>
      <c r="C197">
        <f t="shared" si="48"/>
        <v>0.81521937299749614</v>
      </c>
      <c r="D197" s="2">
        <f t="shared" si="49"/>
        <v>3.5867841143033625</v>
      </c>
      <c r="E197" s="2">
        <f t="shared" si="50"/>
        <v>4.9153583333753019</v>
      </c>
      <c r="F197" s="2">
        <f>Input!I198</f>
        <v>46255.285080714282</v>
      </c>
      <c r="G197">
        <f t="shared" si="51"/>
        <v>45705.556310571425</v>
      </c>
      <c r="H197">
        <f t="shared" ref="H197:H207" si="57">H196+T197</f>
        <v>45219.346361559416</v>
      </c>
      <c r="I197">
        <f t="shared" si="52"/>
        <v>236400.11451826041</v>
      </c>
      <c r="J197">
        <f t="shared" si="53"/>
        <v>1213663505.5625811</v>
      </c>
      <c r="O197" s="2">
        <f>Input!J198</f>
        <v>641.95013057142933</v>
      </c>
      <c r="P197">
        <f t="shared" si="54"/>
        <v>641.8452938571437</v>
      </c>
      <c r="Q197">
        <f t="shared" ref="Q197:Q207" si="58">$AC$3*((1/$AE$3)*(1/SQRT(2*PI()))*EXP(-1*C197*C197/2))</f>
        <v>628.42446110261255</v>
      </c>
      <c r="R197">
        <f t="shared" ref="R197:R207" si="59">$AC$4*((1/$AE$4)*(1/SQRT(2*PI()))*EXP(-1*D197*D197/2))</f>
        <v>0.79736789626464155</v>
      </c>
      <c r="S197">
        <f t="shared" ref="S197:S207" si="60">$AC$5*((1/$AE$5)*(1/SQRT(2*PI()))*EXP(-1*E197*E197/2))</f>
        <v>3.5305379184757767E-4</v>
      </c>
      <c r="T197" s="2">
        <f t="shared" ref="T197:T207" si="61">Q197+R197+S197</f>
        <v>629.22218205266904</v>
      </c>
      <c r="U197">
        <f t="shared" si="55"/>
        <v>159.34295162826754</v>
      </c>
      <c r="V197">
        <f t="shared" si="56"/>
        <v>158740.05030954891</v>
      </c>
    </row>
    <row r="198" spans="1:22" x14ac:dyDescent="0.25">
      <c r="A198">
        <f>Input!G199</f>
        <v>296</v>
      </c>
      <c r="B198">
        <f t="shared" si="47"/>
        <v>195</v>
      </c>
      <c r="C198">
        <f t="shared" si="48"/>
        <v>0.88313552525284167</v>
      </c>
      <c r="D198" s="2">
        <f t="shared" si="49"/>
        <v>3.6649213722074423</v>
      </c>
      <c r="E198" s="2">
        <f t="shared" si="50"/>
        <v>4.9615388476191695</v>
      </c>
      <c r="F198" s="2">
        <f>Input!I199</f>
        <v>46870.501849857144</v>
      </c>
      <c r="G198">
        <f t="shared" si="51"/>
        <v>46320.773079714287</v>
      </c>
      <c r="H198">
        <f t="shared" si="57"/>
        <v>45813.154023037372</v>
      </c>
      <c r="I198">
        <f t="shared" si="52"/>
        <v>257677.10670156067</v>
      </c>
      <c r="J198">
        <f t="shared" si="53"/>
        <v>1255389868.1480157</v>
      </c>
      <c r="O198" s="2">
        <f>Input!J199</f>
        <v>615.21676914286218</v>
      </c>
      <c r="P198">
        <f t="shared" si="54"/>
        <v>615.11193242857655</v>
      </c>
      <c r="Q198">
        <f t="shared" si="58"/>
        <v>593.20673667858171</v>
      </c>
      <c r="R198">
        <f t="shared" si="59"/>
        <v>0.60064374157888445</v>
      </c>
      <c r="S198">
        <f t="shared" si="60"/>
        <v>2.8105779790706044E-4</v>
      </c>
      <c r="T198" s="2">
        <f t="shared" si="61"/>
        <v>593.8076614779585</v>
      </c>
      <c r="U198">
        <f t="shared" si="55"/>
        <v>453.87196073734799</v>
      </c>
      <c r="V198">
        <f t="shared" si="56"/>
        <v>138152.40693742462</v>
      </c>
    </row>
    <row r="199" spans="1:22" x14ac:dyDescent="0.25">
      <c r="A199">
        <f>Input!G200</f>
        <v>297</v>
      </c>
      <c r="B199">
        <f t="shared" si="47"/>
        <v>196</v>
      </c>
      <c r="C199">
        <f t="shared" si="48"/>
        <v>0.95105167750818709</v>
      </c>
      <c r="D199" s="2">
        <f t="shared" si="49"/>
        <v>3.7430586301115216</v>
      </c>
      <c r="E199" s="2">
        <f t="shared" si="50"/>
        <v>5.0077193618630371</v>
      </c>
      <c r="F199" s="2">
        <f>Input!I200</f>
        <v>47466.009317285723</v>
      </c>
      <c r="G199">
        <f t="shared" si="51"/>
        <v>46916.280547142866</v>
      </c>
      <c r="H199">
        <f t="shared" si="57"/>
        <v>46370.989668316659</v>
      </c>
      <c r="I199">
        <f t="shared" si="52"/>
        <v>297342.14253105671</v>
      </c>
      <c r="J199">
        <f t="shared" si="53"/>
        <v>1295230935.23984</v>
      </c>
      <c r="O199" s="2">
        <f>Input!J200</f>
        <v>595.50746742857882</v>
      </c>
      <c r="P199">
        <f t="shared" si="54"/>
        <v>595.4026307142932</v>
      </c>
      <c r="Q199">
        <f t="shared" si="58"/>
        <v>557.38572126283805</v>
      </c>
      <c r="R199">
        <f t="shared" si="59"/>
        <v>0.44970074961794415</v>
      </c>
      <c r="S199">
        <f t="shared" si="60"/>
        <v>2.2326682912030435E-4</v>
      </c>
      <c r="T199" s="2">
        <f t="shared" si="61"/>
        <v>557.83564527928513</v>
      </c>
      <c r="U199">
        <f t="shared" si="55"/>
        <v>1411.2783946741081</v>
      </c>
      <c r="V199">
        <f t="shared" si="56"/>
        <v>123889.41843631696</v>
      </c>
    </row>
    <row r="200" spans="1:22" x14ac:dyDescent="0.25">
      <c r="A200">
        <f>Input!G201</f>
        <v>298</v>
      </c>
      <c r="B200">
        <f t="shared" si="47"/>
        <v>197</v>
      </c>
      <c r="C200">
        <f t="shared" si="48"/>
        <v>1.0189678297635325</v>
      </c>
      <c r="D200" s="2">
        <f t="shared" si="49"/>
        <v>3.8211958880156014</v>
      </c>
      <c r="E200" s="2">
        <f t="shared" si="50"/>
        <v>5.0538998761069047</v>
      </c>
      <c r="F200" s="2">
        <f>Input!I201</f>
        <v>48002.633498285722</v>
      </c>
      <c r="G200">
        <f t="shared" si="51"/>
        <v>47452.904728142865</v>
      </c>
      <c r="H200">
        <f t="shared" si="57"/>
        <v>46892.642071720948</v>
      </c>
      <c r="I200">
        <f t="shared" si="52"/>
        <v>313894.24418094323</v>
      </c>
      <c r="J200">
        <f t="shared" si="53"/>
        <v>1333050883.8478343</v>
      </c>
      <c r="O200" s="2">
        <f>Input!J201</f>
        <v>536.62418099999923</v>
      </c>
      <c r="P200">
        <f t="shared" si="54"/>
        <v>536.5193442857136</v>
      </c>
      <c r="Q200">
        <f t="shared" si="58"/>
        <v>521.31758576055859</v>
      </c>
      <c r="R200">
        <f t="shared" si="59"/>
        <v>0.33464066275610288</v>
      </c>
      <c r="S200">
        <f t="shared" si="60"/>
        <v>1.769809720133494E-4</v>
      </c>
      <c r="T200" s="2">
        <f t="shared" si="61"/>
        <v>521.6524034042867</v>
      </c>
      <c r="U200">
        <f t="shared" si="55"/>
        <v>221.02593117184242</v>
      </c>
      <c r="V200">
        <f t="shared" si="56"/>
        <v>85905.265517061358</v>
      </c>
    </row>
    <row r="201" spans="1:22" x14ac:dyDescent="0.25">
      <c r="A201">
        <f>Input!G202</f>
        <v>299</v>
      </c>
      <c r="B201">
        <f t="shared" si="47"/>
        <v>198</v>
      </c>
      <c r="C201">
        <f t="shared" si="48"/>
        <v>1.086883982018878</v>
      </c>
      <c r="D201" s="2">
        <f t="shared" si="49"/>
        <v>3.8993331459196807</v>
      </c>
      <c r="E201" s="2">
        <f t="shared" si="50"/>
        <v>5.1000803903507723</v>
      </c>
      <c r="F201" s="2">
        <f>Input!I202</f>
        <v>48482.331344857135</v>
      </c>
      <c r="G201">
        <f t="shared" si="51"/>
        <v>47932.602574714278</v>
      </c>
      <c r="H201">
        <f t="shared" si="57"/>
        <v>47378.229265940696</v>
      </c>
      <c r="I201">
        <f t="shared" si="52"/>
        <v>307329.7654805691</v>
      </c>
      <c r="J201">
        <f t="shared" si="53"/>
        <v>1368745197.1137607</v>
      </c>
      <c r="O201" s="2">
        <f>Input!J202</f>
        <v>479.69784657141281</v>
      </c>
      <c r="P201">
        <f t="shared" si="54"/>
        <v>479.59300985712719</v>
      </c>
      <c r="Q201">
        <f t="shared" si="58"/>
        <v>485.33955020809481</v>
      </c>
      <c r="R201">
        <f t="shared" si="59"/>
        <v>0.24750401980084943</v>
      </c>
      <c r="S201">
        <f t="shared" si="60"/>
        <v>1.3999185031539249E-4</v>
      </c>
      <c r="T201" s="2">
        <f t="shared" si="61"/>
        <v>485.58719421974592</v>
      </c>
      <c r="U201">
        <f t="shared" si="55"/>
        <v>35.930246173063018</v>
      </c>
      <c r="V201">
        <f t="shared" si="56"/>
        <v>55776.111178701292</v>
      </c>
    </row>
    <row r="202" spans="1:22" x14ac:dyDescent="0.25">
      <c r="A202">
        <f>Input!G203</f>
        <v>300</v>
      </c>
      <c r="B202">
        <f t="shared" si="47"/>
        <v>199</v>
      </c>
      <c r="C202">
        <f t="shared" si="48"/>
        <v>1.1548001342742233</v>
      </c>
      <c r="D202" s="2">
        <f t="shared" si="49"/>
        <v>3.9774704038237605</v>
      </c>
      <c r="E202" s="2">
        <f t="shared" si="50"/>
        <v>5.1462609045946399</v>
      </c>
      <c r="F202" s="2">
        <f>Input!I203</f>
        <v>48878.089931000002</v>
      </c>
      <c r="G202">
        <f t="shared" si="51"/>
        <v>48328.361160857145</v>
      </c>
      <c r="H202">
        <f t="shared" si="57"/>
        <v>47828.176429388099</v>
      </c>
      <c r="I202">
        <f t="shared" si="52"/>
        <v>250184.76559476147</v>
      </c>
      <c r="J202">
        <f t="shared" si="53"/>
        <v>1402240640.9244099</v>
      </c>
      <c r="O202" s="2">
        <f>Input!J203</f>
        <v>395.75858614286699</v>
      </c>
      <c r="P202">
        <f t="shared" si="54"/>
        <v>395.65374942858136</v>
      </c>
      <c r="Q202">
        <f t="shared" si="58"/>
        <v>449.76511041249893</v>
      </c>
      <c r="R202">
        <f t="shared" si="59"/>
        <v>0.18194253733282684</v>
      </c>
      <c r="S202">
        <f t="shared" si="60"/>
        <v>1.1049757265822369E-4</v>
      </c>
      <c r="T202" s="2">
        <f t="shared" si="61"/>
        <v>449.94716344740442</v>
      </c>
      <c r="U202">
        <f t="shared" si="55"/>
        <v>2947.774805819332</v>
      </c>
      <c r="V202">
        <f t="shared" si="56"/>
        <v>23174.096406329172</v>
      </c>
    </row>
    <row r="203" spans="1:22" x14ac:dyDescent="0.25">
      <c r="A203">
        <f>Input!G204</f>
        <v>301</v>
      </c>
      <c r="B203">
        <f t="shared" si="47"/>
        <v>200</v>
      </c>
      <c r="C203">
        <f t="shared" si="48"/>
        <v>1.2227162865295689</v>
      </c>
      <c r="D203" s="2">
        <f t="shared" si="49"/>
        <v>4.0556076617278398</v>
      </c>
      <c r="E203" s="2">
        <f t="shared" si="50"/>
        <v>5.1924414188385066</v>
      </c>
      <c r="F203" s="2">
        <f>Input!I204</f>
        <v>49226.427377999993</v>
      </c>
      <c r="G203">
        <f t="shared" si="51"/>
        <v>48676.698607857135</v>
      </c>
      <c r="H203">
        <f t="shared" si="57"/>
        <v>48243.189559614795</v>
      </c>
      <c r="I203">
        <f t="shared" si="52"/>
        <v>187930.09490797966</v>
      </c>
      <c r="J203">
        <f t="shared" si="53"/>
        <v>1433494458.2732389</v>
      </c>
      <c r="O203" s="2">
        <f>Input!J204</f>
        <v>348.33744699999079</v>
      </c>
      <c r="P203">
        <f t="shared" si="54"/>
        <v>348.23261028570516</v>
      </c>
      <c r="Q203">
        <f t="shared" si="58"/>
        <v>414.88010962089601</v>
      </c>
      <c r="R203">
        <f t="shared" si="59"/>
        <v>0.13293357428559127</v>
      </c>
      <c r="S203">
        <f t="shared" si="60"/>
        <v>8.7031511904036928E-5</v>
      </c>
      <c r="T203" s="2">
        <f t="shared" si="61"/>
        <v>415.01313022669348</v>
      </c>
      <c r="U203">
        <f t="shared" si="55"/>
        <v>4459.6378435887373</v>
      </c>
      <c r="V203">
        <f t="shared" si="56"/>
        <v>10984.982347114616</v>
      </c>
    </row>
    <row r="204" spans="1:22" x14ac:dyDescent="0.25">
      <c r="A204">
        <f>Input!G205</f>
        <v>302</v>
      </c>
      <c r="B204">
        <f t="shared" si="47"/>
        <v>201</v>
      </c>
      <c r="C204">
        <f t="shared" si="48"/>
        <v>1.2906324387849144</v>
      </c>
      <c r="D204" s="2">
        <f t="shared" si="49"/>
        <v>4.13374491963192</v>
      </c>
      <c r="E204" s="2">
        <f t="shared" si="50"/>
        <v>5.2386219330823742</v>
      </c>
      <c r="F204" s="2">
        <f>Input!I205</f>
        <v>49559.039318285715</v>
      </c>
      <c r="G204">
        <f t="shared" si="51"/>
        <v>49009.310548142857</v>
      </c>
      <c r="H204">
        <f t="shared" si="57"/>
        <v>48624.225864181986</v>
      </c>
      <c r="I204">
        <f t="shared" si="52"/>
        <v>148290.21382124405</v>
      </c>
      <c r="J204">
        <f t="shared" si="53"/>
        <v>1462492871.8712118</v>
      </c>
      <c r="O204" s="2">
        <f>Input!J205</f>
        <v>332.61194028572208</v>
      </c>
      <c r="P204">
        <f t="shared" si="54"/>
        <v>332.50710357143646</v>
      </c>
      <c r="Q204">
        <f t="shared" si="58"/>
        <v>380.93970143969727</v>
      </c>
      <c r="R204">
        <f t="shared" si="59"/>
        <v>9.6534724658559293E-2</v>
      </c>
      <c r="S204">
        <f t="shared" si="60"/>
        <v>6.8402838617031693E-5</v>
      </c>
      <c r="T204" s="2">
        <f t="shared" si="61"/>
        <v>381.03630456719446</v>
      </c>
      <c r="U204">
        <f t="shared" si="55"/>
        <v>2355.0833492866795</v>
      </c>
      <c r="V204">
        <f t="shared" si="56"/>
        <v>7935.9162599813681</v>
      </c>
    </row>
    <row r="205" spans="1:22" x14ac:dyDescent="0.25">
      <c r="A205">
        <f>Input!G206</f>
        <v>303</v>
      </c>
      <c r="B205">
        <f t="shared" si="47"/>
        <v>202</v>
      </c>
      <c r="C205">
        <f t="shared" si="48"/>
        <v>1.3585485910402597</v>
      </c>
      <c r="D205" s="2">
        <f t="shared" si="49"/>
        <v>4.2118821775359994</v>
      </c>
      <c r="E205" s="2">
        <f t="shared" si="50"/>
        <v>5.2848024473262418</v>
      </c>
      <c r="F205" s="2">
        <f>Input!I206</f>
        <v>49883.089593857141</v>
      </c>
      <c r="G205">
        <f t="shared" si="51"/>
        <v>49333.360823714283</v>
      </c>
      <c r="H205">
        <f t="shared" si="57"/>
        <v>48972.461812815593</v>
      </c>
      <c r="I205">
        <f t="shared" si="52"/>
        <v>130248.09606765342</v>
      </c>
      <c r="J205">
        <f t="shared" si="53"/>
        <v>1489249003.6998677</v>
      </c>
      <c r="O205" s="2">
        <f>Input!J206</f>
        <v>324.05027557142603</v>
      </c>
      <c r="P205">
        <f t="shared" si="54"/>
        <v>323.9454388571404</v>
      </c>
      <c r="Q205">
        <f t="shared" si="58"/>
        <v>348.16621935932062</v>
      </c>
      <c r="R205">
        <f t="shared" si="59"/>
        <v>6.9675627275677957E-2</v>
      </c>
      <c r="S205">
        <f t="shared" si="60"/>
        <v>5.3647010715627018E-5</v>
      </c>
      <c r="T205" s="2">
        <f t="shared" si="61"/>
        <v>348.23594863360699</v>
      </c>
      <c r="U205">
        <f t="shared" si="55"/>
        <v>590.02886520061907</v>
      </c>
      <c r="V205">
        <f t="shared" si="56"/>
        <v>6483.8077968802145</v>
      </c>
    </row>
    <row r="206" spans="1:22" x14ac:dyDescent="0.25">
      <c r="A206">
        <f>Input!G207</f>
        <v>304</v>
      </c>
      <c r="B206">
        <f t="shared" si="47"/>
        <v>203</v>
      </c>
      <c r="C206">
        <f t="shared" si="48"/>
        <v>1.4264647432956052</v>
      </c>
      <c r="D206" s="2">
        <f t="shared" si="49"/>
        <v>4.2900194354400787</v>
      </c>
      <c r="E206" s="2">
        <f t="shared" si="50"/>
        <v>5.3309829615701094</v>
      </c>
      <c r="F206" s="2">
        <f>Input!I207</f>
        <v>50175.234563428567</v>
      </c>
      <c r="G206">
        <f t="shared" si="51"/>
        <v>49625.505793285709</v>
      </c>
      <c r="H206">
        <f t="shared" si="57"/>
        <v>49289.259777388797</v>
      </c>
      <c r="I206">
        <f t="shared" si="52"/>
        <v>113061.3832065461</v>
      </c>
      <c r="J206">
        <f t="shared" si="53"/>
        <v>1513800331.5293176</v>
      </c>
      <c r="O206" s="2">
        <f>Input!J207</f>
        <v>292.14496957142546</v>
      </c>
      <c r="P206">
        <f t="shared" si="54"/>
        <v>292.04013285713984</v>
      </c>
      <c r="Q206">
        <f t="shared" si="58"/>
        <v>316.74793908925017</v>
      </c>
      <c r="R206">
        <f t="shared" si="59"/>
        <v>4.9983499287105937E-2</v>
      </c>
      <c r="S206">
        <f t="shared" si="60"/>
        <v>4.1984669285092913E-5</v>
      </c>
      <c r="T206" s="2">
        <f t="shared" si="61"/>
        <v>316.79796457320657</v>
      </c>
      <c r="U206">
        <f t="shared" si="55"/>
        <v>612.95023128107982</v>
      </c>
      <c r="V206">
        <f t="shared" si="56"/>
        <v>2363.5921809367896</v>
      </c>
    </row>
    <row r="207" spans="1:22" x14ac:dyDescent="0.25">
      <c r="A207">
        <f>Input!G208</f>
        <v>305</v>
      </c>
      <c r="B207">
        <f t="shared" si="47"/>
        <v>204</v>
      </c>
      <c r="C207">
        <f t="shared" si="48"/>
        <v>1.4943808955509508</v>
      </c>
      <c r="D207" s="2">
        <f t="shared" si="49"/>
        <v>4.368156693344158</v>
      </c>
      <c r="E207" s="2">
        <f t="shared" si="50"/>
        <v>5.377163475813977</v>
      </c>
      <c r="F207" s="2">
        <f>Input!I208</f>
        <v>50472.900933142853</v>
      </c>
      <c r="G207">
        <f t="shared" si="51"/>
        <v>49923.172162999996</v>
      </c>
      <c r="H207">
        <f t="shared" si="57"/>
        <v>49576.13414229358</v>
      </c>
      <c r="I207">
        <f t="shared" si="52"/>
        <v>120435.38781582641</v>
      </c>
      <c r="J207">
        <f t="shared" si="53"/>
        <v>1536205807.0913324</v>
      </c>
      <c r="O207" s="2">
        <f>Input!J208</f>
        <v>297.6663697142867</v>
      </c>
      <c r="P207">
        <f t="shared" si="54"/>
        <v>297.56153300000108</v>
      </c>
      <c r="Q207">
        <f t="shared" si="58"/>
        <v>286.83869349771334</v>
      </c>
      <c r="R207">
        <f t="shared" si="59"/>
        <v>3.5638619458737399E-2</v>
      </c>
      <c r="S207">
        <f t="shared" si="60"/>
        <v>3.2787609343063057E-5</v>
      </c>
      <c r="T207" s="2">
        <f t="shared" si="61"/>
        <v>286.87436490478143</v>
      </c>
      <c r="U207">
        <f t="shared" si="55"/>
        <v>114.21556189548073</v>
      </c>
      <c r="V207">
        <f t="shared" si="56"/>
        <v>2930.9435328732857</v>
      </c>
    </row>
    <row r="208" spans="1:22" x14ac:dyDescent="0.25">
      <c r="D208" s="2"/>
      <c r="E208" s="2"/>
      <c r="F208" s="2"/>
      <c r="O208" s="2"/>
      <c r="T208" s="2"/>
    </row>
    <row r="209" spans="4:20" x14ac:dyDescent="0.25">
      <c r="D209" s="2"/>
      <c r="E209" s="2"/>
      <c r="F209" s="2"/>
      <c r="O209" s="2"/>
      <c r="T209" s="2">
        <f>MAX(T3:T208)</f>
        <v>892.31755965239688</v>
      </c>
    </row>
    <row r="210" spans="4:20" x14ac:dyDescent="0.25">
      <c r="D210" s="2"/>
      <c r="E210" s="2"/>
      <c r="F210" s="2"/>
      <c r="O210" s="2"/>
      <c r="T210" s="2">
        <f>2/3*T209</f>
        <v>594.87837310159784</v>
      </c>
    </row>
    <row r="211" spans="4:20" x14ac:dyDescent="0.25">
      <c r="D211" s="2"/>
      <c r="E211" s="2"/>
      <c r="F211" s="2"/>
      <c r="O211" s="2"/>
      <c r="T211" s="2"/>
    </row>
    <row r="212" spans="4:20" x14ac:dyDescent="0.25">
      <c r="D212" s="2"/>
      <c r="E212" s="2"/>
      <c r="F212" s="2"/>
      <c r="O212" s="2"/>
      <c r="T212" s="2"/>
    </row>
    <row r="213" spans="4:20" x14ac:dyDescent="0.25">
      <c r="D213" s="2"/>
      <c r="E213" s="2"/>
      <c r="F213" s="2"/>
      <c r="O213" s="2"/>
      <c r="T213" s="2"/>
    </row>
    <row r="214" spans="4:20" x14ac:dyDescent="0.25">
      <c r="D214" s="2"/>
      <c r="E214" s="2"/>
      <c r="F214" s="2"/>
      <c r="O214" s="2"/>
      <c r="T214" s="2"/>
    </row>
    <row r="215" spans="4:20" x14ac:dyDescent="0.25">
      <c r="D215" s="2"/>
      <c r="E215" s="2"/>
      <c r="F215" s="2"/>
      <c r="O215" s="2"/>
      <c r="T215" s="2"/>
    </row>
    <row r="216" spans="4:20" x14ac:dyDescent="0.25">
      <c r="D216" s="2"/>
      <c r="E216" s="2"/>
      <c r="F216" s="2"/>
      <c r="O216" s="2"/>
      <c r="T216" s="2"/>
    </row>
    <row r="217" spans="4:20" x14ac:dyDescent="0.25">
      <c r="D217" s="2"/>
      <c r="E217" s="2"/>
      <c r="F217" s="2"/>
      <c r="O217" s="2"/>
      <c r="T217" s="2"/>
    </row>
    <row r="218" spans="4:20" x14ac:dyDescent="0.25">
      <c r="D218" s="2"/>
      <c r="E218" s="2"/>
      <c r="F218" s="2"/>
      <c r="O218" s="2"/>
      <c r="T218" s="2"/>
    </row>
    <row r="219" spans="4:20" x14ac:dyDescent="0.25">
      <c r="D219" s="2"/>
      <c r="E219" s="2"/>
      <c r="F219" s="2"/>
      <c r="O219" s="2"/>
      <c r="T219" s="2"/>
    </row>
    <row r="220" spans="4:20" x14ac:dyDescent="0.25">
      <c r="D220" s="2"/>
      <c r="E220" s="2"/>
      <c r="F220" s="2"/>
      <c r="O220" s="2"/>
      <c r="T220" s="2"/>
    </row>
    <row r="221" spans="4:20" x14ac:dyDescent="0.25">
      <c r="D221" s="2"/>
      <c r="E221" s="2"/>
      <c r="F221" s="2"/>
      <c r="O221" s="2"/>
      <c r="T221" s="2"/>
    </row>
    <row r="222" spans="4:20" x14ac:dyDescent="0.25">
      <c r="D222" s="2"/>
      <c r="E222" s="2"/>
      <c r="F222" s="2"/>
      <c r="O222" s="2"/>
      <c r="T222" s="2"/>
    </row>
    <row r="223" spans="4:20" x14ac:dyDescent="0.25">
      <c r="D223" s="2"/>
      <c r="E223" s="2"/>
      <c r="F223" s="2"/>
      <c r="O223" s="2"/>
      <c r="T223" s="2"/>
    </row>
    <row r="224" spans="4:20" x14ac:dyDescent="0.25">
      <c r="D224" s="2"/>
      <c r="E224" s="2"/>
      <c r="F224" s="2"/>
      <c r="O224" s="2"/>
      <c r="T224" s="2"/>
    </row>
    <row r="225" spans="4:20" x14ac:dyDescent="0.25">
      <c r="D225" s="2"/>
      <c r="E225" s="2"/>
      <c r="F225" s="2"/>
      <c r="O225" s="2"/>
      <c r="T225" s="2"/>
    </row>
    <row r="226" spans="4:20" x14ac:dyDescent="0.25">
      <c r="D226" s="2"/>
      <c r="E226" s="2"/>
      <c r="F226" s="2"/>
      <c r="O226" s="2"/>
      <c r="T226" s="2"/>
    </row>
    <row r="227" spans="4:20" x14ac:dyDescent="0.25">
      <c r="D227" s="2"/>
      <c r="E227" s="2"/>
      <c r="F227" s="2"/>
      <c r="O227" s="2"/>
      <c r="T227" s="2"/>
    </row>
    <row r="228" spans="4:20" x14ac:dyDescent="0.25">
      <c r="D228" s="2"/>
      <c r="E228" s="2"/>
      <c r="F228" s="2"/>
      <c r="O228" s="2"/>
      <c r="T228" s="2"/>
    </row>
    <row r="229" spans="4:20" x14ac:dyDescent="0.25">
      <c r="D229" s="2"/>
      <c r="E229" s="2"/>
      <c r="F229" s="2"/>
      <c r="O229" s="2"/>
      <c r="T229" s="2"/>
    </row>
    <row r="230" spans="4:20" x14ac:dyDescent="0.25">
      <c r="D230" s="2"/>
      <c r="E230" s="2"/>
      <c r="F230" s="2"/>
      <c r="O230" s="2"/>
      <c r="T230" s="2"/>
    </row>
    <row r="231" spans="4:20" x14ac:dyDescent="0.25">
      <c r="D231" s="2"/>
      <c r="E231" s="2"/>
      <c r="F231" s="2"/>
      <c r="O231" s="2"/>
      <c r="T231" s="2"/>
    </row>
    <row r="232" spans="4:20" x14ac:dyDescent="0.25">
      <c r="D232" s="2"/>
      <c r="E232" s="2"/>
      <c r="F232" s="2"/>
      <c r="O232" s="2"/>
      <c r="T232" s="2"/>
    </row>
    <row r="233" spans="4:20" x14ac:dyDescent="0.25">
      <c r="D233" s="2"/>
      <c r="E233" s="2"/>
      <c r="F233" s="2"/>
      <c r="O233" s="2"/>
      <c r="T233" s="2"/>
    </row>
    <row r="234" spans="4:20" x14ac:dyDescent="0.25">
      <c r="D234" s="2"/>
      <c r="E234" s="2"/>
      <c r="F234" s="2"/>
      <c r="O234" s="2"/>
      <c r="T234" s="2"/>
    </row>
    <row r="235" spans="4:20" x14ac:dyDescent="0.25">
      <c r="D235" s="2"/>
      <c r="E235" s="2"/>
      <c r="F235" s="2"/>
      <c r="O235" s="2"/>
      <c r="T235" s="2"/>
    </row>
    <row r="236" spans="4:20" x14ac:dyDescent="0.25">
      <c r="D236" s="2"/>
      <c r="E236" s="2"/>
      <c r="F236" s="2"/>
      <c r="O236" s="2"/>
      <c r="T236" s="2"/>
    </row>
    <row r="237" spans="4:20" x14ac:dyDescent="0.25">
      <c r="D237" s="2"/>
      <c r="E237" s="2"/>
      <c r="F237" s="2"/>
      <c r="O237" s="2"/>
      <c r="T237" s="2"/>
    </row>
    <row r="238" spans="4:20" x14ac:dyDescent="0.25">
      <c r="D238" s="2"/>
      <c r="E238" s="2"/>
      <c r="F238" s="2"/>
      <c r="O238" s="2"/>
      <c r="T238" s="2"/>
    </row>
    <row r="239" spans="4:20" x14ac:dyDescent="0.25">
      <c r="D239" s="2"/>
      <c r="E239" s="2"/>
      <c r="F239" s="2"/>
      <c r="O239" s="2"/>
      <c r="T239" s="2"/>
    </row>
    <row r="240" spans="4:20" x14ac:dyDescent="0.25">
      <c r="D240" s="2"/>
      <c r="E240" s="2"/>
      <c r="F240" s="2"/>
      <c r="O240" s="2"/>
      <c r="T240" s="2"/>
    </row>
    <row r="241" spans="4:20" x14ac:dyDescent="0.25">
      <c r="D241" s="2"/>
      <c r="E241" s="2"/>
      <c r="F241" s="2"/>
      <c r="O241" s="2"/>
      <c r="T241" s="2"/>
    </row>
    <row r="242" spans="4:20" x14ac:dyDescent="0.25">
      <c r="D242" s="2"/>
      <c r="E242" s="2"/>
      <c r="F242" s="2"/>
      <c r="O242" s="2"/>
      <c r="T242" s="2"/>
    </row>
    <row r="243" spans="4:20" x14ac:dyDescent="0.25">
      <c r="D243" s="2"/>
      <c r="E243" s="2"/>
      <c r="F243" s="2"/>
      <c r="O243" s="2"/>
      <c r="T243" s="2"/>
    </row>
    <row r="244" spans="4:20" x14ac:dyDescent="0.25">
      <c r="D244" s="2"/>
      <c r="E244" s="2"/>
      <c r="F244" s="2"/>
      <c r="O244" s="2"/>
      <c r="T244" s="2"/>
    </row>
    <row r="245" spans="4:20" x14ac:dyDescent="0.25">
      <c r="D245" s="2"/>
      <c r="E245" s="2"/>
      <c r="F245" s="2"/>
      <c r="O245" s="2"/>
      <c r="T245" s="2"/>
    </row>
    <row r="246" spans="4:20" x14ac:dyDescent="0.25">
      <c r="D246" s="2"/>
      <c r="E246" s="2"/>
      <c r="F246" s="2"/>
      <c r="O246" s="2"/>
      <c r="T246" s="2"/>
    </row>
    <row r="247" spans="4:20" x14ac:dyDescent="0.25">
      <c r="D247" s="2"/>
      <c r="E247" s="2"/>
      <c r="F247" s="2"/>
      <c r="O247" s="2"/>
      <c r="T247" s="2"/>
    </row>
    <row r="248" spans="4:20" x14ac:dyDescent="0.25">
      <c r="D248" s="2"/>
      <c r="E248" s="2"/>
      <c r="F248" s="2"/>
      <c r="O248" s="2"/>
      <c r="T248" s="2"/>
    </row>
    <row r="249" spans="4:20" x14ac:dyDescent="0.25">
      <c r="D249" s="2"/>
      <c r="E249" s="2"/>
      <c r="F249" s="2"/>
      <c r="O249" s="2"/>
      <c r="T249" s="2"/>
    </row>
    <row r="250" spans="4:20" x14ac:dyDescent="0.25">
      <c r="D250" s="2"/>
      <c r="E250" s="2"/>
      <c r="F250" s="2"/>
      <c r="O250" s="2"/>
      <c r="T250" s="2"/>
    </row>
    <row r="251" spans="4:20" x14ac:dyDescent="0.25">
      <c r="D251" s="2"/>
      <c r="E251" s="2"/>
      <c r="F251" s="2"/>
      <c r="O251" s="2"/>
      <c r="T251" s="2"/>
    </row>
    <row r="252" spans="4:20" x14ac:dyDescent="0.25">
      <c r="D252" s="2"/>
      <c r="E252" s="2"/>
      <c r="F252" s="2"/>
      <c r="O252" s="2"/>
      <c r="T252" s="2"/>
    </row>
    <row r="253" spans="4:20" x14ac:dyDescent="0.25">
      <c r="D253" s="2"/>
      <c r="E253" s="2"/>
      <c r="F253" s="2"/>
      <c r="O253" s="2"/>
      <c r="T253" s="2"/>
    </row>
    <row r="254" spans="4:20" x14ac:dyDescent="0.25">
      <c r="D254" s="2"/>
      <c r="E254" s="2"/>
      <c r="F254" s="2"/>
      <c r="O254" s="2"/>
      <c r="T254" s="2"/>
    </row>
    <row r="255" spans="4:20" x14ac:dyDescent="0.25">
      <c r="D255" s="2"/>
      <c r="E255" s="2"/>
      <c r="F255" s="2"/>
      <c r="O255" s="2"/>
      <c r="T255" s="2"/>
    </row>
    <row r="256" spans="4:20" x14ac:dyDescent="0.25">
      <c r="D256" s="2"/>
      <c r="E256" s="2"/>
      <c r="F256" s="2"/>
      <c r="O256" s="2"/>
      <c r="T256" s="2"/>
    </row>
    <row r="257" spans="4:20" x14ac:dyDescent="0.25">
      <c r="D257" s="2"/>
      <c r="E257" s="2"/>
      <c r="F257" s="2"/>
      <c r="O257" s="2"/>
      <c r="T257" s="2"/>
    </row>
    <row r="258" spans="4:20" x14ac:dyDescent="0.25">
      <c r="D258" s="2"/>
      <c r="E258" s="2"/>
      <c r="F258" s="2"/>
      <c r="O258" s="2"/>
      <c r="T258" s="2"/>
    </row>
    <row r="259" spans="4:20" x14ac:dyDescent="0.25">
      <c r="D259" s="2"/>
      <c r="E259" s="2"/>
      <c r="F259" s="2"/>
      <c r="O259" s="2"/>
      <c r="T259" s="2"/>
    </row>
    <row r="260" spans="4:20" x14ac:dyDescent="0.25">
      <c r="D260" s="2"/>
      <c r="E260" s="2"/>
      <c r="F260" s="2"/>
      <c r="O260" s="2"/>
      <c r="T260" s="2"/>
    </row>
    <row r="261" spans="4:20" x14ac:dyDescent="0.25">
      <c r="D261" s="2"/>
      <c r="E261" s="2"/>
      <c r="F261" s="2"/>
      <c r="O261" s="2"/>
      <c r="T261" s="2"/>
    </row>
    <row r="262" spans="4:20" x14ac:dyDescent="0.25">
      <c r="D262" s="2"/>
      <c r="E262" s="2"/>
      <c r="F262" s="2"/>
      <c r="O262" s="2"/>
      <c r="T262" s="2"/>
    </row>
    <row r="263" spans="4:20" x14ac:dyDescent="0.25">
      <c r="D263" s="2"/>
      <c r="E263" s="2"/>
      <c r="F263" s="2"/>
      <c r="O263" s="2"/>
      <c r="T263" s="2"/>
    </row>
    <row r="264" spans="4:20" x14ac:dyDescent="0.25">
      <c r="D264" s="2"/>
      <c r="E264" s="2"/>
      <c r="F264" s="2"/>
      <c r="O264" s="2"/>
      <c r="T264" s="2"/>
    </row>
    <row r="265" spans="4:20" x14ac:dyDescent="0.25">
      <c r="D265" s="2"/>
      <c r="E265" s="2"/>
      <c r="F265" s="2"/>
      <c r="O265" s="2"/>
      <c r="T265" s="2"/>
    </row>
    <row r="266" spans="4:20" x14ac:dyDescent="0.25">
      <c r="D266" s="2"/>
      <c r="E266" s="2"/>
      <c r="F266" s="2"/>
      <c r="O266" s="2"/>
      <c r="T266" s="2"/>
    </row>
    <row r="267" spans="4:20" x14ac:dyDescent="0.25">
      <c r="D267" s="2"/>
      <c r="E267" s="2"/>
      <c r="F267" s="2"/>
      <c r="O267" s="2"/>
      <c r="T267" s="2"/>
    </row>
    <row r="268" spans="4:20" x14ac:dyDescent="0.25">
      <c r="D268" s="2"/>
      <c r="E268" s="2"/>
      <c r="F268" s="2"/>
      <c r="O268" s="2"/>
      <c r="T268" s="2"/>
    </row>
    <row r="269" spans="4:20" x14ac:dyDescent="0.25">
      <c r="D269" s="2"/>
      <c r="E269" s="2"/>
      <c r="F269" s="2"/>
      <c r="O269" s="2"/>
      <c r="T269" s="2"/>
    </row>
    <row r="270" spans="4:20" x14ac:dyDescent="0.25">
      <c r="D270" s="2"/>
      <c r="E270" s="2"/>
      <c r="F270" s="2"/>
      <c r="O270" s="2"/>
      <c r="T270" s="2"/>
    </row>
    <row r="271" spans="4:20" x14ac:dyDescent="0.25">
      <c r="D271" s="2"/>
      <c r="E271" s="2"/>
      <c r="F271" s="2"/>
      <c r="O271" s="2"/>
      <c r="T271" s="2"/>
    </row>
    <row r="272" spans="4:20" x14ac:dyDescent="0.25">
      <c r="D272" s="2"/>
      <c r="E272" s="2"/>
      <c r="F272" s="2"/>
      <c r="O272" s="2"/>
      <c r="T272" s="2"/>
    </row>
    <row r="273" spans="4:20" x14ac:dyDescent="0.25">
      <c r="D273" s="2"/>
      <c r="E273" s="2"/>
      <c r="F273" s="2"/>
      <c r="O273" s="2"/>
      <c r="T273" s="2"/>
    </row>
    <row r="274" spans="4:20" x14ac:dyDescent="0.25">
      <c r="D274" s="2"/>
      <c r="E274" s="2"/>
      <c r="F274" s="2"/>
      <c r="O274" s="2"/>
      <c r="T274" s="2"/>
    </row>
    <row r="275" spans="4:20" x14ac:dyDescent="0.25">
      <c r="D275" s="2"/>
      <c r="E275" s="2"/>
      <c r="F275" s="2"/>
      <c r="O275" s="2"/>
      <c r="T275" s="2"/>
    </row>
    <row r="276" spans="4:20" x14ac:dyDescent="0.25">
      <c r="D276" s="2"/>
      <c r="E276" s="2"/>
      <c r="F276" s="2"/>
      <c r="O276" s="2"/>
      <c r="T276" s="2"/>
    </row>
    <row r="277" spans="4:20" x14ac:dyDescent="0.25">
      <c r="D277" s="2"/>
      <c r="E277" s="2"/>
      <c r="F277" s="2"/>
      <c r="O277" s="2"/>
      <c r="T277" s="2"/>
    </row>
    <row r="278" spans="4:20" x14ac:dyDescent="0.25">
      <c r="D278" s="2"/>
      <c r="E278" s="2"/>
      <c r="F278" s="2"/>
      <c r="O278" s="2"/>
      <c r="T278" s="2"/>
    </row>
    <row r="279" spans="4:20" x14ac:dyDescent="0.25">
      <c r="D279" s="2"/>
      <c r="E279" s="2"/>
      <c r="F279" s="2"/>
      <c r="O279" s="2"/>
      <c r="T279" s="2"/>
    </row>
    <row r="280" spans="4:20" x14ac:dyDescent="0.25">
      <c r="D280" s="2"/>
      <c r="E280" s="2"/>
      <c r="F280" s="2"/>
      <c r="O280" s="2"/>
      <c r="T280" s="2"/>
    </row>
    <row r="281" spans="4:20" x14ac:dyDescent="0.25">
      <c r="D281" s="2"/>
      <c r="E281" s="2"/>
      <c r="F281" s="2"/>
      <c r="O281" s="2"/>
      <c r="T281" s="2"/>
    </row>
    <row r="282" spans="4:20" x14ac:dyDescent="0.25">
      <c r="D282" s="2"/>
      <c r="E282" s="2"/>
      <c r="F282" s="2"/>
      <c r="O282" s="2"/>
      <c r="T282" s="2"/>
    </row>
    <row r="283" spans="4:20" x14ac:dyDescent="0.25">
      <c r="D283" s="2"/>
      <c r="E283" s="2"/>
      <c r="F283" s="2"/>
      <c r="O283" s="2"/>
      <c r="T283" s="2"/>
    </row>
    <row r="284" spans="4:20" x14ac:dyDescent="0.25">
      <c r="D284" s="2"/>
      <c r="E284" s="2"/>
      <c r="F284" s="2"/>
      <c r="O284" s="2"/>
      <c r="T284" s="2"/>
    </row>
    <row r="285" spans="4:20" x14ac:dyDescent="0.25">
      <c r="D285" s="2"/>
      <c r="E285" s="2"/>
      <c r="F285" s="2"/>
      <c r="O285" s="2"/>
      <c r="T285" s="2"/>
    </row>
    <row r="286" spans="4:20" x14ac:dyDescent="0.25">
      <c r="D286" s="2"/>
      <c r="E286" s="2"/>
      <c r="F286" s="2"/>
      <c r="O286" s="2"/>
      <c r="T286" s="2"/>
    </row>
    <row r="287" spans="4:20" x14ac:dyDescent="0.25">
      <c r="D287" s="2"/>
      <c r="E287" s="2"/>
      <c r="F287" s="2"/>
      <c r="O287" s="2"/>
      <c r="T287" s="2"/>
    </row>
    <row r="288" spans="4:20" x14ac:dyDescent="0.25">
      <c r="D288" s="2"/>
      <c r="E288" s="2"/>
      <c r="F288" s="2"/>
      <c r="O288" s="2"/>
      <c r="T288" s="2"/>
    </row>
    <row r="289" spans="4:20" x14ac:dyDescent="0.25">
      <c r="D289" s="2"/>
      <c r="E289" s="2"/>
      <c r="F289" s="2"/>
      <c r="O289" s="2"/>
      <c r="T289" s="2"/>
    </row>
    <row r="290" spans="4:20" x14ac:dyDescent="0.25">
      <c r="D290" s="2"/>
      <c r="E290" s="2"/>
      <c r="F290" s="2"/>
      <c r="O290" s="2"/>
      <c r="T290" s="2"/>
    </row>
    <row r="291" spans="4:20" x14ac:dyDescent="0.25">
      <c r="D291" s="2"/>
      <c r="E291" s="2"/>
      <c r="F291" s="2"/>
      <c r="O291" s="2"/>
      <c r="T291" s="2"/>
    </row>
    <row r="292" spans="4:20" x14ac:dyDescent="0.25">
      <c r="D292" s="2"/>
      <c r="E292" s="2"/>
      <c r="F292" s="2"/>
      <c r="O292" s="2"/>
      <c r="T292" s="2"/>
    </row>
    <row r="293" spans="4:20" x14ac:dyDescent="0.25">
      <c r="D293" s="2"/>
      <c r="E293" s="2"/>
      <c r="F293" s="2"/>
      <c r="O293" s="2"/>
      <c r="T293" s="2"/>
    </row>
    <row r="294" spans="4:20" x14ac:dyDescent="0.25">
      <c r="D294" s="2"/>
      <c r="E294" s="2"/>
      <c r="F294" s="2"/>
      <c r="O294" s="2"/>
      <c r="T294" s="2"/>
    </row>
    <row r="295" spans="4:20" x14ac:dyDescent="0.25">
      <c r="D295" s="2"/>
      <c r="E295" s="2"/>
      <c r="F295" s="2"/>
      <c r="O295" s="2"/>
      <c r="T295" s="2"/>
    </row>
    <row r="296" spans="4:20" x14ac:dyDescent="0.25">
      <c r="D296" s="2"/>
      <c r="E296" s="2"/>
      <c r="F296" s="2"/>
      <c r="O296" s="2"/>
      <c r="T296" s="2"/>
    </row>
    <row r="297" spans="4:20" x14ac:dyDescent="0.25">
      <c r="D297" s="2"/>
      <c r="E297" s="2"/>
      <c r="F297" s="2"/>
      <c r="O297" s="2"/>
      <c r="T297" s="2"/>
    </row>
    <row r="298" spans="4:20" x14ac:dyDescent="0.25">
      <c r="D298" s="2"/>
      <c r="E298" s="2"/>
      <c r="F298" s="2"/>
      <c r="O298" s="2"/>
      <c r="T298" s="2"/>
    </row>
    <row r="299" spans="4:20" x14ac:dyDescent="0.25">
      <c r="D299" s="2"/>
      <c r="E299" s="2"/>
      <c r="F299" s="2"/>
      <c r="O299" s="2"/>
      <c r="T299" s="2"/>
    </row>
    <row r="300" spans="4:20" x14ac:dyDescent="0.25">
      <c r="D300" s="2"/>
      <c r="E300" s="2"/>
      <c r="F300" s="2"/>
      <c r="O300" s="2"/>
      <c r="T300" s="2"/>
    </row>
    <row r="301" spans="4:20" x14ac:dyDescent="0.25">
      <c r="D301" s="2"/>
      <c r="E301" s="2"/>
      <c r="F301" s="2"/>
      <c r="O301" s="2"/>
      <c r="T301" s="2"/>
    </row>
    <row r="302" spans="4:20" x14ac:dyDescent="0.25">
      <c r="D302" s="2"/>
      <c r="E302" s="2"/>
      <c r="F302" s="2"/>
      <c r="O302" s="2"/>
      <c r="T302" s="2"/>
    </row>
    <row r="303" spans="4:20" x14ac:dyDescent="0.25">
      <c r="D303" s="2"/>
      <c r="E303" s="2"/>
      <c r="F303" s="2"/>
      <c r="O303" s="2"/>
      <c r="T303" s="2"/>
    </row>
    <row r="304" spans="4:20" x14ac:dyDescent="0.25">
      <c r="D304" s="2"/>
      <c r="E304" s="2"/>
      <c r="F304" s="2"/>
      <c r="O304" s="2"/>
      <c r="T304" s="2"/>
    </row>
    <row r="305" spans="4:20" x14ac:dyDescent="0.25">
      <c r="D305" s="2"/>
      <c r="E305" s="2"/>
      <c r="F305" s="2"/>
      <c r="O305" s="2"/>
      <c r="T305" s="2"/>
    </row>
    <row r="306" spans="4:20" x14ac:dyDescent="0.25">
      <c r="D306" s="2"/>
      <c r="E306" s="2"/>
      <c r="F306" s="2"/>
      <c r="O306" s="2"/>
      <c r="T306" s="2"/>
    </row>
    <row r="307" spans="4:20" x14ac:dyDescent="0.25">
      <c r="D307" s="2"/>
      <c r="E307" s="2"/>
      <c r="F307" s="2"/>
      <c r="O307" s="2"/>
      <c r="T307" s="2"/>
    </row>
    <row r="308" spans="4:20" x14ac:dyDescent="0.25">
      <c r="D308" s="2"/>
      <c r="E308" s="2"/>
      <c r="F308" s="2"/>
      <c r="O308" s="2"/>
      <c r="T308" s="2"/>
    </row>
    <row r="309" spans="4:20" x14ac:dyDescent="0.25">
      <c r="D309" s="2"/>
      <c r="E309" s="2"/>
      <c r="F309" s="2"/>
      <c r="O309" s="2"/>
      <c r="T309" s="2"/>
    </row>
    <row r="310" spans="4:20" x14ac:dyDescent="0.25">
      <c r="D310" s="2"/>
      <c r="E310" s="2"/>
      <c r="F310" s="2"/>
      <c r="O310" s="2"/>
      <c r="T310" s="2"/>
    </row>
    <row r="311" spans="4:20" x14ac:dyDescent="0.25">
      <c r="D311" s="2"/>
      <c r="E311" s="2"/>
      <c r="F311" s="2"/>
      <c r="O311" s="2"/>
      <c r="T311" s="2"/>
    </row>
    <row r="312" spans="4:20" x14ac:dyDescent="0.25">
      <c r="D312" s="2"/>
      <c r="E312" s="2"/>
      <c r="F312" s="2"/>
      <c r="O312" s="2"/>
      <c r="T312" s="2"/>
    </row>
    <row r="313" spans="4:20" x14ac:dyDescent="0.25">
      <c r="D313" s="2"/>
      <c r="E313" s="2"/>
      <c r="F313" s="2"/>
      <c r="O313" s="2"/>
      <c r="T313" s="2"/>
    </row>
    <row r="314" spans="4:20" x14ac:dyDescent="0.25">
      <c r="D314" s="2"/>
      <c r="E314" s="2"/>
      <c r="F314" s="2"/>
      <c r="O314" s="2"/>
      <c r="T314" s="2"/>
    </row>
    <row r="315" spans="4:20" x14ac:dyDescent="0.25">
      <c r="D315" s="2"/>
      <c r="E315" s="2"/>
      <c r="F315" s="2"/>
      <c r="O315" s="2"/>
      <c r="T315" s="2"/>
    </row>
    <row r="316" spans="4:20" x14ac:dyDescent="0.25">
      <c r="D316" s="2"/>
      <c r="E316" s="2"/>
      <c r="F316" s="2"/>
      <c r="O316" s="2"/>
      <c r="T316" s="2"/>
    </row>
    <row r="317" spans="4:20" x14ac:dyDescent="0.25">
      <c r="D317" s="2"/>
      <c r="E317" s="2"/>
      <c r="F317" s="2"/>
      <c r="O317" s="2"/>
      <c r="T317" s="2"/>
    </row>
    <row r="318" spans="4:20" x14ac:dyDescent="0.25">
      <c r="D318" s="2"/>
      <c r="E318" s="2"/>
      <c r="F318" s="2"/>
      <c r="O318" s="2"/>
      <c r="T318" s="2"/>
    </row>
    <row r="319" spans="4:20" x14ac:dyDescent="0.25">
      <c r="D319" s="2"/>
      <c r="E319" s="2"/>
      <c r="F319" s="2"/>
      <c r="O319" s="2"/>
      <c r="T319" s="2"/>
    </row>
    <row r="320" spans="4:20" x14ac:dyDescent="0.25">
      <c r="D320" s="2"/>
      <c r="E320" s="2"/>
      <c r="F320" s="2"/>
      <c r="O320" s="2"/>
      <c r="T320" s="2"/>
    </row>
    <row r="321" spans="4:20" x14ac:dyDescent="0.25">
      <c r="D321" s="2"/>
      <c r="E321" s="2"/>
      <c r="F321" s="2"/>
      <c r="O321" s="2"/>
      <c r="T321" s="2"/>
    </row>
    <row r="322" spans="4:20" x14ac:dyDescent="0.25">
      <c r="D322" s="2"/>
      <c r="E322" s="2"/>
      <c r="F322" s="2"/>
      <c r="O322" s="2"/>
      <c r="T322" s="2"/>
    </row>
    <row r="323" spans="4:20" x14ac:dyDescent="0.25">
      <c r="D323" s="2"/>
      <c r="E323" s="2"/>
      <c r="F323" s="2"/>
      <c r="O323" s="2"/>
      <c r="T323" s="2"/>
    </row>
    <row r="324" spans="4:20" x14ac:dyDescent="0.25">
      <c r="D324" s="2"/>
      <c r="E324" s="2"/>
      <c r="F324" s="2"/>
      <c r="O324" s="2"/>
      <c r="T324" s="2"/>
    </row>
    <row r="325" spans="4:20" x14ac:dyDescent="0.25">
      <c r="D325" s="2"/>
      <c r="E325" s="2"/>
      <c r="F325" s="2"/>
      <c r="O325" s="2"/>
      <c r="T325" s="2"/>
    </row>
    <row r="326" spans="4:20" x14ac:dyDescent="0.25">
      <c r="D326" s="2"/>
      <c r="E326" s="2"/>
      <c r="F326" s="2"/>
      <c r="O326" s="2"/>
      <c r="T326" s="2"/>
    </row>
    <row r="327" spans="4:20" x14ac:dyDescent="0.25">
      <c r="D327" s="2"/>
      <c r="E327" s="2"/>
      <c r="F327" s="2"/>
      <c r="O327" s="2"/>
      <c r="T327" s="2"/>
    </row>
    <row r="328" spans="4:20" x14ac:dyDescent="0.25">
      <c r="D328" s="2"/>
      <c r="E328" s="2"/>
      <c r="F328" s="2"/>
      <c r="O328" s="2"/>
      <c r="T328" s="2"/>
    </row>
    <row r="329" spans="4:20" x14ac:dyDescent="0.25">
      <c r="D329" s="2"/>
      <c r="E329" s="2"/>
      <c r="F329" s="2"/>
      <c r="O329" s="2"/>
      <c r="T329" s="2"/>
    </row>
    <row r="330" spans="4:20" x14ac:dyDescent="0.25">
      <c r="D330" s="2"/>
      <c r="E330" s="2"/>
      <c r="F330" s="2"/>
      <c r="O330" s="2"/>
      <c r="T330" s="2"/>
    </row>
    <row r="331" spans="4:20" x14ac:dyDescent="0.25">
      <c r="D331" s="2"/>
      <c r="E331" s="2"/>
      <c r="F331" s="2"/>
      <c r="O331" s="2"/>
      <c r="T331" s="2"/>
    </row>
    <row r="332" spans="4:20" x14ac:dyDescent="0.25">
      <c r="D332" s="2"/>
      <c r="E332" s="2"/>
      <c r="F332" s="2"/>
      <c r="O332" s="2"/>
      <c r="T332" s="2"/>
    </row>
    <row r="333" spans="4:20" x14ac:dyDescent="0.25">
      <c r="D333" s="2"/>
      <c r="E333" s="2"/>
      <c r="F333" s="2"/>
      <c r="O333" s="2"/>
      <c r="T333" s="2"/>
    </row>
    <row r="334" spans="4:20" x14ac:dyDescent="0.25">
      <c r="D334" s="2"/>
      <c r="E334" s="2"/>
      <c r="F334" s="2"/>
      <c r="O334" s="2"/>
      <c r="T334" s="2"/>
    </row>
    <row r="335" spans="4:20" x14ac:dyDescent="0.25">
      <c r="D335" s="2"/>
      <c r="E335" s="2"/>
      <c r="F335" s="2"/>
      <c r="O335" s="2"/>
      <c r="T335" s="2"/>
    </row>
    <row r="336" spans="4:20" x14ac:dyDescent="0.25">
      <c r="D336" s="2"/>
      <c r="E336" s="2"/>
      <c r="F336" s="2"/>
      <c r="O336" s="2"/>
      <c r="T336" s="2"/>
    </row>
    <row r="337" spans="4:20" x14ac:dyDescent="0.25">
      <c r="D337" s="2"/>
      <c r="E337" s="2"/>
      <c r="F337" s="2"/>
      <c r="O337" s="2"/>
      <c r="T337" s="2"/>
    </row>
    <row r="338" spans="4:20" x14ac:dyDescent="0.25">
      <c r="D338" s="2"/>
      <c r="E338" s="2"/>
      <c r="F338" s="2"/>
      <c r="O338" s="2"/>
      <c r="T338" s="2"/>
    </row>
    <row r="339" spans="4:20" x14ac:dyDescent="0.25">
      <c r="D339" s="2"/>
      <c r="E339" s="2"/>
      <c r="F339" s="2"/>
      <c r="O339" s="2"/>
      <c r="T339" s="2"/>
    </row>
    <row r="340" spans="4:20" x14ac:dyDescent="0.25">
      <c r="D340" s="2"/>
      <c r="E340" s="2"/>
      <c r="F340" s="2"/>
      <c r="O340" s="2"/>
      <c r="T340" s="2"/>
    </row>
    <row r="341" spans="4:20" x14ac:dyDescent="0.25">
      <c r="D341" s="2"/>
      <c r="E341" s="2"/>
      <c r="F341" s="2"/>
      <c r="O341" s="2"/>
      <c r="T341" s="2"/>
    </row>
    <row r="342" spans="4:20" x14ac:dyDescent="0.25">
      <c r="D342" s="2"/>
      <c r="E342" s="2"/>
      <c r="F342" s="2"/>
      <c r="O342" s="2"/>
      <c r="T342" s="2"/>
    </row>
    <row r="343" spans="4:20" x14ac:dyDescent="0.25">
      <c r="D343" s="2"/>
      <c r="E343" s="2"/>
      <c r="F343" s="2"/>
      <c r="O343" s="2"/>
      <c r="T343" s="2"/>
    </row>
    <row r="344" spans="4:20" x14ac:dyDescent="0.25">
      <c r="D344" s="2"/>
      <c r="E344" s="2"/>
      <c r="F344" s="2"/>
      <c r="O344" s="2"/>
      <c r="T344" s="2"/>
    </row>
    <row r="345" spans="4:20" x14ac:dyDescent="0.25">
      <c r="D345" s="2"/>
      <c r="E345" s="2"/>
      <c r="F345" s="2"/>
      <c r="O345" s="2"/>
      <c r="T345" s="2"/>
    </row>
    <row r="346" spans="4:20" x14ac:dyDescent="0.25">
      <c r="D346" s="2"/>
      <c r="E346" s="2"/>
      <c r="F346" s="2"/>
      <c r="O346" s="2"/>
      <c r="T346" s="2"/>
    </row>
    <row r="347" spans="4:20" x14ac:dyDescent="0.25">
      <c r="D347" s="2"/>
      <c r="E347" s="2"/>
      <c r="F347" s="2"/>
      <c r="O347" s="2"/>
      <c r="T347" s="2"/>
    </row>
    <row r="348" spans="4:20" x14ac:dyDescent="0.25">
      <c r="D348" s="2"/>
      <c r="E348" s="2"/>
      <c r="F348" s="2"/>
      <c r="O348" s="2"/>
      <c r="T348" s="2"/>
    </row>
    <row r="349" spans="4:20" x14ac:dyDescent="0.25">
      <c r="D349" s="2"/>
      <c r="E349" s="2"/>
      <c r="F349" s="2"/>
      <c r="O349" s="2"/>
      <c r="T349" s="2"/>
    </row>
    <row r="350" spans="4:20" x14ac:dyDescent="0.25">
      <c r="D350" s="2"/>
      <c r="E350" s="2"/>
      <c r="F350" s="2"/>
      <c r="O350" s="2"/>
      <c r="T350" s="2"/>
    </row>
    <row r="351" spans="4:20" x14ac:dyDescent="0.25">
      <c r="D351" s="2"/>
      <c r="E351" s="2"/>
      <c r="F351" s="2"/>
      <c r="O351" s="2"/>
      <c r="T351" s="2"/>
    </row>
    <row r="352" spans="4:20" x14ac:dyDescent="0.25">
      <c r="D352" s="2"/>
      <c r="E352" s="2"/>
      <c r="F352" s="2"/>
      <c r="O352" s="2"/>
      <c r="T352" s="2"/>
    </row>
    <row r="353" spans="4:20" x14ac:dyDescent="0.25">
      <c r="D353" s="2"/>
      <c r="E353" s="2"/>
      <c r="F353" s="2"/>
      <c r="O353" s="2"/>
      <c r="T353" s="2"/>
    </row>
    <row r="354" spans="4:20" x14ac:dyDescent="0.25">
      <c r="D354" s="2"/>
      <c r="E354" s="2"/>
      <c r="F354" s="2"/>
      <c r="O354" s="2"/>
      <c r="T354" s="2"/>
    </row>
    <row r="355" spans="4:20" x14ac:dyDescent="0.25">
      <c r="D355" s="2"/>
      <c r="E355" s="2"/>
      <c r="F355" s="2"/>
      <c r="O355" s="2"/>
      <c r="T355" s="2"/>
    </row>
    <row r="356" spans="4:20" x14ac:dyDescent="0.25">
      <c r="D356" s="2"/>
      <c r="E356" s="2"/>
      <c r="F356" s="2"/>
      <c r="O356" s="2"/>
      <c r="T356" s="2"/>
    </row>
    <row r="357" spans="4:20" x14ac:dyDescent="0.25">
      <c r="D357" s="2"/>
      <c r="E357" s="2"/>
      <c r="F357" s="2"/>
      <c r="O357" s="2"/>
      <c r="T357" s="2"/>
    </row>
    <row r="358" spans="4:20" x14ac:dyDescent="0.25">
      <c r="D358" s="2"/>
      <c r="E358" s="2"/>
      <c r="F358" s="2"/>
      <c r="O358" s="2"/>
      <c r="T358" s="2"/>
    </row>
    <row r="359" spans="4:20" x14ac:dyDescent="0.25">
      <c r="D359" s="2"/>
      <c r="E359" s="2"/>
      <c r="F359" s="2"/>
      <c r="O359" s="2"/>
      <c r="T359" s="2"/>
    </row>
    <row r="360" spans="4:20" x14ac:dyDescent="0.25">
      <c r="D360" s="2"/>
      <c r="E360" s="2"/>
      <c r="F360" s="2"/>
      <c r="O360" s="2"/>
      <c r="T360" s="2"/>
    </row>
    <row r="361" spans="4:20" x14ac:dyDescent="0.25">
      <c r="D361" s="2"/>
      <c r="E361" s="2"/>
      <c r="F361" s="2"/>
      <c r="O361" s="2"/>
      <c r="T361" s="2"/>
    </row>
    <row r="362" spans="4:20" x14ac:dyDescent="0.25">
      <c r="D362" s="2"/>
      <c r="E362" s="2"/>
      <c r="F362" s="2"/>
      <c r="O362" s="2"/>
      <c r="T362" s="2"/>
    </row>
    <row r="363" spans="4:20" x14ac:dyDescent="0.25">
      <c r="D363" s="2"/>
      <c r="E363" s="2"/>
      <c r="F363" s="2"/>
      <c r="O363" s="2"/>
      <c r="T363" s="2"/>
    </row>
    <row r="364" spans="4:20" x14ac:dyDescent="0.25">
      <c r="D364" s="2"/>
      <c r="E364" s="2"/>
      <c r="F364" s="2"/>
      <c r="O364" s="2"/>
      <c r="T364" s="2"/>
    </row>
    <row r="365" spans="4:20" x14ac:dyDescent="0.25">
      <c r="D365" s="2"/>
      <c r="E365" s="2"/>
      <c r="F365" s="2"/>
      <c r="O365" s="2"/>
      <c r="T365" s="2"/>
    </row>
    <row r="366" spans="4:20" x14ac:dyDescent="0.25">
      <c r="D366" s="2"/>
      <c r="E366" s="2"/>
      <c r="F366" s="2"/>
      <c r="O366" s="2"/>
      <c r="T366" s="2"/>
    </row>
    <row r="367" spans="4:20" x14ac:dyDescent="0.25">
      <c r="D367" s="2"/>
      <c r="E367" s="2"/>
      <c r="F367" s="2"/>
      <c r="O367" s="2"/>
      <c r="T367" s="2"/>
    </row>
    <row r="368" spans="4:20" x14ac:dyDescent="0.25">
      <c r="D368" s="2"/>
      <c r="E368" s="2"/>
      <c r="F368" s="2"/>
      <c r="O368" s="2"/>
      <c r="T368" s="2"/>
    </row>
    <row r="369" spans="4:20" x14ac:dyDescent="0.25">
      <c r="D369" s="2"/>
      <c r="E369" s="2"/>
      <c r="F369" s="2"/>
      <c r="O369" s="2"/>
      <c r="T369" s="2"/>
    </row>
    <row r="370" spans="4:20" x14ac:dyDescent="0.25">
      <c r="D370" s="2"/>
      <c r="E370" s="2"/>
      <c r="F370" s="2"/>
      <c r="O370" s="2"/>
      <c r="T370" s="2"/>
    </row>
    <row r="371" spans="4:20" x14ac:dyDescent="0.25">
      <c r="D371" s="2"/>
      <c r="E371" s="2"/>
      <c r="F371" s="2"/>
      <c r="O371" s="2"/>
      <c r="T371" s="2"/>
    </row>
    <row r="372" spans="4:20" x14ac:dyDescent="0.25">
      <c r="D372" s="2"/>
      <c r="E372" s="2"/>
      <c r="F372" s="2"/>
      <c r="O372" s="2"/>
      <c r="T372" s="2"/>
    </row>
    <row r="373" spans="4:20" x14ac:dyDescent="0.25">
      <c r="D373" s="2"/>
      <c r="E373" s="2"/>
      <c r="F373" s="2"/>
      <c r="O373" s="2"/>
      <c r="T373" s="2"/>
    </row>
    <row r="374" spans="4:20" x14ac:dyDescent="0.25">
      <c r="D374" s="2"/>
      <c r="E374" s="2"/>
      <c r="F374" s="2"/>
      <c r="O374" s="2"/>
      <c r="T374" s="2"/>
    </row>
    <row r="375" spans="4:20" x14ac:dyDescent="0.25">
      <c r="D375" s="2"/>
      <c r="E375" s="2"/>
      <c r="F375" s="2"/>
      <c r="O375" s="2"/>
      <c r="T375" s="2"/>
    </row>
    <row r="376" spans="4:20" x14ac:dyDescent="0.25">
      <c r="D376" s="2"/>
      <c r="E376" s="2"/>
      <c r="F376" s="2"/>
      <c r="O376" s="2"/>
      <c r="T376" s="2"/>
    </row>
    <row r="377" spans="4:20" x14ac:dyDescent="0.25">
      <c r="D377" s="2"/>
      <c r="E377" s="2"/>
      <c r="F377" s="2"/>
      <c r="O377" s="2"/>
      <c r="T377" s="2"/>
    </row>
    <row r="378" spans="4:20" x14ac:dyDescent="0.25">
      <c r="D378" s="2"/>
      <c r="E378" s="2"/>
      <c r="F378" s="2"/>
      <c r="O378" s="2"/>
      <c r="T378" s="2"/>
    </row>
    <row r="379" spans="4:20" x14ac:dyDescent="0.25">
      <c r="D379" s="2"/>
      <c r="E379" s="2"/>
      <c r="F379" s="2"/>
      <c r="O379" s="2"/>
      <c r="T379" s="2"/>
    </row>
    <row r="380" spans="4:20" x14ac:dyDescent="0.25">
      <c r="D380" s="2"/>
      <c r="E380" s="2"/>
      <c r="F380" s="2"/>
      <c r="O380" s="2"/>
      <c r="T380" s="2"/>
    </row>
    <row r="381" spans="4:20" x14ac:dyDescent="0.25">
      <c r="D381" s="2"/>
      <c r="E381" s="2"/>
      <c r="F381" s="2"/>
      <c r="O381" s="2"/>
      <c r="T381" s="2"/>
    </row>
    <row r="382" spans="4:20" x14ac:dyDescent="0.25">
      <c r="D382" s="2"/>
      <c r="E382" s="2"/>
      <c r="F382" s="2"/>
      <c r="O382" s="2"/>
      <c r="T382" s="2"/>
    </row>
    <row r="383" spans="4:20" x14ac:dyDescent="0.25">
      <c r="D383" s="2"/>
      <c r="E383" s="2"/>
      <c r="F383" s="2"/>
      <c r="O383" s="2"/>
      <c r="T383" s="2"/>
    </row>
    <row r="384" spans="4:20" x14ac:dyDescent="0.25">
      <c r="D384" s="2"/>
      <c r="E384" s="2"/>
      <c r="F384" s="2"/>
      <c r="O384" s="2"/>
      <c r="T384" s="2"/>
    </row>
    <row r="385" spans="4:20" x14ac:dyDescent="0.25">
      <c r="D385" s="2"/>
      <c r="E385" s="2"/>
      <c r="F385" s="2"/>
      <c r="O385" s="2"/>
      <c r="T385" s="2"/>
    </row>
    <row r="386" spans="4:20" x14ac:dyDescent="0.25">
      <c r="D386" s="2"/>
      <c r="E386" s="2"/>
      <c r="F386" s="2"/>
      <c r="O386" s="2"/>
      <c r="T386" s="2"/>
    </row>
    <row r="387" spans="4:20" x14ac:dyDescent="0.25">
      <c r="D387" s="2"/>
      <c r="E387" s="2"/>
      <c r="F387" s="2"/>
      <c r="O387" s="2"/>
      <c r="T387" s="2"/>
    </row>
  </sheetData>
  <mergeCells count="2">
    <mergeCell ref="C1:M1"/>
    <mergeCell ref="O1:Y1"/>
  </mergeCells>
  <phoneticPr fontId="8" type="noConversion"/>
  <conditionalFormatting sqref="Y8">
    <cfRule type="cellIs" dxfId="4" priority="3" operator="between">
      <formula>0.05</formula>
      <formula>0.025</formula>
    </cfRule>
    <cfRule type="cellIs" dxfId="3" priority="4" operator="lessThan">
      <formula>0.025</formula>
    </cfRule>
    <cfRule type="cellIs" dxfId="2" priority="5" operator="greaterThan">
      <formula>0.05</formula>
    </cfRule>
  </conditionalFormatting>
  <conditionalFormatting sqref="H1:H1048576">
    <cfRule type="cellIs" dxfId="1" priority="2" operator="greaterThan">
      <formula>$AA$19</formula>
    </cfRule>
  </conditionalFormatting>
  <conditionalFormatting sqref="T2:T207">
    <cfRule type="cellIs" dxfId="0" priority="1" operator="equal">
      <formula>$T$209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BHANU PRAKASH BANDI</cp:lastModifiedBy>
  <dcterms:created xsi:type="dcterms:W3CDTF">2021-06-09T08:39:21Z</dcterms:created>
  <dcterms:modified xsi:type="dcterms:W3CDTF">2022-04-03T15:34:16Z</dcterms:modified>
</cp:coreProperties>
</file>