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NORMAL" sheetId="16" r:id="rId2"/>
  </sheets>
  <externalReferences>
    <externalReference r:id="rId3"/>
  </externalReferences>
  <definedNames>
    <definedName name="_A">#REF!</definedName>
    <definedName name="_Ac">#REF!</definedName>
    <definedName name="_Ac2">#REF!</definedName>
    <definedName name="_center">#REF!</definedName>
    <definedName name="_Mean">#REF!</definedName>
    <definedName name="_ModeC">#REF!</definedName>
    <definedName name="_Mu">#REF!</definedName>
    <definedName name="_Mu2">#REF!</definedName>
    <definedName name="_Muc">#REF!</definedName>
    <definedName name="_MuC2">#REF!</definedName>
    <definedName name="_s">#REF!</definedName>
    <definedName name="_sc">#REF!</definedName>
    <definedName name="_SCP">#REF!</definedName>
    <definedName name="_Sigma">#REF!</definedName>
    <definedName name="_sigma2">#REF!</definedName>
    <definedName name="_SigmaP2">#REF!</definedName>
    <definedName name="_t">#REF!</definedName>
    <definedName name="_y0">#REF!</definedName>
    <definedName name="_Y0c">#REF!</definedName>
    <definedName name="_yoc2">#REF!</definedName>
    <definedName name="Muc">#REF!</definedName>
    <definedName name="solver_adj" localSheetId="1" hidden="1">NORMAL!$AC$3:$AE$5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NORMAL!$AD$3</definedName>
    <definedName name="solver_lhs2" localSheetId="1" hidden="1">NORMAL!$AD$4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NORMAL!$X$3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NORMAL!$AD$4+1</definedName>
    <definedName name="solver_rhs2" localSheetId="1" hidden="1">NORMAL!$AD$5+1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16" l="1"/>
  <c r="A85" i="16" l="1"/>
  <c r="F85" i="16"/>
  <c r="O85" i="16"/>
  <c r="A86" i="16"/>
  <c r="F86" i="16"/>
  <c r="O86" i="16"/>
  <c r="A87" i="16"/>
  <c r="F87" i="16"/>
  <c r="O87" i="16"/>
  <c r="A88" i="16"/>
  <c r="F88" i="16"/>
  <c r="O88" i="16"/>
  <c r="A89" i="16"/>
  <c r="F89" i="16"/>
  <c r="O89" i="16"/>
  <c r="A90" i="16"/>
  <c r="F90" i="16"/>
  <c r="O90" i="16"/>
  <c r="A91" i="16"/>
  <c r="F91" i="16"/>
  <c r="O91" i="16"/>
  <c r="A92" i="16"/>
  <c r="F92" i="16"/>
  <c r="O92" i="16"/>
  <c r="A93" i="16"/>
  <c r="F93" i="16"/>
  <c r="O93" i="16"/>
  <c r="A94" i="16"/>
  <c r="F94" i="16"/>
  <c r="O94" i="16"/>
  <c r="A95" i="16"/>
  <c r="F95" i="16"/>
  <c r="O95" i="16"/>
  <c r="A96" i="16"/>
  <c r="F96" i="16"/>
  <c r="O96" i="16"/>
  <c r="A97" i="16"/>
  <c r="F97" i="16"/>
  <c r="O97" i="16"/>
  <c r="A98" i="16"/>
  <c r="F98" i="16"/>
  <c r="O98" i="16"/>
  <c r="A99" i="16"/>
  <c r="F99" i="16"/>
  <c r="O99" i="16"/>
  <c r="A100" i="16"/>
  <c r="F100" i="16"/>
  <c r="O100" i="16"/>
  <c r="A101" i="16"/>
  <c r="F101" i="16"/>
  <c r="O101" i="16"/>
  <c r="A102" i="16"/>
  <c r="F102" i="16"/>
  <c r="O102" i="16"/>
  <c r="A103" i="16"/>
  <c r="F103" i="16"/>
  <c r="O103" i="16"/>
  <c r="A104" i="16"/>
  <c r="F104" i="16"/>
  <c r="O104" i="16"/>
  <c r="A105" i="16"/>
  <c r="F105" i="16"/>
  <c r="O105" i="16"/>
  <c r="A106" i="16"/>
  <c r="F106" i="16"/>
  <c r="O106" i="16"/>
  <c r="A107" i="16"/>
  <c r="F107" i="16"/>
  <c r="O107" i="16"/>
  <c r="A108" i="16"/>
  <c r="F108" i="16"/>
  <c r="O108" i="16"/>
  <c r="A109" i="16"/>
  <c r="F109" i="16"/>
  <c r="O109" i="16"/>
  <c r="A110" i="16"/>
  <c r="F110" i="16"/>
  <c r="O110" i="16"/>
  <c r="A111" i="16"/>
  <c r="F111" i="16"/>
  <c r="O111" i="16"/>
  <c r="A112" i="16"/>
  <c r="F112" i="16"/>
  <c r="O112" i="16"/>
  <c r="A113" i="16"/>
  <c r="F113" i="16"/>
  <c r="O113" i="16"/>
  <c r="A114" i="16"/>
  <c r="F114" i="16"/>
  <c r="O114" i="16"/>
  <c r="A115" i="16"/>
  <c r="F115" i="16"/>
  <c r="O115" i="16"/>
  <c r="A116" i="16"/>
  <c r="F116" i="16"/>
  <c r="O116" i="16"/>
  <c r="A117" i="16"/>
  <c r="F117" i="16"/>
  <c r="O117" i="16"/>
  <c r="A118" i="16"/>
  <c r="F118" i="16"/>
  <c r="O118" i="16"/>
  <c r="A119" i="16"/>
  <c r="F119" i="16"/>
  <c r="O119" i="16"/>
  <c r="A120" i="16"/>
  <c r="F120" i="16"/>
  <c r="O120" i="16"/>
  <c r="A121" i="16"/>
  <c r="F121" i="16"/>
  <c r="O121" i="16"/>
  <c r="A122" i="16"/>
  <c r="F122" i="16"/>
  <c r="O122" i="16"/>
  <c r="A123" i="16"/>
  <c r="F123" i="16"/>
  <c r="O123" i="16"/>
  <c r="A124" i="16"/>
  <c r="F124" i="16"/>
  <c r="O124" i="16"/>
  <c r="A125" i="16"/>
  <c r="F125" i="16"/>
  <c r="O125" i="16"/>
  <c r="A126" i="16"/>
  <c r="F126" i="16"/>
  <c r="O126" i="16"/>
  <c r="A127" i="16"/>
  <c r="F127" i="16"/>
  <c r="O127" i="16"/>
  <c r="A128" i="16"/>
  <c r="F128" i="16"/>
  <c r="O128" i="16"/>
  <c r="A129" i="16"/>
  <c r="F129" i="16"/>
  <c r="O129" i="16"/>
  <c r="A130" i="16"/>
  <c r="F130" i="16"/>
  <c r="O130" i="16"/>
  <c r="A131" i="16"/>
  <c r="F131" i="16"/>
  <c r="O131" i="16"/>
  <c r="A132" i="16"/>
  <c r="F132" i="16"/>
  <c r="O132" i="16"/>
  <c r="T3" i="16"/>
  <c r="C10" i="15" l="1"/>
  <c r="H3" i="16" l="1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96" i="16" l="1"/>
  <c r="B124" i="16"/>
  <c r="B125" i="16"/>
  <c r="B93" i="16"/>
  <c r="B129" i="16"/>
  <c r="B100" i="16"/>
  <c r="B112" i="16"/>
  <c r="B109" i="16"/>
  <c r="B86" i="16"/>
  <c r="B128" i="16"/>
  <c r="B87" i="16"/>
  <c r="B107" i="16"/>
  <c r="B92" i="16"/>
  <c r="B104" i="16"/>
  <c r="B119" i="16"/>
  <c r="B85" i="16"/>
  <c r="B111" i="16"/>
  <c r="B132" i="16"/>
  <c r="B95" i="16"/>
  <c r="B102" i="16"/>
  <c r="B97" i="16"/>
  <c r="B131" i="16"/>
  <c r="B88" i="16"/>
  <c r="B110" i="16"/>
  <c r="B117" i="16"/>
  <c r="B99" i="16"/>
  <c r="B123" i="16"/>
  <c r="B130" i="16"/>
  <c r="B126" i="16"/>
  <c r="B122" i="16"/>
  <c r="B98" i="16"/>
  <c r="B113" i="16"/>
  <c r="B114" i="16"/>
  <c r="B127" i="16"/>
  <c r="B90" i="16"/>
  <c r="B121" i="16"/>
  <c r="B89" i="16"/>
  <c r="B106" i="16"/>
  <c r="B118" i="16"/>
  <c r="B116" i="16"/>
  <c r="B103" i="16"/>
  <c r="B115" i="16"/>
  <c r="B108" i="16"/>
  <c r="B105" i="16"/>
  <c r="B120" i="16"/>
  <c r="B91" i="16"/>
  <c r="B94" i="16"/>
  <c r="B101" i="16"/>
  <c r="D206" i="15"/>
  <c r="D351" i="15"/>
  <c r="D391" i="15"/>
  <c r="D415" i="15"/>
  <c r="B45" i="15"/>
  <c r="B31" i="16"/>
  <c r="B36" i="16"/>
  <c r="B20" i="16"/>
  <c r="B34" i="16"/>
  <c r="B3" i="16"/>
  <c r="B11" i="16"/>
  <c r="B26" i="16"/>
  <c r="B4" i="16"/>
  <c r="B5" i="16"/>
  <c r="B13" i="16"/>
  <c r="B28" i="16"/>
  <c r="B6" i="16"/>
  <c r="B21" i="16"/>
  <c r="B7" i="16"/>
  <c r="B22" i="16"/>
  <c r="B16" i="16"/>
  <c r="B9" i="16"/>
  <c r="B24" i="16"/>
  <c r="D344" i="15"/>
  <c r="D352" i="15"/>
  <c r="D369" i="15"/>
  <c r="D385" i="15"/>
  <c r="D183" i="15"/>
  <c r="D149" i="15"/>
  <c r="D195" i="15"/>
  <c r="D43" i="15"/>
  <c r="D196" i="15"/>
  <c r="D150" i="15"/>
  <c r="D189" i="15"/>
  <c r="D240" i="15"/>
  <c r="D341" i="15"/>
  <c r="D381" i="15"/>
  <c r="D156" i="15"/>
  <c r="D350" i="15"/>
  <c r="E351" i="15" s="1"/>
  <c r="D382" i="15"/>
  <c r="D398" i="15"/>
  <c r="D406" i="15"/>
  <c r="D414" i="15"/>
  <c r="B18" i="16"/>
  <c r="B35" i="16"/>
  <c r="B12" i="16"/>
  <c r="B25" i="16"/>
  <c r="B15" i="16"/>
  <c r="B17" i="16"/>
  <c r="B32" i="16"/>
  <c r="B29" i="16"/>
  <c r="B10" i="16"/>
  <c r="B33" i="16"/>
  <c r="B14" i="16"/>
  <c r="B30" i="16"/>
  <c r="B41" i="16"/>
  <c r="B38" i="16"/>
  <c r="B27" i="16"/>
  <c r="B23" i="16"/>
  <c r="B19" i="16"/>
  <c r="B42" i="16"/>
  <c r="B8" i="16"/>
  <c r="B39" i="16"/>
  <c r="B40" i="16"/>
  <c r="B37" i="16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E364" i="15" s="1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E253" i="15" s="1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E252" i="15" s="1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52" i="15"/>
  <c r="E265" i="15" l="1"/>
  <c r="E341" i="15"/>
  <c r="E120" i="16"/>
  <c r="S120" i="16" s="1"/>
  <c r="D120" i="16"/>
  <c r="R120" i="16" s="1"/>
  <c r="C120" i="16"/>
  <c r="Q120" i="16" s="1"/>
  <c r="C97" i="16"/>
  <c r="Q97" i="16" s="1"/>
  <c r="D97" i="16"/>
  <c r="R97" i="16" s="1"/>
  <c r="E97" i="16"/>
  <c r="S97" i="16" s="1"/>
  <c r="E109" i="16"/>
  <c r="S109" i="16" s="1"/>
  <c r="C109" i="16"/>
  <c r="Q109" i="16" s="1"/>
  <c r="D109" i="16"/>
  <c r="R109" i="16" s="1"/>
  <c r="E124" i="16"/>
  <c r="S124" i="16" s="1"/>
  <c r="C124" i="16"/>
  <c r="Q124" i="16" s="1"/>
  <c r="D124" i="16"/>
  <c r="R124" i="16" s="1"/>
  <c r="C103" i="16"/>
  <c r="Q103" i="16" s="1"/>
  <c r="E103" i="16"/>
  <c r="S103" i="16" s="1"/>
  <c r="D103" i="16"/>
  <c r="R103" i="16" s="1"/>
  <c r="C114" i="16"/>
  <c r="Q114" i="16" s="1"/>
  <c r="D114" i="16"/>
  <c r="R114" i="16" s="1"/>
  <c r="E114" i="16"/>
  <c r="S114" i="16" s="1"/>
  <c r="C98" i="16"/>
  <c r="Q98" i="16" s="1"/>
  <c r="E98" i="16"/>
  <c r="S98" i="16" s="1"/>
  <c r="D98" i="16"/>
  <c r="R98" i="16" s="1"/>
  <c r="E130" i="16"/>
  <c r="S130" i="16" s="1"/>
  <c r="C130" i="16"/>
  <c r="Q130" i="16" s="1"/>
  <c r="D130" i="16"/>
  <c r="R130" i="16" s="1"/>
  <c r="D85" i="16"/>
  <c r="R85" i="16" s="1"/>
  <c r="E85" i="16"/>
  <c r="S85" i="16" s="1"/>
  <c r="C85" i="16"/>
  <c r="Q85" i="16" s="1"/>
  <c r="C87" i="16"/>
  <c r="Q87" i="16" s="1"/>
  <c r="E87" i="16"/>
  <c r="S87" i="16" s="1"/>
  <c r="D87" i="16"/>
  <c r="R87" i="16" s="1"/>
  <c r="E112" i="16"/>
  <c r="S112" i="16" s="1"/>
  <c r="C112" i="16"/>
  <c r="Q112" i="16" s="1"/>
  <c r="D112" i="16"/>
  <c r="R112" i="16" s="1"/>
  <c r="E96" i="16"/>
  <c r="S96" i="16" s="1"/>
  <c r="C96" i="16"/>
  <c r="Q96" i="16" s="1"/>
  <c r="D96" i="16"/>
  <c r="R96" i="16" s="1"/>
  <c r="E105" i="16"/>
  <c r="S105" i="16" s="1"/>
  <c r="C105" i="16"/>
  <c r="Q105" i="16" s="1"/>
  <c r="D105" i="16"/>
  <c r="R105" i="16" s="1"/>
  <c r="E89" i="16"/>
  <c r="S89" i="16" s="1"/>
  <c r="C89" i="16"/>
  <c r="Q89" i="16" s="1"/>
  <c r="D89" i="16"/>
  <c r="R89" i="16" s="1"/>
  <c r="C102" i="16"/>
  <c r="Q102" i="16" s="1"/>
  <c r="D102" i="16"/>
  <c r="R102" i="16" s="1"/>
  <c r="E102" i="16"/>
  <c r="S102" i="16" s="1"/>
  <c r="C101" i="16"/>
  <c r="Q101" i="16" s="1"/>
  <c r="D101" i="16"/>
  <c r="R101" i="16" s="1"/>
  <c r="E101" i="16"/>
  <c r="S101" i="16" s="1"/>
  <c r="C106" i="16"/>
  <c r="Q106" i="16" s="1"/>
  <c r="D106" i="16"/>
  <c r="R106" i="16" s="1"/>
  <c r="E106" i="16"/>
  <c r="S106" i="16" s="1"/>
  <c r="C123" i="16"/>
  <c r="Q123" i="16" s="1"/>
  <c r="D123" i="16"/>
  <c r="R123" i="16" s="1"/>
  <c r="E123" i="16"/>
  <c r="S123" i="16" s="1"/>
  <c r="C117" i="16"/>
  <c r="Q117" i="16" s="1"/>
  <c r="D117" i="16"/>
  <c r="R117" i="16" s="1"/>
  <c r="E117" i="16"/>
  <c r="S117" i="16" s="1"/>
  <c r="C119" i="16"/>
  <c r="Q119" i="16" s="1"/>
  <c r="E119" i="16"/>
  <c r="S119" i="16" s="1"/>
  <c r="D119" i="16"/>
  <c r="R119" i="16" s="1"/>
  <c r="E100" i="16"/>
  <c r="S100" i="16" s="1"/>
  <c r="D100" i="16"/>
  <c r="R100" i="16" s="1"/>
  <c r="C100" i="16"/>
  <c r="Q100" i="16" s="1"/>
  <c r="D129" i="16"/>
  <c r="R129" i="16" s="1"/>
  <c r="C129" i="16"/>
  <c r="Q129" i="16" s="1"/>
  <c r="E129" i="16"/>
  <c r="S129" i="16" s="1"/>
  <c r="C94" i="16"/>
  <c r="Q94" i="16" s="1"/>
  <c r="E94" i="16"/>
  <c r="S94" i="16" s="1"/>
  <c r="D94" i="16"/>
  <c r="R94" i="16" s="1"/>
  <c r="E108" i="16"/>
  <c r="S108" i="16" s="1"/>
  <c r="C108" i="16"/>
  <c r="Q108" i="16" s="1"/>
  <c r="D108" i="16"/>
  <c r="R108" i="16" s="1"/>
  <c r="D121" i="16"/>
  <c r="R121" i="16" s="1"/>
  <c r="C121" i="16"/>
  <c r="Q121" i="16" s="1"/>
  <c r="E121" i="16"/>
  <c r="S121" i="16" s="1"/>
  <c r="E122" i="16"/>
  <c r="S122" i="16" s="1"/>
  <c r="C122" i="16"/>
  <c r="Q122" i="16" s="1"/>
  <c r="D122" i="16"/>
  <c r="R122" i="16" s="1"/>
  <c r="C99" i="16"/>
  <c r="Q99" i="16" s="1"/>
  <c r="E99" i="16"/>
  <c r="S99" i="16" s="1"/>
  <c r="D99" i="16"/>
  <c r="R99" i="16" s="1"/>
  <c r="C110" i="16"/>
  <c r="Q110" i="16" s="1"/>
  <c r="D110" i="16"/>
  <c r="R110" i="16" s="1"/>
  <c r="E110" i="16"/>
  <c r="S110" i="16" s="1"/>
  <c r="C95" i="16"/>
  <c r="Q95" i="16" s="1"/>
  <c r="D95" i="16"/>
  <c r="R95" i="16" s="1"/>
  <c r="E95" i="16"/>
  <c r="S95" i="16" s="1"/>
  <c r="C128" i="16"/>
  <c r="Q128" i="16" s="1"/>
  <c r="E128" i="16"/>
  <c r="S128" i="16" s="1"/>
  <c r="D128" i="16"/>
  <c r="R128" i="16" s="1"/>
  <c r="E93" i="16"/>
  <c r="S93" i="16" s="1"/>
  <c r="C93" i="16"/>
  <c r="Q93" i="16" s="1"/>
  <c r="D93" i="16"/>
  <c r="R93" i="16" s="1"/>
  <c r="C91" i="16"/>
  <c r="Q91" i="16" s="1"/>
  <c r="D91" i="16"/>
  <c r="R91" i="16" s="1"/>
  <c r="E91" i="16"/>
  <c r="S91" i="16" s="1"/>
  <c r="E116" i="16"/>
  <c r="S116" i="16" s="1"/>
  <c r="C116" i="16"/>
  <c r="Q116" i="16" s="1"/>
  <c r="D116" i="16"/>
  <c r="R116" i="16" s="1"/>
  <c r="E126" i="16"/>
  <c r="S126" i="16" s="1"/>
  <c r="C126" i="16"/>
  <c r="Q126" i="16" s="1"/>
  <c r="D126" i="16"/>
  <c r="R126" i="16" s="1"/>
  <c r="D132" i="16"/>
  <c r="R132" i="16" s="1"/>
  <c r="C132" i="16"/>
  <c r="Q132" i="16" s="1"/>
  <c r="E132" i="16"/>
  <c r="S132" i="16" s="1"/>
  <c r="E104" i="16"/>
  <c r="S104" i="16" s="1"/>
  <c r="D104" i="16"/>
  <c r="R104" i="16" s="1"/>
  <c r="C104" i="16"/>
  <c r="Q104" i="16" s="1"/>
  <c r="C115" i="16"/>
  <c r="Q115" i="16" s="1"/>
  <c r="E115" i="16"/>
  <c r="S115" i="16" s="1"/>
  <c r="D115" i="16"/>
  <c r="R115" i="16" s="1"/>
  <c r="C90" i="16"/>
  <c r="Q90" i="16" s="1"/>
  <c r="D90" i="16"/>
  <c r="R90" i="16" s="1"/>
  <c r="E90" i="16"/>
  <c r="S90" i="16" s="1"/>
  <c r="E88" i="16"/>
  <c r="S88" i="16" s="1"/>
  <c r="D88" i="16"/>
  <c r="R88" i="16" s="1"/>
  <c r="C88" i="16"/>
  <c r="Q88" i="16" s="1"/>
  <c r="E92" i="16"/>
  <c r="S92" i="16" s="1"/>
  <c r="C92" i="16"/>
  <c r="Q92" i="16" s="1"/>
  <c r="D92" i="16"/>
  <c r="R92" i="16" s="1"/>
  <c r="C86" i="16"/>
  <c r="Q86" i="16" s="1"/>
  <c r="D86" i="16"/>
  <c r="R86" i="16" s="1"/>
  <c r="E86" i="16"/>
  <c r="S86" i="16" s="1"/>
  <c r="C118" i="16"/>
  <c r="Q118" i="16" s="1"/>
  <c r="D118" i="16"/>
  <c r="R118" i="16" s="1"/>
  <c r="E118" i="16"/>
  <c r="S118" i="16" s="1"/>
  <c r="C127" i="16"/>
  <c r="Q127" i="16" s="1"/>
  <c r="D127" i="16"/>
  <c r="R127" i="16" s="1"/>
  <c r="E127" i="16"/>
  <c r="S127" i="16" s="1"/>
  <c r="C113" i="16"/>
  <c r="Q113" i="16" s="1"/>
  <c r="D113" i="16"/>
  <c r="R113" i="16" s="1"/>
  <c r="E113" i="16"/>
  <c r="S113" i="16" s="1"/>
  <c r="C131" i="16"/>
  <c r="Q131" i="16" s="1"/>
  <c r="D131" i="16"/>
  <c r="R131" i="16" s="1"/>
  <c r="E131" i="16"/>
  <c r="S131" i="16" s="1"/>
  <c r="C111" i="16"/>
  <c r="Q111" i="16" s="1"/>
  <c r="D111" i="16"/>
  <c r="R111" i="16" s="1"/>
  <c r="E111" i="16"/>
  <c r="S111" i="16" s="1"/>
  <c r="C107" i="16"/>
  <c r="Q107" i="16" s="1"/>
  <c r="D107" i="16"/>
  <c r="R107" i="16" s="1"/>
  <c r="E107" i="16"/>
  <c r="S107" i="16" s="1"/>
  <c r="D125" i="16"/>
  <c r="R125" i="16" s="1"/>
  <c r="E125" i="16"/>
  <c r="S125" i="16" s="1"/>
  <c r="C125" i="16"/>
  <c r="Q125" i="16" s="1"/>
  <c r="E340" i="15"/>
  <c r="E270" i="15"/>
  <c r="C28" i="16"/>
  <c r="Q28" i="16" s="1"/>
  <c r="D28" i="16"/>
  <c r="R28" i="16" s="1"/>
  <c r="E28" i="16"/>
  <c r="S28" i="16" s="1"/>
  <c r="C39" i="16"/>
  <c r="Q39" i="16" s="1"/>
  <c r="D39" i="16"/>
  <c r="R39" i="16" s="1"/>
  <c r="E39" i="16"/>
  <c r="S39" i="16" s="1"/>
  <c r="C36" i="16"/>
  <c r="Q36" i="16" s="1"/>
  <c r="D36" i="16"/>
  <c r="R36" i="16" s="1"/>
  <c r="E36" i="16"/>
  <c r="S36" i="16" s="1"/>
  <c r="C12" i="16"/>
  <c r="Q12" i="16" s="1"/>
  <c r="D12" i="16"/>
  <c r="R12" i="16" s="1"/>
  <c r="E12" i="16"/>
  <c r="S12" i="16" s="1"/>
  <c r="C5" i="16"/>
  <c r="Q5" i="16" s="1"/>
  <c r="E5" i="16"/>
  <c r="S5" i="16" s="1"/>
  <c r="D5" i="16"/>
  <c r="R5" i="16" s="1"/>
  <c r="C42" i="16"/>
  <c r="Q42" i="16" s="1"/>
  <c r="D42" i="16"/>
  <c r="R42" i="16" s="1"/>
  <c r="E42" i="16"/>
  <c r="S42" i="16" s="1"/>
  <c r="C35" i="16"/>
  <c r="Q35" i="16" s="1"/>
  <c r="D35" i="16"/>
  <c r="R35" i="16" s="1"/>
  <c r="E35" i="16"/>
  <c r="S35" i="16" s="1"/>
  <c r="D4" i="16"/>
  <c r="R4" i="16" s="1"/>
  <c r="E4" i="16"/>
  <c r="S4" i="16" s="1"/>
  <c r="C19" i="16"/>
  <c r="Q19" i="16" s="1"/>
  <c r="D19" i="16"/>
  <c r="R19" i="16" s="1"/>
  <c r="E19" i="16"/>
  <c r="S19" i="16" s="1"/>
  <c r="C10" i="16"/>
  <c r="Q10" i="16" s="1"/>
  <c r="D10" i="16"/>
  <c r="R10" i="16" s="1"/>
  <c r="E10" i="16"/>
  <c r="S10" i="16" s="1"/>
  <c r="C18" i="16"/>
  <c r="Q18" i="16" s="1"/>
  <c r="D18" i="16"/>
  <c r="R18" i="16" s="1"/>
  <c r="E18" i="16"/>
  <c r="S18" i="16" s="1"/>
  <c r="C22" i="16"/>
  <c r="Q22" i="16" s="1"/>
  <c r="D22" i="16"/>
  <c r="R22" i="16" s="1"/>
  <c r="E22" i="16"/>
  <c r="S22" i="16" s="1"/>
  <c r="C26" i="16"/>
  <c r="Q26" i="16" s="1"/>
  <c r="D26" i="16"/>
  <c r="R26" i="16" s="1"/>
  <c r="E26" i="16"/>
  <c r="S26" i="16" s="1"/>
  <c r="C41" i="16"/>
  <c r="Q41" i="16" s="1"/>
  <c r="E41" i="16"/>
  <c r="S41" i="16" s="1"/>
  <c r="D41" i="16"/>
  <c r="R41" i="16" s="1"/>
  <c r="C30" i="16"/>
  <c r="Q30" i="16" s="1"/>
  <c r="D30" i="16"/>
  <c r="R30" i="16" s="1"/>
  <c r="E30" i="16"/>
  <c r="S30" i="16" s="1"/>
  <c r="C24" i="16"/>
  <c r="Q24" i="16" s="1"/>
  <c r="D24" i="16"/>
  <c r="R24" i="16" s="1"/>
  <c r="E24" i="16"/>
  <c r="S24" i="16" s="1"/>
  <c r="D8" i="16"/>
  <c r="R8" i="16" s="1"/>
  <c r="E8" i="16"/>
  <c r="S8" i="16" s="1"/>
  <c r="C31" i="16"/>
  <c r="Q31" i="16" s="1"/>
  <c r="E31" i="16"/>
  <c r="S31" i="16" s="1"/>
  <c r="D31" i="16"/>
  <c r="R31" i="16" s="1"/>
  <c r="C33" i="16"/>
  <c r="Q33" i="16" s="1"/>
  <c r="E33" i="16"/>
  <c r="S33" i="16" s="1"/>
  <c r="D33" i="16"/>
  <c r="R33" i="16" s="1"/>
  <c r="C23" i="16"/>
  <c r="Q23" i="16" s="1"/>
  <c r="D23" i="16"/>
  <c r="R23" i="16" s="1"/>
  <c r="E23" i="16"/>
  <c r="S23" i="16" s="1"/>
  <c r="C29" i="16"/>
  <c r="Q29" i="16" s="1"/>
  <c r="E29" i="16"/>
  <c r="S29" i="16" s="1"/>
  <c r="D29" i="16"/>
  <c r="R29" i="16" s="1"/>
  <c r="C7" i="16"/>
  <c r="Q7" i="16" s="1"/>
  <c r="D7" i="16"/>
  <c r="R7" i="16" s="1"/>
  <c r="E7" i="16"/>
  <c r="S7" i="16" s="1"/>
  <c r="C11" i="16"/>
  <c r="Q11" i="16" s="1"/>
  <c r="D11" i="16"/>
  <c r="R11" i="16" s="1"/>
  <c r="E11" i="16"/>
  <c r="S11" i="16" s="1"/>
  <c r="C40" i="16"/>
  <c r="Q40" i="16" s="1"/>
  <c r="D40" i="16"/>
  <c r="R40" i="16" s="1"/>
  <c r="E40" i="16"/>
  <c r="S40" i="16" s="1"/>
  <c r="E15" i="16"/>
  <c r="S15" i="16" s="1"/>
  <c r="D15" i="16"/>
  <c r="R15" i="16" s="1"/>
  <c r="C25" i="16"/>
  <c r="Q25" i="16" s="1"/>
  <c r="E25" i="16"/>
  <c r="S25" i="16" s="1"/>
  <c r="D25" i="16"/>
  <c r="R25" i="16" s="1"/>
  <c r="C13" i="16"/>
  <c r="Q13" i="16" s="1"/>
  <c r="E13" i="16"/>
  <c r="S13" i="16" s="1"/>
  <c r="D13" i="16"/>
  <c r="R13" i="16" s="1"/>
  <c r="C14" i="16"/>
  <c r="Q14" i="16" s="1"/>
  <c r="D14" i="16"/>
  <c r="R14" i="16" s="1"/>
  <c r="E14" i="16"/>
  <c r="S14" i="16" s="1"/>
  <c r="C9" i="16"/>
  <c r="Q9" i="16" s="1"/>
  <c r="E9" i="16"/>
  <c r="S9" i="16" s="1"/>
  <c r="D9" i="16"/>
  <c r="R9" i="16" s="1"/>
  <c r="C16" i="16"/>
  <c r="Q16" i="16" s="1"/>
  <c r="D16" i="16"/>
  <c r="R16" i="16" s="1"/>
  <c r="E16" i="16"/>
  <c r="S16" i="16" s="1"/>
  <c r="C27" i="16"/>
  <c r="Q27" i="16" s="1"/>
  <c r="D27" i="16"/>
  <c r="R27" i="16" s="1"/>
  <c r="E27" i="16"/>
  <c r="S27" i="16" s="1"/>
  <c r="C32" i="16"/>
  <c r="Q32" i="16" s="1"/>
  <c r="D32" i="16"/>
  <c r="R32" i="16" s="1"/>
  <c r="E32" i="16"/>
  <c r="S32" i="16" s="1"/>
  <c r="C21" i="16"/>
  <c r="Q21" i="16" s="1"/>
  <c r="E21" i="16"/>
  <c r="S21" i="16" s="1"/>
  <c r="D21" i="16"/>
  <c r="R21" i="16" s="1"/>
  <c r="C3" i="16"/>
  <c r="D3" i="16"/>
  <c r="E3" i="16"/>
  <c r="C20" i="16"/>
  <c r="Q20" i="16" s="1"/>
  <c r="D20" i="16"/>
  <c r="R20" i="16" s="1"/>
  <c r="E20" i="16"/>
  <c r="S20" i="16" s="1"/>
  <c r="C37" i="16"/>
  <c r="Q37" i="16" s="1"/>
  <c r="E37" i="16"/>
  <c r="S37" i="16" s="1"/>
  <c r="D37" i="16"/>
  <c r="R37" i="16" s="1"/>
  <c r="C38" i="16"/>
  <c r="Q38" i="16" s="1"/>
  <c r="D38" i="16"/>
  <c r="R38" i="16" s="1"/>
  <c r="E38" i="16"/>
  <c r="S38" i="16" s="1"/>
  <c r="C17" i="16"/>
  <c r="Q17" i="16" s="1"/>
  <c r="E17" i="16"/>
  <c r="S17" i="16" s="1"/>
  <c r="D17" i="16"/>
  <c r="R17" i="16" s="1"/>
  <c r="C6" i="16"/>
  <c r="Q6" i="16" s="1"/>
  <c r="D6" i="16"/>
  <c r="R6" i="16" s="1"/>
  <c r="E6" i="16"/>
  <c r="S6" i="16" s="1"/>
  <c r="C34" i="16"/>
  <c r="Q34" i="16" s="1"/>
  <c r="D34" i="16"/>
  <c r="R34" i="16" s="1"/>
  <c r="E34" i="16"/>
  <c r="S34" i="16" s="1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6"/>
  <c r="B43" i="16" s="1"/>
  <c r="E374" i="15"/>
  <c r="E51" i="15"/>
  <c r="E43" i="15"/>
  <c r="E44" i="15"/>
  <c r="E331" i="15"/>
  <c r="E191" i="15"/>
  <c r="E334" i="15"/>
  <c r="E157" i="15"/>
  <c r="A44" i="16"/>
  <c r="B44" i="16" s="1"/>
  <c r="E47" i="15"/>
  <c r="E401" i="15"/>
  <c r="E109" i="15"/>
  <c r="E150" i="15"/>
  <c r="A45" i="16"/>
  <c r="B45" i="16" s="1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" i="16"/>
  <c r="Q4" i="16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F23" i="16"/>
  <c r="O16" i="16"/>
  <c r="O12" i="16"/>
  <c r="O9" i="16"/>
  <c r="O27" i="16"/>
  <c r="O5" i="16"/>
  <c r="F56" i="16"/>
  <c r="F53" i="16"/>
  <c r="F81" i="16"/>
  <c r="F57" i="16"/>
  <c r="E368" i="15"/>
  <c r="E410" i="15"/>
  <c r="F31" i="16"/>
  <c r="F20" i="16"/>
  <c r="F22" i="16"/>
  <c r="F71" i="16"/>
  <c r="F46" i="16"/>
  <c r="E52" i="15"/>
  <c r="F45" i="16"/>
  <c r="F58" i="16"/>
  <c r="E57" i="15"/>
  <c r="F66" i="16"/>
  <c r="F67" i="16"/>
  <c r="F13" i="16"/>
  <c r="F6" i="16"/>
  <c r="F41" i="16"/>
  <c r="O23" i="16"/>
  <c r="F15" i="16"/>
  <c r="O3" i="16"/>
  <c r="F17" i="16"/>
  <c r="O10" i="16"/>
  <c r="F70" i="16"/>
  <c r="E365" i="15"/>
  <c r="F14" i="16"/>
  <c r="F10" i="16"/>
  <c r="F16" i="16"/>
  <c r="O15" i="16"/>
  <c r="F11" i="16"/>
  <c r="F9" i="16"/>
  <c r="E50" i="15"/>
  <c r="O4" i="16"/>
  <c r="E359" i="15"/>
  <c r="E388" i="15"/>
  <c r="E343" i="15"/>
  <c r="E408" i="15"/>
  <c r="F51" i="16"/>
  <c r="F4" i="16"/>
  <c r="E394" i="15"/>
  <c r="O8" i="16"/>
  <c r="E324" i="15"/>
  <c r="F69" i="16"/>
  <c r="F12" i="16"/>
  <c r="F19" i="16"/>
  <c r="F84" i="16"/>
  <c r="O17" i="16"/>
  <c r="F8" i="16"/>
  <c r="F5" i="16"/>
  <c r="F73" i="16"/>
  <c r="F61" i="16"/>
  <c r="F27" i="16"/>
  <c r="C8" i="16"/>
  <c r="Q8" i="16" s="1"/>
  <c r="C15" i="16"/>
  <c r="Q15" i="16" s="1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O81" i="16" s="1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O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T96" i="16" l="1"/>
  <c r="T131" i="16"/>
  <c r="T92" i="16"/>
  <c r="T113" i="16"/>
  <c r="U113" i="16" s="1"/>
  <c r="T90" i="16"/>
  <c r="T85" i="16"/>
  <c r="T109" i="16"/>
  <c r="T132" i="16"/>
  <c r="U132" i="16" s="1"/>
  <c r="T108" i="16"/>
  <c r="T100" i="16"/>
  <c r="T112" i="16"/>
  <c r="T111" i="16"/>
  <c r="T115" i="16"/>
  <c r="T126" i="16"/>
  <c r="T95" i="16"/>
  <c r="T122" i="16"/>
  <c r="T129" i="16"/>
  <c r="T117" i="16"/>
  <c r="T101" i="16"/>
  <c r="T89" i="16"/>
  <c r="T98" i="16"/>
  <c r="T88" i="16"/>
  <c r="T105" i="16"/>
  <c r="T87" i="16"/>
  <c r="P3" i="16"/>
  <c r="P111" i="16"/>
  <c r="P120" i="16"/>
  <c r="P103" i="16"/>
  <c r="P130" i="16"/>
  <c r="P88" i="16"/>
  <c r="P104" i="16"/>
  <c r="P128" i="16"/>
  <c r="P90" i="16"/>
  <c r="P113" i="16"/>
  <c r="P97" i="16"/>
  <c r="P129" i="16"/>
  <c r="P123" i="16"/>
  <c r="P99" i="16"/>
  <c r="P93" i="16"/>
  <c r="P94" i="16"/>
  <c r="P112" i="16"/>
  <c r="P95" i="16"/>
  <c r="P132" i="16"/>
  <c r="P85" i="16"/>
  <c r="P127" i="16"/>
  <c r="P125" i="16"/>
  <c r="P105" i="16"/>
  <c r="P89" i="16"/>
  <c r="P131" i="16"/>
  <c r="P92" i="16"/>
  <c r="P115" i="16"/>
  <c r="P96" i="16"/>
  <c r="U96" i="16" s="1"/>
  <c r="P87" i="16"/>
  <c r="P106" i="16"/>
  <c r="P122" i="16"/>
  <c r="P91" i="16"/>
  <c r="P124" i="16"/>
  <c r="P109" i="16"/>
  <c r="P118" i="16"/>
  <c r="P110" i="16"/>
  <c r="P126" i="16"/>
  <c r="P116" i="16"/>
  <c r="P101" i="16"/>
  <c r="P86" i="16"/>
  <c r="P108" i="16"/>
  <c r="P107" i="16"/>
  <c r="P119" i="16"/>
  <c r="P100" i="16"/>
  <c r="P98" i="16"/>
  <c r="P102" i="16"/>
  <c r="P121" i="16"/>
  <c r="P117" i="16"/>
  <c r="P114" i="16"/>
  <c r="T125" i="16"/>
  <c r="U125" i="16" s="1"/>
  <c r="T86" i="16"/>
  <c r="T128" i="16"/>
  <c r="U128" i="16" s="1"/>
  <c r="T119" i="16"/>
  <c r="T102" i="16"/>
  <c r="T120" i="16"/>
  <c r="U120" i="16" s="1"/>
  <c r="T104" i="16"/>
  <c r="U104" i="16" s="1"/>
  <c r="T91" i="16"/>
  <c r="T93" i="16"/>
  <c r="U93" i="16" s="1"/>
  <c r="T110" i="16"/>
  <c r="T94" i="16"/>
  <c r="T123" i="16"/>
  <c r="U123" i="16" s="1"/>
  <c r="T114" i="16"/>
  <c r="U114" i="16" s="1"/>
  <c r="T116" i="16"/>
  <c r="U116" i="16" s="1"/>
  <c r="T130" i="16"/>
  <c r="U130" i="16" s="1"/>
  <c r="T103" i="16"/>
  <c r="T124" i="16"/>
  <c r="U124" i="16" s="1"/>
  <c r="T97" i="16"/>
  <c r="U97" i="16" s="1"/>
  <c r="T107" i="16"/>
  <c r="U107" i="16" s="1"/>
  <c r="T118" i="16"/>
  <c r="U112" i="16"/>
  <c r="T99" i="16"/>
  <c r="T121" i="16"/>
  <c r="U121" i="16" s="1"/>
  <c r="T127" i="16"/>
  <c r="U127" i="16" s="1"/>
  <c r="T106" i="16"/>
  <c r="T37" i="16"/>
  <c r="T41" i="16"/>
  <c r="T29" i="16"/>
  <c r="T30" i="16"/>
  <c r="T28" i="16"/>
  <c r="T38" i="16"/>
  <c r="T35" i="16"/>
  <c r="T9" i="16"/>
  <c r="T6" i="16"/>
  <c r="T25" i="16"/>
  <c r="T11" i="16"/>
  <c r="T42" i="16"/>
  <c r="T27" i="16"/>
  <c r="T14" i="16"/>
  <c r="T23" i="16"/>
  <c r="T8" i="16"/>
  <c r="T19" i="16"/>
  <c r="T36" i="16"/>
  <c r="T18" i="16"/>
  <c r="T16" i="16"/>
  <c r="T24" i="16"/>
  <c r="T21" i="16"/>
  <c r="T7" i="16"/>
  <c r="T17" i="16"/>
  <c r="T20" i="16"/>
  <c r="T40" i="16"/>
  <c r="T33" i="16"/>
  <c r="T26" i="16"/>
  <c r="T5" i="16"/>
  <c r="T15" i="16"/>
  <c r="T34" i="16"/>
  <c r="T32" i="16"/>
  <c r="T13" i="16"/>
  <c r="T10" i="16"/>
  <c r="T39" i="16"/>
  <c r="T12" i="16"/>
  <c r="T31" i="16"/>
  <c r="T22" i="16"/>
  <c r="T4" i="16"/>
  <c r="C44" i="16"/>
  <c r="Q44" i="16" s="1"/>
  <c r="E44" i="16"/>
  <c r="S44" i="16" s="1"/>
  <c r="D44" i="16"/>
  <c r="R44" i="16" s="1"/>
  <c r="C45" i="16"/>
  <c r="Q45" i="16" s="1"/>
  <c r="E45" i="16"/>
  <c r="S45" i="16" s="1"/>
  <c r="D45" i="16"/>
  <c r="R45" i="16" s="1"/>
  <c r="C43" i="16"/>
  <c r="Q43" i="16" s="1"/>
  <c r="D43" i="16"/>
  <c r="R43" i="16" s="1"/>
  <c r="E43" i="16"/>
  <c r="S43" i="16" s="1"/>
  <c r="P17" i="16"/>
  <c r="A46" i="16"/>
  <c r="B46" i="16" s="1"/>
  <c r="O84" i="16"/>
  <c r="P84" i="16" s="1"/>
  <c r="O73" i="16"/>
  <c r="P73" i="16" s="1"/>
  <c r="O51" i="16"/>
  <c r="P51" i="16" s="1"/>
  <c r="F43" i="16"/>
  <c r="O69" i="16"/>
  <c r="P69" i="16" s="1"/>
  <c r="O70" i="16"/>
  <c r="P70" i="16" s="1"/>
  <c r="O71" i="16"/>
  <c r="P71" i="16" s="1"/>
  <c r="P67" i="16"/>
  <c r="P5" i="16"/>
  <c r="P12" i="16"/>
  <c r="P9" i="16"/>
  <c r="F30" i="16"/>
  <c r="O66" i="16"/>
  <c r="P66" i="16" s="1"/>
  <c r="F47" i="16"/>
  <c r="F44" i="16"/>
  <c r="F25" i="16"/>
  <c r="F48" i="16"/>
  <c r="O37" i="16"/>
  <c r="P37" i="16" s="1"/>
  <c r="O65" i="16"/>
  <c r="P65" i="16" s="1"/>
  <c r="F79" i="16"/>
  <c r="O56" i="16"/>
  <c r="P56" i="16" s="1"/>
  <c r="F68" i="16"/>
  <c r="F76" i="16"/>
  <c r="O40" i="16"/>
  <c r="P40" i="16" s="1"/>
  <c r="O38" i="16"/>
  <c r="P38" i="16" s="1"/>
  <c r="O26" i="16"/>
  <c r="P26" i="16" s="1"/>
  <c r="F33" i="16"/>
  <c r="F54" i="16"/>
  <c r="O45" i="16"/>
  <c r="P45" i="16" s="1"/>
  <c r="P27" i="16"/>
  <c r="P16" i="16"/>
  <c r="F29" i="16"/>
  <c r="O59" i="16"/>
  <c r="P59" i="16" s="1"/>
  <c r="F52" i="16"/>
  <c r="F77" i="16"/>
  <c r="O18" i="16"/>
  <c r="P18" i="16" s="1"/>
  <c r="F72" i="16"/>
  <c r="F83" i="16"/>
  <c r="O72" i="16"/>
  <c r="P72" i="16" s="1"/>
  <c r="F37" i="16"/>
  <c r="O50" i="16"/>
  <c r="P50" i="16" s="1"/>
  <c r="F65" i="16"/>
  <c r="O79" i="16"/>
  <c r="P79" i="16" s="1"/>
  <c r="F49" i="16"/>
  <c r="O68" i="16"/>
  <c r="P68" i="16" s="1"/>
  <c r="O32" i="16"/>
  <c r="P32" i="16" s="1"/>
  <c r="F59" i="16"/>
  <c r="O76" i="16"/>
  <c r="P76" i="16" s="1"/>
  <c r="O33" i="16"/>
  <c r="P33" i="16" s="1"/>
  <c r="O54" i="16"/>
  <c r="P54" i="16" s="1"/>
  <c r="F21" i="16"/>
  <c r="O49" i="16"/>
  <c r="P49" i="16" s="1"/>
  <c r="O41" i="16"/>
  <c r="P41" i="16" s="1"/>
  <c r="F42" i="16"/>
  <c r="O30" i="16"/>
  <c r="P30" i="16" s="1"/>
  <c r="F74" i="16"/>
  <c r="O52" i="16"/>
  <c r="P52" i="16" s="1"/>
  <c r="F60" i="16"/>
  <c r="F39" i="16"/>
  <c r="O77" i="16"/>
  <c r="P77" i="16" s="1"/>
  <c r="F78" i="16"/>
  <c r="O22" i="16"/>
  <c r="P22" i="16" s="1"/>
  <c r="F18" i="16"/>
  <c r="O58" i="16"/>
  <c r="P58" i="16" s="1"/>
  <c r="O7" i="16"/>
  <c r="P7" i="16" s="1"/>
  <c r="O11" i="16"/>
  <c r="P11" i="16" s="1"/>
  <c r="O62" i="16"/>
  <c r="P62" i="16" s="1"/>
  <c r="F62" i="16"/>
  <c r="O60" i="16"/>
  <c r="P60" i="16" s="1"/>
  <c r="F7" i="16"/>
  <c r="O29" i="16"/>
  <c r="P29" i="16" s="1"/>
  <c r="O43" i="16"/>
  <c r="P43" i="16" s="1"/>
  <c r="O42" i="16"/>
  <c r="P42" i="16" s="1"/>
  <c r="O39" i="16"/>
  <c r="P39" i="16" s="1"/>
  <c r="O20" i="16"/>
  <c r="P20" i="16" s="1"/>
  <c r="O75" i="16"/>
  <c r="P75" i="16" s="1"/>
  <c r="O83" i="16"/>
  <c r="P83" i="16" s="1"/>
  <c r="O47" i="16"/>
  <c r="P47" i="16" s="1"/>
  <c r="F63" i="16"/>
  <c r="O44" i="16"/>
  <c r="P44" i="16" s="1"/>
  <c r="F34" i="16"/>
  <c r="F24" i="16"/>
  <c r="O64" i="16"/>
  <c r="P64" i="16" s="1"/>
  <c r="O25" i="16"/>
  <c r="P25" i="16" s="1"/>
  <c r="O19" i="16"/>
  <c r="P19" i="16" s="1"/>
  <c r="O6" i="16"/>
  <c r="P6" i="16" s="1"/>
  <c r="P15" i="16"/>
  <c r="O13" i="16"/>
  <c r="P13" i="16" s="1"/>
  <c r="F32" i="16"/>
  <c r="O21" i="16"/>
  <c r="P21" i="16" s="1"/>
  <c r="F64" i="16"/>
  <c r="O61" i="16"/>
  <c r="P61" i="16" s="1"/>
  <c r="F50" i="16"/>
  <c r="O48" i="16"/>
  <c r="P48" i="16" s="1"/>
  <c r="F75" i="16"/>
  <c r="F80" i="16"/>
  <c r="O35" i="16"/>
  <c r="P35" i="16" s="1"/>
  <c r="F55" i="16"/>
  <c r="O31" i="16"/>
  <c r="P31" i="16" s="1"/>
  <c r="F36" i="16"/>
  <c r="O63" i="16"/>
  <c r="P63" i="16" s="1"/>
  <c r="O28" i="16"/>
  <c r="P28" i="16" s="1"/>
  <c r="O34" i="16"/>
  <c r="P34" i="16" s="1"/>
  <c r="O24" i="16"/>
  <c r="P24" i="16" s="1"/>
  <c r="F82" i="16"/>
  <c r="O46" i="16"/>
  <c r="P46" i="16" s="1"/>
  <c r="O14" i="16"/>
  <c r="P14" i="16" s="1"/>
  <c r="P8" i="16"/>
  <c r="P4" i="16"/>
  <c r="O78" i="16"/>
  <c r="P78" i="16" s="1"/>
  <c r="F3" i="16"/>
  <c r="O74" i="16"/>
  <c r="P74" i="16" s="1"/>
  <c r="O80" i="16"/>
  <c r="P80" i="16" s="1"/>
  <c r="F35" i="16"/>
  <c r="O55" i="16"/>
  <c r="P55" i="16" s="1"/>
  <c r="O36" i="16"/>
  <c r="P36" i="16" s="1"/>
  <c r="F28" i="16"/>
  <c r="F40" i="16"/>
  <c r="F38" i="16"/>
  <c r="F26" i="16"/>
  <c r="O82" i="16"/>
  <c r="P82" i="16" s="1"/>
  <c r="O53" i="16"/>
  <c r="P53" i="16" s="1"/>
  <c r="O57" i="16"/>
  <c r="P57" i="16" s="1"/>
  <c r="P81" i="16"/>
  <c r="P10" i="16"/>
  <c r="P23" i="16"/>
  <c r="B48" i="15"/>
  <c r="U110" i="16" l="1"/>
  <c r="U86" i="16"/>
  <c r="U109" i="16"/>
  <c r="U92" i="16"/>
  <c r="H4" i="16"/>
  <c r="U100" i="16"/>
  <c r="U131" i="16"/>
  <c r="U118" i="16"/>
  <c r="U103" i="16"/>
  <c r="U91" i="16"/>
  <c r="U119" i="16"/>
  <c r="U108" i="16"/>
  <c r="U90" i="16"/>
  <c r="U85" i="16"/>
  <c r="U105" i="16"/>
  <c r="U106" i="16"/>
  <c r="U122" i="16"/>
  <c r="G3" i="16"/>
  <c r="G130" i="16"/>
  <c r="G104" i="16"/>
  <c r="G120" i="16"/>
  <c r="G102" i="16"/>
  <c r="G128" i="16"/>
  <c r="G95" i="16"/>
  <c r="G132" i="16"/>
  <c r="G97" i="16"/>
  <c r="G123" i="16"/>
  <c r="G98" i="16"/>
  <c r="G117" i="16"/>
  <c r="G87" i="16"/>
  <c r="G129" i="16"/>
  <c r="G127" i="16"/>
  <c r="G124" i="16"/>
  <c r="G118" i="16"/>
  <c r="G90" i="16"/>
  <c r="G121" i="16"/>
  <c r="G116" i="16"/>
  <c r="G94" i="16"/>
  <c r="G111" i="16"/>
  <c r="G85" i="16"/>
  <c r="G113" i="16"/>
  <c r="G89" i="16"/>
  <c r="G131" i="16"/>
  <c r="G91" i="16"/>
  <c r="G108" i="16"/>
  <c r="G112" i="16"/>
  <c r="G103" i="16"/>
  <c r="G126" i="16"/>
  <c r="G100" i="16"/>
  <c r="G110" i="16"/>
  <c r="G96" i="16"/>
  <c r="G122" i="16"/>
  <c r="G106" i="16"/>
  <c r="G109" i="16"/>
  <c r="G125" i="16"/>
  <c r="G119" i="16"/>
  <c r="G92" i="16"/>
  <c r="G86" i="16"/>
  <c r="G88" i="16"/>
  <c r="G101" i="16"/>
  <c r="G105" i="16"/>
  <c r="G114" i="16"/>
  <c r="G93" i="16"/>
  <c r="G115" i="16"/>
  <c r="G99" i="16"/>
  <c r="G107" i="16"/>
  <c r="U98" i="16"/>
  <c r="U95" i="16"/>
  <c r="U94" i="16"/>
  <c r="U99" i="16"/>
  <c r="U89" i="16"/>
  <c r="U126" i="16"/>
  <c r="U3" i="16"/>
  <c r="W4" i="16"/>
  <c r="U101" i="16"/>
  <c r="U115" i="16"/>
  <c r="U88" i="16"/>
  <c r="U117" i="16"/>
  <c r="U102" i="16"/>
  <c r="U87" i="16"/>
  <c r="U129" i="16"/>
  <c r="U111" i="16"/>
  <c r="T44" i="16"/>
  <c r="U44" i="16" s="1"/>
  <c r="T43" i="16"/>
  <c r="U43" i="16" s="1"/>
  <c r="U5" i="16"/>
  <c r="T45" i="16"/>
  <c r="U45" i="16" s="1"/>
  <c r="U4" i="16"/>
  <c r="H5" i="16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U9" i="16"/>
  <c r="U12" i="16"/>
  <c r="C46" i="16"/>
  <c r="Q46" i="16" s="1"/>
  <c r="D46" i="16"/>
  <c r="R46" i="16" s="1"/>
  <c r="E46" i="16"/>
  <c r="S46" i="16" s="1"/>
  <c r="U17" i="16"/>
  <c r="G45" i="16"/>
  <c r="G26" i="16"/>
  <c r="G28" i="16"/>
  <c r="U8" i="16"/>
  <c r="A47" i="16"/>
  <c r="B47" i="16" s="1"/>
  <c r="G59" i="16"/>
  <c r="G20" i="16"/>
  <c r="G56" i="16"/>
  <c r="G22" i="16"/>
  <c r="G4" i="16"/>
  <c r="I4" i="16" s="1"/>
  <c r="G36" i="16"/>
  <c r="G80" i="16"/>
  <c r="G31" i="16"/>
  <c r="G77" i="16"/>
  <c r="G29" i="16"/>
  <c r="G5" i="16"/>
  <c r="G19" i="16"/>
  <c r="G49" i="16"/>
  <c r="G50" i="16"/>
  <c r="G70" i="16"/>
  <c r="G82" i="16"/>
  <c r="G63" i="16"/>
  <c r="U35" i="16"/>
  <c r="U39" i="16"/>
  <c r="U30" i="16"/>
  <c r="U38" i="16"/>
  <c r="G66" i="16"/>
  <c r="G11" i="16"/>
  <c r="U28" i="16"/>
  <c r="G55" i="16"/>
  <c r="U20" i="16"/>
  <c r="U29" i="16"/>
  <c r="G60" i="16"/>
  <c r="G42" i="16"/>
  <c r="G72" i="16"/>
  <c r="G67" i="16"/>
  <c r="U27" i="16"/>
  <c r="G40" i="16"/>
  <c r="G35" i="16"/>
  <c r="G71" i="16"/>
  <c r="G17" i="16"/>
  <c r="G69" i="16"/>
  <c r="G27" i="16"/>
  <c r="U25" i="16"/>
  <c r="G7" i="16"/>
  <c r="G23" i="16"/>
  <c r="U11" i="16"/>
  <c r="G18" i="16"/>
  <c r="G39" i="16"/>
  <c r="U33" i="16"/>
  <c r="U32" i="16"/>
  <c r="G81" i="16"/>
  <c r="U26" i="16"/>
  <c r="G68" i="16"/>
  <c r="U37" i="16"/>
  <c r="G47" i="16"/>
  <c r="G38" i="16"/>
  <c r="U24" i="16"/>
  <c r="U34" i="16"/>
  <c r="U31" i="16"/>
  <c r="G75" i="16"/>
  <c r="G32" i="16"/>
  <c r="U13" i="16"/>
  <c r="G41" i="16"/>
  <c r="G34" i="16"/>
  <c r="G73" i="16"/>
  <c r="G51" i="16"/>
  <c r="G15" i="16"/>
  <c r="U15" i="16"/>
  <c r="G53" i="16"/>
  <c r="U23" i="16"/>
  <c r="G12" i="16"/>
  <c r="U36" i="16"/>
  <c r="G84" i="16"/>
  <c r="U14" i="16"/>
  <c r="G64" i="16"/>
  <c r="G43" i="16"/>
  <c r="U19" i="16"/>
  <c r="G24" i="16"/>
  <c r="G58" i="16"/>
  <c r="G74" i="16"/>
  <c r="G10" i="16"/>
  <c r="G21" i="16"/>
  <c r="G65" i="16"/>
  <c r="G83" i="16"/>
  <c r="G33" i="16"/>
  <c r="U40" i="16"/>
  <c r="G76" i="16"/>
  <c r="G44" i="16"/>
  <c r="G57" i="16"/>
  <c r="U21" i="16"/>
  <c r="G52" i="16"/>
  <c r="G46" i="16"/>
  <c r="G14" i="16"/>
  <c r="G30" i="16"/>
  <c r="U42" i="16"/>
  <c r="U10" i="16"/>
  <c r="I3" i="16"/>
  <c r="U6" i="16"/>
  <c r="G62" i="16"/>
  <c r="G8" i="16"/>
  <c r="G16" i="16"/>
  <c r="U7" i="16"/>
  <c r="U22" i="16"/>
  <c r="G78" i="16"/>
  <c r="U41" i="16"/>
  <c r="G13" i="16"/>
  <c r="G9" i="16"/>
  <c r="G37" i="16"/>
  <c r="U18" i="16"/>
  <c r="U16" i="16"/>
  <c r="G54" i="16"/>
  <c r="G79" i="16"/>
  <c r="G48" i="16"/>
  <c r="G25" i="16"/>
  <c r="G61" i="16"/>
  <c r="G6" i="16"/>
  <c r="B49" i="15"/>
  <c r="K4" i="16" l="1"/>
  <c r="T46" i="16"/>
  <c r="U46" i="16" s="1"/>
  <c r="H43" i="16"/>
  <c r="H44" i="16" s="1"/>
  <c r="H45" i="16" s="1"/>
  <c r="V38" i="16"/>
  <c r="V89" i="16"/>
  <c r="V96" i="16"/>
  <c r="V105" i="16"/>
  <c r="V112" i="16"/>
  <c r="V130" i="16"/>
  <c r="V116" i="16"/>
  <c r="V131" i="16"/>
  <c r="V100" i="16"/>
  <c r="V109" i="16"/>
  <c r="V127" i="16"/>
  <c r="V93" i="16"/>
  <c r="V129" i="16"/>
  <c r="V108" i="16"/>
  <c r="V117" i="16"/>
  <c r="V95" i="16"/>
  <c r="V122" i="16"/>
  <c r="V124" i="16"/>
  <c r="V106" i="16"/>
  <c r="V115" i="16"/>
  <c r="V113" i="16"/>
  <c r="V86" i="16"/>
  <c r="V125" i="16"/>
  <c r="V91" i="16"/>
  <c r="V87" i="16"/>
  <c r="V126" i="16"/>
  <c r="V121" i="16"/>
  <c r="V123" i="16"/>
  <c r="V103" i="16"/>
  <c r="V104" i="16"/>
  <c r="V111" i="16"/>
  <c r="V107" i="16"/>
  <c r="V118" i="16"/>
  <c r="V88" i="16"/>
  <c r="V110" i="16"/>
  <c r="V94" i="16"/>
  <c r="V119" i="16"/>
  <c r="V102" i="16"/>
  <c r="V85" i="16"/>
  <c r="V90" i="16"/>
  <c r="V132" i="16"/>
  <c r="V120" i="16"/>
  <c r="V128" i="16"/>
  <c r="V92" i="16"/>
  <c r="V99" i="16"/>
  <c r="V98" i="16"/>
  <c r="V114" i="16"/>
  <c r="V101" i="16"/>
  <c r="V97" i="16"/>
  <c r="E47" i="16"/>
  <c r="S47" i="16" s="1"/>
  <c r="D47" i="16"/>
  <c r="R47" i="16" s="1"/>
  <c r="I5" i="16"/>
  <c r="V42" i="16"/>
  <c r="V61" i="16"/>
  <c r="V41" i="16"/>
  <c r="A48" i="16"/>
  <c r="B48" i="16" s="1"/>
  <c r="V16" i="16"/>
  <c r="V7" i="16"/>
  <c r="V10" i="16"/>
  <c r="V40" i="16"/>
  <c r="V6" i="16"/>
  <c r="V79" i="16"/>
  <c r="V4" i="16"/>
  <c r="C47" i="16"/>
  <c r="Q47" i="16" s="1"/>
  <c r="V52" i="16"/>
  <c r="V22" i="16"/>
  <c r="V18" i="16"/>
  <c r="V47" i="16"/>
  <c r="V78" i="16"/>
  <c r="V58" i="16"/>
  <c r="V66" i="16"/>
  <c r="V77" i="16"/>
  <c r="V21" i="16"/>
  <c r="V65" i="16"/>
  <c r="V56" i="16"/>
  <c r="V33" i="16"/>
  <c r="V24" i="16"/>
  <c r="V19" i="16"/>
  <c r="V63" i="16"/>
  <c r="V59" i="16"/>
  <c r="V84" i="16"/>
  <c r="V44" i="16"/>
  <c r="V36" i="16"/>
  <c r="V62" i="16"/>
  <c r="V76" i="16"/>
  <c r="V20" i="16"/>
  <c r="V15" i="16"/>
  <c r="V50" i="16"/>
  <c r="V23" i="16"/>
  <c r="V43" i="16"/>
  <c r="V71" i="16"/>
  <c r="V35" i="16"/>
  <c r="V37" i="16"/>
  <c r="V68" i="16"/>
  <c r="V80" i="16"/>
  <c r="V55" i="16"/>
  <c r="V27" i="16"/>
  <c r="V29" i="16"/>
  <c r="V11" i="16"/>
  <c r="V53" i="16"/>
  <c r="V17" i="16"/>
  <c r="V9" i="16"/>
  <c r="V51" i="16"/>
  <c r="V12" i="16"/>
  <c r="V5" i="16"/>
  <c r="V3" i="16"/>
  <c r="V69" i="16"/>
  <c r="V73" i="16"/>
  <c r="V67" i="16"/>
  <c r="V25" i="16"/>
  <c r="V28" i="16"/>
  <c r="V82" i="16"/>
  <c r="V30" i="16"/>
  <c r="V64" i="16"/>
  <c r="V39" i="16"/>
  <c r="V54" i="16"/>
  <c r="V83" i="16"/>
  <c r="V14" i="16"/>
  <c r="V57" i="16"/>
  <c r="V31" i="16"/>
  <c r="V48" i="16"/>
  <c r="V45" i="16"/>
  <c r="V60" i="16"/>
  <c r="V72" i="16"/>
  <c r="V13" i="16"/>
  <c r="V70" i="16"/>
  <c r="V32" i="16"/>
  <c r="V75" i="16"/>
  <c r="V81" i="16"/>
  <c r="V49" i="16"/>
  <c r="V46" i="16"/>
  <c r="V8" i="16"/>
  <c r="V34" i="16"/>
  <c r="V26" i="16"/>
  <c r="V74" i="16"/>
  <c r="I6" i="16"/>
  <c r="B50" i="15"/>
  <c r="X5" i="16" l="1"/>
  <c r="T47" i="16"/>
  <c r="H46" i="16"/>
  <c r="J6" i="16"/>
  <c r="C48" i="16"/>
  <c r="Q48" i="16" s="1"/>
  <c r="D48" i="16"/>
  <c r="R48" i="16" s="1"/>
  <c r="E48" i="16"/>
  <c r="S48" i="16" s="1"/>
  <c r="J8" i="16"/>
  <c r="A49" i="16"/>
  <c r="B49" i="16" s="1"/>
  <c r="J3" i="16"/>
  <c r="J5" i="16"/>
  <c r="J4" i="16"/>
  <c r="J7" i="16"/>
  <c r="I7" i="16"/>
  <c r="J9" i="16"/>
  <c r="I8" i="16"/>
  <c r="B51" i="15"/>
  <c r="U47" i="16" l="1"/>
  <c r="T48" i="16"/>
  <c r="U48" i="16" s="1"/>
  <c r="H47" i="16"/>
  <c r="E49" i="16"/>
  <c r="S49" i="16" s="1"/>
  <c r="D49" i="16"/>
  <c r="R49" i="16" s="1"/>
  <c r="A50" i="16"/>
  <c r="B50" i="16" s="1"/>
  <c r="C49" i="16"/>
  <c r="Q49" i="16" s="1"/>
  <c r="J10" i="16"/>
  <c r="I9" i="16"/>
  <c r="B52" i="15"/>
  <c r="T49" i="16" l="1"/>
  <c r="U49" i="16" s="1"/>
  <c r="H48" i="16"/>
  <c r="C50" i="16"/>
  <c r="Q50" i="16" s="1"/>
  <c r="D50" i="16"/>
  <c r="R50" i="16" s="1"/>
  <c r="E50" i="16"/>
  <c r="S50" i="16" s="1"/>
  <c r="A51" i="16"/>
  <c r="B51" i="16" s="1"/>
  <c r="J11" i="16"/>
  <c r="I10" i="16"/>
  <c r="B53" i="15"/>
  <c r="T50" i="16" l="1"/>
  <c r="U50" i="16" s="1"/>
  <c r="H49" i="16"/>
  <c r="D51" i="16"/>
  <c r="R51" i="16" s="1"/>
  <c r="E51" i="16"/>
  <c r="S51" i="16" s="1"/>
  <c r="C51" i="16"/>
  <c r="Q51" i="16" s="1"/>
  <c r="A52" i="16"/>
  <c r="B52" i="16" s="1"/>
  <c r="J12" i="16"/>
  <c r="I11" i="16"/>
  <c r="B54" i="15"/>
  <c r="T51" i="16" l="1"/>
  <c r="U51" i="16" s="1"/>
  <c r="H50" i="16"/>
  <c r="C52" i="16"/>
  <c r="Q52" i="16" s="1"/>
  <c r="D52" i="16"/>
  <c r="R52" i="16" s="1"/>
  <c r="E52" i="16"/>
  <c r="S52" i="16" s="1"/>
  <c r="A53" i="16"/>
  <c r="B53" i="16" s="1"/>
  <c r="J13" i="16"/>
  <c r="I12" i="16"/>
  <c r="B55" i="15"/>
  <c r="T52" i="16" l="1"/>
  <c r="U52" i="16" s="1"/>
  <c r="H51" i="16"/>
  <c r="C53" i="16"/>
  <c r="Q53" i="16" s="1"/>
  <c r="E53" i="16"/>
  <c r="S53" i="16" s="1"/>
  <c r="D53" i="16"/>
  <c r="R53" i="16" s="1"/>
  <c r="A54" i="16"/>
  <c r="B54" i="16" s="1"/>
  <c r="I13" i="16"/>
  <c r="J14" i="16"/>
  <c r="B56" i="15"/>
  <c r="T53" i="16" l="1"/>
  <c r="U53" i="16" s="1"/>
  <c r="H52" i="16"/>
  <c r="C54" i="16"/>
  <c r="Q54" i="16" s="1"/>
  <c r="D54" i="16"/>
  <c r="R54" i="16" s="1"/>
  <c r="E54" i="16"/>
  <c r="S54" i="16" s="1"/>
  <c r="A55" i="16"/>
  <c r="B55" i="16" s="1"/>
  <c r="J15" i="16"/>
  <c r="I14" i="16"/>
  <c r="B57" i="15"/>
  <c r="H53" i="16" l="1"/>
  <c r="T54" i="16"/>
  <c r="U54" i="16" s="1"/>
  <c r="C55" i="16"/>
  <c r="Q55" i="16" s="1"/>
  <c r="D55" i="16"/>
  <c r="R55" i="16" s="1"/>
  <c r="E55" i="16"/>
  <c r="S55" i="16" s="1"/>
  <c r="A56" i="16"/>
  <c r="B56" i="16" s="1"/>
  <c r="J16" i="16"/>
  <c r="I15" i="16"/>
  <c r="B58" i="15"/>
  <c r="T55" i="16" l="1"/>
  <c r="U55" i="16" s="1"/>
  <c r="H54" i="16"/>
  <c r="C56" i="16"/>
  <c r="Q56" i="16" s="1"/>
  <c r="D56" i="16"/>
  <c r="R56" i="16" s="1"/>
  <c r="E56" i="16"/>
  <c r="S56" i="16" s="1"/>
  <c r="A57" i="16"/>
  <c r="B57" i="16" s="1"/>
  <c r="J17" i="16"/>
  <c r="I16" i="16"/>
  <c r="B59" i="15"/>
  <c r="T56" i="16" l="1"/>
  <c r="U56" i="16" s="1"/>
  <c r="H55" i="16"/>
  <c r="C57" i="16"/>
  <c r="Q57" i="16" s="1"/>
  <c r="E57" i="16"/>
  <c r="S57" i="16" s="1"/>
  <c r="D57" i="16"/>
  <c r="R57" i="16" s="1"/>
  <c r="A58" i="16"/>
  <c r="B58" i="16" s="1"/>
  <c r="J18" i="16"/>
  <c r="I17" i="16"/>
  <c r="B60" i="15"/>
  <c r="T57" i="16" l="1"/>
  <c r="U57" i="16" s="1"/>
  <c r="H56" i="16"/>
  <c r="C58" i="16"/>
  <c r="Q58" i="16" s="1"/>
  <c r="D58" i="16"/>
  <c r="R58" i="16" s="1"/>
  <c r="E58" i="16"/>
  <c r="S58" i="16" s="1"/>
  <c r="A59" i="16"/>
  <c r="B59" i="16" s="1"/>
  <c r="J19" i="16"/>
  <c r="I18" i="16"/>
  <c r="B61" i="15"/>
  <c r="H57" i="16" l="1"/>
  <c r="T58" i="16"/>
  <c r="U58" i="16" s="1"/>
  <c r="C59" i="16"/>
  <c r="Q59" i="16" s="1"/>
  <c r="E59" i="16"/>
  <c r="S59" i="16" s="1"/>
  <c r="D59" i="16"/>
  <c r="R59" i="16" s="1"/>
  <c r="A60" i="16"/>
  <c r="B60" i="16" s="1"/>
  <c r="J20" i="16"/>
  <c r="I19" i="16"/>
  <c r="B62" i="15"/>
  <c r="T59" i="16" l="1"/>
  <c r="U59" i="16" s="1"/>
  <c r="H58" i="16"/>
  <c r="C60" i="16"/>
  <c r="Q60" i="16" s="1"/>
  <c r="D60" i="16"/>
  <c r="R60" i="16" s="1"/>
  <c r="E60" i="16"/>
  <c r="S60" i="16" s="1"/>
  <c r="A61" i="16"/>
  <c r="B61" i="16" s="1"/>
  <c r="J21" i="16"/>
  <c r="I20" i="16"/>
  <c r="B63" i="15"/>
  <c r="T60" i="16" l="1"/>
  <c r="U60" i="16" s="1"/>
  <c r="H59" i="16"/>
  <c r="C61" i="16"/>
  <c r="Q61" i="16" s="1"/>
  <c r="E61" i="16"/>
  <c r="S61" i="16" s="1"/>
  <c r="D61" i="16"/>
  <c r="R61" i="16" s="1"/>
  <c r="A62" i="16"/>
  <c r="B62" i="16" s="1"/>
  <c r="J22" i="16"/>
  <c r="I21" i="16"/>
  <c r="B64" i="15"/>
  <c r="H60" i="16" l="1"/>
  <c r="T61" i="16"/>
  <c r="U61" i="16" s="1"/>
  <c r="C62" i="16"/>
  <c r="Q62" i="16" s="1"/>
  <c r="D62" i="16"/>
  <c r="R62" i="16" s="1"/>
  <c r="E62" i="16"/>
  <c r="S62" i="16" s="1"/>
  <c r="A63" i="16"/>
  <c r="B63" i="16" s="1"/>
  <c r="J23" i="16"/>
  <c r="I22" i="16"/>
  <c r="B65" i="15"/>
  <c r="H61" i="16" l="1"/>
  <c r="T62" i="16"/>
  <c r="U62" i="16" s="1"/>
  <c r="C63" i="16"/>
  <c r="Q63" i="16" s="1"/>
  <c r="D63" i="16"/>
  <c r="R63" i="16" s="1"/>
  <c r="E63" i="16"/>
  <c r="S63" i="16" s="1"/>
  <c r="A64" i="16"/>
  <c r="B64" i="16" s="1"/>
  <c r="J24" i="16"/>
  <c r="I23" i="16"/>
  <c r="B66" i="15"/>
  <c r="T63" i="16" l="1"/>
  <c r="U63" i="16" s="1"/>
  <c r="H62" i="16"/>
  <c r="C64" i="16"/>
  <c r="Q64" i="16" s="1"/>
  <c r="D64" i="16"/>
  <c r="R64" i="16" s="1"/>
  <c r="E64" i="16"/>
  <c r="S64" i="16" s="1"/>
  <c r="A65" i="16"/>
  <c r="B65" i="16" s="1"/>
  <c r="J25" i="16"/>
  <c r="I24" i="16"/>
  <c r="B67" i="15"/>
  <c r="H63" i="16" l="1"/>
  <c r="T64" i="16"/>
  <c r="U64" i="16" s="1"/>
  <c r="C65" i="16"/>
  <c r="Q65" i="16" s="1"/>
  <c r="E65" i="16"/>
  <c r="S65" i="16" s="1"/>
  <c r="D65" i="16"/>
  <c r="R65" i="16" s="1"/>
  <c r="A66" i="16"/>
  <c r="B66" i="16" s="1"/>
  <c r="J26" i="16"/>
  <c r="I25" i="16"/>
  <c r="B68" i="15"/>
  <c r="T65" i="16" l="1"/>
  <c r="U65" i="16" s="1"/>
  <c r="H64" i="16"/>
  <c r="C66" i="16"/>
  <c r="Q66" i="16" s="1"/>
  <c r="D66" i="16"/>
  <c r="R66" i="16" s="1"/>
  <c r="E66" i="16"/>
  <c r="S66" i="16" s="1"/>
  <c r="A67" i="16"/>
  <c r="B67" i="16" s="1"/>
  <c r="J27" i="16"/>
  <c r="I26" i="16"/>
  <c r="B69" i="15"/>
  <c r="H65" i="16" l="1"/>
  <c r="T66" i="16"/>
  <c r="U66" i="16" s="1"/>
  <c r="C67" i="16"/>
  <c r="Q67" i="16" s="1"/>
  <c r="D67" i="16"/>
  <c r="R67" i="16" s="1"/>
  <c r="E67" i="16"/>
  <c r="S67" i="16" s="1"/>
  <c r="A68" i="16"/>
  <c r="B68" i="16" s="1"/>
  <c r="J28" i="16"/>
  <c r="I27" i="16"/>
  <c r="B70" i="15"/>
  <c r="H66" i="16" l="1"/>
  <c r="T67" i="16"/>
  <c r="U67" i="16" s="1"/>
  <c r="C68" i="16"/>
  <c r="Q68" i="16" s="1"/>
  <c r="D68" i="16"/>
  <c r="R68" i="16" s="1"/>
  <c r="E68" i="16"/>
  <c r="S68" i="16" s="1"/>
  <c r="A69" i="16"/>
  <c r="B69" i="16" s="1"/>
  <c r="J29" i="16"/>
  <c r="I28" i="16"/>
  <c r="B71" i="15"/>
  <c r="T68" i="16" l="1"/>
  <c r="U68" i="16" s="1"/>
  <c r="H67" i="16"/>
  <c r="C69" i="16"/>
  <c r="Q69" i="16" s="1"/>
  <c r="E69" i="16"/>
  <c r="S69" i="16" s="1"/>
  <c r="D69" i="16"/>
  <c r="R69" i="16" s="1"/>
  <c r="A70" i="16"/>
  <c r="B70" i="16" s="1"/>
  <c r="J30" i="16"/>
  <c r="I29" i="16"/>
  <c r="B72" i="15"/>
  <c r="T69" i="16" l="1"/>
  <c r="U69" i="16" s="1"/>
  <c r="H68" i="16"/>
  <c r="C70" i="16"/>
  <c r="Q70" i="16" s="1"/>
  <c r="D70" i="16"/>
  <c r="R70" i="16" s="1"/>
  <c r="E70" i="16"/>
  <c r="S70" i="16" s="1"/>
  <c r="A71" i="16"/>
  <c r="B71" i="16" s="1"/>
  <c r="J31" i="16"/>
  <c r="I30" i="16"/>
  <c r="B73" i="15"/>
  <c r="H69" i="16" l="1"/>
  <c r="T70" i="16"/>
  <c r="U70" i="16" s="1"/>
  <c r="C71" i="16"/>
  <c r="Q71" i="16" s="1"/>
  <c r="D71" i="16"/>
  <c r="R71" i="16" s="1"/>
  <c r="E71" i="16"/>
  <c r="S71" i="16" s="1"/>
  <c r="A72" i="16"/>
  <c r="B72" i="16" s="1"/>
  <c r="J32" i="16"/>
  <c r="I31" i="16"/>
  <c r="B74" i="15"/>
  <c r="T71" i="16" l="1"/>
  <c r="U71" i="16" s="1"/>
  <c r="H70" i="16"/>
  <c r="C72" i="16"/>
  <c r="Q72" i="16" s="1"/>
  <c r="E72" i="16"/>
  <c r="S72" i="16" s="1"/>
  <c r="D72" i="16"/>
  <c r="R72" i="16" s="1"/>
  <c r="A73" i="16"/>
  <c r="B73" i="16" s="1"/>
  <c r="J33" i="16"/>
  <c r="I32" i="16"/>
  <c r="B75" i="15"/>
  <c r="T72" i="16" l="1"/>
  <c r="U72" i="16" s="1"/>
  <c r="H71" i="16"/>
  <c r="C73" i="16"/>
  <c r="Q73" i="16" s="1"/>
  <c r="E73" i="16"/>
  <c r="S73" i="16" s="1"/>
  <c r="D73" i="16"/>
  <c r="R73" i="16" s="1"/>
  <c r="A74" i="16"/>
  <c r="B74" i="16" s="1"/>
  <c r="J34" i="16"/>
  <c r="I33" i="16"/>
  <c r="B76" i="15"/>
  <c r="T73" i="16" l="1"/>
  <c r="U73" i="16" s="1"/>
  <c r="H72" i="16"/>
  <c r="C74" i="16"/>
  <c r="Q74" i="16" s="1"/>
  <c r="D74" i="16"/>
  <c r="R74" i="16" s="1"/>
  <c r="E74" i="16"/>
  <c r="S74" i="16" s="1"/>
  <c r="A75" i="16"/>
  <c r="B75" i="16" s="1"/>
  <c r="J35" i="16"/>
  <c r="I34" i="16"/>
  <c r="B77" i="15"/>
  <c r="H73" i="16" l="1"/>
  <c r="T74" i="16"/>
  <c r="U74" i="16" s="1"/>
  <c r="C75" i="16"/>
  <c r="Q75" i="16" s="1"/>
  <c r="E75" i="16"/>
  <c r="S75" i="16" s="1"/>
  <c r="D75" i="16"/>
  <c r="R75" i="16" s="1"/>
  <c r="A76" i="16"/>
  <c r="B76" i="16" s="1"/>
  <c r="J36" i="16"/>
  <c r="I35" i="16"/>
  <c r="B78" i="15"/>
  <c r="H74" i="16" l="1"/>
  <c r="T75" i="16"/>
  <c r="U75" i="16" s="1"/>
  <c r="C76" i="16"/>
  <c r="Q76" i="16" s="1"/>
  <c r="D76" i="16"/>
  <c r="R76" i="16" s="1"/>
  <c r="E76" i="16"/>
  <c r="S76" i="16" s="1"/>
  <c r="A77" i="16"/>
  <c r="B77" i="16" s="1"/>
  <c r="J37" i="16"/>
  <c r="I36" i="16"/>
  <c r="B79" i="15"/>
  <c r="H75" i="16" l="1"/>
  <c r="T76" i="16"/>
  <c r="U76" i="16" s="1"/>
  <c r="C77" i="16"/>
  <c r="Q77" i="16" s="1"/>
  <c r="E77" i="16"/>
  <c r="S77" i="16" s="1"/>
  <c r="D77" i="16"/>
  <c r="R77" i="16" s="1"/>
  <c r="A78" i="16"/>
  <c r="B78" i="16" s="1"/>
  <c r="J38" i="16"/>
  <c r="I37" i="16"/>
  <c r="B80" i="15"/>
  <c r="T77" i="16" l="1"/>
  <c r="U77" i="16" s="1"/>
  <c r="H76" i="16"/>
  <c r="C78" i="16"/>
  <c r="Q78" i="16" s="1"/>
  <c r="D78" i="16"/>
  <c r="R78" i="16" s="1"/>
  <c r="E78" i="16"/>
  <c r="S78" i="16" s="1"/>
  <c r="A79" i="16"/>
  <c r="B79" i="16" s="1"/>
  <c r="J39" i="16"/>
  <c r="I38" i="16"/>
  <c r="B81" i="15"/>
  <c r="T78" i="16" l="1"/>
  <c r="U78" i="16" s="1"/>
  <c r="H77" i="16"/>
  <c r="C79" i="16"/>
  <c r="Q79" i="16" s="1"/>
  <c r="D79" i="16"/>
  <c r="R79" i="16" s="1"/>
  <c r="E79" i="16"/>
  <c r="S79" i="16" s="1"/>
  <c r="A80" i="16"/>
  <c r="B80" i="16" s="1"/>
  <c r="J40" i="16"/>
  <c r="I39" i="16"/>
  <c r="B82" i="15"/>
  <c r="T79" i="16" l="1"/>
  <c r="U79" i="16" s="1"/>
  <c r="H78" i="16"/>
  <c r="C80" i="16"/>
  <c r="Q80" i="16" s="1"/>
  <c r="D80" i="16"/>
  <c r="R80" i="16" s="1"/>
  <c r="E80" i="16"/>
  <c r="S80" i="16" s="1"/>
  <c r="A81" i="16"/>
  <c r="B81" i="16" s="1"/>
  <c r="J41" i="16"/>
  <c r="I40" i="16"/>
  <c r="B83" i="15"/>
  <c r="T80" i="16" l="1"/>
  <c r="U80" i="16" s="1"/>
  <c r="H79" i="16"/>
  <c r="C81" i="16"/>
  <c r="Q81" i="16" s="1"/>
  <c r="E81" i="16"/>
  <c r="S81" i="16" s="1"/>
  <c r="D81" i="16"/>
  <c r="R81" i="16" s="1"/>
  <c r="A82" i="16"/>
  <c r="B82" i="16" s="1"/>
  <c r="J42" i="16"/>
  <c r="I41" i="16"/>
  <c r="B84" i="15"/>
  <c r="T81" i="16" l="1"/>
  <c r="U81" i="16" s="1"/>
  <c r="H80" i="16"/>
  <c r="C82" i="16"/>
  <c r="Q82" i="16" s="1"/>
  <c r="D82" i="16"/>
  <c r="R82" i="16" s="1"/>
  <c r="E82" i="16"/>
  <c r="S82" i="16" s="1"/>
  <c r="A83" i="16"/>
  <c r="B83" i="16" s="1"/>
  <c r="J43" i="16"/>
  <c r="I42" i="16"/>
  <c r="B85" i="15"/>
  <c r="H81" i="16" l="1"/>
  <c r="T82" i="16"/>
  <c r="U82" i="16" s="1"/>
  <c r="C83" i="16"/>
  <c r="Q83" i="16" s="1"/>
  <c r="D83" i="16"/>
  <c r="R83" i="16" s="1"/>
  <c r="E83" i="16"/>
  <c r="S83" i="16" s="1"/>
  <c r="A84" i="16"/>
  <c r="B84" i="16" s="1"/>
  <c r="I43" i="16"/>
  <c r="J44" i="16"/>
  <c r="B86" i="15"/>
  <c r="H82" i="16" l="1"/>
  <c r="T83" i="16"/>
  <c r="U83" i="16" s="1"/>
  <c r="D84" i="16"/>
  <c r="R84" i="16" s="1"/>
  <c r="E84" i="16"/>
  <c r="S84" i="16" s="1"/>
  <c r="C84" i="16"/>
  <c r="Q84" i="16" s="1"/>
  <c r="AA3" i="16"/>
  <c r="J45" i="16"/>
  <c r="I44" i="16"/>
  <c r="B87" i="15"/>
  <c r="T84" i="16" l="1"/>
  <c r="H83" i="16"/>
  <c r="J46" i="16"/>
  <c r="I45" i="16"/>
  <c r="B88" i="15"/>
  <c r="U84" i="16" l="1"/>
  <c r="T134" i="16"/>
  <c r="T135" i="16" s="1"/>
  <c r="X3" i="16"/>
  <c r="Y3" i="16" s="1"/>
  <c r="Y5" i="16" s="1"/>
  <c r="H84" i="16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J47" i="16"/>
  <c r="I46" i="16"/>
  <c r="B89" i="15"/>
  <c r="J48" i="16" l="1"/>
  <c r="I47" i="16"/>
  <c r="B90" i="15"/>
  <c r="J49" i="16" l="1"/>
  <c r="I48" i="16"/>
  <c r="B91" i="15"/>
  <c r="J50" i="16" l="1"/>
  <c r="I49" i="16"/>
  <c r="B92" i="15"/>
  <c r="J51" i="16" l="1"/>
  <c r="I50" i="16"/>
  <c r="B93" i="15"/>
  <c r="J52" i="16" l="1"/>
  <c r="I51" i="16"/>
  <c r="B94" i="15"/>
  <c r="J53" i="16" l="1"/>
  <c r="I52" i="16"/>
  <c r="B95" i="15"/>
  <c r="J54" i="16" l="1"/>
  <c r="I53" i="16"/>
  <c r="B96" i="15"/>
  <c r="J55" i="16" l="1"/>
  <c r="I54" i="16"/>
  <c r="B97" i="15"/>
  <c r="J56" i="16" l="1"/>
  <c r="I55" i="16"/>
  <c r="B98" i="15"/>
  <c r="J57" i="16" l="1"/>
  <c r="I56" i="16"/>
  <c r="B99" i="15"/>
  <c r="J58" i="16" l="1"/>
  <c r="I57" i="16"/>
  <c r="B100" i="15"/>
  <c r="J59" i="16" l="1"/>
  <c r="I58" i="16"/>
  <c r="B101" i="15"/>
  <c r="I59" i="16" l="1"/>
  <c r="J60" i="16"/>
  <c r="B102" i="15"/>
  <c r="J61" i="16" l="1"/>
  <c r="I60" i="16"/>
  <c r="B103" i="15"/>
  <c r="J62" i="16" l="1"/>
  <c r="I61" i="16"/>
  <c r="B104" i="15"/>
  <c r="J63" i="16" l="1"/>
  <c r="I62" i="16"/>
  <c r="B105" i="15"/>
  <c r="J64" i="16" l="1"/>
  <c r="I63" i="16"/>
  <c r="B106" i="15"/>
  <c r="J65" i="16" l="1"/>
  <c r="I64" i="16"/>
  <c r="B107" i="15"/>
  <c r="J66" i="16" l="1"/>
  <c r="I65" i="16"/>
  <c r="B108" i="15"/>
  <c r="J67" i="16" l="1"/>
  <c r="I66" i="16"/>
  <c r="B109" i="15"/>
  <c r="J68" i="16" l="1"/>
  <c r="I67" i="16"/>
  <c r="B110" i="15"/>
  <c r="J69" i="16" l="1"/>
  <c r="I68" i="16"/>
  <c r="B111" i="15"/>
  <c r="J70" i="16" l="1"/>
  <c r="I69" i="16"/>
  <c r="B112" i="15"/>
  <c r="J71" i="16" l="1"/>
  <c r="I70" i="16"/>
  <c r="B113" i="15"/>
  <c r="J72" i="16" l="1"/>
  <c r="I71" i="16"/>
  <c r="B114" i="15"/>
  <c r="J73" i="16" l="1"/>
  <c r="I72" i="16"/>
  <c r="B115" i="15"/>
  <c r="J74" i="16" l="1"/>
  <c r="I73" i="16"/>
  <c r="B116" i="15"/>
  <c r="J75" i="16" l="1"/>
  <c r="I74" i="16"/>
  <c r="B117" i="15"/>
  <c r="J76" i="16" l="1"/>
  <c r="I75" i="16"/>
  <c r="B118" i="15"/>
  <c r="J77" i="16" l="1"/>
  <c r="I76" i="16"/>
  <c r="B119" i="15"/>
  <c r="J78" i="16" l="1"/>
  <c r="I77" i="16"/>
  <c r="B120" i="15"/>
  <c r="J79" i="16" l="1"/>
  <c r="I78" i="16"/>
  <c r="B121" i="15"/>
  <c r="J80" i="16" l="1"/>
  <c r="I79" i="16"/>
  <c r="B122" i="15"/>
  <c r="J81" i="16" l="1"/>
  <c r="I80" i="16"/>
  <c r="B123" i="15"/>
  <c r="J82" i="16" l="1"/>
  <c r="I81" i="16"/>
  <c r="B124" i="15"/>
  <c r="J83" i="16" l="1"/>
  <c r="I82" i="16"/>
  <c r="B125" i="15"/>
  <c r="I83" i="16" l="1"/>
  <c r="B126" i="15"/>
  <c r="J84" i="16" l="1"/>
  <c r="I84" i="16"/>
  <c r="B127" i="15"/>
  <c r="I85" i="16" l="1"/>
  <c r="J85" i="16"/>
  <c r="B128" i="15"/>
  <c r="I86" i="16" l="1"/>
  <c r="J86" i="16"/>
  <c r="B129" i="15"/>
  <c r="I87" i="16" l="1"/>
  <c r="J87" i="16"/>
  <c r="B130" i="15"/>
  <c r="I88" i="16" l="1"/>
  <c r="J88" i="16"/>
  <c r="B131" i="15"/>
  <c r="J89" i="16" l="1"/>
  <c r="I89" i="16"/>
  <c r="B132" i="15"/>
  <c r="J90" i="16" l="1"/>
  <c r="I90" i="16"/>
  <c r="B133" i="15"/>
  <c r="J91" i="16" l="1"/>
  <c r="I91" i="16"/>
  <c r="B134" i="15"/>
  <c r="I92" i="16" l="1"/>
  <c r="J92" i="16"/>
  <c r="B135" i="15"/>
  <c r="J93" i="16" l="1"/>
  <c r="I93" i="16"/>
  <c r="B136" i="15"/>
  <c r="J94" i="16" l="1"/>
  <c r="I94" i="16"/>
  <c r="B137" i="15"/>
  <c r="J95" i="16" l="1"/>
  <c r="I95" i="16"/>
  <c r="B138" i="15"/>
  <c r="J96" i="16" l="1"/>
  <c r="I96" i="16"/>
  <c r="B139" i="15"/>
  <c r="I97" i="16" l="1"/>
  <c r="J97" i="16"/>
  <c r="B140" i="15"/>
  <c r="J98" i="16" l="1"/>
  <c r="I98" i="16"/>
  <c r="B141" i="15"/>
  <c r="J99" i="16" l="1"/>
  <c r="I99" i="16"/>
  <c r="B142" i="15"/>
  <c r="J100" i="16" l="1"/>
  <c r="I100" i="16"/>
  <c r="B143" i="15"/>
  <c r="I101" i="16" l="1"/>
  <c r="J101" i="16"/>
  <c r="B144" i="15"/>
  <c r="J102" i="16" l="1"/>
  <c r="I102" i="16"/>
  <c r="B145" i="15"/>
  <c r="J103" i="16" l="1"/>
  <c r="I103" i="16"/>
  <c r="B146" i="15"/>
  <c r="J104" i="16" l="1"/>
  <c r="I104" i="16"/>
  <c r="B147" i="15"/>
  <c r="J105" i="16" l="1"/>
  <c r="I105" i="16"/>
  <c r="B148" i="15"/>
  <c r="J106" i="16" l="1"/>
  <c r="I106" i="16"/>
  <c r="B149" i="15"/>
  <c r="J107" i="16" l="1"/>
  <c r="I107" i="16"/>
  <c r="B150" i="15"/>
  <c r="I108" i="16" l="1"/>
  <c r="J108" i="16"/>
  <c r="B151" i="15"/>
  <c r="J109" i="16" l="1"/>
  <c r="I109" i="16"/>
  <c r="B152" i="15"/>
  <c r="J110" i="16" l="1"/>
  <c r="I110" i="16"/>
  <c r="B153" i="15"/>
  <c r="J111" i="16" l="1"/>
  <c r="I111" i="16"/>
  <c r="B154" i="15"/>
  <c r="J112" i="16" l="1"/>
  <c r="I112" i="16"/>
  <c r="B155" i="15"/>
  <c r="I113" i="16" l="1"/>
  <c r="J113" i="16"/>
  <c r="B156" i="15"/>
  <c r="J114" i="16" l="1"/>
  <c r="I114" i="16"/>
  <c r="B157" i="15"/>
  <c r="J115" i="16" l="1"/>
  <c r="I115" i="16"/>
  <c r="B158" i="15"/>
  <c r="J116" i="16" l="1"/>
  <c r="I116" i="16"/>
  <c r="B159" i="15"/>
  <c r="J117" i="16" l="1"/>
  <c r="I117" i="16"/>
  <c r="B160" i="15"/>
  <c r="J118" i="16" l="1"/>
  <c r="I118" i="16"/>
  <c r="B161" i="15"/>
  <c r="J119" i="16" l="1"/>
  <c r="I119" i="16"/>
  <c r="B162" i="15"/>
  <c r="I120" i="16" l="1"/>
  <c r="J120" i="16"/>
  <c r="B163" i="15"/>
  <c r="J121" i="16" l="1"/>
  <c r="I121" i="16"/>
  <c r="B164" i="15"/>
  <c r="J122" i="16" l="1"/>
  <c r="I122" i="16"/>
  <c r="B165" i="15"/>
  <c r="J123" i="16" l="1"/>
  <c r="I123" i="16"/>
  <c r="B166" i="15"/>
  <c r="J124" i="16" l="1"/>
  <c r="I124" i="16"/>
  <c r="B167" i="15"/>
  <c r="J125" i="16" l="1"/>
  <c r="I125" i="16"/>
  <c r="B168" i="15"/>
  <c r="J126" i="16" l="1"/>
  <c r="I126" i="16"/>
  <c r="B169" i="15"/>
  <c r="J127" i="16" l="1"/>
  <c r="I127" i="16"/>
  <c r="B170" i="15"/>
  <c r="J128" i="16" l="1"/>
  <c r="I128" i="16"/>
  <c r="B171" i="15"/>
  <c r="J129" i="16" l="1"/>
  <c r="I129" i="16"/>
  <c r="B172" i="15"/>
  <c r="I130" i="16" l="1"/>
  <c r="J130" i="16"/>
  <c r="B173" i="15"/>
  <c r="J131" i="16" l="1"/>
  <c r="I131" i="16"/>
  <c r="B174" i="15"/>
  <c r="J132" i="16" l="1"/>
  <c r="I132" i="16"/>
  <c r="B175" i="15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L3" i="16" l="1"/>
  <c r="B204" i="15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L5" i="16" l="1"/>
  <c r="M3" i="16" s="1"/>
  <c r="M5" i="16" s="1"/>
  <c r="Y8" i="16" s="1"/>
  <c r="B250" i="15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</calcChain>
</file>

<file path=xl/sharedStrings.xml><?xml version="1.0" encoding="utf-8"?>
<sst xmlns="http://schemas.openxmlformats.org/spreadsheetml/2006/main" count="610" uniqueCount="452">
  <si>
    <t>y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</si>
  <si>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</si>
  <si>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</si>
  <si>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</si>
  <si>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</si>
  <si>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</si>
  <si>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</si>
  <si>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</si>
  <si>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</si>
  <si>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</si>
  <si>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</si>
  <si>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</si>
  <si>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</si>
  <si>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CDF</t>
  </si>
  <si>
    <t>PDF</t>
  </si>
  <si>
    <t>Diff_AdjR2</t>
  </si>
  <si>
    <t>t(original)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</si>
  <si>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</si>
  <si>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</si>
  <si>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</si>
  <si>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</si>
  <si>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</si>
  <si>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</si>
  <si>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</si>
  <si>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</si>
  <si>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</si>
  <si>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</si>
  <si>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</si>
  <si>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</si>
  <si>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</si>
  <si>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</si>
  <si>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</si>
  <si>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</si>
  <si>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</si>
  <si>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</si>
  <si>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</si>
  <si>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</si>
  <si>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</si>
  <si>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</si>
  <si>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</si>
  <si>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</si>
  <si>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</si>
  <si>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</si>
  <si>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</si>
  <si>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</si>
  <si>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</si>
  <si>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</si>
  <si>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</si>
  <si>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</si>
  <si>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</si>
  <si>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</si>
  <si>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</si>
  <si>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</si>
  <si>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</si>
  <si>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</si>
  <si>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</si>
  <si>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</si>
  <si>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</si>
  <si>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</si>
  <si>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</si>
  <si>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</si>
  <si>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</si>
  <si>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</si>
  <si>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</si>
  <si>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</si>
  <si>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</si>
  <si>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</si>
  <si>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</si>
  <si>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</si>
  <si>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</si>
  <si>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</si>
  <si>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</si>
  <si>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</si>
  <si>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</si>
  <si>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</si>
  <si>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</si>
  <si>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</si>
  <si>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</si>
  <si>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</si>
  <si>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</si>
  <si>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</si>
  <si>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</si>
  <si>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</si>
  <si>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</si>
  <si>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</si>
  <si>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</si>
  <si>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</si>
  <si>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</si>
  <si>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</si>
  <si>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</si>
  <si>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</si>
  <si>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</si>
  <si>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</si>
  <si>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</si>
  <si>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</si>
  <si>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</si>
  <si>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</si>
  <si>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</si>
  <si>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</si>
  <si>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</si>
  <si>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</si>
  <si>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</si>
  <si>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</si>
  <si>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</si>
  <si>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</si>
  <si>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</si>
  <si>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</si>
  <si>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</si>
  <si>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</si>
  <si>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</si>
  <si>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</si>
  <si>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</si>
  <si>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</si>
  <si>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</si>
  <si>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</si>
  <si>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</si>
  <si>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</si>
  <si>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</si>
  <si>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</si>
  <si>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</si>
  <si>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</si>
  <si>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</si>
  <si>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</si>
  <si>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</si>
  <si>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</si>
  <si>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</si>
  <si>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</si>
  <si>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</si>
  <si>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</si>
  <si>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</si>
  <si>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</si>
  <si>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</si>
  <si>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</si>
  <si>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</si>
  <si>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</si>
  <si>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</si>
  <si>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</si>
  <si>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</si>
  <si>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</si>
  <si>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</si>
  <si>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</si>
  <si>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</si>
  <si>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</si>
  <si>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</si>
  <si>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</si>
  <si>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</si>
  <si>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</si>
  <si>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</si>
  <si>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</si>
  <si>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</si>
  <si>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</si>
  <si>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</si>
  <si>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</si>
  <si>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</si>
  <si>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</si>
  <si>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</si>
  <si>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</si>
  <si>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</si>
  <si>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</si>
  <si>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</si>
  <si>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</si>
  <si>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</si>
  <si>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</si>
  <si>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</si>
  <si>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</si>
  <si>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</si>
  <si>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</si>
  <si>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</si>
  <si>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</si>
  <si>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</si>
  <si>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</si>
  <si>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</si>
  <si>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</si>
  <si>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</si>
  <si>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</si>
  <si>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</si>
  <si>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</si>
  <si>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</si>
  <si>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</si>
  <si>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</si>
  <si>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</si>
  <si>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</si>
  <si>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</si>
  <si>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</si>
  <si>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</si>
  <si>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</si>
  <si>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</si>
  <si>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</si>
  <si>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</si>
  <si>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</si>
  <si>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</si>
  <si>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</si>
  <si>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</si>
  <si>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</si>
  <si>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</si>
  <si>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</si>
  <si>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</si>
  <si>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</si>
  <si>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</si>
  <si>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</si>
  <si>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</si>
  <si>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</si>
  <si>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</si>
  <si>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</si>
  <si>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</si>
  <si>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</si>
  <si>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</si>
  <si>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</si>
  <si>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</si>
  <si>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</si>
  <si>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</si>
  <si>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</si>
  <si>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</si>
  <si>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</si>
  <si>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</si>
  <si>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</si>
  <si>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</si>
  <si>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</si>
  <si>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</si>
  <si>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</si>
  <si>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</si>
  <si>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</si>
  <si>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</si>
  <si>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</si>
  <si>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</si>
  <si>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</si>
  <si>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</si>
  <si>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</si>
  <si>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</si>
  <si>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</si>
  <si>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</si>
  <si>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</si>
  <si>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</si>
  <si>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</si>
  <si>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</si>
  <si>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</si>
  <si>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</si>
  <si>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</si>
  <si>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</si>
  <si>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</si>
  <si>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</si>
  <si>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</si>
  <si>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</si>
  <si>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</si>
  <si>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</si>
  <si>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</si>
  <si>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</si>
  <si>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</si>
  <si>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</si>
  <si>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</si>
  <si>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</si>
  <si>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</si>
  <si>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</si>
  <si>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</si>
  <si>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</si>
  <si>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</si>
  <si>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</si>
  <si>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</si>
  <si>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</si>
  <si>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</si>
  <si>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</si>
  <si>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</si>
  <si>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</si>
  <si>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</si>
  <si>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</si>
  <si>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</si>
  <si>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</si>
  <si>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</si>
  <si>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</si>
  <si>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</si>
  <si>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</si>
  <si>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</si>
  <si>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</si>
  <si>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</si>
  <si>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</si>
  <si>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</si>
  <si>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</si>
  <si>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</si>
  <si>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</si>
  <si>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</si>
  <si>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</si>
  <si>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</si>
  <si>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</si>
  <si>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</si>
  <si>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</si>
  <si>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</si>
  <si>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</si>
  <si>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</si>
  <si>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</si>
  <si>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</si>
  <si>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</si>
  <si>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</si>
  <si>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</si>
  <si>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</si>
  <si>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</si>
  <si>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</si>
  <si>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</si>
  <si>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</si>
  <si>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</si>
  <si>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</si>
  <si>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</si>
  <si>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</si>
  <si>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</si>
  <si>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</si>
  <si>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</si>
  <si>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</si>
  <si>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</si>
  <si>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</si>
  <si>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</si>
  <si>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</si>
  <si>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</si>
  <si>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</si>
  <si>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</si>
  <si>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</si>
  <si>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</si>
  <si>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</si>
  <si>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</si>
  <si>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</si>
  <si>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</si>
  <si>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</si>
  <si>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</si>
  <si>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</si>
  <si>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</si>
  <si>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</si>
  <si>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</si>
  <si>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</si>
  <si>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</si>
  <si>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</si>
  <si>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</si>
  <si>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</si>
  <si>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</si>
  <si>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</si>
  <si>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</si>
  <si>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</si>
  <si>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</si>
  <si>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</si>
  <si>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</si>
  <si>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</si>
  <si>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</si>
  <si>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</si>
  <si>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</si>
  <si>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</si>
  <si>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</si>
  <si>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</si>
  <si>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</si>
  <si>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</si>
  <si>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</si>
  <si>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</si>
  <si>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</si>
  <si>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</si>
  <si>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</si>
  <si>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</si>
  <si>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</si>
  <si>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</si>
  <si>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</si>
  <si>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</si>
  <si>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</si>
  <si>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</si>
  <si>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</si>
  <si>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</si>
  <si>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</si>
  <si>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</si>
  <si>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</si>
  <si>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</si>
  <si>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</si>
  <si>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</si>
  <si>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</si>
  <si>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</si>
  <si>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</si>
  <si>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</si>
  <si>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</si>
  <si>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</si>
  <si>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</si>
  <si>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</si>
  <si>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</si>
  <si>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</si>
  <si>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</si>
  <si>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</si>
  <si>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</si>
  <si>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</si>
  <si>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</si>
  <si>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</si>
  <si>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</si>
  <si>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</si>
  <si>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</si>
  <si>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</si>
  <si>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</si>
  <si>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</si>
  <si>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</si>
  <si>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</si>
  <si>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</si>
  <si>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</si>
  <si>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</si>
  <si>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</si>
  <si>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</si>
  <si>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</si>
  <si>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</si>
  <si>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</si>
  <si>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</si>
  <si>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</si>
  <si>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</si>
  <si>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</si>
  <si>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</si>
  <si>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</si>
  <si>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</si>
  <si>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</si>
  <si>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</si>
  <si>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</si>
  <si>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</si>
  <si>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</si>
  <si>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</si>
  <si>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</si>
  <si>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</si>
  <si>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</si>
  <si>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</si>
  <si>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</si>
  <si>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</si>
  <si>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</si>
  <si>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</si>
  <si>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</si>
  <si>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</si>
  <si>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</si>
  <si>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</si>
  <si>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</si>
  <si>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</si>
  <si>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</si>
  <si>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</si>
  <si>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</si>
  <si>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</si>
  <si>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</si>
  <si>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</si>
  <si>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</si>
  <si>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</si>
  <si>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</si>
  <si>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</si>
  <si>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</si>
  <si>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</si>
  <si>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</si>
  <si>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</si>
  <si>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</si>
  <si>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</si>
  <si>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</si>
  <si>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</si>
  <si>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z1</t>
  </si>
  <si>
    <t>z2</t>
  </si>
  <si>
    <t>z3</t>
  </si>
  <si>
    <t>y-y0c</t>
  </si>
  <si>
    <t>y(model1)</t>
  </si>
  <si>
    <t>y(model2)</t>
  </si>
  <si>
    <t>y(model3)</t>
  </si>
  <si>
    <t>Country: Denmark</t>
  </si>
  <si>
    <t>Wave1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</si>
</sst>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 wrapText="1"/>
    </xf>
    <xf numFmtId="164" fontId="7" fillId="5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6" fillId="2" borderId="0" xfId="0" applyFont="1" applyFill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/>
    <xf numFmtId="0" fontId="0" fillId="7" borderId="5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 applyAlignment="1">
      <alignment horizontal="center"/>
    </xf>
    <xf numFmtId="0" fontId="0" fillId="6" borderId="8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NORMAL!$G$2:$G$387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0.22144328571428573</c:v>
                </c:pt>
                <c:pt idx="3">
                  <c:v>0.76274928571428546</c:v>
                </c:pt>
                <c:pt idx="4">
                  <c:v>1.2548457142857141</c:v>
                </c:pt>
                <c:pt idx="5">
                  <c:v>2.017595</c:v>
                </c:pt>
                <c:pt idx="6">
                  <c:v>4.1336092857142859</c:v>
                </c:pt>
                <c:pt idx="7">
                  <c:v>10.432442571428572</c:v>
                </c:pt>
                <c:pt idx="8">
                  <c:v>21.061723571428573</c:v>
                </c:pt>
                <c:pt idx="9">
                  <c:v>35.947637999999998</c:v>
                </c:pt>
                <c:pt idx="10">
                  <c:v>55.090185714285717</c:v>
                </c:pt>
                <c:pt idx="11">
                  <c:v>74.872458571428567</c:v>
                </c:pt>
                <c:pt idx="12">
                  <c:v>95.269852</c:v>
                </c:pt>
                <c:pt idx="13">
                  <c:v>115.54422128571427</c:v>
                </c:pt>
                <c:pt idx="14">
                  <c:v>133.13666542857143</c:v>
                </c:pt>
                <c:pt idx="15">
                  <c:v>148.26862800000001</c:v>
                </c:pt>
                <c:pt idx="16">
                  <c:v>161.4568098571429</c:v>
                </c:pt>
                <c:pt idx="17">
                  <c:v>172.62739671428571</c:v>
                </c:pt>
                <c:pt idx="18">
                  <c:v>184.90520042857145</c:v>
                </c:pt>
                <c:pt idx="19">
                  <c:v>197.9703582857143</c:v>
                </c:pt>
                <c:pt idx="20">
                  <c:v>211.15854028571434</c:v>
                </c:pt>
                <c:pt idx="21">
                  <c:v>226.26589800000005</c:v>
                </c:pt>
                <c:pt idx="22">
                  <c:v>242.67731100000003</c:v>
                </c:pt>
                <c:pt idx="23">
                  <c:v>260.54040828571425</c:v>
                </c:pt>
                <c:pt idx="24">
                  <c:v>280.0028187142857</c:v>
                </c:pt>
                <c:pt idx="25">
                  <c:v>301.53203371428572</c:v>
                </c:pt>
                <c:pt idx="26">
                  <c:v>326.13685085714286</c:v>
                </c:pt>
                <c:pt idx="27">
                  <c:v>353.86647971428573</c:v>
                </c:pt>
                <c:pt idx="28">
                  <c:v>385.08999271428576</c:v>
                </c:pt>
                <c:pt idx="29">
                  <c:v>419.11845471428569</c:v>
                </c:pt>
                <c:pt idx="30">
                  <c:v>456.24712371428575</c:v>
                </c:pt>
                <c:pt idx="31">
                  <c:v>498.34596571428568</c:v>
                </c:pt>
                <c:pt idx="32">
                  <c:v>544.50460271428574</c:v>
                </c:pt>
                <c:pt idx="33">
                  <c:v>593.07451171428568</c:v>
                </c:pt>
                <c:pt idx="34">
                  <c:v>644.84304685714289</c:v>
                </c:pt>
                <c:pt idx="35">
                  <c:v>699.24429742857137</c:v>
                </c:pt>
                <c:pt idx="36">
                  <c:v>755.71235271428566</c:v>
                </c:pt>
                <c:pt idx="37">
                  <c:v>811.04858642857153</c:v>
                </c:pt>
                <c:pt idx="38">
                  <c:v>861.78371928571426</c:v>
                </c:pt>
                <c:pt idx="39">
                  <c:v>909.00036328571423</c:v>
                </c:pt>
                <c:pt idx="40">
                  <c:v>953.41205814285706</c:v>
                </c:pt>
                <c:pt idx="41">
                  <c:v>993.69014385714274</c:v>
                </c:pt>
                <c:pt idx="42">
                  <c:v>1029.1210804285715</c:v>
                </c:pt>
                <c:pt idx="43">
                  <c:v>1060.5906415714285</c:v>
                </c:pt>
                <c:pt idx="44">
                  <c:v>1091.199034</c:v>
                </c:pt>
                <c:pt idx="45">
                  <c:v>1122.0534747142858</c:v>
                </c:pt>
                <c:pt idx="46">
                  <c:v>1152.7110768571429</c:v>
                </c:pt>
                <c:pt idx="47">
                  <c:v>1182.4829055714285</c:v>
                </c:pt>
                <c:pt idx="48">
                  <c:v>1211.9348715714286</c:v>
                </c:pt>
                <c:pt idx="49">
                  <c:v>1241.066975142857</c:v>
                </c:pt>
                <c:pt idx="50">
                  <c:v>1271.3555050000002</c:v>
                </c:pt>
                <c:pt idx="51">
                  <c:v>1300.7336567142856</c:v>
                </c:pt>
                <c:pt idx="52">
                  <c:v>1328.7093337142858</c:v>
                </c:pt>
                <c:pt idx="53">
                  <c:v>1358.3089287142857</c:v>
                </c:pt>
                <c:pt idx="54">
                  <c:v>1387.6132658571428</c:v>
                </c:pt>
                <c:pt idx="55">
                  <c:v>1416.7207645714288</c:v>
                </c:pt>
                <c:pt idx="56">
                  <c:v>1445.1639331428573</c:v>
                </c:pt>
                <c:pt idx="57">
                  <c:v>1472.1308127142859</c:v>
                </c:pt>
                <c:pt idx="58">
                  <c:v>1498.8270392857144</c:v>
                </c:pt>
                <c:pt idx="59">
                  <c:v>1525.9169430000004</c:v>
                </c:pt>
                <c:pt idx="60">
                  <c:v>1549.586777</c:v>
                </c:pt>
                <c:pt idx="61">
                  <c:v>1572.9121435714287</c:v>
                </c:pt>
                <c:pt idx="62">
                  <c:v>1596.8280257142858</c:v>
                </c:pt>
                <c:pt idx="63">
                  <c:v>1620.6946982857144</c:v>
                </c:pt>
                <c:pt idx="64">
                  <c:v>1643.5771781428573</c:v>
                </c:pt>
                <c:pt idx="65">
                  <c:v>1666.3366340000002</c:v>
                </c:pt>
                <c:pt idx="66">
                  <c:v>1688.6532031428571</c:v>
                </c:pt>
                <c:pt idx="67">
                  <c:v>1711.0927962857143</c:v>
                </c:pt>
                <c:pt idx="68">
                  <c:v>1733.3847607142859</c:v>
                </c:pt>
                <c:pt idx="69">
                  <c:v>1754.1266215714284</c:v>
                </c:pt>
                <c:pt idx="70">
                  <c:v>1773.072330714286</c:v>
                </c:pt>
                <c:pt idx="71">
                  <c:v>1791.0092424285715</c:v>
                </c:pt>
                <c:pt idx="72">
                  <c:v>1806.5102771428571</c:v>
                </c:pt>
                <c:pt idx="73">
                  <c:v>1820.6088372857146</c:v>
                </c:pt>
                <c:pt idx="74">
                  <c:v>1833.8708337142859</c:v>
                </c:pt>
                <c:pt idx="75">
                  <c:v>1846.1240325714286</c:v>
                </c:pt>
                <c:pt idx="76">
                  <c:v>1857.3192244285717</c:v>
                </c:pt>
                <c:pt idx="77">
                  <c:v>1868.4652065714286</c:v>
                </c:pt>
                <c:pt idx="78">
                  <c:v>1879.5373742857143</c:v>
                </c:pt>
                <c:pt idx="79">
                  <c:v>1891.0770335714287</c:v>
                </c:pt>
                <c:pt idx="80">
                  <c:v>1901.8785482857143</c:v>
                </c:pt>
                <c:pt idx="81">
                  <c:v>1912.4832245714288</c:v>
                </c:pt>
                <c:pt idx="82">
                  <c:v>1923.1371104285715</c:v>
                </c:pt>
                <c:pt idx="83">
                  <c:v>1933.4465287142859</c:v>
                </c:pt>
                <c:pt idx="84">
                  <c:v>1942.8947785714288</c:v>
                </c:pt>
                <c:pt idx="85">
                  <c:v>1951.8263271428575</c:v>
                </c:pt>
                <c:pt idx="86">
                  <c:v>1959.9459167142859</c:v>
                </c:pt>
                <c:pt idx="87">
                  <c:v>1968.8774652857144</c:v>
                </c:pt>
                <c:pt idx="88">
                  <c:v>1977.3415222857143</c:v>
                </c:pt>
                <c:pt idx="89">
                  <c:v>1984.9444107142858</c:v>
                </c:pt>
                <c:pt idx="90">
                  <c:v>1992.6211137142859</c:v>
                </c:pt>
                <c:pt idx="91">
                  <c:v>2000.1501877142859</c:v>
                </c:pt>
                <c:pt idx="92">
                  <c:v>2007.3101895714287</c:v>
                </c:pt>
                <c:pt idx="93">
                  <c:v>2014.6670298571428</c:v>
                </c:pt>
                <c:pt idx="94">
                  <c:v>2021.6055882857142</c:v>
                </c:pt>
                <c:pt idx="95">
                  <c:v>2028.7655901428573</c:v>
                </c:pt>
                <c:pt idx="96">
                  <c:v>2035.630334142857</c:v>
                </c:pt>
                <c:pt idx="97">
                  <c:v>2042.1014010000001</c:v>
                </c:pt>
                <c:pt idx="98">
                  <c:v>2048.6708871428568</c:v>
                </c:pt>
                <c:pt idx="99">
                  <c:v>2054.6990672857141</c:v>
                </c:pt>
                <c:pt idx="100">
                  <c:v>2060.2105464285719</c:v>
                </c:pt>
                <c:pt idx="101">
                  <c:v>2065.7220255714287</c:v>
                </c:pt>
                <c:pt idx="102">
                  <c:v>2071.012061142857</c:v>
                </c:pt>
                <c:pt idx="103">
                  <c:v>2077.0402412857143</c:v>
                </c:pt>
                <c:pt idx="104">
                  <c:v>2083.3144697142857</c:v>
                </c:pt>
                <c:pt idx="105">
                  <c:v>2089.441069142857</c:v>
                </c:pt>
                <c:pt idx="106">
                  <c:v>2096.2812082857145</c:v>
                </c:pt>
                <c:pt idx="107">
                  <c:v>2103.8840967142855</c:v>
                </c:pt>
                <c:pt idx="108">
                  <c:v>2111.0687032857145</c:v>
                </c:pt>
                <c:pt idx="109">
                  <c:v>2117.2691172857139</c:v>
                </c:pt>
                <c:pt idx="110">
                  <c:v>2122.1408711428571</c:v>
                </c:pt>
                <c:pt idx="111">
                  <c:v>2129.7683644285712</c:v>
                </c:pt>
                <c:pt idx="112">
                  <c:v>2137.4204625714287</c:v>
                </c:pt>
                <c:pt idx="113">
                  <c:v>2145.3186088571433</c:v>
                </c:pt>
                <c:pt idx="114">
                  <c:v>2152.5032154285718</c:v>
                </c:pt>
                <c:pt idx="115">
                  <c:v>2159.4909834285718</c:v>
                </c:pt>
                <c:pt idx="116">
                  <c:v>2166.4787514285717</c:v>
                </c:pt>
                <c:pt idx="117">
                  <c:v>2173.4665194285717</c:v>
                </c:pt>
                <c:pt idx="118">
                  <c:v>2178.9779984285715</c:v>
                </c:pt>
                <c:pt idx="119">
                  <c:v>2184.0711955714287</c:v>
                </c:pt>
                <c:pt idx="120">
                  <c:v>2188.4754578571428</c:v>
                </c:pt>
                <c:pt idx="121">
                  <c:v>2192.879720142857</c:v>
                </c:pt>
                <c:pt idx="122">
                  <c:v>2196.7426764285715</c:v>
                </c:pt>
                <c:pt idx="123">
                  <c:v>2200.6056327142855</c:v>
                </c:pt>
                <c:pt idx="124">
                  <c:v>2204.4685889999996</c:v>
                </c:pt>
                <c:pt idx="125">
                  <c:v>2207.5934007142855</c:v>
                </c:pt>
                <c:pt idx="126">
                  <c:v>2210.5459788571425</c:v>
                </c:pt>
                <c:pt idx="127">
                  <c:v>2213.1540894285713</c:v>
                </c:pt>
                <c:pt idx="128">
                  <c:v>2215.6391760000001</c:v>
                </c:pt>
                <c:pt idx="129">
                  <c:v>2218.4441251428575</c:v>
                </c:pt>
                <c:pt idx="130">
                  <c:v>2221.2490742857144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BB9-485B-8F7F-06527F0A005C}"/>
            </c:ext>
          </c:extLst>
        </c:ser>
        <c:ser>
          <c:idx val="1"/>
          <c:order val="1"/>
          <c:tx>
            <c:strRef>
              <c:f>NORMAL!$H$1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NORMAL!$H$2:$H$387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4.397069246767952</c:v>
                </c:pt>
                <c:pt idx="3">
                  <c:v>9.1398602170210665</c:v>
                </c:pt>
                <c:pt idx="4">
                  <c:v>14.265446207715533</c:v>
                </c:pt>
                <c:pt idx="5">
                  <c:v>19.867289195012887</c:v>
                </c:pt>
                <c:pt idx="6">
                  <c:v>26.198327267147675</c:v>
                </c:pt>
                <c:pt idx="7">
                  <c:v>33.837062796043043</c:v>
                </c:pt>
                <c:pt idx="8">
                  <c:v>43.783246619857977</c:v>
                </c:pt>
                <c:pt idx="9">
                  <c:v>57.19194850788449</c:v>
                </c:pt>
                <c:pt idx="10">
                  <c:v>74.601009424933906</c:v>
                </c:pt>
                <c:pt idx="11">
                  <c:v>95.120683081601527</c:v>
                </c:pt>
                <c:pt idx="12">
                  <c:v>116.4871801980639</c:v>
                </c:pt>
                <c:pt idx="13">
                  <c:v>136.24392971164116</c:v>
                </c:pt>
                <c:pt idx="14">
                  <c:v>153.09430356017083</c:v>
                </c:pt>
                <c:pt idx="15">
                  <c:v>167.26929334933538</c:v>
                </c:pt>
                <c:pt idx="16">
                  <c:v>179.85686666911968</c:v>
                </c:pt>
                <c:pt idx="17">
                  <c:v>191.94848840320611</c:v>
                </c:pt>
                <c:pt idx="18">
                  <c:v>204.24392976239363</c:v>
                </c:pt>
                <c:pt idx="19">
                  <c:v>217.09171571428271</c:v>
                </c:pt>
                <c:pt idx="20">
                  <c:v>230.66762864369593</c:v>
                </c:pt>
                <c:pt idx="21">
                  <c:v>245.11077955371155</c:v>
                </c:pt>
                <c:pt idx="22">
                  <c:v>260.59420128172837</c:v>
                </c:pt>
                <c:pt idx="23">
                  <c:v>277.35946865028092</c:v>
                </c:pt>
                <c:pt idx="24">
                  <c:v>295.73562599646044</c:v>
                </c:pt>
                <c:pt idx="25">
                  <c:v>316.14615303690289</c:v>
                </c:pt>
                <c:pt idx="26">
                  <c:v>339.09944259378551</c:v>
                </c:pt>
                <c:pt idx="27">
                  <c:v>365.15673208189719</c:v>
                </c:pt>
                <c:pt idx="28">
                  <c:v>394.8741376245593</c:v>
                </c:pt>
                <c:pt idx="29">
                  <c:v>428.72124168961193</c:v>
                </c:pt>
                <c:pt idx="30">
                  <c:v>466.98631403763159</c:v>
                </c:pt>
                <c:pt idx="31">
                  <c:v>509.68553221760959</c:v>
                </c:pt>
                <c:pt idx="32">
                  <c:v>556.49773073633878</c:v>
                </c:pt>
                <c:pt idx="33">
                  <c:v>606.74482780022925</c:v>
                </c:pt>
                <c:pt idx="34">
                  <c:v>659.43025923099788</c:v>
                </c:pt>
                <c:pt idx="35">
                  <c:v>713.33487866659414</c:v>
                </c:pt>
                <c:pt idx="36">
                  <c:v>767.15540046509602</c:v>
                </c:pt>
                <c:pt idx="37">
                  <c:v>819.65912148012831</c:v>
                </c:pt>
                <c:pt idx="38">
                  <c:v>869.82419642927073</c:v>
                </c:pt>
                <c:pt idx="39">
                  <c:v>916.93871160204606</c:v>
                </c:pt>
                <c:pt idx="40">
                  <c:v>960.64282032690585</c:v>
                </c:pt>
                <c:pt idx="41">
                  <c:v>1000.9125335768462</c:v>
                </c:pt>
                <c:pt idx="42">
                  <c:v>1037.9968374678331</c:v>
                </c:pt>
                <c:pt idx="43">
                  <c:v>1072.3279952238875</c:v>
                </c:pt>
                <c:pt idx="44">
                  <c:v>1104.426653145</c:v>
                </c:pt>
                <c:pt idx="45">
                  <c:v>1134.8194813796947</c:v>
                </c:pt>
                <c:pt idx="46">
                  <c:v>1163.9799000948201</c:v>
                </c:pt>
                <c:pt idx="47">
                  <c:v>1192.2947554488858</c:v>
                </c:pt>
                <c:pt idx="48">
                  <c:v>1220.0537936886121</c:v>
                </c:pt>
                <c:pt idx="49">
                  <c:v>1247.4554671217813</c:v>
                </c:pt>
                <c:pt idx="50">
                  <c:v>1274.6219091031819</c:v>
                </c:pt>
                <c:pt idx="51">
                  <c:v>1301.617044638391</c:v>
                </c:pt>
                <c:pt idx="52">
                  <c:v>1328.4637628124242</c:v>
                </c:pt>
                <c:pt idx="53">
                  <c:v>1355.1580485852112</c:v>
                </c:pt>
                <c:pt idx="54">
                  <c:v>1381.6794833894362</c:v>
                </c:pt>
                <c:pt idx="55">
                  <c:v>1407.9984379264185</c:v>
                </c:pt>
                <c:pt idx="56">
                  <c:v>1434.0806773870904</c:v>
                </c:pt>
                <c:pt idx="57">
                  <c:v>1459.8901507849791</c:v>
                </c:pt>
                <c:pt idx="58">
                  <c:v>1485.3906116873154</c:v>
                </c:pt>
                <c:pt idx="59">
                  <c:v>1510.5465396700897</c:v>
                </c:pt>
                <c:pt idx="60">
                  <c:v>1535.3236681698568</c:v>
                </c:pt>
                <c:pt idx="61">
                  <c:v>1559.6893010172407</c:v>
                </c:pt>
                <c:pt idx="62">
                  <c:v>1583.6125182593576</c:v>
                </c:pt>
                <c:pt idx="63">
                  <c:v>1607.0643229816421</c:v>
                </c:pt>
                <c:pt idx="64">
                  <c:v>1630.0177539557747</c:v>
                </c:pt>
                <c:pt idx="65">
                  <c:v>1652.4479752534016</c:v>
                </c:pt>
                <c:pt idx="66">
                  <c:v>1674.3323474955716</c:v>
                </c:pt>
                <c:pt idx="67">
                  <c:v>1695.6504825835143</c:v>
                </c:pt>
                <c:pt idx="68">
                  <c:v>1716.3842826455971</c:v>
                </c:pt>
                <c:pt idx="69">
                  <c:v>1736.5179635768729</c:v>
                </c:pt>
                <c:pt idx="70">
                  <c:v>1756.0380634973776</c:v>
                </c:pt>
                <c:pt idx="71">
                  <c:v>1774.9334365210107</c:v>
                </c:pt>
                <c:pt idx="72">
                  <c:v>1793.1952323299065</c:v>
                </c:pt>
                <c:pt idx="73">
                  <c:v>1810.8168621590039</c:v>
                </c:pt>
                <c:pt idx="74">
                  <c:v>1827.7939519003585</c:v>
                </c:pt>
                <c:pt idx="75">
                  <c:v>1844.1242831320251</c:v>
                </c:pt>
                <c:pt idx="76">
                  <c:v>1859.8077229601038</c:v>
                </c:pt>
                <c:pt idx="77">
                  <c:v>1874.8461436338262</c:v>
                </c:pt>
                <c:pt idx="78">
                  <c:v>1889.2433329518326</c:v>
                </c:pt>
                <c:pt idx="79">
                  <c:v>1903.0048965228091</c:v>
                </c:pt>
                <c:pt idx="80">
                  <c:v>1916.1381529753653</c:v>
                </c:pt>
                <c:pt idx="81">
                  <c:v>1928.6520232306132</c:v>
                </c:pt>
                <c:pt idx="82">
                  <c:v>1940.55691495666</c:v>
                </c:pt>
                <c:pt idx="83">
                  <c:v>1951.8646033176733</c:v>
                </c:pt>
                <c:pt idx="84">
                  <c:v>1962.5881091119354</c:v>
                </c:pt>
                <c:pt idx="85">
                  <c:v>1972.7415753641624</c:v>
                </c:pt>
                <c:pt idx="86">
                  <c:v>1982.3401433982119</c:v>
                </c:pt>
                <c:pt idx="87">
                  <c:v>1991.3998293681143</c:v>
                </c:pt>
                <c:pt idx="88">
                  <c:v>1999.9374021691979</c:v>
                </c:pt>
                <c:pt idx="89">
                  <c:v>2007.9702635880612</c:v>
                </c:pt>
                <c:pt idx="90">
                  <c:v>2015.5163314813979</c:v>
                </c:pt>
                <c:pt idx="91">
                  <c:v>2022.5939267003912</c:v>
                </c:pt>
                <c:pt idx="92">
                  <c:v>2029.2216644007058</c:v>
                </c:pt>
                <c:pt idx="93">
                  <c:v>2035.4183502991543</c:v>
                </c:pt>
                <c:pt idx="94">
                  <c:v>2041.2028823580199</c:v>
                </c:pt>
                <c:pt idx="95">
                  <c:v>2046.594158297801</c:v>
                </c:pt>
                <c:pt idx="96">
                  <c:v>2051.6109892598142</c:v>
                </c:pt>
                <c:pt idx="97">
                  <c:v>2056.2720198625466</c:v>
                </c:pt>
                <c:pt idx="98">
                  <c:v>2060.5956548207128</c:v>
                </c:pt>
                <c:pt idx="99">
                  <c:v>2064.5999922243918</c:v>
                </c:pt>
                <c:pt idx="100">
                  <c:v>2068.3027635080089</c:v>
                </c:pt>
                <c:pt idx="101">
                  <c:v>2071.7212800758557</c:v>
                </c:pt>
                <c:pt idx="102">
                  <c:v>2074.8723864927242</c:v>
                </c:pt>
                <c:pt idx="103">
                  <c:v>2077.7724200954103</c:v>
                </c:pt>
                <c:pt idx="104">
                  <c:v>2080.43717683357</c:v>
                </c:pt>
                <c:pt idx="105">
                  <c:v>2082.881883106832</c:v>
                </c:pt>
                <c:pt idx="106">
                  <c:v>2085.1211733292212</c:v>
                </c:pt>
                <c:pt idx="107">
                  <c:v>2087.1690729218435</c:v>
                </c:pt>
                <c:pt idx="108">
                  <c:v>2089.0389864102872</c:v>
                </c:pt>
                <c:pt idx="109">
                  <c:v>2090.7436902841623</c:v>
                </c:pt>
                <c:pt idx="110">
                  <c:v>2092.2953302623869</c:v>
                </c:pt>
                <c:pt idx="111">
                  <c:v>2093.7054225989741</c:v>
                </c:pt>
                <c:pt idx="112">
                  <c:v>2094.9848590598262</c:v>
                </c:pt>
                <c:pt idx="113">
                  <c:v>2096.1439152010839</c:v>
                </c:pt>
                <c:pt idx="114">
                  <c:v>2097.1922615834769</c:v>
                </c:pt>
                <c:pt idx="115">
                  <c:v>2098.138977564533</c:v>
                </c:pt>
                <c:pt idx="116">
                  <c:v>2098.9925673209605</c:v>
                </c:pt>
                <c:pt idx="117">
                  <c:v>2099.7609777666453</c:v>
                </c:pt>
                <c:pt idx="118">
                  <c:v>2100.4516180470814</c:v>
                </c:pt>
                <c:pt idx="119">
                  <c:v>2101.0713803082626</c:v>
                </c:pt>
                <c:pt idx="120">
                  <c:v>2101.6266614567453</c:v>
                </c:pt>
                <c:pt idx="121">
                  <c:v>2102.1233856473436</c:v>
                </c:pt>
                <c:pt idx="122">
                  <c:v>2102.5670272554416</c:v>
                </c:pt>
                <c:pt idx="123">
                  <c:v>2102.9626341118119</c:v>
                </c:pt>
                <c:pt idx="124">
                  <c:v>2103.3148507989081</c:v>
                </c:pt>
                <c:pt idx="125">
                  <c:v>2103.6279418284998</c:v>
                </c:pt>
                <c:pt idx="126">
                  <c:v>2103.9058145410791</c:v>
                </c:pt>
                <c:pt idx="127">
                  <c:v>2104.1520415874302</c:v>
                </c:pt>
                <c:pt idx="128">
                  <c:v>2104.3698828719862</c:v>
                </c:pt>
                <c:pt idx="129">
                  <c:v>2104.5623068559157</c:v>
                </c:pt>
                <c:pt idx="130">
                  <c:v>2104.7320111352024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BB9-485B-8F7F-06527F0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2544"/>
        <c:axId val="488952936"/>
      </c:scatterChart>
      <c:valAx>
        <c:axId val="4889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2936"/>
        <c:crosses val="autoZero"/>
        <c:crossBetween val="midCat"/>
      </c:valAx>
      <c:valAx>
        <c:axId val="488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NORMAL!$P$2:$P$387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-2.4604857142857151E-2</c:v>
                </c:pt>
                <c:pt idx="3">
                  <c:v>0.29525785714285685</c:v>
                </c:pt>
                <c:pt idx="4">
                  <c:v>0.24604828571428577</c:v>
                </c:pt>
                <c:pt idx="5">
                  <c:v>0.5167011428571433</c:v>
                </c:pt>
                <c:pt idx="6">
                  <c:v>1.8699661428571426</c:v>
                </c:pt>
                <c:pt idx="7">
                  <c:v>6.0527851428571431</c:v>
                </c:pt>
                <c:pt idx="8">
                  <c:v>10.383232857142859</c:v>
                </c:pt>
                <c:pt idx="9">
                  <c:v>14.639866285714282</c:v>
                </c:pt>
                <c:pt idx="10">
                  <c:v>18.896499571428578</c:v>
                </c:pt>
                <c:pt idx="11">
                  <c:v>19.536224714285709</c:v>
                </c:pt>
                <c:pt idx="12">
                  <c:v>20.151345285714292</c:v>
                </c:pt>
                <c:pt idx="13">
                  <c:v>20.028321142857131</c:v>
                </c:pt>
                <c:pt idx="14">
                  <c:v>17.346396000000006</c:v>
                </c:pt>
                <c:pt idx="15">
                  <c:v>14.88591442857143</c:v>
                </c:pt>
                <c:pt idx="16">
                  <c:v>12.942133714285751</c:v>
                </c:pt>
                <c:pt idx="17">
                  <c:v>10.924538714285665</c:v>
                </c:pt>
                <c:pt idx="18">
                  <c:v>12.031755571428596</c:v>
                </c:pt>
                <c:pt idx="19">
                  <c:v>12.819109714285707</c:v>
                </c:pt>
                <c:pt idx="20">
                  <c:v>12.942133857142897</c:v>
                </c:pt>
                <c:pt idx="21">
                  <c:v>14.861309571428569</c:v>
                </c:pt>
                <c:pt idx="22">
                  <c:v>16.165364857142841</c:v>
                </c:pt>
                <c:pt idx="23">
                  <c:v>17.617049142857105</c:v>
                </c:pt>
                <c:pt idx="24">
                  <c:v>19.216362285714304</c:v>
                </c:pt>
                <c:pt idx="25">
                  <c:v>21.283166857142881</c:v>
                </c:pt>
                <c:pt idx="26">
                  <c:v>24.358769000000002</c:v>
                </c:pt>
                <c:pt idx="27">
                  <c:v>27.483580714285729</c:v>
                </c:pt>
                <c:pt idx="28">
                  <c:v>30.977464857142884</c:v>
                </c:pt>
                <c:pt idx="29">
                  <c:v>33.782413857142792</c:v>
                </c:pt>
                <c:pt idx="30">
                  <c:v>36.882620857142918</c:v>
                </c:pt>
                <c:pt idx="31">
                  <c:v>41.852793857142792</c:v>
                </c:pt>
                <c:pt idx="32">
                  <c:v>45.912588857142914</c:v>
                </c:pt>
                <c:pt idx="33">
                  <c:v>48.323860857142797</c:v>
                </c:pt>
                <c:pt idx="34">
                  <c:v>51.522487000000076</c:v>
                </c:pt>
                <c:pt idx="35">
                  <c:v>54.155202428571336</c:v>
                </c:pt>
                <c:pt idx="36">
                  <c:v>56.222007142857144</c:v>
                </c:pt>
                <c:pt idx="37">
                  <c:v>55.090185571428727</c:v>
                </c:pt>
                <c:pt idx="38">
                  <c:v>50.489084714285589</c:v>
                </c:pt>
                <c:pt idx="39">
                  <c:v>46.970595857142833</c:v>
                </c:pt>
                <c:pt idx="40">
                  <c:v>44.165646714285693</c:v>
                </c:pt>
                <c:pt idx="41">
                  <c:v>40.032037571428539</c:v>
                </c:pt>
                <c:pt idx="42">
                  <c:v>35.184888428571533</c:v>
                </c:pt>
                <c:pt idx="43">
                  <c:v>31.223512999999805</c:v>
                </c:pt>
                <c:pt idx="44">
                  <c:v>30.362344285714364</c:v>
                </c:pt>
                <c:pt idx="45">
                  <c:v>30.608392571428688</c:v>
                </c:pt>
                <c:pt idx="46">
                  <c:v>30.411553999999917</c:v>
                </c:pt>
                <c:pt idx="47">
                  <c:v>29.525780571428534</c:v>
                </c:pt>
                <c:pt idx="48">
                  <c:v>29.205917857142943</c:v>
                </c:pt>
                <c:pt idx="49">
                  <c:v>28.886055428571247</c:v>
                </c:pt>
                <c:pt idx="50">
                  <c:v>30.042481714286062</c:v>
                </c:pt>
                <c:pt idx="51">
                  <c:v>29.132103571428281</c:v>
                </c:pt>
                <c:pt idx="52">
                  <c:v>27.729628857142991</c:v>
                </c:pt>
                <c:pt idx="53">
                  <c:v>29.353546857142767</c:v>
                </c:pt>
                <c:pt idx="54">
                  <c:v>29.058288999999952</c:v>
                </c:pt>
                <c:pt idx="55">
                  <c:v>28.861450571428925</c:v>
                </c:pt>
                <c:pt idx="56">
                  <c:v>28.197120428571345</c:v>
                </c:pt>
                <c:pt idx="57">
                  <c:v>26.720831428571394</c:v>
                </c:pt>
                <c:pt idx="58">
                  <c:v>26.450178428571355</c:v>
                </c:pt>
                <c:pt idx="59">
                  <c:v>26.843855571428897</c:v>
                </c:pt>
                <c:pt idx="60">
                  <c:v>23.423785857142441</c:v>
                </c:pt>
                <c:pt idx="61">
                  <c:v>23.07931842857159</c:v>
                </c:pt>
                <c:pt idx="62">
                  <c:v>23.669833999999931</c:v>
                </c:pt>
                <c:pt idx="63">
                  <c:v>23.620624428571439</c:v>
                </c:pt>
                <c:pt idx="64">
                  <c:v>22.636431714285784</c:v>
                </c:pt>
                <c:pt idx="65">
                  <c:v>22.513407714285798</c:v>
                </c:pt>
                <c:pt idx="66">
                  <c:v>22.070520999999765</c:v>
                </c:pt>
                <c:pt idx="67">
                  <c:v>22.193544999999979</c:v>
                </c:pt>
                <c:pt idx="68">
                  <c:v>22.045916285714505</c:v>
                </c:pt>
                <c:pt idx="69">
                  <c:v>20.495812714285314</c:v>
                </c:pt>
                <c:pt idx="70">
                  <c:v>18.699661000000454</c:v>
                </c:pt>
                <c:pt idx="71">
                  <c:v>17.690863571428402</c:v>
                </c:pt>
                <c:pt idx="72">
                  <c:v>15.254986571428509</c:v>
                </c:pt>
                <c:pt idx="73">
                  <c:v>13.85251200000028</c:v>
                </c:pt>
                <c:pt idx="74">
                  <c:v>13.015948285714222</c:v>
                </c:pt>
                <c:pt idx="75">
                  <c:v>12.007150714285563</c:v>
                </c:pt>
                <c:pt idx="76">
                  <c:v>10.949143714285929</c:v>
                </c:pt>
                <c:pt idx="77">
                  <c:v>10.899933999999694</c:v>
                </c:pt>
                <c:pt idx="78">
                  <c:v>10.826119571428654</c:v>
                </c:pt>
                <c:pt idx="79">
                  <c:v>11.293611142857236</c:v>
                </c:pt>
                <c:pt idx="80">
                  <c:v>10.555466571428388</c:v>
                </c:pt>
                <c:pt idx="81">
                  <c:v>10.358628142857361</c:v>
                </c:pt>
                <c:pt idx="82">
                  <c:v>10.407837714285625</c:v>
                </c:pt>
                <c:pt idx="83">
                  <c:v>10.063370142857258</c:v>
                </c:pt>
                <c:pt idx="84">
                  <c:v>9.202201714285712</c:v>
                </c:pt>
                <c:pt idx="85">
                  <c:v>8.6855004285715776</c:v>
                </c:pt>
                <c:pt idx="86">
                  <c:v>7.8735414285712348</c:v>
                </c:pt>
                <c:pt idx="87">
                  <c:v>8.6855004285713502</c:v>
                </c:pt>
                <c:pt idx="88">
                  <c:v>8.2180088571427685</c:v>
                </c:pt>
                <c:pt idx="89">
                  <c:v>7.3568402857143891</c:v>
                </c:pt>
                <c:pt idx="90">
                  <c:v>7.4306548571429456</c:v>
                </c:pt>
                <c:pt idx="91">
                  <c:v>7.2830258571428939</c:v>
                </c:pt>
                <c:pt idx="92">
                  <c:v>6.9139537142856451</c:v>
                </c:pt>
                <c:pt idx="93">
                  <c:v>7.1107921428568996</c:v>
                </c:pt>
                <c:pt idx="94">
                  <c:v>6.6925102857143255</c:v>
                </c:pt>
                <c:pt idx="95">
                  <c:v>6.9139537142858725</c:v>
                </c:pt>
                <c:pt idx="96">
                  <c:v>6.6186958571426029</c:v>
                </c:pt>
                <c:pt idx="97">
                  <c:v>6.2250187142859712</c:v>
                </c:pt>
                <c:pt idx="98">
                  <c:v>6.3234379999995607</c:v>
                </c:pt>
                <c:pt idx="99">
                  <c:v>5.7821320000001659</c:v>
                </c:pt>
                <c:pt idx="100">
                  <c:v>5.2654310000006088</c:v>
                </c:pt>
                <c:pt idx="101">
                  <c:v>5.2654309999996993</c:v>
                </c:pt>
                <c:pt idx="102">
                  <c:v>5.0439874285710911</c:v>
                </c:pt>
                <c:pt idx="103">
                  <c:v>5.7821320000001659</c:v>
                </c:pt>
                <c:pt idx="104">
                  <c:v>6.0281802857142619</c:v>
                </c:pt>
                <c:pt idx="105">
                  <c:v>5.8805512857142102</c:v>
                </c:pt>
                <c:pt idx="106">
                  <c:v>6.5940910000002813</c:v>
                </c:pt>
                <c:pt idx="107">
                  <c:v>7.3568402857139343</c:v>
                </c:pt>
                <c:pt idx="108">
                  <c:v>6.9385584285718149</c:v>
                </c:pt>
                <c:pt idx="109">
                  <c:v>5.9543658571423119</c:v>
                </c:pt>
                <c:pt idx="110">
                  <c:v>4.6257057142860329</c:v>
                </c:pt>
                <c:pt idx="111">
                  <c:v>7.3814451428569381</c:v>
                </c:pt>
                <c:pt idx="112">
                  <c:v>7.4060500000003966</c:v>
                </c:pt>
                <c:pt idx="113">
                  <c:v>7.6520981428574313</c:v>
                </c:pt>
                <c:pt idx="114">
                  <c:v>6.9385584285713602</c:v>
                </c:pt>
                <c:pt idx="115">
                  <c:v>6.741719857142817</c:v>
                </c:pt>
                <c:pt idx="116">
                  <c:v>6.741719857142817</c:v>
                </c:pt>
                <c:pt idx="117">
                  <c:v>6.741719857142817</c:v>
                </c:pt>
                <c:pt idx="118">
                  <c:v>5.265430857142638</c:v>
                </c:pt>
                <c:pt idx="119">
                  <c:v>4.8471490000000639</c:v>
                </c:pt>
                <c:pt idx="120">
                  <c:v>4.1582141428569965</c:v>
                </c:pt>
                <c:pt idx="121">
                  <c:v>4.1582141428569965</c:v>
                </c:pt>
                <c:pt idx="122">
                  <c:v>3.6169081428573744</c:v>
                </c:pt>
                <c:pt idx="123">
                  <c:v>3.6169081428569196</c:v>
                </c:pt>
                <c:pt idx="124">
                  <c:v>3.6169081428569196</c:v>
                </c:pt>
                <c:pt idx="125">
                  <c:v>2.8787635714287543</c:v>
                </c:pt>
                <c:pt idx="126">
                  <c:v>2.7065299999998214</c:v>
                </c:pt>
                <c:pt idx="127">
                  <c:v>2.3620624285716811</c:v>
                </c:pt>
                <c:pt idx="128">
                  <c:v>2.2390384285716944</c:v>
                </c:pt>
                <c:pt idx="129">
                  <c:v>2.5589010000002244</c:v>
                </c:pt>
                <c:pt idx="130">
                  <c:v>2.5589009999997696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D76-4E52-BD83-FD114879385E}"/>
            </c:ext>
          </c:extLst>
        </c:ser>
        <c:ser>
          <c:idx val="1"/>
          <c:order val="1"/>
          <c:tx>
            <c:strRef>
              <c:f>NORMAL!$Q$1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NORMAL!$Q$2:$Q$387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7.3428004093891656E-4</c:v>
                </c:pt>
                <c:pt idx="3">
                  <c:v>5.0333250716631693E-3</c:v>
                </c:pt>
                <c:pt idx="4">
                  <c:v>2.7942147114737755E-2</c:v>
                </c:pt>
                <c:pt idx="5">
                  <c:v>0.12562500987358127</c:v>
                </c:pt>
                <c:pt idx="6">
                  <c:v>0.4574082377308436</c:v>
                </c:pt>
                <c:pt idx="7">
                  <c:v>1.348787068765877</c:v>
                </c:pt>
                <c:pt idx="8">
                  <c:v>3.221026844069256</c:v>
                </c:pt>
                <c:pt idx="9">
                  <c:v>6.2295522642118542</c:v>
                </c:pt>
                <c:pt idx="10">
                  <c:v>9.7573270527160467</c:v>
                </c:pt>
                <c:pt idx="11">
                  <c:v>12.377029598321879</c:v>
                </c:pt>
                <c:pt idx="12">
                  <c:v>12.714917179791566</c:v>
                </c:pt>
                <c:pt idx="13">
                  <c:v>10.578453485154737</c:v>
                </c:pt>
                <c:pt idx="14">
                  <c:v>7.1275843352015791</c:v>
                </c:pt>
                <c:pt idx="15">
                  <c:v>3.8893236772201032</c:v>
                </c:pt>
                <c:pt idx="16">
                  <c:v>1.7187683553719966</c:v>
                </c:pt>
                <c:pt idx="17">
                  <c:v>0.61513742419920792</c:v>
                </c:pt>
                <c:pt idx="18">
                  <c:v>0.17829472287415718</c:v>
                </c:pt>
                <c:pt idx="19">
                  <c:v>4.1852014542106991E-2</c:v>
                </c:pt>
                <c:pt idx="20">
                  <c:v>7.9562017044146945E-3</c:v>
                </c:pt>
                <c:pt idx="21">
                  <c:v>1.224917222287247E-3</c:v>
                </c:pt>
                <c:pt idx="22">
                  <c:v>1.5272820086832781E-4</c:v>
                </c:pt>
                <c:pt idx="23">
                  <c:v>1.5422091293237949E-5</c:v>
                </c:pt>
                <c:pt idx="24">
                  <c:v>1.261185132414972E-6</c:v>
                </c:pt>
                <c:pt idx="25">
                  <c:v>8.3526821261956205E-8</c:v>
                </c:pt>
                <c:pt idx="26">
                  <c:v>4.4800679851513846E-9</c:v>
                </c:pt>
                <c:pt idx="27">
                  <c:v>1.946053582102246E-10</c:v>
                </c:pt>
                <c:pt idx="28">
                  <c:v>6.8459941246523478E-12</c:v>
                </c:pt>
                <c:pt idx="29">
                  <c:v>1.9504273992353414E-13</c:v>
                </c:pt>
                <c:pt idx="30">
                  <c:v>4.5002288054711318E-15</c:v>
                </c:pt>
                <c:pt idx="31">
                  <c:v>8.4091275530104551E-17</c:v>
                </c:pt>
                <c:pt idx="32">
                  <c:v>1.2725616285191312E-18</c:v>
                </c:pt>
                <c:pt idx="33">
                  <c:v>1.5596180273435919E-20</c:v>
                </c:pt>
                <c:pt idx="34">
                  <c:v>1.5479937681739017E-22</c:v>
                </c:pt>
                <c:pt idx="35">
                  <c:v>1.2443189306555687E-24</c:v>
                </c:pt>
                <c:pt idx="36">
                  <c:v>8.1003866204706491E-27</c:v>
                </c:pt>
                <c:pt idx="37">
                  <c:v>4.2706238961510575E-29</c:v>
                </c:pt>
                <c:pt idx="38">
                  <c:v>1.8234272586812787E-31</c:v>
                </c:pt>
                <c:pt idx="39">
                  <c:v>6.305174329893381E-34</c:v>
                </c:pt>
                <c:pt idx="40">
                  <c:v>1.7657015308437857E-36</c:v>
                </c:pt>
                <c:pt idx="41">
                  <c:v>4.004506723859727E-39</c:v>
                </c:pt>
                <c:pt idx="42">
                  <c:v>7.3551629670949528E-42</c:v>
                </c:pt>
                <c:pt idx="43">
                  <c:v>1.0940750423747916E-44</c:v>
                </c:pt>
                <c:pt idx="44">
                  <c:v>1.3179940858796211E-47</c:v>
                </c:pt>
                <c:pt idx="45">
                  <c:v>1.2858530835764966E-50</c:v>
                </c:pt>
                <c:pt idx="46">
                  <c:v>1.0159697535136796E-53</c:v>
                </c:pt>
                <c:pt idx="47">
                  <c:v>6.5010236458437067E-57</c:v>
                </c:pt>
                <c:pt idx="48">
                  <c:v>3.3689475643520403E-60</c:v>
                </c:pt>
                <c:pt idx="49">
                  <c:v>1.4138987033544237E-63</c:v>
                </c:pt>
                <c:pt idx="50">
                  <c:v>4.8056692785926889E-67</c:v>
                </c:pt>
                <c:pt idx="51">
                  <c:v>1.3228207607284755E-70</c:v>
                </c:pt>
                <c:pt idx="52">
                  <c:v>2.9488974069395961E-74</c:v>
                </c:pt>
                <c:pt idx="53">
                  <c:v>5.3238996856946674E-78</c:v>
                </c:pt>
                <c:pt idx="54">
                  <c:v>7.7841572899336927E-82</c:v>
                </c:pt>
                <c:pt idx="55">
                  <c:v>9.2173245757546023E-86</c:v>
                </c:pt>
                <c:pt idx="56">
                  <c:v>8.8391335913180822E-90</c:v>
                </c:pt>
                <c:pt idx="57">
                  <c:v>6.8647709863732288E-94</c:v>
                </c:pt>
                <c:pt idx="58">
                  <c:v>4.3177147578522598E-98</c:v>
                </c:pt>
                <c:pt idx="59">
                  <c:v>2.1993451077873718E-102</c:v>
                </c:pt>
                <c:pt idx="60">
                  <c:v>9.0728630171315847E-107</c:v>
                </c:pt>
                <c:pt idx="61">
                  <c:v>3.0311460683863339E-111</c:v>
                </c:pt>
                <c:pt idx="62">
                  <c:v>8.2012663256725912E-116</c:v>
                </c:pt>
                <c:pt idx="63">
                  <c:v>1.7970762486030913E-120</c:v>
                </c:pt>
                <c:pt idx="64">
                  <c:v>3.1890669164486585E-125</c:v>
                </c:pt>
                <c:pt idx="65">
                  <c:v>4.5832368276411789E-130</c:v>
                </c:pt>
                <c:pt idx="66">
                  <c:v>5.3344850774232733E-135</c:v>
                </c:pt>
                <c:pt idx="67">
                  <c:v>5.0283355251979744E-140</c:v>
                </c:pt>
                <c:pt idx="68">
                  <c:v>3.8385529212405833E-145</c:v>
                </c:pt>
                <c:pt idx="69">
                  <c:v>2.3731345095620566E-150</c:v>
                </c:pt>
                <c:pt idx="70">
                  <c:v>1.1881977234285689E-155</c:v>
                </c:pt>
                <c:pt idx="71">
                  <c:v>4.8179980065851341E-161</c:v>
                </c:pt>
                <c:pt idx="72">
                  <c:v>1.5821805993054898E-166</c:v>
                </c:pt>
                <c:pt idx="73">
                  <c:v>4.207818829332748E-172</c:v>
                </c:pt>
                <c:pt idx="74">
                  <c:v>9.0629492769101407E-178</c:v>
                </c:pt>
                <c:pt idx="75">
                  <c:v>1.5808607066591599E-183</c:v>
                </c:pt>
                <c:pt idx="76">
                  <c:v>2.2332081254439737E-189</c:v>
                </c:pt>
                <c:pt idx="77">
                  <c:v>2.5549142739248753E-195</c:v>
                </c:pt>
                <c:pt idx="78">
                  <c:v>2.367200287215015E-201</c:v>
                </c:pt>
                <c:pt idx="79">
                  <c:v>1.7762546011333513E-207</c:v>
                </c:pt>
                <c:pt idx="80">
                  <c:v>1.0794113139782169E-213</c:v>
                </c:pt>
                <c:pt idx="81">
                  <c:v>5.3122713997519127E-220</c:v>
                </c:pt>
                <c:pt idx="82">
                  <c:v>2.1173130895316047E-226</c:v>
                </c:pt>
                <c:pt idx="83">
                  <c:v>6.8344166121537497E-233</c:v>
                </c:pt>
                <c:pt idx="84">
                  <c:v>1.7866083295969227E-239</c:v>
                </c:pt>
                <c:pt idx="85">
                  <c:v>3.7824117046172313E-246</c:v>
                </c:pt>
                <c:pt idx="86">
                  <c:v>6.4851463615313529E-253</c:v>
                </c:pt>
                <c:pt idx="87">
                  <c:v>9.0049707007948718E-260</c:v>
                </c:pt>
                <c:pt idx="88">
                  <c:v>1.0126430003196099E-266</c:v>
                </c:pt>
                <c:pt idx="89">
                  <c:v>9.2223577448421621E-274</c:v>
                </c:pt>
                <c:pt idx="90">
                  <c:v>6.8020387810100905E-281</c:v>
                </c:pt>
                <c:pt idx="91">
                  <c:v>4.0630089715760646E-288</c:v>
                </c:pt>
                <c:pt idx="92">
                  <c:v>1.9654771435484177E-295</c:v>
                </c:pt>
                <c:pt idx="93">
                  <c:v>7.700160067155328E-303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D76-4E52-BD83-FD114879385E}"/>
            </c:ext>
          </c:extLst>
        </c:ser>
        <c:ser>
          <c:idx val="2"/>
          <c:order val="2"/>
          <c:tx>
            <c:strRef>
              <c:f>NORMAL!$R$1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NORMAL!$R$2:$R$387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5.3004521509785808E-9</c:v>
                </c:pt>
                <c:pt idx="3">
                  <c:v>2.0279709772140203E-8</c:v>
                </c:pt>
                <c:pt idx="4">
                  <c:v>7.445542957160987E-8</c:v>
                </c:pt>
                <c:pt idx="5">
                  <c:v>2.6231119927463744E-7</c:v>
                </c:pt>
                <c:pt idx="6">
                  <c:v>8.8679475043352251E-7</c:v>
                </c:pt>
                <c:pt idx="7">
                  <c:v>2.8768367319715795E-6</c:v>
                </c:pt>
                <c:pt idx="8">
                  <c:v>8.9555680458991893E-6</c:v>
                </c:pt>
                <c:pt idx="9">
                  <c:v>2.6752038579903551E-5</c:v>
                </c:pt>
                <c:pt idx="10">
                  <c:v>7.6684298175716878E-5</c:v>
                </c:pt>
                <c:pt idx="11">
                  <c:v>2.1093169060228825E-4</c:v>
                </c:pt>
                <c:pt idx="12">
                  <c:v>5.5675360906230265E-4</c:v>
                </c:pt>
                <c:pt idx="13">
                  <c:v>1.4101654486782407E-3</c:v>
                </c:pt>
                <c:pt idx="14">
                  <c:v>3.4273852178876634E-3</c:v>
                </c:pt>
                <c:pt idx="15">
                  <c:v>7.9935848677605125E-3</c:v>
                </c:pt>
                <c:pt idx="16">
                  <c:v>1.7889824588079712E-2</c:v>
                </c:pt>
                <c:pt idx="17">
                  <c:v>3.841991462785771E-2</c:v>
                </c:pt>
                <c:pt idx="18">
                  <c:v>7.9175812694896416E-2</c:v>
                </c:pt>
                <c:pt idx="19">
                  <c:v>0.15657213924140737</c:v>
                </c:pt>
                <c:pt idx="20">
                  <c:v>0.29711341562722865</c:v>
                </c:pt>
                <c:pt idx="21">
                  <c:v>0.54102316395624328</c:v>
                </c:pt>
                <c:pt idx="22">
                  <c:v>0.94535576905428653</c:v>
                </c:pt>
                <c:pt idx="23">
                  <c:v>1.5851140628212106</c:v>
                </c:pt>
                <c:pt idx="24">
                  <c:v>2.5504192650208655</c:v>
                </c:pt>
                <c:pt idx="25">
                  <c:v>3.9377529241308635</c:v>
                </c:pt>
                <c:pt idx="26">
                  <c:v>5.8340636939419577</c:v>
                </c:pt>
                <c:pt idx="27">
                  <c:v>8.2942990739210565</c:v>
                </c:pt>
                <c:pt idx="28">
                  <c:v>11.315507501966792</c:v>
                </c:pt>
                <c:pt idx="29">
                  <c:v>14.813381371952875</c:v>
                </c:pt>
                <c:pt idx="30">
                  <c:v>18.60887814889222</c:v>
                </c:pt>
                <c:pt idx="31">
                  <c:v>22.432206875448465</c:v>
                </c:pt>
                <c:pt idx="32">
                  <c:v>25.948343115337799</c:v>
                </c:pt>
                <c:pt idx="33">
                  <c:v>28.802692218841838</c:v>
                </c:pt>
                <c:pt idx="34">
                  <c:v>30.679081732743782</c:v>
                </c:pt>
                <c:pt idx="35">
                  <c:v>31.3572125927722</c:v>
                </c:pt>
                <c:pt idx="36">
                  <c:v>30.755186540435229</c:v>
                </c:pt>
                <c:pt idx="37">
                  <c:v>28.945769656384417</c:v>
                </c:pt>
                <c:pt idx="38">
                  <c:v>26.141930708718807</c:v>
                </c:pt>
                <c:pt idx="39">
                  <c:v>22.655624489253963</c:v>
                </c:pt>
                <c:pt idx="40">
                  <c:v>18.840838959076226</c:v>
                </c:pt>
                <c:pt idx="41">
                  <c:v>15.035236310788786</c:v>
                </c:pt>
                <c:pt idx="42">
                  <c:v>11.513466466004852</c:v>
                </c:pt>
                <c:pt idx="43">
                  <c:v>8.4603389666785347</c:v>
                </c:pt>
                <c:pt idx="44">
                  <c:v>5.965615354591133</c:v>
                </c:pt>
                <c:pt idx="45">
                  <c:v>4.0365334279285188</c:v>
                </c:pt>
                <c:pt idx="46">
                  <c:v>2.6208832786123493</c:v>
                </c:pt>
                <c:pt idx="47">
                  <c:v>1.6329490250834602</c:v>
                </c:pt>
                <c:pt idx="48">
                  <c:v>0.97630024151737926</c:v>
                </c:pt>
                <c:pt idx="49">
                  <c:v>0.56011858994941011</c:v>
                </c:pt>
                <c:pt idx="50">
                  <c:v>0.30836309649961491</c:v>
                </c:pt>
                <c:pt idx="51">
                  <c:v>0.16290358072725006</c:v>
                </c:pt>
                <c:pt idx="52">
                  <c:v>8.2581864512985548E-2</c:v>
                </c:pt>
                <c:pt idx="53">
                  <c:v>4.0172102186884516E-2</c:v>
                </c:pt>
                <c:pt idx="54">
                  <c:v>1.8752114865645268E-2</c:v>
                </c:pt>
                <c:pt idx="55">
                  <c:v>8.3996612474473969E-3</c:v>
                </c:pt>
                <c:pt idx="56">
                  <c:v>3.6104315012904843E-3</c:v>
                </c:pt>
                <c:pt idx="57">
                  <c:v>1.4891631096299897E-3</c:v>
                </c:pt>
                <c:pt idx="58">
                  <c:v>5.8940151735891887E-4</c:v>
                </c:pt>
                <c:pt idx="59">
                  <c:v>2.2385461445077E-4</c:v>
                </c:pt>
                <c:pt idx="60">
                  <c:v>8.1584315471028475E-5</c:v>
                </c:pt>
                <c:pt idx="61">
                  <c:v>2.853205929446153E-5</c:v>
                </c:pt>
                <c:pt idx="62">
                  <c:v>9.5751455201493133E-6</c:v>
                </c:pt>
                <c:pt idx="63">
                  <c:v>3.0834965666843021E-6</c:v>
                </c:pt>
                <c:pt idx="64">
                  <c:v>9.5285622724273142E-7</c:v>
                </c:pt>
                <c:pt idx="65">
                  <c:v>2.8255116683559021E-7</c:v>
                </c:pt>
                <c:pt idx="66">
                  <c:v>8.0399371689671325E-8</c:v>
                </c:pt>
                <c:pt idx="67">
                  <c:v>2.1953007493914643E-8</c:v>
                </c:pt>
                <c:pt idx="68">
                  <c:v>5.752030995723013E-9</c:v>
                </c:pt>
                <c:pt idx="69">
                  <c:v>1.4462195591938973E-9</c:v>
                </c:pt>
                <c:pt idx="70">
                  <c:v>3.4892578569276205E-10</c:v>
                </c:pt>
                <c:pt idx="71">
                  <c:v>8.0782580218602194E-11</c:v>
                </c:pt>
                <c:pt idx="72">
                  <c:v>1.7946848519000306E-11</c:v>
                </c:pt>
                <c:pt idx="73">
                  <c:v>3.8259958525441693E-12</c:v>
                </c:pt>
                <c:pt idx="74">
                  <c:v>7.8268428467946689E-13</c:v>
                </c:pt>
                <c:pt idx="75">
                  <c:v>1.5364362808287992E-13</c:v>
                </c:pt>
                <c:pt idx="76">
                  <c:v>2.8941985066332458E-14</c:v>
                </c:pt>
                <c:pt idx="77">
                  <c:v>5.2315200904240564E-15</c:v>
                </c:pt>
                <c:pt idx="78">
                  <c:v>9.074303507493563E-16</c:v>
                </c:pt>
                <c:pt idx="79">
                  <c:v>1.510374085924385E-16</c:v>
                </c:pt>
                <c:pt idx="80">
                  <c:v>2.4123569603859241E-17</c:v>
                </c:pt>
                <c:pt idx="81">
                  <c:v>3.6972978519071998E-18</c:v>
                </c:pt>
                <c:pt idx="82">
                  <c:v>5.4376734920407525E-19</c:v>
                </c:pt>
                <c:pt idx="83">
                  <c:v>7.6741032116631972E-20</c:v>
                </c:pt>
                <c:pt idx="84">
                  <c:v>1.039268983863106E-20</c:v>
                </c:pt>
                <c:pt idx="85">
                  <c:v>1.3505607307290368E-21</c:v>
                </c:pt>
                <c:pt idx="86">
                  <c:v>1.6841706344882095E-22</c:v>
                </c:pt>
                <c:pt idx="87">
                  <c:v>2.0153193953249892E-23</c:v>
                </c:pt>
                <c:pt idx="88">
                  <c:v>2.3141286523692618E-24</c:v>
                </c:pt>
                <c:pt idx="89">
                  <c:v>2.5498635205594331E-25</c:v>
                </c:pt>
                <c:pt idx="90">
                  <c:v>2.6960763893856262E-26</c:v>
                </c:pt>
                <c:pt idx="91">
                  <c:v>2.7354782854225492E-27</c:v>
                </c:pt>
                <c:pt idx="92">
                  <c:v>2.6633005041762193E-28</c:v>
                </c:pt>
                <c:pt idx="93">
                  <c:v>2.4882435794480208E-29</c:v>
                </c:pt>
                <c:pt idx="94">
                  <c:v>2.2307527347381533E-30</c:v>
                </c:pt>
                <c:pt idx="95">
                  <c:v>1.919092009553111E-31</c:v>
                </c:pt>
                <c:pt idx="96">
                  <c:v>1.58425826484374E-32</c:v>
                </c:pt>
                <c:pt idx="97">
                  <c:v>1.2549949749099698E-33</c:v>
                </c:pt>
                <c:pt idx="98">
                  <c:v>9.5398998049362852E-35</c:v>
                </c:pt>
                <c:pt idx="99">
                  <c:v>6.9587536349653507E-36</c:v>
                </c:pt>
                <c:pt idx="100">
                  <c:v>4.8708519578461812E-37</c:v>
                </c:pt>
                <c:pt idx="101">
                  <c:v>3.2716302875895768E-38</c:v>
                </c:pt>
                <c:pt idx="102">
                  <c:v>2.1086734564690551E-39</c:v>
                </c:pt>
                <c:pt idx="103">
                  <c:v>1.3041881913198473E-40</c:v>
                </c:pt>
                <c:pt idx="104">
                  <c:v>7.7402861626963356E-42</c:v>
                </c:pt>
                <c:pt idx="105">
                  <c:v>4.4081827598447352E-43</c:v>
                </c:pt>
                <c:pt idx="106">
                  <c:v>2.4090620571912192E-44</c:v>
                </c:pt>
                <c:pt idx="107">
                  <c:v>1.2633456940926062E-45</c:v>
                </c:pt>
                <c:pt idx="108">
                  <c:v>6.3574395969919279E-47</c:v>
                </c:pt>
                <c:pt idx="109">
                  <c:v>3.0699273770344622E-48</c:v>
                </c:pt>
                <c:pt idx="110">
                  <c:v>1.4225245893608928E-49</c:v>
                </c:pt>
                <c:pt idx="111">
                  <c:v>6.3252440064914779E-51</c:v>
                </c:pt>
                <c:pt idx="112">
                  <c:v>2.6988615525634472E-52</c:v>
                </c:pt>
                <c:pt idx="113">
                  <c:v>1.1050190124387435E-53</c:v>
                </c:pt>
                <c:pt idx="114">
                  <c:v>4.3415490840265044E-55</c:v>
                </c:pt>
                <c:pt idx="115">
                  <c:v>1.6368372563427923E-56</c:v>
                </c:pt>
                <c:pt idx="116">
                  <c:v>5.9217778179504878E-58</c:v>
                </c:pt>
                <c:pt idx="117">
                  <c:v>2.0558173991078949E-59</c:v>
                </c:pt>
                <c:pt idx="118">
                  <c:v>6.8486155400018871E-61</c:v>
                </c:pt>
                <c:pt idx="119">
                  <c:v>2.1893079682323407E-62</c:v>
                </c:pt>
                <c:pt idx="120">
                  <c:v>6.7157844669612961E-64</c:v>
                </c:pt>
                <c:pt idx="121">
                  <c:v>1.9768442906089103E-65</c:v>
                </c:pt>
                <c:pt idx="122">
                  <c:v>5.5838532623940743E-67</c:v>
                </c:pt>
                <c:pt idx="123">
                  <c:v>1.5134962608929124E-68</c:v>
                </c:pt>
                <c:pt idx="124">
                  <c:v>3.9365387323603355E-70</c:v>
                </c:pt>
                <c:pt idx="125">
                  <c:v>9.8250218888455581E-72</c:v>
                </c:pt>
                <c:pt idx="126">
                  <c:v>2.3530889555782925E-73</c:v>
                </c:pt>
                <c:pt idx="127">
                  <c:v>5.4079041487736225E-75</c:v>
                </c:pt>
                <c:pt idx="128">
                  <c:v>1.1926292228194614E-76</c:v>
                </c:pt>
                <c:pt idx="129">
                  <c:v>2.5238743439085432E-78</c:v>
                </c:pt>
                <c:pt idx="130">
                  <c:v>5.1252591819860006E-80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D76-4E52-BD83-FD114879385E}"/>
            </c:ext>
          </c:extLst>
        </c:ser>
        <c:ser>
          <c:idx val="3"/>
          <c:order val="3"/>
          <c:tx>
            <c:strRef>
              <c:f>NORMAL!$S$1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NORMAL!$S$2:$S$387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4.396334961426561</c:v>
                </c:pt>
                <c:pt idx="3">
                  <c:v>4.7377576249017412</c:v>
                </c:pt>
                <c:pt idx="4">
                  <c:v>5.0976437691242991</c:v>
                </c:pt>
                <c:pt idx="5">
                  <c:v>5.4762177151125737</c:v>
                </c:pt>
                <c:pt idx="6">
                  <c:v>5.8736289476091939</c:v>
                </c:pt>
                <c:pt idx="7">
                  <c:v>6.2899455832927575</c:v>
                </c:pt>
                <c:pt idx="8">
                  <c:v>6.7251480241776322</c:v>
                </c:pt>
                <c:pt idx="9">
                  <c:v>7.1791228717760767</c:v>
                </c:pt>
                <c:pt idx="10">
                  <c:v>7.6516571800351967</c:v>
                </c:pt>
                <c:pt idx="11">
                  <c:v>8.1424331266551366</c:v>
                </c:pt>
                <c:pt idx="12">
                  <c:v>8.6510231830617457</c:v>
                </c:pt>
                <c:pt idx="13">
                  <c:v>9.1768858629738297</c:v>
                </c:pt>
                <c:pt idx="14">
                  <c:v>9.7193621281102107</c:v>
                </c:pt>
                <c:pt idx="15">
                  <c:v>10.277672527076701</c:v>
                </c:pt>
                <c:pt idx="16">
                  <c:v>10.850915139824233</c:v>
                </c:pt>
                <c:pt idx="17">
                  <c:v>11.438064395259374</c:v>
                </c:pt>
                <c:pt idx="18">
                  <c:v>12.037970823618474</c:v>
                </c:pt>
                <c:pt idx="19">
                  <c:v>12.649361798105566</c:v>
                </c:pt>
                <c:pt idx="20">
                  <c:v>13.270843312081592</c:v>
                </c:pt>
                <c:pt idx="21">
                  <c:v>13.900902828837088</c:v>
                </c:pt>
                <c:pt idx="22">
                  <c:v>14.537913230761681</c:v>
                </c:pt>
                <c:pt idx="23">
                  <c:v>15.180137883640045</c:v>
                </c:pt>
                <c:pt idx="24">
                  <c:v>15.825736819973544</c:v>
                </c:pt>
                <c:pt idx="25">
                  <c:v>16.472774032784731</c:v>
                </c:pt>
                <c:pt idx="26">
                  <c:v>17.119225858460617</c:v>
                </c:pt>
                <c:pt idx="27">
                  <c:v>17.762990413996022</c:v>
                </c:pt>
                <c:pt idx="28">
                  <c:v>18.401898040688465</c:v>
                </c:pt>
                <c:pt idx="29">
                  <c:v>19.033722693099541</c:v>
                </c:pt>
                <c:pt idx="30">
                  <c:v>19.656194199127402</c:v>
                </c:pt>
                <c:pt idx="31">
                  <c:v>20.267011304529547</c:v>
                </c:pt>
                <c:pt idx="32">
                  <c:v>20.863855403391433</c:v>
                </c:pt>
                <c:pt idx="33">
                  <c:v>21.444404845048577</c:v>
                </c:pt>
                <c:pt idx="34">
                  <c:v>22.006349698024884</c:v>
                </c:pt>
                <c:pt idx="35">
                  <c:v>22.547406842824035</c:v>
                </c:pt>
                <c:pt idx="36">
                  <c:v>23.065335258066646</c:v>
                </c:pt>
                <c:pt idx="37">
                  <c:v>23.557951358647827</c:v>
                </c:pt>
                <c:pt idx="38">
                  <c:v>24.023144240423655</c:v>
                </c:pt>
                <c:pt idx="39">
                  <c:v>24.458890683521336</c:v>
                </c:pt>
                <c:pt idx="40">
                  <c:v>24.863269765783592</c:v>
                </c:pt>
                <c:pt idx="41">
                  <c:v>25.234476939151534</c:v>
                </c:pt>
                <c:pt idx="42">
                  <c:v>25.570837424982034</c:v>
                </c:pt>
                <c:pt idx="43">
                  <c:v>25.870818789375893</c:v>
                </c:pt>
                <c:pt idx="44">
                  <c:v>26.133042566521532</c:v>
                </c:pt>
                <c:pt idx="45">
                  <c:v>26.356294806766201</c:v>
                </c:pt>
                <c:pt idx="46">
                  <c:v>26.539535436513138</c:v>
                </c:pt>
                <c:pt idx="47">
                  <c:v>26.681906328982169</c:v>
                </c:pt>
                <c:pt idx="48">
                  <c:v>26.782737998209086</c:v>
                </c:pt>
                <c:pt idx="49">
                  <c:v>26.841554843219882</c:v>
                </c:pt>
                <c:pt idx="50">
                  <c:v>26.858078884901026</c:v>
                </c:pt>
                <c:pt idx="51">
                  <c:v>26.832231954481831</c:v>
                </c:pt>
                <c:pt idx="52">
                  <c:v>26.764136309520278</c:v>
                </c:pt>
                <c:pt idx="53">
                  <c:v>26.654113670600026</c:v>
                </c:pt>
                <c:pt idx="54">
                  <c:v>26.502682689359343</c:v>
                </c:pt>
                <c:pt idx="55">
                  <c:v>26.310554875734823</c:v>
                </c:pt>
                <c:pt idx="56">
                  <c:v>26.078629029170504</c:v>
                </c:pt>
                <c:pt idx="57">
                  <c:v>25.80798423477906</c:v>
                </c:pt>
                <c:pt idx="58">
                  <c:v>25.499871500818987</c:v>
                </c:pt>
                <c:pt idx="59">
                  <c:v>25.155704128159837</c:v>
                </c:pt>
                <c:pt idx="60">
                  <c:v>24.77704691545166</c:v>
                </c:pt>
                <c:pt idx="61">
                  <c:v>24.365604315324624</c:v>
                </c:pt>
                <c:pt idx="62">
                  <c:v>23.923207666971397</c:v>
                </c:pt>
                <c:pt idx="63">
                  <c:v>23.45180163878808</c:v>
                </c:pt>
                <c:pt idx="64">
                  <c:v>22.953430021276311</c:v>
                </c:pt>
                <c:pt idx="65">
                  <c:v>22.430221015075794</c:v>
                </c:pt>
                <c:pt idx="66">
                  <c:v>21.884372161770546</c:v>
                </c:pt>
                <c:pt idx="67">
                  <c:v>21.318135065989594</c:v>
                </c:pt>
                <c:pt idx="68">
                  <c:v>20.733800056330818</c:v>
                </c:pt>
                <c:pt idx="69">
                  <c:v>20.133680929829755</c:v>
                </c:pt>
                <c:pt idx="70">
                  <c:v>19.520099920155698</c:v>
                </c:pt>
                <c:pt idx="71">
                  <c:v>18.895373023552271</c:v>
                </c:pt>
                <c:pt idx="72">
                  <c:v>18.261795808877945</c:v>
                </c:pt>
                <c:pt idx="73">
                  <c:v>17.621629829093589</c:v>
                </c:pt>
                <c:pt idx="74">
                  <c:v>16.977089741353808</c:v>
                </c:pt>
                <c:pt idx="75">
                  <c:v>16.330331231666509</c:v>
                </c:pt>
                <c:pt idx="76">
                  <c:v>15.683439828078756</c:v>
                </c:pt>
                <c:pt idx="77">
                  <c:v>15.038420673722277</c:v>
                </c:pt>
                <c:pt idx="78">
                  <c:v>14.397189318006355</c:v>
                </c:pt>
                <c:pt idx="79">
                  <c:v>13.761563570976374</c:v>
                </c:pt>
                <c:pt idx="80">
                  <c:v>13.13325645255623</c:v>
                </c:pt>
                <c:pt idx="81">
                  <c:v>12.513870255247822</c:v>
                </c:pt>
                <c:pt idx="82">
                  <c:v>11.904891726046717</c:v>
                </c:pt>
                <c:pt idx="83">
                  <c:v>11.30768836101339</c:v>
                </c:pt>
                <c:pt idx="84">
                  <c:v>10.723505794262115</c:v>
                </c:pt>
                <c:pt idx="85">
                  <c:v>10.153466252226938</c:v>
                </c:pt>
                <c:pt idx="86">
                  <c:v>9.5985680340496131</c:v>
                </c:pt>
                <c:pt idx="87">
                  <c:v>9.0596859699023202</c:v>
                </c:pt>
                <c:pt idx="88">
                  <c:v>8.5375728010836038</c:v>
                </c:pt>
                <c:pt idx="89">
                  <c:v>8.0328614188633036</c:v>
                </c:pt>
                <c:pt idx="90">
                  <c:v>7.5460678933365912</c:v>
                </c:pt>
                <c:pt idx="91">
                  <c:v>7.0775952189934292</c:v>
                </c:pt>
                <c:pt idx="92">
                  <c:v>6.627737700314646</c:v>
                </c:pt>
                <c:pt idx="93">
                  <c:v>6.1966858984485791</c:v>
                </c:pt>
                <c:pt idx="94">
                  <c:v>5.784532058865679</c:v>
                </c:pt>
                <c:pt idx="95">
                  <c:v>5.3912759397811643</c:v>
                </c:pt>
                <c:pt idx="96">
                  <c:v>5.0168309620133469</c:v>
                </c:pt>
                <c:pt idx="97">
                  <c:v>4.6610306027323398</c:v>
                </c:pt>
                <c:pt idx="98">
                  <c:v>4.3236349581663331</c:v>
                </c:pt>
                <c:pt idx="99">
                  <c:v>4.0043374036790933</c:v>
                </c:pt>
                <c:pt idx="100">
                  <c:v>3.7027712836169635</c:v>
                </c:pt>
                <c:pt idx="101">
                  <c:v>3.418516567846881</c:v>
                </c:pt>
                <c:pt idx="102">
                  <c:v>3.1511064168687417</c:v>
                </c:pt>
                <c:pt idx="103">
                  <c:v>2.9000336026859723</c:v>
                </c:pt>
                <c:pt idx="104">
                  <c:v>2.6647567381598214</c:v>
                </c:pt>
                <c:pt idx="105">
                  <c:v>2.4447062732621747</c:v>
                </c:pt>
                <c:pt idx="106">
                  <c:v>2.2392902223892612</c:v>
                </c:pt>
                <c:pt idx="107">
                  <c:v>2.0478995926222137</c:v>
                </c:pt>
                <c:pt idx="108">
                  <c:v>1.8699134884436928</c:v>
                </c:pt>
                <c:pt idx="109">
                  <c:v>1.7047038738749876</c:v>
                </c:pt>
                <c:pt idx="110">
                  <c:v>1.5516399782246868</c:v>
                </c:pt>
                <c:pt idx="111">
                  <c:v>1.4100923365870495</c:v>
                </c:pt>
                <c:pt idx="112">
                  <c:v>1.2794364608522111</c:v>
                </c:pt>
                <c:pt idx="113">
                  <c:v>1.1590561412574849</c:v>
                </c:pt>
                <c:pt idx="114">
                  <c:v>1.0483463823927763</c:v>
                </c:pt>
                <c:pt idx="115">
                  <c:v>0.94671598105618693</c:v>
                </c:pt>
                <c:pt idx="116">
                  <c:v>0.85358975642750878</c:v>
                </c:pt>
                <c:pt idx="117">
                  <c:v>0.76841044568482808</c:v>
                </c:pt>
                <c:pt idx="118">
                  <c:v>0.69064028043597303</c:v>
                </c:pt>
                <c:pt idx="119">
                  <c:v>0.61976226118137312</c:v>
                </c:pt>
                <c:pt idx="120">
                  <c:v>0.55528114848245358</c:v>
                </c:pt>
                <c:pt idx="121">
                  <c:v>0.49672419059853656</c:v>
                </c:pt>
                <c:pt idx="122">
                  <c:v>0.44364160809789582</c:v>
                </c:pt>
                <c:pt idx="123">
                  <c:v>0.39560685637023613</c:v>
                </c:pt>
                <c:pt idx="124">
                  <c:v>0.35221668709603871</c:v>
                </c:pt>
                <c:pt idx="125">
                  <c:v>0.313091029591818</c:v>
                </c:pt>
                <c:pt idx="126">
                  <c:v>0.27787271257933216</c:v>
                </c:pt>
                <c:pt idx="127">
                  <c:v>0.24622704635130041</c:v>
                </c:pt>
                <c:pt idx="128">
                  <c:v>0.21784128455621354</c:v>
                </c:pt>
                <c:pt idx="129">
                  <c:v>0.19242398392959612</c:v>
                </c:pt>
                <c:pt idx="130">
                  <c:v>0.16970427928682569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D76-4E52-BD83-FD114879385E}"/>
            </c:ext>
          </c:extLst>
        </c:ser>
        <c:ser>
          <c:idx val="4"/>
          <c:order val="4"/>
          <c:tx>
            <c:strRef>
              <c:f>NORMAL!$T$1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3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</c:strCache>
            </c:strRef>
          </c:xVal>
          <c:yVal>
            <c:numRef>
              <c:f>NORMAL!$T$2:$T$387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4.397069246767952</c:v>
                </c:pt>
                <c:pt idx="3">
                  <c:v>4.7427909702531146</c:v>
                </c:pt>
                <c:pt idx="4">
                  <c:v>5.1255859906944661</c:v>
                </c:pt>
                <c:pt idx="5">
                  <c:v>5.6018429872973545</c:v>
                </c:pt>
                <c:pt idx="6">
                  <c:v>6.3310380721347883</c:v>
                </c:pt>
                <c:pt idx="7">
                  <c:v>7.6387355288953662</c:v>
                </c:pt>
                <c:pt idx="8">
                  <c:v>9.946183823814934</c:v>
                </c:pt>
                <c:pt idx="9">
                  <c:v>13.40870188802651</c:v>
                </c:pt>
                <c:pt idx="10">
                  <c:v>17.40906091704942</c:v>
                </c:pt>
                <c:pt idx="11">
                  <c:v>20.519673656667621</c:v>
                </c:pt>
                <c:pt idx="12">
                  <c:v>21.366497116462376</c:v>
                </c:pt>
                <c:pt idx="13">
                  <c:v>19.756749513577248</c:v>
                </c:pt>
                <c:pt idx="14">
                  <c:v>16.850373848529678</c:v>
                </c:pt>
                <c:pt idx="15">
                  <c:v>14.174989789164565</c:v>
                </c:pt>
                <c:pt idx="16">
                  <c:v>12.587573319784308</c:v>
                </c:pt>
                <c:pt idx="17">
                  <c:v>12.09162173408644</c:v>
                </c:pt>
                <c:pt idx="18">
                  <c:v>12.295441359187528</c:v>
                </c:pt>
                <c:pt idx="19">
                  <c:v>12.847785951889081</c:v>
                </c:pt>
                <c:pt idx="20">
                  <c:v>13.575912929413235</c:v>
                </c:pt>
                <c:pt idx="21">
                  <c:v>14.443150910015619</c:v>
                </c:pt>
                <c:pt idx="22">
                  <c:v>15.483421728016836</c:v>
                </c:pt>
                <c:pt idx="23">
                  <c:v>16.76526736855255</c:v>
                </c:pt>
                <c:pt idx="24">
                  <c:v>18.376157346179543</c:v>
                </c:pt>
                <c:pt idx="25">
                  <c:v>20.410527040442418</c:v>
                </c:pt>
                <c:pt idx="26">
                  <c:v>22.953289556882641</c:v>
                </c:pt>
                <c:pt idx="27">
                  <c:v>26.057289488111685</c:v>
                </c:pt>
                <c:pt idx="28">
                  <c:v>29.717405542662103</c:v>
                </c:pt>
                <c:pt idx="29">
                  <c:v>33.847104065052612</c:v>
                </c:pt>
                <c:pt idx="30">
                  <c:v>38.265072348019629</c:v>
                </c:pt>
                <c:pt idx="31">
                  <c:v>42.699218179978011</c:v>
                </c:pt>
                <c:pt idx="32">
                  <c:v>46.812198518729232</c:v>
                </c:pt>
                <c:pt idx="33">
                  <c:v>50.247097063890415</c:v>
                </c:pt>
                <c:pt idx="34">
                  <c:v>52.685431430768666</c:v>
                </c:pt>
                <c:pt idx="35">
                  <c:v>53.904619435596231</c:v>
                </c:pt>
                <c:pt idx="36">
                  <c:v>53.820521798501872</c:v>
                </c:pt>
                <c:pt idx="37">
                  <c:v>52.503721015032241</c:v>
                </c:pt>
                <c:pt idx="38">
                  <c:v>50.165074949142465</c:v>
                </c:pt>
                <c:pt idx="39">
                  <c:v>47.114515172775299</c:v>
                </c:pt>
                <c:pt idx="40">
                  <c:v>43.704108724859822</c:v>
                </c:pt>
                <c:pt idx="41">
                  <c:v>40.269713249940324</c:v>
                </c:pt>
                <c:pt idx="42">
                  <c:v>37.084303890986888</c:v>
                </c:pt>
                <c:pt idx="43">
                  <c:v>34.331157756054424</c:v>
                </c:pt>
                <c:pt idx="44">
                  <c:v>32.098657921112661</c:v>
                </c:pt>
                <c:pt idx="45">
                  <c:v>30.392828234694719</c:v>
                </c:pt>
                <c:pt idx="46">
                  <c:v>29.160418715125488</c:v>
                </c:pt>
                <c:pt idx="47">
                  <c:v>28.314855354065628</c:v>
                </c:pt>
                <c:pt idx="48">
                  <c:v>27.759038239726465</c:v>
                </c:pt>
                <c:pt idx="49">
                  <c:v>27.401673433169293</c:v>
                </c:pt>
                <c:pt idx="50">
                  <c:v>27.166441981400641</c:v>
                </c:pt>
                <c:pt idx="51">
                  <c:v>26.99513553520908</c:v>
                </c:pt>
                <c:pt idx="52">
                  <c:v>26.846718174033263</c:v>
                </c:pt>
                <c:pt idx="53">
                  <c:v>26.694285772786909</c:v>
                </c:pt>
                <c:pt idx="54">
                  <c:v>26.521434804224988</c:v>
                </c:pt>
                <c:pt idx="55">
                  <c:v>26.318954536982272</c:v>
                </c:pt>
                <c:pt idx="56">
                  <c:v>26.082239460671794</c:v>
                </c:pt>
                <c:pt idx="57">
                  <c:v>25.809473397888688</c:v>
                </c:pt>
                <c:pt idx="58">
                  <c:v>25.500460902336346</c:v>
                </c:pt>
                <c:pt idx="59">
                  <c:v>25.155927982774287</c:v>
                </c:pt>
                <c:pt idx="60">
                  <c:v>24.77712849976713</c:v>
                </c:pt>
                <c:pt idx="61">
                  <c:v>24.365632847383917</c:v>
                </c:pt>
                <c:pt idx="62">
                  <c:v>23.923217242116916</c:v>
                </c:pt>
                <c:pt idx="63">
                  <c:v>23.451804722284646</c:v>
                </c:pt>
                <c:pt idx="64">
                  <c:v>22.953430974132537</c:v>
                </c:pt>
                <c:pt idx="65">
                  <c:v>22.430221297626961</c:v>
                </c:pt>
                <c:pt idx="66">
                  <c:v>21.884372242169917</c:v>
                </c:pt>
                <c:pt idx="67">
                  <c:v>21.318135087942601</c:v>
                </c:pt>
                <c:pt idx="68">
                  <c:v>20.73380006208285</c:v>
                </c:pt>
                <c:pt idx="69">
                  <c:v>20.133680931275975</c:v>
                </c:pt>
                <c:pt idx="70">
                  <c:v>19.520099920504624</c:v>
                </c:pt>
                <c:pt idx="71">
                  <c:v>18.895373023633052</c:v>
                </c:pt>
                <c:pt idx="72">
                  <c:v>18.261795808895894</c:v>
                </c:pt>
                <c:pt idx="73">
                  <c:v>17.621629829097415</c:v>
                </c:pt>
                <c:pt idx="74">
                  <c:v>16.97708974135459</c:v>
                </c:pt>
                <c:pt idx="75">
                  <c:v>16.330331231666662</c:v>
                </c:pt>
                <c:pt idx="76">
                  <c:v>15.683439828078784</c:v>
                </c:pt>
                <c:pt idx="77">
                  <c:v>15.038420673722282</c:v>
                </c:pt>
                <c:pt idx="78">
                  <c:v>14.397189318006356</c:v>
                </c:pt>
                <c:pt idx="79">
                  <c:v>13.761563570976374</c:v>
                </c:pt>
                <c:pt idx="80">
                  <c:v>13.13325645255623</c:v>
                </c:pt>
                <c:pt idx="81">
                  <c:v>12.513870255247822</c:v>
                </c:pt>
                <c:pt idx="82">
                  <c:v>11.904891726046717</c:v>
                </c:pt>
                <c:pt idx="83">
                  <c:v>11.30768836101339</c:v>
                </c:pt>
                <c:pt idx="84">
                  <c:v>10.723505794262115</c:v>
                </c:pt>
                <c:pt idx="85">
                  <c:v>10.153466252226938</c:v>
                </c:pt>
                <c:pt idx="86">
                  <c:v>9.5985680340496131</c:v>
                </c:pt>
                <c:pt idx="87">
                  <c:v>9.0596859699023202</c:v>
                </c:pt>
                <c:pt idx="88">
                  <c:v>8.5375728010836038</c:v>
                </c:pt>
                <c:pt idx="89">
                  <c:v>8.0328614188633036</c:v>
                </c:pt>
                <c:pt idx="90">
                  <c:v>7.5460678933365912</c:v>
                </c:pt>
                <c:pt idx="91">
                  <c:v>7.0775952189934292</c:v>
                </c:pt>
                <c:pt idx="92">
                  <c:v>6.627737700314646</c:v>
                </c:pt>
                <c:pt idx="93">
                  <c:v>6.1966858984485791</c:v>
                </c:pt>
                <c:pt idx="94">
                  <c:v>5.784532058865679</c:v>
                </c:pt>
                <c:pt idx="95">
                  <c:v>5.3912759397811643</c:v>
                </c:pt>
                <c:pt idx="96">
                  <c:v>5.0168309620133469</c:v>
                </c:pt>
                <c:pt idx="97">
                  <c:v>4.6610306027323398</c:v>
                </c:pt>
                <c:pt idx="98">
                  <c:v>4.3236349581663331</c:v>
                </c:pt>
                <c:pt idx="99">
                  <c:v>4.0043374036790933</c:v>
                </c:pt>
                <c:pt idx="100">
                  <c:v>3.7027712836169635</c:v>
                </c:pt>
                <c:pt idx="101">
                  <c:v>3.418516567846881</c:v>
                </c:pt>
                <c:pt idx="102">
                  <c:v>3.1511064168687417</c:v>
                </c:pt>
                <c:pt idx="103">
                  <c:v>2.9000336026859723</c:v>
                </c:pt>
                <c:pt idx="104">
                  <c:v>2.6647567381598214</c:v>
                </c:pt>
                <c:pt idx="105">
                  <c:v>2.4447062732621747</c:v>
                </c:pt>
                <c:pt idx="106">
                  <c:v>2.2392902223892612</c:v>
                </c:pt>
                <c:pt idx="107">
                  <c:v>2.0478995926222137</c:v>
                </c:pt>
                <c:pt idx="108">
                  <c:v>1.8699134884436928</c:v>
                </c:pt>
                <c:pt idx="109">
                  <c:v>1.7047038738749876</c:v>
                </c:pt>
                <c:pt idx="110">
                  <c:v>1.5516399782246868</c:v>
                </c:pt>
                <c:pt idx="111">
                  <c:v>1.4100923365870495</c:v>
                </c:pt>
                <c:pt idx="112">
                  <c:v>1.2794364608522111</c:v>
                </c:pt>
                <c:pt idx="113">
                  <c:v>1.1590561412574849</c:v>
                </c:pt>
                <c:pt idx="114">
                  <c:v>1.0483463823927763</c:v>
                </c:pt>
                <c:pt idx="115">
                  <c:v>0.94671598105618693</c:v>
                </c:pt>
                <c:pt idx="116">
                  <c:v>0.85358975642750878</c:v>
                </c:pt>
                <c:pt idx="117">
                  <c:v>0.76841044568482808</c:v>
                </c:pt>
                <c:pt idx="118">
                  <c:v>0.69064028043597303</c:v>
                </c:pt>
                <c:pt idx="119">
                  <c:v>0.61976226118137312</c:v>
                </c:pt>
                <c:pt idx="120">
                  <c:v>0.55528114848245358</c:v>
                </c:pt>
                <c:pt idx="121">
                  <c:v>0.49672419059853656</c:v>
                </c:pt>
                <c:pt idx="122">
                  <c:v>0.44364160809789582</c:v>
                </c:pt>
                <c:pt idx="123">
                  <c:v>0.39560685637023613</c:v>
                </c:pt>
                <c:pt idx="124">
                  <c:v>0.35221668709603871</c:v>
                </c:pt>
                <c:pt idx="125">
                  <c:v>0.313091029591818</c:v>
                </c:pt>
                <c:pt idx="126">
                  <c:v>0.27787271257933216</c:v>
                </c:pt>
                <c:pt idx="127">
                  <c:v>0.24622704635130041</c:v>
                </c:pt>
                <c:pt idx="128">
                  <c:v>0.21784128455621354</c:v>
                </c:pt>
                <c:pt idx="129">
                  <c:v>0.19242398392959612</c:v>
                </c:pt>
                <c:pt idx="130">
                  <c:v>0.16970427928682569</c:v>
                </c:pt>
                <c:pt idx="132">
                  <c:v>53.904619435596231</c:v>
                </c:pt>
                <c:pt idx="133">
                  <c:v>35.93641295706415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D76-4E52-BD83-FD114879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8232"/>
        <c:axId val="488953328"/>
      </c:scatterChart>
      <c:valAx>
        <c:axId val="48894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3328"/>
        <c:crosses val="autoZero"/>
        <c:crossBetween val="midCat"/>
      </c:valAx>
      <c:valAx>
        <c:axId val="4889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589221</xdr:colOff>
      <xdr:row>5</xdr:row>
      <xdr:rowOff>178982</xdr:rowOff>
    </xdr:from>
    <xdr:to>
      <xdr:col>9</xdr:col>
      <xdr:colOff>429732</xdr:colOff>
      <xdr:row>20</xdr:row>
      <xdr:rowOff>131135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9182D2C-4C7E-4C69-AE9A-51689604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101895</xdr:colOff>
      <xdr:row>8</xdr:row>
      <xdr:rowOff>81517</xdr:rowOff>
    </xdr:from>
    <xdr:to>
      <xdr:col>21</xdr:col>
      <xdr:colOff>349988</xdr:colOff>
      <xdr:row>23</xdr:row>
      <xdr:rowOff>33670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9A4B624-D4B0-4211-BA86-FA38C9FD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46" sqref="J5:J46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20.42578125" bestFit="1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3" customFormat="1" ht="23.45" x14ac:dyDescent="0.45">
      <c r="A1" s="22" t="s">
        <v>450</v>
      </c>
      <c r="B1" s="22"/>
    </row>
    <row r="2" spans="1:12" ht="14.45" x14ac:dyDescent="0.3">
      <c r="A2" s="4" t="s">
        <v>17</v>
      </c>
      <c r="B2" s="4" t="s">
        <v>18</v>
      </c>
      <c r="C2" s="5" t="s">
        <v>19</v>
      </c>
      <c r="D2" t="s">
        <v>20</v>
      </c>
      <c r="E2" t="s">
        <v>21</v>
      </c>
      <c r="F2" s="23" t="s">
        <v>451</v>
      </c>
      <c r="G2" s="23"/>
      <c r="H2" s="23"/>
      <c r="I2" s="23"/>
      <c r="J2" s="23"/>
      <c r="K2" s="23"/>
      <c r="L2" s="11"/>
    </row>
    <row r="3" spans="1:12" ht="24" x14ac:dyDescent="0.3">
      <c r="A3" s="6" t="s">
        <v>22</v>
      </c>
      <c r="B3" s="6"/>
      <c r="C3" s="7">
        <f>[1]Sheet1_Raw!N2</f>
        <v>0</v>
      </c>
      <c r="F3" s="8" t="s">
        <v>17</v>
      </c>
      <c r="G3" s="8" t="s">
        <v>18</v>
      </c>
      <c r="H3" s="8" t="s">
        <v>19</v>
      </c>
      <c r="I3" s="8" t="s">
        <v>23</v>
      </c>
      <c r="J3" s="8" t="s">
        <v>24</v>
      </c>
      <c r="K3" s="8"/>
    </row>
    <row r="4" spans="1:12" ht="24" x14ac:dyDescent="0.3">
      <c r="A4" s="6" t="s">
        <v>25</v>
      </c>
      <c r="B4" s="6"/>
      <c r="C4" s="7">
        <f>[1]Sheet1_Raw!N3</f>
        <v>0</v>
      </c>
      <c r="F4" t="s">
        <v>66</v>
      </c>
      <c r="G4">
        <v>0</v>
      </c>
      <c r="H4">
        <v>1.722337</v>
      </c>
      <c r="I4">
        <v>0.71353971428571428</v>
      </c>
      <c r="J4">
        <v>0.24604814285714288</v>
      </c>
    </row>
    <row r="5" spans="1:12" ht="24" x14ac:dyDescent="0.3">
      <c r="A5" s="6" t="s">
        <v>26</v>
      </c>
      <c r="B5" s="6"/>
      <c r="C5" s="7">
        <f>[1]Sheet1_Raw!N4</f>
        <v>0</v>
      </c>
      <c r="F5" t="s">
        <v>67</v>
      </c>
      <c r="G5">
        <v>1</v>
      </c>
      <c r="H5">
        <v>1.722337</v>
      </c>
      <c r="I5">
        <v>0.93498300000000001</v>
      </c>
      <c r="J5">
        <v>0.22144328571428573</v>
      </c>
    </row>
    <row r="6" spans="1:12" ht="24" x14ac:dyDescent="0.3">
      <c r="A6" s="6" t="s">
        <v>27</v>
      </c>
      <c r="B6" s="6"/>
      <c r="C6" s="7">
        <f>[1]Sheet1_Raw!N5</f>
        <v>0</v>
      </c>
      <c r="F6" t="s">
        <v>68</v>
      </c>
      <c r="G6">
        <v>2</v>
      </c>
      <c r="H6">
        <v>3.961376</v>
      </c>
      <c r="I6">
        <v>1.4762889999999997</v>
      </c>
      <c r="J6">
        <v>0.54130599999999973</v>
      </c>
    </row>
    <row r="7" spans="1:12" ht="24" x14ac:dyDescent="0.3">
      <c r="A7" s="6" t="s">
        <v>28</v>
      </c>
      <c r="B7" s="6"/>
      <c r="C7" s="7">
        <f>[1]Sheet1_Raw!N6</f>
        <v>0</v>
      </c>
      <c r="F7" t="s">
        <v>69</v>
      </c>
      <c r="G7">
        <v>3</v>
      </c>
      <c r="H7">
        <v>3.961376</v>
      </c>
      <c r="I7">
        <v>1.9683854285714284</v>
      </c>
      <c r="J7">
        <v>0.49209642857142866</v>
      </c>
    </row>
    <row r="8" spans="1:12" ht="24" x14ac:dyDescent="0.3">
      <c r="A8" s="6" t="s">
        <v>29</v>
      </c>
      <c r="B8" s="6"/>
      <c r="C8" s="7">
        <f>[1]Sheet1_Raw!N7</f>
        <v>1.191E-2</v>
      </c>
      <c r="F8" t="s">
        <v>70</v>
      </c>
      <c r="G8">
        <v>4</v>
      </c>
      <c r="H8">
        <v>6.0281799999999999</v>
      </c>
      <c r="I8">
        <v>2.7311347142857145</v>
      </c>
      <c r="J8">
        <v>0.76274928571428613</v>
      </c>
    </row>
    <row r="9" spans="1:12" ht="24" x14ac:dyDescent="0.3">
      <c r="A9" s="6" t="s">
        <v>30</v>
      </c>
      <c r="B9" s="6"/>
      <c r="C9" s="7">
        <f>[1]Sheet1_Raw!N8</f>
        <v>4.7638E-2</v>
      </c>
      <c r="F9" t="s">
        <v>71</v>
      </c>
      <c r="G9">
        <v>5</v>
      </c>
      <c r="H9">
        <v>15.501035</v>
      </c>
      <c r="I9">
        <v>4.8471489999999999</v>
      </c>
      <c r="J9">
        <v>2.1160142857142854</v>
      </c>
    </row>
    <row r="10" spans="1:12" ht="24" x14ac:dyDescent="0.3">
      <c r="A10" s="6" t="s">
        <v>31</v>
      </c>
      <c r="B10" s="6"/>
      <c r="C10" s="7">
        <f>[1]Sheet1_Raw!N9</f>
        <v>4.7638E-2</v>
      </c>
      <c r="F10" t="s">
        <v>72</v>
      </c>
      <c r="G10">
        <v>6</v>
      </c>
      <c r="H10">
        <v>45.125235000000004</v>
      </c>
      <c r="I10">
        <v>11.145982285714286</v>
      </c>
      <c r="J10">
        <v>6.2988332857142861</v>
      </c>
    </row>
    <row r="11" spans="1:12" ht="24" x14ac:dyDescent="0.3">
      <c r="A11" s="6" t="s">
        <v>32</v>
      </c>
      <c r="B11" s="6"/>
      <c r="C11" s="7">
        <f>[1]Sheet1_Raw!N10</f>
        <v>4.7638E-2</v>
      </c>
      <c r="F11" t="s">
        <v>73</v>
      </c>
      <c r="G11">
        <v>7</v>
      </c>
      <c r="H11">
        <v>76.127303999999995</v>
      </c>
      <c r="I11">
        <v>21.775263285714288</v>
      </c>
      <c r="J11">
        <v>10.629281000000002</v>
      </c>
    </row>
    <row r="12" spans="1:12" ht="24" x14ac:dyDescent="0.3">
      <c r="A12" s="6" t="s">
        <v>33</v>
      </c>
      <c r="B12" s="6"/>
      <c r="C12" s="7">
        <f>[1]Sheet1_Raw!N11</f>
        <v>5.9547999999999997E-2</v>
      </c>
      <c r="F12" t="s">
        <v>74</v>
      </c>
      <c r="G12">
        <v>8</v>
      </c>
      <c r="H12">
        <v>105.923738</v>
      </c>
      <c r="I12">
        <v>36.661177714285714</v>
      </c>
      <c r="J12">
        <v>14.885914428571425</v>
      </c>
    </row>
    <row r="13" spans="1:12" ht="24" x14ac:dyDescent="0.3">
      <c r="A13" s="6" t="s">
        <v>34</v>
      </c>
      <c r="B13" s="6"/>
      <c r="C13" s="7">
        <f>[1]Sheet1_Raw!N12</f>
        <v>9.5277000000000001E-2</v>
      </c>
      <c r="F13" t="s">
        <v>75</v>
      </c>
      <c r="G13">
        <v>9</v>
      </c>
      <c r="H13">
        <v>137.95921000000001</v>
      </c>
      <c r="I13">
        <v>55.803725428571433</v>
      </c>
      <c r="J13">
        <v>19.142547714285719</v>
      </c>
    </row>
    <row r="14" spans="1:12" ht="24" x14ac:dyDescent="0.3">
      <c r="A14" s="6" t="s">
        <v>35</v>
      </c>
      <c r="B14" s="6"/>
      <c r="C14" s="7">
        <f>[1]Sheet1_Raw!N13</f>
        <v>0.11909599999999999</v>
      </c>
      <c r="F14" t="s">
        <v>76</v>
      </c>
      <c r="G14">
        <v>10</v>
      </c>
      <c r="H14">
        <v>142.437286</v>
      </c>
      <c r="I14">
        <v>75.585998285714282</v>
      </c>
      <c r="J14">
        <v>19.78227285714285</v>
      </c>
    </row>
    <row r="15" spans="1:12" ht="24" x14ac:dyDescent="0.3">
      <c r="A15" s="6" t="s">
        <v>36</v>
      </c>
      <c r="B15" s="6"/>
      <c r="C15" s="7">
        <f>[1]Sheet1_Raw!N14</f>
        <v>0.14291499999999999</v>
      </c>
      <c r="F15" t="s">
        <v>77</v>
      </c>
      <c r="G15">
        <v>11</v>
      </c>
      <c r="H15">
        <v>148.809934</v>
      </c>
      <c r="I15">
        <v>95.983391714285716</v>
      </c>
      <c r="J15">
        <v>20.397393428571434</v>
      </c>
    </row>
    <row r="16" spans="1:12" ht="24" x14ac:dyDescent="0.3">
      <c r="A16" s="6" t="s">
        <v>37</v>
      </c>
      <c r="B16" s="6"/>
      <c r="C16" s="7">
        <f>[1]Sheet1_Raw!N15</f>
        <v>0.14291499999999999</v>
      </c>
      <c r="F16" t="s">
        <v>78</v>
      </c>
      <c r="G16">
        <v>12</v>
      </c>
      <c r="H16">
        <v>157.42161999999999</v>
      </c>
      <c r="I16">
        <v>116.25776099999999</v>
      </c>
      <c r="J16">
        <v>20.274369285714272</v>
      </c>
    </row>
    <row r="17" spans="1:10" ht="24" x14ac:dyDescent="0.3">
      <c r="A17" s="6" t="s">
        <v>38</v>
      </c>
      <c r="B17" s="6"/>
      <c r="C17" s="7">
        <f>[1]Sheet1_Raw!N16</f>
        <v>0.14291499999999999</v>
      </c>
      <c r="F17" t="s">
        <v>79</v>
      </c>
      <c r="G17">
        <v>13</v>
      </c>
      <c r="H17">
        <v>168.272344</v>
      </c>
      <c r="I17">
        <v>133.85020514285713</v>
      </c>
      <c r="J17">
        <v>17.592444142857147</v>
      </c>
    </row>
    <row r="18" spans="1:10" ht="24" x14ac:dyDescent="0.3">
      <c r="A18" s="6" t="s">
        <v>39</v>
      </c>
      <c r="B18" s="6"/>
      <c r="C18" s="7">
        <f>[1]Sheet1_Raw!N17</f>
        <v>0.14291499999999999</v>
      </c>
      <c r="F18" t="s">
        <v>80</v>
      </c>
      <c r="G18">
        <v>14</v>
      </c>
      <c r="H18">
        <v>182.051042</v>
      </c>
      <c r="I18">
        <v>148.98216771428571</v>
      </c>
      <c r="J18">
        <v>15.131962571428573</v>
      </c>
    </row>
    <row r="19" spans="1:10" ht="24" x14ac:dyDescent="0.3">
      <c r="A19" s="6" t="s">
        <v>40</v>
      </c>
      <c r="B19" s="6"/>
      <c r="C19" s="7">
        <f>[1]Sheet1_Raw!N18</f>
        <v>0.15482499999999999</v>
      </c>
      <c r="F19" t="s">
        <v>81</v>
      </c>
      <c r="G19">
        <v>15</v>
      </c>
      <c r="H19">
        <v>198.24101099999999</v>
      </c>
      <c r="I19">
        <v>162.1703495714286</v>
      </c>
      <c r="J19">
        <v>13.188181857142894</v>
      </c>
    </row>
    <row r="20" spans="1:10" ht="24" x14ac:dyDescent="0.3">
      <c r="A20" s="6" t="s">
        <v>41</v>
      </c>
      <c r="B20" s="6"/>
      <c r="C20" s="7">
        <f>[1]Sheet1_Raw!N19</f>
        <v>0.15482499999999999</v>
      </c>
      <c r="F20" t="s">
        <v>82</v>
      </c>
      <c r="G20">
        <v>16</v>
      </c>
      <c r="H20">
        <v>216.15331800000001</v>
      </c>
      <c r="I20">
        <v>173.34093642857141</v>
      </c>
      <c r="J20">
        <v>11.170586857142808</v>
      </c>
    </row>
    <row r="21" spans="1:10" ht="24" x14ac:dyDescent="0.3">
      <c r="A21" s="6" t="s">
        <v>42</v>
      </c>
      <c r="B21" s="6"/>
      <c r="C21" s="7">
        <f>[1]Sheet1_Raw!N20</f>
        <v>0.16673399999999999</v>
      </c>
      <c r="F21" t="s">
        <v>83</v>
      </c>
      <c r="G21">
        <v>17</v>
      </c>
      <c r="H21">
        <v>228.381912</v>
      </c>
      <c r="I21">
        <v>185.61874014285715</v>
      </c>
      <c r="J21">
        <v>12.277803714285739</v>
      </c>
    </row>
    <row r="22" spans="1:10" ht="24" x14ac:dyDescent="0.3">
      <c r="A22" s="6" t="s">
        <v>43</v>
      </c>
      <c r="B22" s="6"/>
      <c r="C22" s="7">
        <f>[1]Sheet1_Raw!N21</f>
        <v>0.16673399999999999</v>
      </c>
      <c r="F22" t="s">
        <v>84</v>
      </c>
      <c r="G22">
        <v>18</v>
      </c>
      <c r="H22">
        <v>240.26603900000001</v>
      </c>
      <c r="I22">
        <v>198.683898</v>
      </c>
      <c r="J22">
        <v>13.06515785714285</v>
      </c>
    </row>
    <row r="23" spans="1:10" ht="24" x14ac:dyDescent="0.3">
      <c r="A23" s="6" t="s">
        <v>44</v>
      </c>
      <c r="B23" s="6"/>
      <c r="C23" s="7">
        <f>[1]Sheet1_Raw!N22</f>
        <v>0.190553</v>
      </c>
      <c r="F23" t="s">
        <v>85</v>
      </c>
      <c r="G23">
        <v>19</v>
      </c>
      <c r="H23">
        <v>249.73889399999999</v>
      </c>
      <c r="I23">
        <v>211.87208000000004</v>
      </c>
      <c r="J23">
        <v>13.18818200000004</v>
      </c>
    </row>
    <row r="24" spans="1:10" ht="24" x14ac:dyDescent="0.25">
      <c r="A24" s="6" t="s">
        <v>45</v>
      </c>
      <c r="B24" s="6"/>
      <c r="C24" s="7">
        <f>[1]Sheet1_Raw!N23</f>
        <v>0.190553</v>
      </c>
      <c r="F24" t="s">
        <v>86</v>
      </c>
      <c r="G24">
        <v>20</v>
      </c>
      <c r="H24">
        <v>274.02384799999999</v>
      </c>
      <c r="I24">
        <v>226.97943771428575</v>
      </c>
      <c r="J24">
        <v>15.107357714285712</v>
      </c>
    </row>
    <row r="25" spans="1:10" ht="24" x14ac:dyDescent="0.25">
      <c r="A25" s="6" t="s">
        <v>46</v>
      </c>
      <c r="B25" s="6"/>
      <c r="C25" s="7">
        <f>[1]Sheet1_Raw!N24</f>
        <v>0.190553</v>
      </c>
      <c r="F25" t="s">
        <v>87</v>
      </c>
      <c r="G25">
        <v>21</v>
      </c>
      <c r="H25">
        <v>296.93093299999998</v>
      </c>
      <c r="I25">
        <v>243.39085071428573</v>
      </c>
      <c r="J25">
        <v>16.411412999999982</v>
      </c>
    </row>
    <row r="26" spans="1:10" ht="24" x14ac:dyDescent="0.25">
      <c r="A26" s="6" t="s">
        <v>47</v>
      </c>
      <c r="B26" s="6"/>
      <c r="C26" s="7">
        <f>[1]Sheet1_Raw!N25</f>
        <v>0.190553</v>
      </c>
      <c r="F26" t="s">
        <v>88</v>
      </c>
      <c r="G26">
        <v>22</v>
      </c>
      <c r="H26">
        <v>323.282692</v>
      </c>
      <c r="I26">
        <v>261.25394799999998</v>
      </c>
      <c r="J26">
        <v>17.863097285714247</v>
      </c>
    </row>
    <row r="27" spans="1:10" ht="24" x14ac:dyDescent="0.25">
      <c r="A27" s="6" t="s">
        <v>48</v>
      </c>
      <c r="B27" s="6"/>
      <c r="C27" s="7">
        <f>[1]Sheet1_Raw!N26</f>
        <v>0.190553</v>
      </c>
      <c r="F27" t="s">
        <v>89</v>
      </c>
      <c r="G27">
        <v>23</v>
      </c>
      <c r="H27">
        <v>352.39019100000002</v>
      </c>
      <c r="I27">
        <v>280.71635842857143</v>
      </c>
      <c r="J27">
        <v>19.462410428571445</v>
      </c>
    </row>
    <row r="28" spans="1:10" ht="24" x14ac:dyDescent="0.25">
      <c r="A28" s="6" t="s">
        <v>49</v>
      </c>
      <c r="B28" s="6"/>
      <c r="C28" s="7">
        <f>[1]Sheet1_Raw!N27</f>
        <v>0.190553</v>
      </c>
      <c r="F28" t="s">
        <v>90</v>
      </c>
      <c r="G28">
        <v>24</v>
      </c>
      <c r="H28">
        <v>379.08641699999998</v>
      </c>
      <c r="I28">
        <v>302.24557342857145</v>
      </c>
      <c r="J28">
        <v>21.529215000000022</v>
      </c>
    </row>
    <row r="29" spans="1:10" ht="24" x14ac:dyDescent="0.25">
      <c r="A29" s="6" t="s">
        <v>50</v>
      </c>
      <c r="B29" s="6"/>
      <c r="C29" s="7">
        <f>[1]Sheet1_Raw!N28</f>
        <v>0.190553</v>
      </c>
      <c r="F29" t="s">
        <v>91</v>
      </c>
      <c r="G29">
        <v>25</v>
      </c>
      <c r="H29">
        <v>412.49975899999998</v>
      </c>
      <c r="I29">
        <v>326.85039057142859</v>
      </c>
      <c r="J29">
        <v>24.604817142857144</v>
      </c>
    </row>
    <row r="30" spans="1:10" ht="24" x14ac:dyDescent="0.25">
      <c r="A30" s="6" t="s">
        <v>51</v>
      </c>
      <c r="B30" s="6"/>
      <c r="C30" s="7">
        <f>[1]Sheet1_Raw!N29</f>
        <v>0.190553</v>
      </c>
      <c r="F30" t="s">
        <v>92</v>
      </c>
      <c r="G30">
        <v>26</v>
      </c>
      <c r="H30">
        <v>443.846296</v>
      </c>
      <c r="I30">
        <v>354.58001942857146</v>
      </c>
      <c r="J30">
        <v>27.72962885714287</v>
      </c>
    </row>
    <row r="31" spans="1:10" ht="24" x14ac:dyDescent="0.25">
      <c r="A31" s="6" t="s">
        <v>52</v>
      </c>
      <c r="B31" s="6"/>
      <c r="C31" s="7">
        <f>[1]Sheet1_Raw!N30</f>
        <v>0.190553</v>
      </c>
      <c r="F31" t="s">
        <v>93</v>
      </c>
      <c r="G31">
        <v>27</v>
      </c>
      <c r="H31">
        <v>492.58843899999999</v>
      </c>
      <c r="I31">
        <v>385.80353242857149</v>
      </c>
      <c r="J31">
        <v>31.223513000000025</v>
      </c>
    </row>
    <row r="32" spans="1:10" ht="24" x14ac:dyDescent="0.25">
      <c r="A32" s="6" t="s">
        <v>53</v>
      </c>
      <c r="B32" s="6"/>
      <c r="C32" s="7">
        <f>[1]Sheet1_Raw!N31</f>
        <v>0.190553</v>
      </c>
      <c r="F32" t="s">
        <v>94</v>
      </c>
      <c r="G32">
        <v>28</v>
      </c>
      <c r="H32">
        <v>535.13016700000003</v>
      </c>
      <c r="I32">
        <v>419.83199442857142</v>
      </c>
      <c r="J32">
        <v>34.028461999999934</v>
      </c>
    </row>
    <row r="33" spans="1:10" ht="24" x14ac:dyDescent="0.25">
      <c r="A33" s="6" t="s">
        <v>54</v>
      </c>
      <c r="B33" s="6"/>
      <c r="C33" s="7">
        <f>[1]Sheet1_Raw!N32</f>
        <v>0.190553</v>
      </c>
      <c r="F33" t="s">
        <v>95</v>
      </c>
      <c r="G33">
        <v>29</v>
      </c>
      <c r="H33">
        <v>583.18337499999996</v>
      </c>
      <c r="I33">
        <v>456.96066342857148</v>
      </c>
      <c r="J33">
        <v>37.128669000000059</v>
      </c>
    </row>
    <row r="34" spans="1:10" ht="24" x14ac:dyDescent="0.25">
      <c r="A34" s="6" t="s">
        <v>55</v>
      </c>
      <c r="B34" s="6"/>
      <c r="C34" s="7">
        <f>[1]Sheet1_Raw!N33</f>
        <v>0.190553</v>
      </c>
      <c r="D34" s="9">
        <f t="shared" ref="D34:D39" si="0">AVERAGE(C28:C34)</f>
        <v>0.190553</v>
      </c>
      <c r="F34" t="s">
        <v>96</v>
      </c>
      <c r="G34">
        <v>30</v>
      </c>
      <c r="H34">
        <v>647.08208500000001</v>
      </c>
      <c r="I34">
        <v>499.05950542857141</v>
      </c>
      <c r="J34">
        <v>42.098841999999934</v>
      </c>
    </row>
    <row r="35" spans="1:10" ht="24" x14ac:dyDescent="0.25">
      <c r="A35" s="6" t="s">
        <v>56</v>
      </c>
      <c r="B35" s="6"/>
      <c r="C35" s="7">
        <f>[1]Sheet1_Raw!N34</f>
        <v>0.190553</v>
      </c>
      <c r="D35" s="9">
        <f t="shared" si="0"/>
        <v>0.190553</v>
      </c>
      <c r="F35" t="s">
        <v>97</v>
      </c>
      <c r="G35">
        <v>31</v>
      </c>
      <c r="H35">
        <v>702.19687599999997</v>
      </c>
      <c r="I35">
        <v>545.21814242857147</v>
      </c>
      <c r="J35">
        <v>46.158637000000056</v>
      </c>
    </row>
    <row r="36" spans="1:10" ht="24" x14ac:dyDescent="0.25">
      <c r="A36" s="6" t="s">
        <v>57</v>
      </c>
      <c r="B36" s="6">
        <v>-6</v>
      </c>
      <c r="C36" s="7">
        <f>[1]Sheet1_Raw!N35</f>
        <v>0.190553</v>
      </c>
      <c r="D36" s="9">
        <f t="shared" si="0"/>
        <v>0.190553</v>
      </c>
      <c r="F36" t="s">
        <v>98</v>
      </c>
      <c r="G36">
        <v>32</v>
      </c>
      <c r="H36">
        <v>752.48912199999995</v>
      </c>
      <c r="I36">
        <v>593.78805142857141</v>
      </c>
      <c r="J36">
        <v>48.569908999999939</v>
      </c>
    </row>
    <row r="37" spans="1:10" ht="24" x14ac:dyDescent="0.25">
      <c r="A37" s="6" t="s">
        <v>58</v>
      </c>
      <c r="B37" s="6">
        <v>-5</v>
      </c>
      <c r="C37" s="7">
        <f>[1]Sheet1_Raw!N36</f>
        <v>0.202463</v>
      </c>
      <c r="D37" s="9">
        <f t="shared" si="0"/>
        <v>0.19225442857142858</v>
      </c>
      <c r="F37" t="s">
        <v>99</v>
      </c>
      <c r="G37">
        <v>33</v>
      </c>
      <c r="H37">
        <v>806.22604200000001</v>
      </c>
      <c r="I37">
        <v>645.55658657142862</v>
      </c>
      <c r="J37">
        <v>51.768535142857218</v>
      </c>
    </row>
    <row r="38" spans="1:10" ht="24" x14ac:dyDescent="0.25">
      <c r="A38" s="6" t="s">
        <v>59</v>
      </c>
      <c r="B38" s="6">
        <v>-4</v>
      </c>
      <c r="C38" s="7">
        <f>[1]Sheet1_Raw!N37</f>
        <v>0.32155899999999998</v>
      </c>
      <c r="D38" s="9">
        <f t="shared" si="0"/>
        <v>0.2109695714285714</v>
      </c>
      <c r="E38" s="9">
        <f>D38-D37</f>
        <v>1.8715142857142819E-2</v>
      </c>
      <c r="F38" t="s">
        <v>100</v>
      </c>
      <c r="G38">
        <v>34</v>
      </c>
      <c r="H38">
        <v>873.39719300000002</v>
      </c>
      <c r="I38">
        <v>699.9578371428571</v>
      </c>
      <c r="J38">
        <v>54.401250571428477</v>
      </c>
    </row>
    <row r="39" spans="1:10" ht="24" x14ac:dyDescent="0.25">
      <c r="A39" s="6" t="s">
        <v>60</v>
      </c>
      <c r="B39" s="6">
        <v>-3</v>
      </c>
      <c r="C39" s="7">
        <f>[1]Sheet1_Raw!N38</f>
        <v>0.54784100000000002</v>
      </c>
      <c r="D39" s="9">
        <f t="shared" si="0"/>
        <v>0.26201071428571426</v>
      </c>
      <c r="E39" s="9">
        <f t="shared" ref="E39:E102" si="1">D39-D38</f>
        <v>5.1041142857142868E-2</v>
      </c>
      <c r="F39" t="s">
        <v>101</v>
      </c>
      <c r="G39">
        <v>35</v>
      </c>
      <c r="H39">
        <v>930.40655400000003</v>
      </c>
      <c r="I39">
        <v>756.42589242857139</v>
      </c>
      <c r="J39">
        <v>56.468055285714286</v>
      </c>
    </row>
    <row r="40" spans="1:10" ht="24" x14ac:dyDescent="0.25">
      <c r="A40" s="6" t="s">
        <v>61</v>
      </c>
      <c r="B40" s="6">
        <v>-2</v>
      </c>
      <c r="C40" s="7">
        <f>[1]Sheet1_Raw!N39</f>
        <v>0.57165999999999995</v>
      </c>
      <c r="D40" s="9">
        <f>AVERAGE(C34:C40)</f>
        <v>0.31645457142857142</v>
      </c>
      <c r="E40" s="9">
        <f t="shared" si="1"/>
        <v>5.4443857142857155E-2</v>
      </c>
      <c r="F40" t="s">
        <v>102</v>
      </c>
      <c r="G40">
        <v>36</v>
      </c>
      <c r="H40">
        <v>970.53701100000001</v>
      </c>
      <c r="I40">
        <v>811.76212614285726</v>
      </c>
      <c r="J40">
        <v>55.336233714285868</v>
      </c>
    </row>
    <row r="41" spans="1:10" ht="24" x14ac:dyDescent="0.25">
      <c r="A41" s="6" t="s">
        <v>62</v>
      </c>
      <c r="B41" s="6">
        <v>-1</v>
      </c>
      <c r="C41" s="7">
        <f>[1]Sheet1_Raw!N40</f>
        <v>0.94085700000000005</v>
      </c>
      <c r="D41" s="9">
        <f t="shared" ref="D41:D104" si="2">AVERAGE(C35:C41)</f>
        <v>0.42364085714285721</v>
      </c>
      <c r="E41" s="9">
        <f t="shared" si="1"/>
        <v>0.10718628571428579</v>
      </c>
      <c r="F41" t="s">
        <v>103</v>
      </c>
      <c r="G41">
        <v>37</v>
      </c>
      <c r="H41">
        <v>1002.228015</v>
      </c>
      <c r="I41">
        <v>862.49725899999999</v>
      </c>
      <c r="J41">
        <v>50.73513285714273</v>
      </c>
    </row>
    <row r="42" spans="1:10" ht="24" x14ac:dyDescent="0.25">
      <c r="A42" s="6" t="s">
        <v>63</v>
      </c>
      <c r="B42" s="6">
        <v>0</v>
      </c>
      <c r="C42" s="7">
        <f>[1]Sheet1_Raw!N41</f>
        <v>1.5482450000000001</v>
      </c>
      <c r="D42" s="9">
        <f t="shared" si="2"/>
        <v>0.61759685714285717</v>
      </c>
      <c r="E42" s="9">
        <f t="shared" si="1"/>
        <v>0.19395599999999996</v>
      </c>
      <c r="F42" t="s">
        <v>104</v>
      </c>
      <c r="G42">
        <v>38</v>
      </c>
      <c r="H42">
        <v>1032.7133839999999</v>
      </c>
      <c r="I42">
        <v>909.71390299999996</v>
      </c>
      <c r="J42">
        <v>47.216643999999974</v>
      </c>
    </row>
    <row r="43" spans="1:10" ht="24" x14ac:dyDescent="0.25">
      <c r="A43" s="6" t="s">
        <v>64</v>
      </c>
      <c r="B43" s="6">
        <v>1</v>
      </c>
      <c r="C43" s="7">
        <f>[1]Sheet1_Raw!N42</f>
        <v>1.8936230000000001</v>
      </c>
      <c r="D43" s="9">
        <f t="shared" si="2"/>
        <v>0.86089257142857156</v>
      </c>
      <c r="E43" s="9">
        <f t="shared" si="1"/>
        <v>0.24329571428571439</v>
      </c>
      <c r="F43" t="s">
        <v>105</v>
      </c>
      <c r="G43">
        <v>39</v>
      </c>
      <c r="H43">
        <v>1063.3709859999999</v>
      </c>
      <c r="I43">
        <v>954.12559785714279</v>
      </c>
      <c r="J43">
        <v>44.411694857142834</v>
      </c>
    </row>
    <row r="44" spans="1:10" ht="24" x14ac:dyDescent="0.25">
      <c r="A44" s="6" t="s">
        <v>65</v>
      </c>
      <c r="B44" s="6">
        <f t="shared" ref="B44:B107" si="3">1+B43</f>
        <v>2</v>
      </c>
      <c r="C44" s="7">
        <f>[1]Sheet1_Raw!N43</f>
        <v>2.3342770000000002</v>
      </c>
      <c r="D44" s="9">
        <f t="shared" si="2"/>
        <v>1.1654374285714286</v>
      </c>
      <c r="E44" s="9">
        <f t="shared" si="1"/>
        <v>0.30454485714285706</v>
      </c>
      <c r="F44" t="s">
        <v>106</v>
      </c>
      <c r="G44">
        <v>40</v>
      </c>
      <c r="H44">
        <v>1088.172642</v>
      </c>
      <c r="I44">
        <v>994.40368357142847</v>
      </c>
      <c r="J44">
        <v>40.27808571428568</v>
      </c>
    </row>
    <row r="45" spans="1:10" ht="24" x14ac:dyDescent="0.25">
      <c r="A45" s="6" t="s">
        <v>66</v>
      </c>
      <c r="B45" s="6">
        <f t="shared" si="3"/>
        <v>3</v>
      </c>
      <c r="C45" s="7">
        <f>[1]Sheet1_Raw!N44</f>
        <v>3.1203090000000002</v>
      </c>
      <c r="D45" s="9">
        <f t="shared" si="2"/>
        <v>1.5652588571428574</v>
      </c>
      <c r="E45" s="9">
        <f t="shared" si="1"/>
        <v>0.39982142857142877</v>
      </c>
      <c r="F45" t="s">
        <v>107</v>
      </c>
      <c r="G45">
        <v>41</v>
      </c>
      <c r="H45">
        <v>1121.4137490000001</v>
      </c>
      <c r="I45">
        <v>1029.8346201428571</v>
      </c>
      <c r="J45">
        <v>35.430936571428674</v>
      </c>
    </row>
    <row r="46" spans="1:10" ht="24" x14ac:dyDescent="0.25">
      <c r="A46" s="6" t="s">
        <v>67</v>
      </c>
      <c r="B46" s="6">
        <f t="shared" si="3"/>
        <v>4</v>
      </c>
      <c r="C46" s="7">
        <f>[1]Sheet1_Raw!N45</f>
        <v>5.7404159999999997</v>
      </c>
      <c r="D46" s="9">
        <f t="shared" si="2"/>
        <v>2.3070552857142856</v>
      </c>
      <c r="E46" s="9">
        <f t="shared" si="1"/>
        <v>0.74179642857142825</v>
      </c>
      <c r="F46" t="s">
        <v>108</v>
      </c>
      <c r="G46">
        <v>42</v>
      </c>
      <c r="H46">
        <v>1150.6934819999999</v>
      </c>
      <c r="I46">
        <v>1061.3041812857141</v>
      </c>
      <c r="J46">
        <v>31.469561142856946</v>
      </c>
    </row>
    <row r="47" spans="1:10" ht="24" x14ac:dyDescent="0.25">
      <c r="A47" s="6" t="s">
        <v>68</v>
      </c>
      <c r="B47" s="6">
        <f t="shared" si="3"/>
        <v>5</v>
      </c>
      <c r="C47" s="7">
        <f>[1]Sheet1_Raw!N46</f>
        <v>7.9794169999999998</v>
      </c>
      <c r="D47" s="9">
        <f t="shared" si="2"/>
        <v>3.3653062857142859</v>
      </c>
      <c r="E47" s="9">
        <f t="shared" si="1"/>
        <v>1.0582510000000003</v>
      </c>
      <c r="F47" t="s">
        <v>109</v>
      </c>
      <c r="G47">
        <v>43</v>
      </c>
      <c r="H47">
        <v>1184.795758</v>
      </c>
      <c r="I47">
        <v>1091.9125737142856</v>
      </c>
      <c r="J47">
        <v>30.608392428571506</v>
      </c>
    </row>
    <row r="48" spans="1:10" ht="24" x14ac:dyDescent="0.25">
      <c r="A48" s="6" t="s">
        <v>69</v>
      </c>
      <c r="B48" s="6">
        <f t="shared" si="3"/>
        <v>6</v>
      </c>
      <c r="C48" s="7">
        <f>[1]Sheet1_Raw!N47</f>
        <v>9.5157530000000001</v>
      </c>
      <c r="D48" s="9">
        <f t="shared" si="2"/>
        <v>4.5902914285714287</v>
      </c>
      <c r="E48" s="9">
        <f t="shared" si="1"/>
        <v>1.2249851428571428</v>
      </c>
      <c r="F48" t="s">
        <v>110</v>
      </c>
      <c r="G48">
        <v>44</v>
      </c>
      <c r="H48">
        <v>1218.2091</v>
      </c>
      <c r="I48">
        <v>1122.7670144285714</v>
      </c>
      <c r="J48">
        <v>30.854440714285829</v>
      </c>
    </row>
    <row r="49" spans="1:10" ht="24" x14ac:dyDescent="0.25">
      <c r="A49" s="6" t="s">
        <v>70</v>
      </c>
      <c r="B49" s="6">
        <f t="shared" si="3"/>
        <v>7</v>
      </c>
      <c r="C49" s="7">
        <f>[1]Sheet1_Raw!N48</f>
        <v>12.385961</v>
      </c>
      <c r="D49" s="9">
        <f t="shared" si="2"/>
        <v>6.1385365714285713</v>
      </c>
      <c r="E49" s="9">
        <f t="shared" si="1"/>
        <v>1.5482451428571427</v>
      </c>
      <c r="F49" t="s">
        <v>111</v>
      </c>
      <c r="G49">
        <v>45</v>
      </c>
      <c r="H49">
        <v>1247.316599</v>
      </c>
      <c r="I49">
        <v>1153.4246165714285</v>
      </c>
      <c r="J49">
        <v>30.657602142857058</v>
      </c>
    </row>
    <row r="50" spans="1:10" ht="24" x14ac:dyDescent="0.25">
      <c r="A50" s="6" t="s">
        <v>71</v>
      </c>
      <c r="B50" s="6">
        <f t="shared" si="3"/>
        <v>8</v>
      </c>
      <c r="C50" s="7">
        <f>[1]Sheet1_Raw!N49</f>
        <v>14.005663</v>
      </c>
      <c r="D50" s="9">
        <f t="shared" si="2"/>
        <v>7.8688279999999997</v>
      </c>
      <c r="E50" s="9">
        <f t="shared" si="1"/>
        <v>1.7302914285714284</v>
      </c>
      <c r="F50" t="s">
        <v>112</v>
      </c>
      <c r="G50">
        <v>46</v>
      </c>
      <c r="H50">
        <v>1271.7737870000001</v>
      </c>
      <c r="I50">
        <v>1183.1964452857142</v>
      </c>
      <c r="J50">
        <v>29.771828714285675</v>
      </c>
    </row>
    <row r="51" spans="1:10" ht="24" x14ac:dyDescent="0.25">
      <c r="A51" s="6" t="s">
        <v>72</v>
      </c>
      <c r="B51" s="6">
        <f t="shared" si="3"/>
        <v>9</v>
      </c>
      <c r="C51" s="7">
        <f>[1]Sheet1_Raw!N50</f>
        <v>17.352255</v>
      </c>
      <c r="D51" s="9">
        <f t="shared" si="2"/>
        <v>10.014253428571427</v>
      </c>
      <c r="E51" s="9">
        <f t="shared" si="1"/>
        <v>2.1454254285714276</v>
      </c>
      <c r="F51" t="s">
        <v>113</v>
      </c>
      <c r="G51">
        <v>47</v>
      </c>
      <c r="H51">
        <v>1294.3364039999999</v>
      </c>
      <c r="I51">
        <v>1212.6484112857142</v>
      </c>
      <c r="J51">
        <v>29.451966000000084</v>
      </c>
    </row>
    <row r="52" spans="1:10" ht="24" x14ac:dyDescent="0.25">
      <c r="A52" s="6" t="s">
        <v>73</v>
      </c>
      <c r="B52" s="6">
        <f t="shared" si="3"/>
        <v>10</v>
      </c>
      <c r="C52" s="7">
        <f>[1]Sheet1_Raw!N51</f>
        <v>22.723474</v>
      </c>
      <c r="D52" s="9">
        <f t="shared" si="2"/>
        <v>12.814705571428572</v>
      </c>
      <c r="E52" s="9">
        <f t="shared" si="1"/>
        <v>2.8004521428571447</v>
      </c>
      <c r="F52" t="s">
        <v>114</v>
      </c>
      <c r="G52">
        <v>48</v>
      </c>
      <c r="H52">
        <v>1325.3384739999999</v>
      </c>
      <c r="I52">
        <v>1241.7805148571426</v>
      </c>
      <c r="J52">
        <v>29.132103571428388</v>
      </c>
    </row>
    <row r="53" spans="1:10" ht="24" x14ac:dyDescent="0.25">
      <c r="A53" s="6" t="s">
        <v>74</v>
      </c>
      <c r="B53" s="6">
        <f t="shared" si="3"/>
        <v>11</v>
      </c>
      <c r="C53" s="7">
        <f>[1]Sheet1_Raw!N52</f>
        <v>24.748103</v>
      </c>
      <c r="D53" s="9">
        <f t="shared" si="2"/>
        <v>15.530089428571429</v>
      </c>
      <c r="E53" s="9">
        <f t="shared" si="1"/>
        <v>2.7153838571428572</v>
      </c>
      <c r="F53" t="s">
        <v>115</v>
      </c>
      <c r="G53">
        <v>49</v>
      </c>
      <c r="H53">
        <v>1362.7131910000001</v>
      </c>
      <c r="I53">
        <v>1272.0690447142858</v>
      </c>
      <c r="J53">
        <v>30.288529857143203</v>
      </c>
    </row>
    <row r="54" spans="1:10" ht="24" x14ac:dyDescent="0.25">
      <c r="A54" s="6" t="s">
        <v>75</v>
      </c>
      <c r="B54" s="6">
        <f t="shared" si="3"/>
        <v>12</v>
      </c>
      <c r="C54" s="7">
        <f>[1]Sheet1_Raw!N53</f>
        <v>43.767698000000003</v>
      </c>
      <c r="D54" s="9">
        <f t="shared" si="2"/>
        <v>20.642700999999999</v>
      </c>
      <c r="E54" s="9">
        <f t="shared" si="1"/>
        <v>5.1126115714285696</v>
      </c>
      <c r="F54" t="s">
        <v>116</v>
      </c>
      <c r="G54">
        <v>50</v>
      </c>
      <c r="H54">
        <v>1390.44282</v>
      </c>
      <c r="I54">
        <v>1301.4471964285713</v>
      </c>
      <c r="J54">
        <v>29.378151714285423</v>
      </c>
    </row>
    <row r="55" spans="1:10" ht="24" x14ac:dyDescent="0.25">
      <c r="A55" s="6" t="s">
        <v>76</v>
      </c>
      <c r="B55" s="6">
        <f t="shared" si="3"/>
        <v>13</v>
      </c>
      <c r="C55" s="7">
        <f>[1]Sheet1_Raw!N54</f>
        <v>54.605414000000003</v>
      </c>
      <c r="D55" s="9">
        <f t="shared" si="2"/>
        <v>27.084081142857144</v>
      </c>
      <c r="E55" s="9">
        <f t="shared" si="1"/>
        <v>6.4413801428571453</v>
      </c>
      <c r="F55" t="s">
        <v>117</v>
      </c>
      <c r="G55">
        <v>51</v>
      </c>
      <c r="H55">
        <v>1414.0388390000001</v>
      </c>
      <c r="I55">
        <v>1329.4228734285714</v>
      </c>
      <c r="J55">
        <v>27.975677000000132</v>
      </c>
    </row>
    <row r="56" spans="1:10" ht="24" x14ac:dyDescent="0.25">
      <c r="A56" s="6" t="s">
        <v>77</v>
      </c>
      <c r="B56" s="6">
        <f t="shared" si="3"/>
        <v>14</v>
      </c>
      <c r="C56" s="7">
        <f>[1]Sheet1_Raw!N55</f>
        <v>69.016002999999998</v>
      </c>
      <c r="D56" s="9">
        <f t="shared" si="2"/>
        <v>35.174087142857147</v>
      </c>
      <c r="E56" s="9">
        <f t="shared" si="1"/>
        <v>8.0900060000000025</v>
      </c>
      <c r="F56" t="s">
        <v>118</v>
      </c>
      <c r="G56">
        <v>52</v>
      </c>
      <c r="H56">
        <v>1454.513764</v>
      </c>
      <c r="I56">
        <v>1359.0224684285713</v>
      </c>
      <c r="J56">
        <v>29.599594999999908</v>
      </c>
    </row>
    <row r="57" spans="1:10" ht="24" x14ac:dyDescent="0.25">
      <c r="A57" s="6" t="s">
        <v>78</v>
      </c>
      <c r="B57" s="6">
        <f t="shared" si="3"/>
        <v>15</v>
      </c>
      <c r="C57" s="7">
        <f>[1]Sheet1_Raw!N56</f>
        <v>86.606449999999995</v>
      </c>
      <c r="D57" s="9">
        <f t="shared" si="2"/>
        <v>45.54562814285714</v>
      </c>
      <c r="E57" s="9">
        <f t="shared" si="1"/>
        <v>10.371540999999993</v>
      </c>
      <c r="F57" t="s">
        <v>119</v>
      </c>
      <c r="G57">
        <v>53</v>
      </c>
      <c r="H57">
        <v>1476.904147</v>
      </c>
      <c r="I57">
        <v>1388.3268055714284</v>
      </c>
      <c r="J57">
        <v>29.304337142857094</v>
      </c>
    </row>
    <row r="58" spans="1:10" ht="24" x14ac:dyDescent="0.25">
      <c r="A58" s="6" t="s">
        <v>79</v>
      </c>
      <c r="B58" s="6">
        <f t="shared" si="3"/>
        <v>16</v>
      </c>
      <c r="C58" s="7">
        <f>[1]Sheet1_Raw!N57</f>
        <v>110.246961</v>
      </c>
      <c r="D58" s="9">
        <f t="shared" si="2"/>
        <v>58.816300428571424</v>
      </c>
      <c r="E58" s="9">
        <f t="shared" si="1"/>
        <v>13.270672285714284</v>
      </c>
      <c r="F58" t="s">
        <v>120</v>
      </c>
      <c r="G58">
        <v>54</v>
      </c>
      <c r="H58">
        <v>1498.0888950000001</v>
      </c>
      <c r="I58">
        <v>1417.4343042857145</v>
      </c>
      <c r="J58">
        <v>29.107498714286066</v>
      </c>
    </row>
    <row r="59" spans="1:10" ht="24" x14ac:dyDescent="0.25">
      <c r="A59" s="6" t="s">
        <v>80</v>
      </c>
      <c r="B59" s="6">
        <f t="shared" si="3"/>
        <v>17</v>
      </c>
      <c r="C59" s="7">
        <f>[1]Sheet1_Raw!N58</f>
        <v>146.80936500000001</v>
      </c>
      <c r="D59" s="9">
        <f t="shared" si="2"/>
        <v>76.542856285714279</v>
      </c>
      <c r="E59" s="9">
        <f t="shared" si="1"/>
        <v>17.726555857142856</v>
      </c>
      <c r="F59" t="s">
        <v>121</v>
      </c>
      <c r="G59">
        <v>55</v>
      </c>
      <c r="H59">
        <v>1524.440654</v>
      </c>
      <c r="I59">
        <v>1445.8774728571429</v>
      </c>
      <c r="J59">
        <v>28.443168571428487</v>
      </c>
    </row>
    <row r="60" spans="1:10" ht="24" x14ac:dyDescent="0.25">
      <c r="A60" s="6" t="s">
        <v>81</v>
      </c>
      <c r="B60" s="6">
        <f t="shared" si="3"/>
        <v>18</v>
      </c>
      <c r="C60" s="7">
        <f>[1]Sheet1_Raw!N59</f>
        <v>182.45473100000001</v>
      </c>
      <c r="D60" s="9">
        <f t="shared" si="2"/>
        <v>99.072374571428568</v>
      </c>
      <c r="E60" s="9">
        <f t="shared" si="1"/>
        <v>22.529518285714289</v>
      </c>
      <c r="F60" t="s">
        <v>122</v>
      </c>
      <c r="G60">
        <v>56</v>
      </c>
      <c r="H60">
        <v>1551.481348</v>
      </c>
      <c r="I60">
        <v>1472.8443524285715</v>
      </c>
      <c r="J60">
        <v>26.966879571428535</v>
      </c>
    </row>
    <row r="61" spans="1:10" ht="24" x14ac:dyDescent="0.25">
      <c r="A61" s="6" t="s">
        <v>82</v>
      </c>
      <c r="B61" s="6">
        <f t="shared" si="3"/>
        <v>19</v>
      </c>
      <c r="C61" s="7">
        <f>[1]Sheet1_Raw!N60</f>
        <v>236.38130000000001</v>
      </c>
      <c r="D61" s="9">
        <f t="shared" si="2"/>
        <v>126.58860342857143</v>
      </c>
      <c r="E61" s="9">
        <f t="shared" si="1"/>
        <v>27.516228857142863</v>
      </c>
      <c r="F61" t="s">
        <v>123</v>
      </c>
      <c r="G61">
        <v>57</v>
      </c>
      <c r="H61">
        <v>1577.3164059999999</v>
      </c>
      <c r="I61">
        <v>1499.540579</v>
      </c>
      <c r="J61">
        <v>26.696226571428497</v>
      </c>
    </row>
    <row r="62" spans="1:10" ht="24" x14ac:dyDescent="0.25">
      <c r="A62" s="6" t="s">
        <v>83</v>
      </c>
      <c r="B62" s="6">
        <f t="shared" si="3"/>
        <v>20</v>
      </c>
      <c r="C62" s="7">
        <f>[1]Sheet1_Raw!N61</f>
        <v>264.54745100000002</v>
      </c>
      <c r="D62" s="9">
        <f t="shared" si="2"/>
        <v>156.58032299999999</v>
      </c>
      <c r="E62" s="9">
        <f t="shared" si="1"/>
        <v>29.991719571428561</v>
      </c>
      <c r="F62" t="s">
        <v>124</v>
      </c>
      <c r="G62">
        <v>58</v>
      </c>
      <c r="H62">
        <v>1603.668165</v>
      </c>
      <c r="I62">
        <v>1526.630482714286</v>
      </c>
      <c r="J62">
        <v>27.089903714286038</v>
      </c>
    </row>
    <row r="63" spans="1:10" ht="24" x14ac:dyDescent="0.25">
      <c r="A63" s="6" t="s">
        <v>84</v>
      </c>
      <c r="B63" s="6">
        <f t="shared" si="3"/>
        <v>21</v>
      </c>
      <c r="C63" s="7">
        <f>[1]Sheet1_Raw!N62</f>
        <v>296.22692799999999</v>
      </c>
      <c r="D63" s="9">
        <f t="shared" si="2"/>
        <v>189.03902657142859</v>
      </c>
      <c r="E63" s="9">
        <f t="shared" si="1"/>
        <v>32.4587035714286</v>
      </c>
      <c r="F63" t="s">
        <v>125</v>
      </c>
      <c r="G63">
        <v>59</v>
      </c>
      <c r="H63">
        <v>1620.2026020000001</v>
      </c>
      <c r="I63">
        <v>1550.3003167142856</v>
      </c>
      <c r="J63">
        <v>23.669833999999582</v>
      </c>
    </row>
    <row r="64" spans="1:10" ht="24" x14ac:dyDescent="0.25">
      <c r="A64" s="6" t="s">
        <v>85</v>
      </c>
      <c r="B64" s="6">
        <f t="shared" si="3"/>
        <v>22</v>
      </c>
      <c r="C64" s="7">
        <f>[1]Sheet1_Raw!N63</f>
        <v>346.044692</v>
      </c>
      <c r="D64" s="9">
        <f t="shared" si="2"/>
        <v>226.10163257142858</v>
      </c>
      <c r="E64" s="9">
        <f t="shared" si="1"/>
        <v>37.062605999999988</v>
      </c>
      <c r="F64" t="s">
        <v>126</v>
      </c>
      <c r="G64">
        <v>60</v>
      </c>
      <c r="H64">
        <v>1640.1817129999999</v>
      </c>
      <c r="I64">
        <v>1573.6256832857143</v>
      </c>
      <c r="J64">
        <v>23.325366571428731</v>
      </c>
    </row>
    <row r="65" spans="1:10" ht="24" x14ac:dyDescent="0.25">
      <c r="A65" s="6" t="s">
        <v>86</v>
      </c>
      <c r="B65" s="6">
        <f t="shared" si="3"/>
        <v>23</v>
      </c>
      <c r="C65" s="7">
        <f>[1]Sheet1_Raw!N64</f>
        <v>392.849332</v>
      </c>
      <c r="D65" s="9">
        <f t="shared" si="2"/>
        <v>266.47339985714285</v>
      </c>
      <c r="E65" s="9">
        <f t="shared" si="1"/>
        <v>40.37176728571427</v>
      </c>
      <c r="F65" t="s">
        <v>127</v>
      </c>
      <c r="G65">
        <v>61</v>
      </c>
      <c r="H65">
        <v>1665.5000700000001</v>
      </c>
      <c r="I65">
        <v>1597.5415654285714</v>
      </c>
      <c r="J65">
        <v>23.915882142857072</v>
      </c>
    </row>
    <row r="66" spans="1:10" ht="24" x14ac:dyDescent="0.25">
      <c r="A66" s="6" t="s">
        <v>87</v>
      </c>
      <c r="B66" s="6">
        <f t="shared" si="3"/>
        <v>24</v>
      </c>
      <c r="C66" s="7">
        <f>[1]Sheet1_Raw!N65</f>
        <v>444.501171</v>
      </c>
      <c r="D66" s="9">
        <f t="shared" si="2"/>
        <v>309.00080071428567</v>
      </c>
      <c r="E66" s="9">
        <f t="shared" si="1"/>
        <v>42.527400857142823</v>
      </c>
      <c r="F66" t="s">
        <v>128</v>
      </c>
      <c r="G66">
        <v>62</v>
      </c>
      <c r="H66">
        <v>1691.5073620000001</v>
      </c>
      <c r="I66">
        <v>1621.408238</v>
      </c>
      <c r="J66">
        <v>23.86667257142858</v>
      </c>
    </row>
    <row r="67" spans="1:10" ht="24" x14ac:dyDescent="0.25">
      <c r="A67" s="6" t="s">
        <v>88</v>
      </c>
      <c r="B67" s="6">
        <f t="shared" si="3"/>
        <v>25</v>
      </c>
      <c r="C67" s="7">
        <f>[1]Sheet1_Raw!N66</f>
        <v>523.28302799999994</v>
      </c>
      <c r="D67" s="9">
        <f t="shared" si="2"/>
        <v>357.69055742857142</v>
      </c>
      <c r="E67" s="9">
        <f t="shared" si="1"/>
        <v>48.68975671428575</v>
      </c>
      <c r="F67" t="s">
        <v>129</v>
      </c>
      <c r="G67">
        <v>63</v>
      </c>
      <c r="H67">
        <v>1711.658707</v>
      </c>
      <c r="I67">
        <v>1644.2907178571429</v>
      </c>
      <c r="J67">
        <v>22.882479857142926</v>
      </c>
    </row>
    <row r="68" spans="1:10" ht="24" x14ac:dyDescent="0.25">
      <c r="A68" s="6" t="s">
        <v>89</v>
      </c>
      <c r="B68" s="6">
        <f t="shared" si="3"/>
        <v>26</v>
      </c>
      <c r="C68" s="7">
        <f>[1]Sheet1_Raw!N67</f>
        <v>605.85213099999999</v>
      </c>
      <c r="D68" s="9">
        <f t="shared" si="2"/>
        <v>410.47210471428571</v>
      </c>
      <c r="E68" s="9">
        <f t="shared" si="1"/>
        <v>52.781547285714282</v>
      </c>
      <c r="F68" t="s">
        <v>130</v>
      </c>
      <c r="G68">
        <v>64</v>
      </c>
      <c r="H68">
        <v>1736.632597</v>
      </c>
      <c r="I68">
        <v>1667.0501737142858</v>
      </c>
      <c r="J68">
        <v>22.759455857142939</v>
      </c>
    </row>
    <row r="69" spans="1:10" ht="24" x14ac:dyDescent="0.25">
      <c r="A69" s="6" t="s">
        <v>90</v>
      </c>
      <c r="B69" s="6">
        <f t="shared" si="3"/>
        <v>27</v>
      </c>
      <c r="C69" s="7">
        <f>[1]Sheet1_Raw!N68</f>
        <v>687.12308900000005</v>
      </c>
      <c r="D69" s="9">
        <f t="shared" si="2"/>
        <v>470.84005300000001</v>
      </c>
      <c r="E69" s="9">
        <f t="shared" si="1"/>
        <v>60.367948285714306</v>
      </c>
      <c r="F69" t="s">
        <v>131</v>
      </c>
      <c r="G69">
        <v>65</v>
      </c>
      <c r="H69">
        <v>1759.884149</v>
      </c>
      <c r="I69">
        <v>1689.3667428571428</v>
      </c>
      <c r="J69">
        <v>22.316569142856906</v>
      </c>
    </row>
    <row r="70" spans="1:10" ht="24" x14ac:dyDescent="0.25">
      <c r="A70" s="6" t="s">
        <v>91</v>
      </c>
      <c r="B70" s="6">
        <f t="shared" si="3"/>
        <v>28</v>
      </c>
      <c r="C70" s="7">
        <f>[1]Sheet1_Raw!N69</f>
        <v>739.52523199999996</v>
      </c>
      <c r="D70" s="9">
        <f t="shared" si="2"/>
        <v>534.16838214285713</v>
      </c>
      <c r="E70" s="9">
        <f t="shared" si="1"/>
        <v>63.328329142857115</v>
      </c>
      <c r="F70" t="s">
        <v>132</v>
      </c>
      <c r="G70">
        <v>66</v>
      </c>
      <c r="H70">
        <v>1777.2797539999999</v>
      </c>
      <c r="I70">
        <v>1711.8063359999999</v>
      </c>
      <c r="J70">
        <v>22.43959314285712</v>
      </c>
    </row>
    <row r="71" spans="1:10" ht="24" x14ac:dyDescent="0.25">
      <c r="A71" s="6" t="s">
        <v>92</v>
      </c>
      <c r="B71" s="6">
        <f t="shared" si="3"/>
        <v>29</v>
      </c>
      <c r="C71" s="7">
        <f>[1]Sheet1_Raw!N70</f>
        <v>796.57210899999995</v>
      </c>
      <c r="D71" s="9">
        <f t="shared" si="2"/>
        <v>598.52944171428578</v>
      </c>
      <c r="E71" s="9">
        <f t="shared" si="1"/>
        <v>64.361059571428655</v>
      </c>
      <c r="F71" t="s">
        <v>133</v>
      </c>
      <c r="G71">
        <v>67</v>
      </c>
      <c r="H71">
        <v>1796.2254640000001</v>
      </c>
      <c r="I71">
        <v>1734.0983004285715</v>
      </c>
      <c r="J71">
        <v>22.291964428571646</v>
      </c>
    </row>
    <row r="72" spans="1:10" ht="24" x14ac:dyDescent="0.25">
      <c r="A72" s="6" t="s">
        <v>93</v>
      </c>
      <c r="B72" s="6">
        <f t="shared" si="3"/>
        <v>30</v>
      </c>
      <c r="C72" s="7">
        <f>[1]Sheet1_Raw!N71</f>
        <v>855.20295999999996</v>
      </c>
      <c r="D72" s="9">
        <f t="shared" si="2"/>
        <v>664.57995999999991</v>
      </c>
      <c r="E72" s="9">
        <f t="shared" si="1"/>
        <v>66.050518285714134</v>
      </c>
      <c r="F72" t="s">
        <v>134</v>
      </c>
      <c r="G72">
        <v>68</v>
      </c>
      <c r="H72">
        <v>1810.693096</v>
      </c>
      <c r="I72">
        <v>1754.840161285714</v>
      </c>
      <c r="J72">
        <v>20.741860857142456</v>
      </c>
    </row>
    <row r="73" spans="1:10" ht="24" x14ac:dyDescent="0.25">
      <c r="A73" s="6" t="s">
        <v>94</v>
      </c>
      <c r="B73" s="6">
        <f t="shared" si="3"/>
        <v>31</v>
      </c>
      <c r="C73" s="7">
        <f>[1]Sheet1_Raw!N72</f>
        <v>927.42264</v>
      </c>
      <c r="D73" s="9">
        <f t="shared" si="2"/>
        <v>733.56874128571417</v>
      </c>
      <c r="E73" s="9">
        <f t="shared" si="1"/>
        <v>68.988781285714253</v>
      </c>
      <c r="F73" t="s">
        <v>135</v>
      </c>
      <c r="G73">
        <v>69</v>
      </c>
      <c r="H73">
        <v>1824.127326</v>
      </c>
      <c r="I73">
        <v>1773.7858704285716</v>
      </c>
      <c r="J73">
        <v>18.945709142857595</v>
      </c>
    </row>
    <row r="74" spans="1:10" ht="24" x14ac:dyDescent="0.25">
      <c r="A74" s="6" t="s">
        <v>95</v>
      </c>
      <c r="B74" s="6">
        <f t="shared" si="3"/>
        <v>32</v>
      </c>
      <c r="C74" s="7">
        <f>[1]Sheet1_Raw!N73</f>
        <v>1009.860737</v>
      </c>
      <c r="D74" s="9">
        <f t="shared" si="2"/>
        <v>803.07984257142857</v>
      </c>
      <c r="E74" s="9">
        <f t="shared" si="1"/>
        <v>69.511101285714403</v>
      </c>
      <c r="F74" t="s">
        <v>136</v>
      </c>
      <c r="G74">
        <v>70</v>
      </c>
      <c r="H74">
        <v>1837.217089</v>
      </c>
      <c r="I74">
        <v>1791.7227821428571</v>
      </c>
      <c r="J74">
        <v>17.936911714285543</v>
      </c>
    </row>
    <row r="75" spans="1:10" ht="24" x14ac:dyDescent="0.25">
      <c r="A75" s="6" t="s">
        <v>96</v>
      </c>
      <c r="B75" s="6">
        <f t="shared" si="3"/>
        <v>33</v>
      </c>
      <c r="C75" s="7">
        <f>[1]Sheet1_Raw!N74</f>
        <v>1085.6651999999999</v>
      </c>
      <c r="D75" s="9">
        <f t="shared" si="2"/>
        <v>871.62456671428583</v>
      </c>
      <c r="E75" s="9">
        <f t="shared" si="1"/>
        <v>68.544724142857262</v>
      </c>
      <c r="F75" t="s">
        <v>137</v>
      </c>
      <c r="G75">
        <v>71</v>
      </c>
      <c r="H75">
        <v>1845.13984</v>
      </c>
      <c r="I75">
        <v>1807.2238168571428</v>
      </c>
      <c r="J75">
        <v>15.501034714285652</v>
      </c>
    </row>
    <row r="76" spans="1:10" ht="24" x14ac:dyDescent="0.25">
      <c r="A76" s="6" t="s">
        <v>97</v>
      </c>
      <c r="B76" s="6">
        <f t="shared" si="3"/>
        <v>34</v>
      </c>
      <c r="C76" s="7">
        <f>[1]Sheet1_Raw!N75</f>
        <v>1144.4151469999999</v>
      </c>
      <c r="D76" s="9">
        <f t="shared" si="2"/>
        <v>936.95200357142858</v>
      </c>
      <c r="E76" s="9">
        <f t="shared" si="1"/>
        <v>65.327436857142743</v>
      </c>
      <c r="F76" t="s">
        <v>138</v>
      </c>
      <c r="G76">
        <v>72</v>
      </c>
      <c r="H76">
        <v>1858.5740699999999</v>
      </c>
      <c r="I76">
        <v>1821.3223770000002</v>
      </c>
      <c r="J76">
        <v>14.098560142857423</v>
      </c>
    </row>
    <row r="77" spans="1:10" ht="24" x14ac:dyDescent="0.25">
      <c r="A77" s="6" t="s">
        <v>98</v>
      </c>
      <c r="B77" s="6">
        <f t="shared" si="3"/>
        <v>35</v>
      </c>
      <c r="C77" s="7">
        <f>[1]Sheet1_Raw!N76</f>
        <v>1192.4226550000001</v>
      </c>
      <c r="D77" s="9">
        <f t="shared" si="2"/>
        <v>1001.6516354285715</v>
      </c>
      <c r="E77" s="9">
        <f t="shared" si="1"/>
        <v>64.69963185714289</v>
      </c>
      <c r="F77" t="s">
        <v>139</v>
      </c>
      <c r="G77">
        <v>73</v>
      </c>
      <c r="H77">
        <v>1870.1137289999999</v>
      </c>
      <c r="I77">
        <v>1834.5843734285716</v>
      </c>
      <c r="J77">
        <v>13.261996428571365</v>
      </c>
    </row>
    <row r="78" spans="1:10" ht="24" x14ac:dyDescent="0.25">
      <c r="A78" s="6" t="s">
        <v>99</v>
      </c>
      <c r="B78" s="6">
        <f t="shared" si="3"/>
        <v>36</v>
      </c>
      <c r="C78" s="7">
        <f>[1]Sheet1_Raw!N77</f>
        <v>1231.1406919999999</v>
      </c>
      <c r="D78" s="9">
        <f t="shared" si="2"/>
        <v>1063.7328615714284</v>
      </c>
      <c r="E78" s="9">
        <f t="shared" si="1"/>
        <v>62.081226142856963</v>
      </c>
      <c r="F78" t="s">
        <v>140</v>
      </c>
      <c r="G78">
        <v>74</v>
      </c>
      <c r="H78">
        <v>1881.997856</v>
      </c>
      <c r="I78">
        <v>1846.8375722857143</v>
      </c>
      <c r="J78">
        <v>12.253198857142706</v>
      </c>
    </row>
    <row r="79" spans="1:10" ht="24" x14ac:dyDescent="0.25">
      <c r="A79" s="6" t="s">
        <v>100</v>
      </c>
      <c r="B79" s="6">
        <f t="shared" si="3"/>
        <v>37</v>
      </c>
      <c r="C79" s="7">
        <f>[1]Sheet1_Raw!N78</f>
        <v>1282.220871</v>
      </c>
      <c r="D79" s="9">
        <f t="shared" si="2"/>
        <v>1124.7354202857143</v>
      </c>
      <c r="E79" s="9">
        <f t="shared" si="1"/>
        <v>61.002558714285897</v>
      </c>
      <c r="F79" t="s">
        <v>141</v>
      </c>
      <c r="G79">
        <v>75</v>
      </c>
      <c r="H79">
        <v>1889.0594390000001</v>
      </c>
      <c r="I79">
        <v>1858.0327641428573</v>
      </c>
      <c r="J79">
        <v>11.195191857143072</v>
      </c>
    </row>
    <row r="80" spans="1:10" ht="24" x14ac:dyDescent="0.25">
      <c r="A80" s="6" t="s">
        <v>101</v>
      </c>
      <c r="B80" s="6">
        <f t="shared" si="3"/>
        <v>38</v>
      </c>
      <c r="C80" s="7">
        <f>[1]Sheet1_Raw!N79</f>
        <v>1349.3075229999999</v>
      </c>
      <c r="D80" s="9">
        <f t="shared" si="2"/>
        <v>1185.0046892857142</v>
      </c>
      <c r="E80" s="9">
        <f t="shared" si="1"/>
        <v>60.269268999999895</v>
      </c>
      <c r="F80" t="s">
        <v>142</v>
      </c>
      <c r="G80">
        <v>76</v>
      </c>
      <c r="H80">
        <v>1902.1492009999999</v>
      </c>
      <c r="I80">
        <v>1869.1787462857142</v>
      </c>
      <c r="J80">
        <v>11.145982142856838</v>
      </c>
    </row>
    <row r="81" spans="1:10" ht="24" x14ac:dyDescent="0.25">
      <c r="A81" s="6" t="s">
        <v>102</v>
      </c>
      <c r="B81" s="6">
        <f t="shared" si="3"/>
        <v>39</v>
      </c>
      <c r="C81" s="7">
        <f>[1]Sheet1_Raw!N80</f>
        <v>1407.4858099999999</v>
      </c>
      <c r="D81" s="9">
        <f t="shared" si="2"/>
        <v>1241.8082711428572</v>
      </c>
      <c r="E81" s="9">
        <f t="shared" si="1"/>
        <v>56.803581857142945</v>
      </c>
      <c r="F81" t="s">
        <v>143</v>
      </c>
      <c r="G81">
        <v>77</v>
      </c>
      <c r="H81">
        <v>1914.7222630000001</v>
      </c>
      <c r="I81">
        <v>1880.250914</v>
      </c>
      <c r="J81">
        <v>11.072167714285797</v>
      </c>
    </row>
    <row r="82" spans="1:10" ht="24" x14ac:dyDescent="0.25">
      <c r="A82" s="6" t="s">
        <v>103</v>
      </c>
      <c r="B82" s="6">
        <f t="shared" si="3"/>
        <v>40</v>
      </c>
      <c r="C82" s="7">
        <f>[1]Sheet1_Raw!N81</f>
        <v>1455.005026</v>
      </c>
      <c r="D82" s="9">
        <f t="shared" si="2"/>
        <v>1294.5711034285716</v>
      </c>
      <c r="E82" s="9">
        <f t="shared" si="1"/>
        <v>52.762832285714467</v>
      </c>
      <c r="F82" t="s">
        <v>144</v>
      </c>
      <c r="G82">
        <v>78</v>
      </c>
      <c r="H82">
        <v>1925.917455</v>
      </c>
      <c r="I82">
        <v>1891.7905732857143</v>
      </c>
      <c r="J82">
        <v>11.539659285714379</v>
      </c>
    </row>
    <row r="83" spans="1:10" ht="24" x14ac:dyDescent="0.25">
      <c r="A83" s="6" t="s">
        <v>104</v>
      </c>
      <c r="B83" s="6">
        <f t="shared" si="3"/>
        <v>41</v>
      </c>
      <c r="C83" s="7">
        <f>[1]Sheet1_Raw!N82</f>
        <v>1487.6015400000001</v>
      </c>
      <c r="D83" s="9">
        <f t="shared" si="2"/>
        <v>1343.5977310000001</v>
      </c>
      <c r="E83" s="9">
        <f t="shared" si="1"/>
        <v>49.026627571428435</v>
      </c>
      <c r="F83" t="s">
        <v>145</v>
      </c>
      <c r="G83">
        <v>79</v>
      </c>
      <c r="H83">
        <v>1934.184673</v>
      </c>
      <c r="I83">
        <v>1902.5920879999999</v>
      </c>
      <c r="J83">
        <v>10.801514714285531</v>
      </c>
    </row>
    <row r="84" spans="1:10" ht="24" x14ac:dyDescent="0.25">
      <c r="A84" s="6" t="s">
        <v>105</v>
      </c>
      <c r="B84" s="6">
        <f t="shared" si="3"/>
        <v>42</v>
      </c>
      <c r="C84" s="7">
        <f>[1]Sheet1_Raw!N83</f>
        <v>1522.687156</v>
      </c>
      <c r="D84" s="9">
        <f t="shared" si="2"/>
        <v>1390.778374</v>
      </c>
      <c r="E84" s="9">
        <f t="shared" si="1"/>
        <v>47.180642999999918</v>
      </c>
      <c r="F84" t="s">
        <v>146</v>
      </c>
      <c r="G84">
        <v>80</v>
      </c>
      <c r="H84">
        <v>1944.3464630000001</v>
      </c>
      <c r="I84">
        <v>1913.1967642857144</v>
      </c>
      <c r="J84">
        <v>10.604676285714504</v>
      </c>
    </row>
    <row r="85" spans="1:10" ht="24" x14ac:dyDescent="0.25">
      <c r="A85" s="6" t="s">
        <v>106</v>
      </c>
      <c r="B85" s="6">
        <f t="shared" si="3"/>
        <v>43</v>
      </c>
      <c r="C85" s="7">
        <f>[1]Sheet1_Raw!N84</f>
        <v>1549.1025999999999</v>
      </c>
      <c r="D85" s="9">
        <f t="shared" si="2"/>
        <v>1436.2015037142858</v>
      </c>
      <c r="E85" s="9">
        <f t="shared" si="1"/>
        <v>45.423129714285778</v>
      </c>
      <c r="F85" t="s">
        <v>147</v>
      </c>
      <c r="G85">
        <v>81</v>
      </c>
      <c r="H85">
        <v>1956.575057</v>
      </c>
      <c r="I85">
        <v>1923.8506501428571</v>
      </c>
      <c r="J85">
        <v>10.653885857142768</v>
      </c>
    </row>
    <row r="86" spans="1:10" ht="24" x14ac:dyDescent="0.25">
      <c r="A86" s="6" t="s">
        <v>107</v>
      </c>
      <c r="B86" s="6">
        <f t="shared" si="3"/>
        <v>44</v>
      </c>
      <c r="C86" s="7">
        <f>[1]Sheet1_Raw!N85</f>
        <v>1564.4302259999999</v>
      </c>
      <c r="D86" s="9">
        <f t="shared" si="2"/>
        <v>1476.5171258571429</v>
      </c>
      <c r="E86" s="9">
        <f t="shared" si="1"/>
        <v>40.315622142857137</v>
      </c>
      <c r="F86" t="s">
        <v>148</v>
      </c>
      <c r="G86">
        <v>82</v>
      </c>
      <c r="H86">
        <v>1961.225367</v>
      </c>
      <c r="I86">
        <v>1934.1600684285715</v>
      </c>
      <c r="J86">
        <v>10.309418285714401</v>
      </c>
    </row>
    <row r="87" spans="1:10" ht="24" x14ac:dyDescent="0.25">
      <c r="A87" s="6" t="s">
        <v>108</v>
      </c>
      <c r="B87" s="6">
        <f t="shared" si="3"/>
        <v>45</v>
      </c>
      <c r="C87" s="7">
        <f>[1]Sheet1_Raw!N86</f>
        <v>1604.8513330000001</v>
      </c>
      <c r="D87" s="9">
        <f t="shared" si="2"/>
        <v>1513.0233844285717</v>
      </c>
      <c r="E87" s="9">
        <f t="shared" si="1"/>
        <v>36.506258571428816</v>
      </c>
      <c r="F87" t="s">
        <v>149</v>
      </c>
      <c r="G87">
        <v>83</v>
      </c>
      <c r="H87">
        <v>1968.2869499999999</v>
      </c>
      <c r="I87">
        <v>1943.6083182857144</v>
      </c>
      <c r="J87">
        <v>9.448249857142855</v>
      </c>
    </row>
    <row r="88" spans="1:10" ht="24" x14ac:dyDescent="0.25">
      <c r="A88" s="6" t="s">
        <v>109</v>
      </c>
      <c r="B88" s="6">
        <f t="shared" si="3"/>
        <v>46</v>
      </c>
      <c r="C88" s="7">
        <f>[1]Sheet1_Raw!N87</f>
        <v>1639.9250400000001</v>
      </c>
      <c r="D88" s="9">
        <f t="shared" si="2"/>
        <v>1546.2289887142858</v>
      </c>
      <c r="E88" s="9">
        <f t="shared" si="1"/>
        <v>33.205604285714116</v>
      </c>
      <c r="F88" t="s">
        <v>150</v>
      </c>
      <c r="G88">
        <v>84</v>
      </c>
      <c r="H88">
        <v>1977.243103</v>
      </c>
      <c r="I88">
        <v>1952.5398668571431</v>
      </c>
      <c r="J88">
        <v>8.9315485714287206</v>
      </c>
    </row>
    <row r="89" spans="1:10" ht="24" x14ac:dyDescent="0.25">
      <c r="A89" s="6" t="s">
        <v>110</v>
      </c>
      <c r="B89" s="6">
        <f t="shared" si="3"/>
        <v>47</v>
      </c>
      <c r="C89" s="7">
        <f>[1]Sheet1_Raw!N88</f>
        <v>1683.978568</v>
      </c>
      <c r="D89" s="9">
        <f t="shared" si="2"/>
        <v>1578.939494714286</v>
      </c>
      <c r="E89" s="9">
        <f t="shared" si="1"/>
        <v>32.710506000000123</v>
      </c>
      <c r="F89" t="s">
        <v>151</v>
      </c>
      <c r="G89">
        <v>85</v>
      </c>
      <c r="H89">
        <v>1982.754582</v>
      </c>
      <c r="I89">
        <v>1960.6594564285715</v>
      </c>
      <c r="J89">
        <v>8.1195895714283779</v>
      </c>
    </row>
    <row r="90" spans="1:10" ht="24" x14ac:dyDescent="0.25">
      <c r="A90" s="6" t="s">
        <v>111</v>
      </c>
      <c r="B90" s="6">
        <f t="shared" si="3"/>
        <v>48</v>
      </c>
      <c r="C90" s="7">
        <f>[1]Sheet1_Raw!N89</f>
        <v>1707.142697</v>
      </c>
      <c r="D90" s="9">
        <f t="shared" si="2"/>
        <v>1610.3025171428574</v>
      </c>
      <c r="E90" s="9">
        <f t="shared" si="1"/>
        <v>31.363022428571412</v>
      </c>
      <c r="F90" t="s">
        <v>152</v>
      </c>
      <c r="G90">
        <v>86</v>
      </c>
      <c r="H90">
        <v>1996.7055130000001</v>
      </c>
      <c r="I90">
        <v>1969.591005</v>
      </c>
      <c r="J90">
        <v>8.9315485714284932</v>
      </c>
    </row>
    <row r="91" spans="1:10" ht="24" x14ac:dyDescent="0.25">
      <c r="A91" s="6" t="s">
        <v>112</v>
      </c>
      <c r="B91" s="6">
        <f t="shared" si="3"/>
        <v>49</v>
      </c>
      <c r="C91" s="7">
        <f>[1]Sheet1_Raw!N90</f>
        <v>1729.0801389999999</v>
      </c>
      <c r="D91" s="9">
        <f t="shared" si="2"/>
        <v>1639.7872289999998</v>
      </c>
      <c r="E91" s="9">
        <f t="shared" si="1"/>
        <v>29.484711857142429</v>
      </c>
      <c r="F91" t="s">
        <v>153</v>
      </c>
      <c r="G91">
        <v>87</v>
      </c>
      <c r="H91">
        <v>2003.5948619999999</v>
      </c>
      <c r="I91">
        <v>1978.0550619999999</v>
      </c>
      <c r="J91">
        <v>8.4640569999999116</v>
      </c>
    </row>
    <row r="92" spans="1:10" ht="24" x14ac:dyDescent="0.25">
      <c r="A92" s="6" t="s">
        <v>113</v>
      </c>
      <c r="B92" s="6">
        <f t="shared" si="3"/>
        <v>50</v>
      </c>
      <c r="C92" s="7">
        <f>[1]Sheet1_Raw!N91</f>
        <v>1751.4820549999999</v>
      </c>
      <c r="D92" s="9">
        <f t="shared" si="2"/>
        <v>1668.6985797142856</v>
      </c>
      <c r="E92" s="9">
        <f t="shared" si="1"/>
        <v>28.911350714285845</v>
      </c>
      <c r="F92" t="s">
        <v>154</v>
      </c>
      <c r="G92">
        <v>88</v>
      </c>
      <c r="H92">
        <v>2009.7952760000001</v>
      </c>
      <c r="I92">
        <v>1985.6579504285714</v>
      </c>
      <c r="J92">
        <v>7.6028884285715321</v>
      </c>
    </row>
    <row r="93" spans="1:10" ht="24" x14ac:dyDescent="0.25">
      <c r="A93" s="6" t="s">
        <v>114</v>
      </c>
      <c r="B93" s="6">
        <f t="shared" si="3"/>
        <v>51</v>
      </c>
      <c r="C93" s="7">
        <f>[1]Sheet1_Raw!N92</f>
        <v>1766.0831969999999</v>
      </c>
      <c r="D93" s="9">
        <f t="shared" si="2"/>
        <v>1697.5061470000001</v>
      </c>
      <c r="E93" s="9">
        <f t="shared" si="1"/>
        <v>28.807567285714413</v>
      </c>
      <c r="F93" t="s">
        <v>155</v>
      </c>
      <c r="G93">
        <v>89</v>
      </c>
      <c r="H93">
        <v>2014.9622879999999</v>
      </c>
      <c r="I93">
        <v>1993.3346534285715</v>
      </c>
      <c r="J93">
        <v>7.6767030000000887</v>
      </c>
    </row>
    <row r="94" spans="1:10" ht="24" x14ac:dyDescent="0.25">
      <c r="A94" s="6" t="s">
        <v>115</v>
      </c>
      <c r="B94" s="6">
        <f t="shared" si="3"/>
        <v>52</v>
      </c>
      <c r="C94" s="7">
        <f>[1]Sheet1_Raw!N93</f>
        <v>1794.154072</v>
      </c>
      <c r="D94" s="9">
        <f t="shared" si="2"/>
        <v>1724.5493954285714</v>
      </c>
      <c r="E94" s="9">
        <f t="shared" si="1"/>
        <v>27.04324842857136</v>
      </c>
      <c r="F94" t="s">
        <v>156</v>
      </c>
      <c r="G94">
        <v>90</v>
      </c>
      <c r="H94">
        <v>2020.990468</v>
      </c>
      <c r="I94">
        <v>2000.8637274285716</v>
      </c>
      <c r="J94">
        <v>7.5290740000000369</v>
      </c>
    </row>
    <row r="95" spans="1:10" ht="24" x14ac:dyDescent="0.25">
      <c r="A95" s="6" t="s">
        <v>116</v>
      </c>
      <c r="B95" s="6">
        <f t="shared" si="3"/>
        <v>53</v>
      </c>
      <c r="C95" s="7">
        <f>[1]Sheet1_Raw!N94</f>
        <v>1823.701734</v>
      </c>
      <c r="D95" s="9">
        <f t="shared" si="2"/>
        <v>1750.8032088571429</v>
      </c>
      <c r="E95" s="9">
        <f t="shared" si="1"/>
        <v>26.253813428571448</v>
      </c>
      <c r="F95" t="s">
        <v>157</v>
      </c>
      <c r="G95">
        <v>91</v>
      </c>
      <c r="H95">
        <v>2027.363116</v>
      </c>
      <c r="I95">
        <v>2008.0237292857144</v>
      </c>
      <c r="J95">
        <v>7.1600018571427881</v>
      </c>
    </row>
    <row r="96" spans="1:10" ht="24" x14ac:dyDescent="0.25">
      <c r="A96" s="6" t="s">
        <v>117</v>
      </c>
      <c r="B96" s="6">
        <f t="shared" si="3"/>
        <v>54</v>
      </c>
      <c r="C96" s="7">
        <f>[1]Sheet1_Raw!N95</f>
        <v>1845.9726450000001</v>
      </c>
      <c r="D96" s="9">
        <f t="shared" si="2"/>
        <v>1773.9452198571428</v>
      </c>
      <c r="E96" s="9">
        <f t="shared" si="1"/>
        <v>23.142010999999911</v>
      </c>
      <c r="F96" t="s">
        <v>158</v>
      </c>
      <c r="G96">
        <v>92</v>
      </c>
      <c r="H96">
        <v>2034.2524639999999</v>
      </c>
      <c r="I96">
        <v>2015.3805695714284</v>
      </c>
      <c r="J96">
        <v>7.3568402857140427</v>
      </c>
    </row>
    <row r="97" spans="1:10" ht="24" x14ac:dyDescent="0.25">
      <c r="A97" s="6" t="s">
        <v>118</v>
      </c>
      <c r="B97" s="6">
        <f t="shared" si="3"/>
        <v>55</v>
      </c>
      <c r="C97" s="7">
        <f>[1]Sheet1_Raw!N96</f>
        <v>1864.003745</v>
      </c>
      <c r="D97" s="9">
        <f t="shared" si="2"/>
        <v>1796.3539409999998</v>
      </c>
      <c r="E97" s="9">
        <f t="shared" si="1"/>
        <v>22.408721142857075</v>
      </c>
      <c r="F97" t="s">
        <v>159</v>
      </c>
      <c r="G97">
        <v>93</v>
      </c>
      <c r="H97">
        <v>2045.2754219999999</v>
      </c>
      <c r="I97">
        <v>2022.3191279999999</v>
      </c>
      <c r="J97">
        <v>6.9385584285714685</v>
      </c>
    </row>
    <row r="98" spans="1:10" ht="24" x14ac:dyDescent="0.25">
      <c r="A98" s="6" t="s">
        <v>119</v>
      </c>
      <c r="B98" s="6">
        <f t="shared" si="3"/>
        <v>56</v>
      </c>
      <c r="C98" s="7">
        <f>[1]Sheet1_Raw!N97</f>
        <v>1878.9740850000001</v>
      </c>
      <c r="D98" s="9">
        <f t="shared" si="2"/>
        <v>1817.7673618571428</v>
      </c>
      <c r="E98" s="9">
        <f t="shared" si="1"/>
        <v>21.41342085714291</v>
      </c>
      <c r="F98" t="s">
        <v>160</v>
      </c>
      <c r="G98">
        <v>94</v>
      </c>
      <c r="H98">
        <v>2053.7148750000001</v>
      </c>
      <c r="I98">
        <v>2029.4791298571429</v>
      </c>
      <c r="J98">
        <v>7.1600018571430155</v>
      </c>
    </row>
    <row r="99" spans="1:10" ht="24" x14ac:dyDescent="0.25">
      <c r="A99" s="6" t="s">
        <v>120</v>
      </c>
      <c r="B99" s="6">
        <f t="shared" si="3"/>
        <v>57</v>
      </c>
      <c r="C99" s="7">
        <f>[1]Sheet1_Raw!N98</f>
        <v>1890.7407479999999</v>
      </c>
      <c r="D99" s="9">
        <f t="shared" si="2"/>
        <v>1837.6614608571429</v>
      </c>
      <c r="E99" s="9">
        <f t="shared" si="1"/>
        <v>19.894099000000097</v>
      </c>
      <c r="F99" t="s">
        <v>161</v>
      </c>
      <c r="G99">
        <v>95</v>
      </c>
      <c r="H99">
        <v>2057.8484840000001</v>
      </c>
      <c r="I99">
        <v>2036.3438738571426</v>
      </c>
      <c r="J99">
        <v>6.8647439999997459</v>
      </c>
    </row>
    <row r="100" spans="1:10" ht="24" x14ac:dyDescent="0.25">
      <c r="A100" s="6" t="s">
        <v>121</v>
      </c>
      <c r="B100" s="6">
        <f t="shared" si="3"/>
        <v>58</v>
      </c>
      <c r="C100" s="7">
        <f>[1]Sheet1_Raw!N99</f>
        <v>1904.4844000000001</v>
      </c>
      <c r="D100" s="9">
        <f t="shared" si="2"/>
        <v>1857.4330612857143</v>
      </c>
      <c r="E100" s="9">
        <f t="shared" si="1"/>
        <v>19.771600428571446</v>
      </c>
      <c r="F100" t="s">
        <v>162</v>
      </c>
      <c r="G100">
        <v>96</v>
      </c>
      <c r="H100">
        <v>2060.2597559999999</v>
      </c>
      <c r="I100">
        <v>2042.8149407142857</v>
      </c>
      <c r="J100">
        <v>6.4710668571431142</v>
      </c>
    </row>
    <row r="101" spans="1:10" ht="24" x14ac:dyDescent="0.25">
      <c r="A101" s="6" t="s">
        <v>122</v>
      </c>
      <c r="B101" s="6">
        <f t="shared" si="3"/>
        <v>59</v>
      </c>
      <c r="C101" s="7">
        <f>[1]Sheet1_Raw!N100</f>
        <v>1923.861283</v>
      </c>
      <c r="D101" s="9">
        <f t="shared" si="2"/>
        <v>1875.9626628571427</v>
      </c>
      <c r="E101" s="9">
        <f t="shared" si="1"/>
        <v>18.529601571428429</v>
      </c>
      <c r="F101" t="s">
        <v>163</v>
      </c>
      <c r="G101">
        <v>97</v>
      </c>
      <c r="H101">
        <v>2066.9768709999998</v>
      </c>
      <c r="I101">
        <v>2049.3844268571424</v>
      </c>
      <c r="J101">
        <v>6.5694861428567037</v>
      </c>
    </row>
    <row r="102" spans="1:10" ht="24" x14ac:dyDescent="0.25">
      <c r="A102" s="6" t="s">
        <v>123</v>
      </c>
      <c r="B102" s="6">
        <f t="shared" si="3"/>
        <v>60</v>
      </c>
      <c r="C102" s="7">
        <f>[1]Sheet1_Raw!N101</f>
        <v>1941.368363</v>
      </c>
      <c r="D102" s="9">
        <f t="shared" si="2"/>
        <v>1892.7721812857142</v>
      </c>
      <c r="E102" s="9">
        <f t="shared" si="1"/>
        <v>16.809518428571437</v>
      </c>
      <c r="F102" t="s">
        <v>164</v>
      </c>
      <c r="G102">
        <v>98</v>
      </c>
      <c r="H102">
        <v>2069.5603769999998</v>
      </c>
      <c r="I102">
        <v>2055.4126069999998</v>
      </c>
      <c r="J102">
        <v>6.028180142857309</v>
      </c>
    </row>
    <row r="103" spans="1:10" ht="24" x14ac:dyDescent="0.25">
      <c r="A103" s="6" t="s">
        <v>124</v>
      </c>
      <c r="B103" s="6">
        <f t="shared" si="3"/>
        <v>61</v>
      </c>
      <c r="C103" s="7">
        <f>[1]Sheet1_Raw!N102</f>
        <v>1954.087792</v>
      </c>
      <c r="D103" s="9">
        <f t="shared" si="2"/>
        <v>1908.2172022857142</v>
      </c>
      <c r="E103" s="9">
        <f t="shared" ref="E103:E166" si="4">D103-D102</f>
        <v>15.445020999999997</v>
      </c>
      <c r="F103" t="s">
        <v>165</v>
      </c>
      <c r="G103">
        <v>99</v>
      </c>
      <c r="H103">
        <v>2072.8328179999999</v>
      </c>
      <c r="I103">
        <v>2060.9240861428575</v>
      </c>
      <c r="J103">
        <v>5.5114791428577519</v>
      </c>
    </row>
    <row r="104" spans="1:10" ht="24" x14ac:dyDescent="0.25">
      <c r="A104" s="6" t="s">
        <v>125</v>
      </c>
      <c r="B104" s="6">
        <f t="shared" si="3"/>
        <v>62</v>
      </c>
      <c r="C104" s="7">
        <f>[1]Sheet1_Raw!N103</f>
        <v>1964.687316</v>
      </c>
      <c r="D104" s="9">
        <f t="shared" si="2"/>
        <v>1922.6005695714287</v>
      </c>
      <c r="E104" s="9">
        <f t="shared" si="4"/>
        <v>14.383367285714485</v>
      </c>
      <c r="F104" t="s">
        <v>166</v>
      </c>
      <c r="G104">
        <v>100</v>
      </c>
      <c r="H104">
        <v>2083.8557759999999</v>
      </c>
      <c r="I104">
        <v>2066.4355652857143</v>
      </c>
      <c r="J104">
        <v>5.5114791428568424</v>
      </c>
    </row>
    <row r="105" spans="1:10" ht="24" x14ac:dyDescent="0.25">
      <c r="A105" s="6" t="s">
        <v>126</v>
      </c>
      <c r="B105" s="6">
        <f t="shared" si="3"/>
        <v>63</v>
      </c>
      <c r="C105" s="7">
        <f>[1]Sheet1_Raw!N104</f>
        <v>1972.988292</v>
      </c>
      <c r="D105" s="9">
        <f t="shared" ref="D105:D168" si="5">AVERAGE(C99:C105)</f>
        <v>1936.0311705714284</v>
      </c>
      <c r="E105" s="9">
        <f t="shared" si="4"/>
        <v>13.430600999999797</v>
      </c>
      <c r="F105" t="s">
        <v>167</v>
      </c>
      <c r="G105">
        <v>101</v>
      </c>
      <c r="H105">
        <v>2090.745124</v>
      </c>
      <c r="I105">
        <v>2071.7256008571426</v>
      </c>
      <c r="J105">
        <v>5.2900355714282341</v>
      </c>
    </row>
    <row r="106" spans="1:10" ht="24" x14ac:dyDescent="0.25">
      <c r="A106" s="6" t="s">
        <v>127</v>
      </c>
      <c r="B106" s="6">
        <f t="shared" si="3"/>
        <v>64</v>
      </c>
      <c r="C106" s="7">
        <f>[1]Sheet1_Raw!N105</f>
        <v>1978.800166</v>
      </c>
      <c r="D106" s="9">
        <f t="shared" si="5"/>
        <v>1948.6110874285716</v>
      </c>
      <c r="E106" s="9">
        <f t="shared" si="4"/>
        <v>12.579916857143189</v>
      </c>
      <c r="F106" t="s">
        <v>168</v>
      </c>
      <c r="G106">
        <v>102</v>
      </c>
      <c r="H106">
        <v>2100.0457449999999</v>
      </c>
      <c r="I106">
        <v>2077.7537809999999</v>
      </c>
      <c r="J106">
        <v>6.028180142857309</v>
      </c>
    </row>
    <row r="107" spans="1:10" ht="24" x14ac:dyDescent="0.25">
      <c r="A107" s="6" t="s">
        <v>128</v>
      </c>
      <c r="B107" s="6">
        <f t="shared" si="3"/>
        <v>65</v>
      </c>
      <c r="C107" s="7">
        <f>[1]Sheet1_Raw!N106</f>
        <v>1988.982855</v>
      </c>
      <c r="D107" s="9">
        <f t="shared" si="5"/>
        <v>1960.6822952857144</v>
      </c>
      <c r="E107" s="9">
        <f t="shared" si="4"/>
        <v>12.071207857142781</v>
      </c>
      <c r="F107" t="s">
        <v>169</v>
      </c>
      <c r="G107">
        <v>103</v>
      </c>
      <c r="H107">
        <v>2104.1793550000002</v>
      </c>
      <c r="I107">
        <v>2084.0280094285713</v>
      </c>
      <c r="J107">
        <v>6.2742284285714049</v>
      </c>
    </row>
    <row r="108" spans="1:10" ht="24" x14ac:dyDescent="0.25">
      <c r="A108" s="6" t="s">
        <v>129</v>
      </c>
      <c r="B108" s="6">
        <f t="shared" ref="B108:B171" si="6">1+B107</f>
        <v>66</v>
      </c>
      <c r="C108" s="7">
        <f>[1]Sheet1_Raw!N107</f>
        <v>2002.738417</v>
      </c>
      <c r="D108" s="9">
        <f t="shared" si="5"/>
        <v>1971.9504572857143</v>
      </c>
      <c r="E108" s="9">
        <f t="shared" si="4"/>
        <v>11.268161999999847</v>
      </c>
      <c r="F108" t="s">
        <v>170</v>
      </c>
      <c r="G108">
        <v>104</v>
      </c>
      <c r="H108">
        <v>2109.8630669999998</v>
      </c>
      <c r="I108">
        <v>2090.1546088571426</v>
      </c>
      <c r="J108">
        <v>6.1265994285713532</v>
      </c>
    </row>
    <row r="109" spans="1:10" ht="24" x14ac:dyDescent="0.25">
      <c r="A109" s="6" t="s">
        <v>130</v>
      </c>
      <c r="B109" s="6">
        <f t="shared" si="6"/>
        <v>67</v>
      </c>
      <c r="C109" s="7">
        <f>[1]Sheet1_Raw!N108</f>
        <v>2017.839761</v>
      </c>
      <c r="D109" s="9">
        <f t="shared" si="5"/>
        <v>1982.8749427142855</v>
      </c>
      <c r="E109" s="9">
        <f t="shared" si="4"/>
        <v>10.924485428571188</v>
      </c>
      <c r="F109" t="s">
        <v>171</v>
      </c>
      <c r="G109">
        <v>105</v>
      </c>
      <c r="H109">
        <v>2117.4413509999999</v>
      </c>
      <c r="I109">
        <v>2096.9947480000001</v>
      </c>
      <c r="J109">
        <v>6.8401391428574243</v>
      </c>
    </row>
    <row r="110" spans="1:10" ht="24" x14ac:dyDescent="0.25">
      <c r="A110" s="6" t="s">
        <v>131</v>
      </c>
      <c r="B110" s="6">
        <f t="shared" si="6"/>
        <v>68</v>
      </c>
      <c r="C110" s="7">
        <f>[1]Sheet1_Raw!N109</f>
        <v>2031.6310530000001</v>
      </c>
      <c r="D110" s="9">
        <f t="shared" si="5"/>
        <v>1993.9525514285717</v>
      </c>
      <c r="E110" s="9">
        <f t="shared" si="4"/>
        <v>11.077608714286271</v>
      </c>
      <c r="F110" t="s">
        <v>172</v>
      </c>
      <c r="G110">
        <v>106</v>
      </c>
      <c r="H110">
        <v>2126.0530370000001</v>
      </c>
      <c r="I110">
        <v>2104.5976364285711</v>
      </c>
      <c r="J110">
        <v>7.6028884285710774</v>
      </c>
    </row>
    <row r="111" spans="1:10" ht="24" x14ac:dyDescent="0.25">
      <c r="A111" s="6" t="s">
        <v>132</v>
      </c>
      <c r="B111" s="6">
        <f t="shared" si="6"/>
        <v>69</v>
      </c>
      <c r="C111" s="7">
        <f>[1]Sheet1_Raw!N110</f>
        <v>2040.3965020000001</v>
      </c>
      <c r="D111" s="9">
        <f t="shared" si="5"/>
        <v>2004.7681494285712</v>
      </c>
      <c r="E111" s="9">
        <f t="shared" si="4"/>
        <v>10.815597999999454</v>
      </c>
      <c r="F111" t="s">
        <v>173</v>
      </c>
      <c r="G111">
        <v>107</v>
      </c>
      <c r="H111">
        <v>2134.1480219999999</v>
      </c>
      <c r="I111">
        <v>2111.7822430000001</v>
      </c>
      <c r="J111">
        <v>7.184606571428958</v>
      </c>
    </row>
    <row r="112" spans="1:10" ht="24" x14ac:dyDescent="0.25">
      <c r="A112" s="6" t="s">
        <v>133</v>
      </c>
      <c r="B112" s="6">
        <f t="shared" si="6"/>
        <v>70</v>
      </c>
      <c r="C112" s="7">
        <f>[1]Sheet1_Raw!N111</f>
        <v>2047.0063170000001</v>
      </c>
      <c r="D112" s="9">
        <f t="shared" si="5"/>
        <v>2015.3421529999998</v>
      </c>
      <c r="E112" s="9">
        <f t="shared" si="4"/>
        <v>10.574003571428648</v>
      </c>
      <c r="F112" t="s">
        <v>174</v>
      </c>
      <c r="G112">
        <v>108</v>
      </c>
      <c r="H112">
        <v>2134.1480219999999</v>
      </c>
      <c r="I112">
        <v>2117.9826569999996</v>
      </c>
      <c r="J112">
        <v>6.200413999999455</v>
      </c>
    </row>
    <row r="113" spans="1:10" ht="24" x14ac:dyDescent="0.25">
      <c r="A113" s="6" t="s">
        <v>134</v>
      </c>
      <c r="B113" s="6">
        <f t="shared" si="6"/>
        <v>71</v>
      </c>
      <c r="C113" s="7">
        <f>[1]Sheet1_Raw!N112</f>
        <v>2055.3072929999998</v>
      </c>
      <c r="D113" s="9">
        <f t="shared" si="5"/>
        <v>2026.2717425714286</v>
      </c>
      <c r="E113" s="9">
        <f t="shared" si="4"/>
        <v>10.929589571428778</v>
      </c>
      <c r="F113" t="s">
        <v>175</v>
      </c>
      <c r="G113">
        <v>109</v>
      </c>
      <c r="H113">
        <v>2134.1480219999999</v>
      </c>
      <c r="I113">
        <v>2122.8544108571427</v>
      </c>
      <c r="J113">
        <v>4.871753857143176</v>
      </c>
    </row>
    <row r="114" spans="1:10" ht="24" x14ac:dyDescent="0.25">
      <c r="A114" s="6" t="s">
        <v>135</v>
      </c>
      <c r="B114" s="6">
        <f t="shared" si="6"/>
        <v>72</v>
      </c>
      <c r="C114" s="7">
        <f>[1]Sheet1_Raw!N113</f>
        <v>2062.3934920000002</v>
      </c>
      <c r="D114" s="9">
        <f t="shared" si="5"/>
        <v>2036.7589764285715</v>
      </c>
      <c r="E114" s="9">
        <f t="shared" si="4"/>
        <v>10.487233857142883</v>
      </c>
      <c r="F114" t="s">
        <v>176</v>
      </c>
      <c r="G114">
        <v>110</v>
      </c>
      <c r="H114">
        <v>2157.5718080000001</v>
      </c>
      <c r="I114">
        <v>2130.4819041428568</v>
      </c>
      <c r="J114">
        <v>7.6274932857140811</v>
      </c>
    </row>
    <row r="115" spans="1:10" ht="24" x14ac:dyDescent="0.25">
      <c r="A115" s="6" t="s">
        <v>136</v>
      </c>
      <c r="B115" s="6">
        <f t="shared" si="6"/>
        <v>73</v>
      </c>
      <c r="C115" s="7">
        <f>[1]Sheet1_Raw!N114</f>
        <v>2073.4336699999999</v>
      </c>
      <c r="D115" s="9">
        <f t="shared" si="5"/>
        <v>2046.8582982857145</v>
      </c>
      <c r="E115" s="9">
        <f t="shared" si="4"/>
        <v>10.099321857142968</v>
      </c>
      <c r="F115" t="s">
        <v>177</v>
      </c>
      <c r="G115">
        <v>111</v>
      </c>
      <c r="H115">
        <v>2163.4277539999998</v>
      </c>
      <c r="I115">
        <v>2138.1340022857144</v>
      </c>
      <c r="J115">
        <v>7.6520981428575396</v>
      </c>
    </row>
    <row r="116" spans="1:10" ht="24" x14ac:dyDescent="0.25">
      <c r="A116" s="6" t="s">
        <v>137</v>
      </c>
      <c r="B116" s="6">
        <f t="shared" si="6"/>
        <v>74</v>
      </c>
      <c r="C116" s="7">
        <f>[1]Sheet1_Raw!N115</f>
        <v>2077.9593100000002</v>
      </c>
      <c r="D116" s="9">
        <f t="shared" si="5"/>
        <v>2055.4468052857146</v>
      </c>
      <c r="E116" s="9">
        <f t="shared" si="4"/>
        <v>8.5885070000001633</v>
      </c>
      <c r="F116" t="s">
        <v>178</v>
      </c>
      <c r="G116">
        <v>112</v>
      </c>
      <c r="H116">
        <v>2172.7283750000001</v>
      </c>
      <c r="I116">
        <v>2146.0321485714289</v>
      </c>
      <c r="J116">
        <v>7.8981462857145743</v>
      </c>
    </row>
    <row r="117" spans="1:10" ht="24" x14ac:dyDescent="0.25">
      <c r="A117" s="6" t="s">
        <v>138</v>
      </c>
      <c r="B117" s="6">
        <f t="shared" si="6"/>
        <v>75</v>
      </c>
      <c r="C117" s="7">
        <f>[1]Sheet1_Raw!N116</f>
        <v>2086.9510409999998</v>
      </c>
      <c r="D117" s="9">
        <f t="shared" si="5"/>
        <v>2063.3496607142856</v>
      </c>
      <c r="E117" s="9">
        <f t="shared" si="4"/>
        <v>7.9028554285710015</v>
      </c>
      <c r="F117" t="s">
        <v>179</v>
      </c>
      <c r="G117">
        <v>113</v>
      </c>
      <c r="H117">
        <v>2176.3452830000001</v>
      </c>
      <c r="I117">
        <v>2153.2167551428574</v>
      </c>
      <c r="J117">
        <v>7.1846065714285032</v>
      </c>
    </row>
    <row r="118" spans="1:10" ht="24" x14ac:dyDescent="0.25">
      <c r="A118" s="6" t="s">
        <v>139</v>
      </c>
      <c r="B118" s="6">
        <f t="shared" si="6"/>
        <v>76</v>
      </c>
      <c r="C118" s="7">
        <f>[1]Sheet1_Raw!N117</f>
        <v>2093.1321119999998</v>
      </c>
      <c r="D118" s="9">
        <f t="shared" si="5"/>
        <v>2070.8833192857142</v>
      </c>
      <c r="E118" s="9">
        <f t="shared" si="4"/>
        <v>7.533658571428532</v>
      </c>
      <c r="F118" t="s">
        <v>180</v>
      </c>
      <c r="G118">
        <v>114</v>
      </c>
      <c r="H118">
        <v>2183.062398</v>
      </c>
      <c r="I118">
        <v>2160.2045231428574</v>
      </c>
      <c r="J118">
        <v>6.98776799999996</v>
      </c>
    </row>
    <row r="119" spans="1:10" ht="24" x14ac:dyDescent="0.25">
      <c r="A119" s="6" t="s">
        <v>140</v>
      </c>
      <c r="B119" s="6">
        <f t="shared" si="6"/>
        <v>77</v>
      </c>
      <c r="C119" s="7">
        <f>[1]Sheet1_Raw!N118</f>
        <v>2100.4803219999999</v>
      </c>
      <c r="D119" s="9">
        <f t="shared" si="5"/>
        <v>2078.5224628571427</v>
      </c>
      <c r="E119" s="9">
        <f t="shared" si="4"/>
        <v>7.6391435714285763</v>
      </c>
      <c r="F119" t="s">
        <v>181</v>
      </c>
      <c r="G119">
        <v>115</v>
      </c>
      <c r="H119">
        <v>2183.062398</v>
      </c>
      <c r="I119">
        <v>2167.1922911428574</v>
      </c>
      <c r="J119">
        <v>6.98776799999996</v>
      </c>
    </row>
    <row r="120" spans="1:10" ht="24" x14ac:dyDescent="0.25">
      <c r="A120" s="6" t="s">
        <v>141</v>
      </c>
      <c r="B120" s="6">
        <f t="shared" si="6"/>
        <v>78</v>
      </c>
      <c r="C120" s="7">
        <f>[1]Sheet1_Raw!N119</f>
        <v>2102.6478649999999</v>
      </c>
      <c r="D120" s="9">
        <f t="shared" si="5"/>
        <v>2085.2854017142854</v>
      </c>
      <c r="E120" s="9">
        <f t="shared" si="4"/>
        <v>6.7629388571426716</v>
      </c>
      <c r="F120" t="s">
        <v>182</v>
      </c>
      <c r="G120">
        <v>116</v>
      </c>
      <c r="H120">
        <v>2183.062398</v>
      </c>
      <c r="I120">
        <v>2174.1800591428573</v>
      </c>
      <c r="J120">
        <v>6.98776799999996</v>
      </c>
    </row>
    <row r="121" spans="1:10" ht="24" x14ac:dyDescent="0.25">
      <c r="A121" s="6" t="s">
        <v>142</v>
      </c>
      <c r="B121" s="6">
        <f t="shared" si="6"/>
        <v>79</v>
      </c>
      <c r="C121" s="7">
        <f>[1]Sheet1_Raw!N120</f>
        <v>2117.2609170000001</v>
      </c>
      <c r="D121" s="9">
        <f t="shared" si="5"/>
        <v>2093.1236052857139</v>
      </c>
      <c r="E121" s="9">
        <f t="shared" si="4"/>
        <v>7.8382035714284939</v>
      </c>
      <c r="F121" t="s">
        <v>183</v>
      </c>
      <c r="G121">
        <v>117</v>
      </c>
      <c r="H121">
        <v>2196.152161</v>
      </c>
      <c r="I121">
        <v>2179.6915381428571</v>
      </c>
      <c r="J121">
        <v>5.5114789999997811</v>
      </c>
    </row>
    <row r="122" spans="1:10" ht="24" x14ac:dyDescent="0.25">
      <c r="A122" s="6" t="s">
        <v>143</v>
      </c>
      <c r="B122" s="6">
        <f t="shared" si="6"/>
        <v>80</v>
      </c>
      <c r="C122" s="7">
        <f>[1]Sheet1_Raw!N121</f>
        <v>2125.5380730000002</v>
      </c>
      <c r="D122" s="9">
        <f t="shared" si="5"/>
        <v>2100.5670914285715</v>
      </c>
      <c r="E122" s="9">
        <f t="shared" si="4"/>
        <v>7.4434861428576369</v>
      </c>
      <c r="F122" t="s">
        <v>184</v>
      </c>
      <c r="G122">
        <v>118</v>
      </c>
      <c r="H122">
        <v>2199.0801339999998</v>
      </c>
      <c r="I122">
        <v>2184.7847352857143</v>
      </c>
      <c r="J122">
        <v>5.0931971428572069</v>
      </c>
    </row>
    <row r="123" spans="1:10" ht="24" x14ac:dyDescent="0.25">
      <c r="A123" s="6" t="s">
        <v>144</v>
      </c>
      <c r="B123" s="6">
        <f t="shared" si="6"/>
        <v>81</v>
      </c>
      <c r="C123" s="7">
        <f>[1]Sheet1_Raw!N122</f>
        <v>2132.0645220000001</v>
      </c>
      <c r="D123" s="9">
        <f t="shared" si="5"/>
        <v>2108.296407428571</v>
      </c>
      <c r="E123" s="9">
        <f t="shared" si="4"/>
        <v>7.7293159999994714</v>
      </c>
      <c r="F123" t="s">
        <v>185</v>
      </c>
      <c r="G123">
        <v>119</v>
      </c>
      <c r="H123">
        <v>2203.558211</v>
      </c>
      <c r="I123">
        <v>2189.1889975714284</v>
      </c>
      <c r="J123">
        <v>4.4042622857141396</v>
      </c>
    </row>
    <row r="124" spans="1:10" ht="24" x14ac:dyDescent="0.25">
      <c r="A124" s="6" t="s">
        <v>145</v>
      </c>
      <c r="B124" s="6">
        <f t="shared" si="6"/>
        <v>82</v>
      </c>
      <c r="C124" s="7">
        <f>[1]Sheet1_Raw!N123</f>
        <v>2140.2702210000002</v>
      </c>
      <c r="D124" s="9">
        <f t="shared" si="5"/>
        <v>2115.9134331428572</v>
      </c>
      <c r="E124" s="9">
        <f t="shared" si="4"/>
        <v>7.6170257142862283</v>
      </c>
      <c r="F124" t="s">
        <v>186</v>
      </c>
      <c r="G124">
        <v>120</v>
      </c>
      <c r="H124">
        <v>2207.175119</v>
      </c>
      <c r="I124">
        <v>2193.5932598571426</v>
      </c>
      <c r="J124">
        <v>4.4042622857141396</v>
      </c>
    </row>
    <row r="125" spans="1:10" ht="24" x14ac:dyDescent="0.25">
      <c r="A125" s="6" t="s">
        <v>146</v>
      </c>
      <c r="B125" s="6">
        <f t="shared" si="6"/>
        <v>83</v>
      </c>
      <c r="C125" s="7">
        <f>[1]Sheet1_Raw!N124</f>
        <v>2143.557264</v>
      </c>
      <c r="D125" s="9">
        <f t="shared" si="5"/>
        <v>2123.1170262857145</v>
      </c>
      <c r="E125" s="9">
        <f t="shared" si="4"/>
        <v>7.2035931428572439</v>
      </c>
      <c r="F125" t="s">
        <v>187</v>
      </c>
      <c r="G125">
        <v>121</v>
      </c>
      <c r="H125">
        <v>2210.1030919999998</v>
      </c>
      <c r="I125">
        <v>2197.4562161428571</v>
      </c>
      <c r="J125">
        <v>3.8629562857145174</v>
      </c>
    </row>
    <row r="126" spans="1:10" ht="24" x14ac:dyDescent="0.25">
      <c r="A126" s="6" t="s">
        <v>147</v>
      </c>
      <c r="B126" s="6">
        <f t="shared" si="6"/>
        <v>84</v>
      </c>
      <c r="C126" s="7">
        <f>[1]Sheet1_Raw!N125</f>
        <v>2147.6303400000002</v>
      </c>
      <c r="D126" s="9">
        <f t="shared" si="5"/>
        <v>2129.852743142857</v>
      </c>
      <c r="E126" s="9">
        <f t="shared" si="4"/>
        <v>6.7357168571425063</v>
      </c>
      <c r="F126" t="s">
        <v>188</v>
      </c>
      <c r="G126">
        <v>122</v>
      </c>
      <c r="H126">
        <v>2210.1030919999998</v>
      </c>
      <c r="I126">
        <v>2201.3191724285712</v>
      </c>
      <c r="J126">
        <v>3.8629562857140627</v>
      </c>
    </row>
    <row r="127" spans="1:10" ht="24" x14ac:dyDescent="0.25">
      <c r="A127" s="6" t="s">
        <v>148</v>
      </c>
      <c r="B127" s="6">
        <f t="shared" si="6"/>
        <v>85</v>
      </c>
      <c r="C127" s="7">
        <f>[1]Sheet1_Raw!N126</f>
        <v>2150.869745</v>
      </c>
      <c r="D127" s="9">
        <f t="shared" si="5"/>
        <v>2136.7415831428575</v>
      </c>
      <c r="E127" s="9">
        <f t="shared" si="4"/>
        <v>6.8888400000005277</v>
      </c>
      <c r="F127" t="s">
        <v>189</v>
      </c>
      <c r="G127">
        <v>123</v>
      </c>
      <c r="H127">
        <v>2210.1030919999998</v>
      </c>
      <c r="I127">
        <v>2205.1821287142852</v>
      </c>
      <c r="J127">
        <v>3.8629562857140627</v>
      </c>
    </row>
    <row r="128" spans="1:10" ht="24" x14ac:dyDescent="0.25">
      <c r="A128" s="6" t="s">
        <v>149</v>
      </c>
      <c r="B128" s="6">
        <f t="shared" si="6"/>
        <v>86</v>
      </c>
      <c r="C128" s="7">
        <f>[1]Sheet1_Raw!N127</f>
        <v>2158.015492</v>
      </c>
      <c r="D128" s="9">
        <f t="shared" si="5"/>
        <v>2142.5636652857147</v>
      </c>
      <c r="E128" s="9">
        <f t="shared" si="4"/>
        <v>5.8220821428571981</v>
      </c>
      <c r="F128" t="s">
        <v>190</v>
      </c>
      <c r="G128">
        <v>124</v>
      </c>
      <c r="H128">
        <v>2218.0258429999999</v>
      </c>
      <c r="I128">
        <v>2208.3069404285711</v>
      </c>
      <c r="J128">
        <v>3.1248117142858973</v>
      </c>
    </row>
    <row r="129" spans="1:10" ht="24" x14ac:dyDescent="0.25">
      <c r="A129" s="6" t="s">
        <v>150</v>
      </c>
      <c r="B129" s="6">
        <f t="shared" si="6"/>
        <v>87</v>
      </c>
      <c r="C129" s="7">
        <f>[1]Sheet1_Raw!N128</f>
        <v>2161.8741949999999</v>
      </c>
      <c r="D129" s="9">
        <f t="shared" si="5"/>
        <v>2147.7545398571428</v>
      </c>
      <c r="E129" s="9">
        <f t="shared" si="4"/>
        <v>5.1908745714281395</v>
      </c>
      <c r="F129" t="s">
        <v>191</v>
      </c>
      <c r="G129">
        <v>125</v>
      </c>
      <c r="H129">
        <v>2219.7481809999999</v>
      </c>
      <c r="I129">
        <v>2211.2595185714281</v>
      </c>
      <c r="J129">
        <v>2.9525781428569644</v>
      </c>
    </row>
    <row r="130" spans="1:10" ht="24" x14ac:dyDescent="0.25">
      <c r="A130" s="6" t="s">
        <v>151</v>
      </c>
      <c r="B130" s="6">
        <f t="shared" si="6"/>
        <v>88</v>
      </c>
      <c r="C130" s="7">
        <f>[1]Sheet1_Raw!N129</f>
        <v>2169.8774309999999</v>
      </c>
      <c r="D130" s="9">
        <f t="shared" si="5"/>
        <v>2153.1563840000003</v>
      </c>
      <c r="E130" s="9">
        <f t="shared" si="4"/>
        <v>5.4018441428574988</v>
      </c>
      <c r="F130" t="s">
        <v>192</v>
      </c>
      <c r="G130">
        <v>126</v>
      </c>
      <c r="H130">
        <v>2221.814985</v>
      </c>
      <c r="I130">
        <v>2213.8676291428569</v>
      </c>
      <c r="J130">
        <v>2.6081105714288242</v>
      </c>
    </row>
    <row r="131" spans="1:10" ht="24" x14ac:dyDescent="0.25">
      <c r="A131" s="6" t="s">
        <v>152</v>
      </c>
      <c r="B131" s="6">
        <f t="shared" si="6"/>
        <v>89</v>
      </c>
      <c r="C131" s="7">
        <f>[1]Sheet1_Raw!N130</f>
        <v>2178.5237849999999</v>
      </c>
      <c r="D131" s="9">
        <f t="shared" si="5"/>
        <v>2158.6211788571431</v>
      </c>
      <c r="E131" s="9">
        <f t="shared" si="4"/>
        <v>5.464794857142806</v>
      </c>
      <c r="F131" t="s">
        <v>193</v>
      </c>
      <c r="G131">
        <v>127</v>
      </c>
      <c r="H131">
        <v>2224.570725</v>
      </c>
      <c r="I131">
        <v>2216.3527157142858</v>
      </c>
      <c r="J131">
        <v>2.4850865714288375</v>
      </c>
    </row>
    <row r="132" spans="1:10" ht="24" x14ac:dyDescent="0.25">
      <c r="A132" s="6" t="s">
        <v>153</v>
      </c>
      <c r="B132" s="6">
        <f t="shared" si="6"/>
        <v>90</v>
      </c>
      <c r="C132" s="7">
        <f>[1]Sheet1_Raw!N131</f>
        <v>2181.7036419999999</v>
      </c>
      <c r="D132" s="9">
        <f t="shared" si="5"/>
        <v>2164.0706614285714</v>
      </c>
      <c r="E132" s="9">
        <f t="shared" si="4"/>
        <v>5.4494825714282342</v>
      </c>
      <c r="F132" t="s">
        <v>194</v>
      </c>
      <c r="G132">
        <v>128</v>
      </c>
      <c r="H132">
        <v>2229.737736</v>
      </c>
      <c r="I132">
        <v>2219.1576648571431</v>
      </c>
      <c r="J132">
        <v>2.8049491428573674</v>
      </c>
    </row>
    <row r="133" spans="1:10" ht="24" x14ac:dyDescent="0.25">
      <c r="A133" s="6" t="s">
        <v>154</v>
      </c>
      <c r="B133" s="6">
        <f t="shared" si="6"/>
        <v>91</v>
      </c>
      <c r="C133" s="7">
        <f>[1]Sheet1_Raw!N132</f>
        <v>2184.3356589999999</v>
      </c>
      <c r="D133" s="9">
        <f t="shared" si="5"/>
        <v>2169.3142784285715</v>
      </c>
      <c r="E133" s="9">
        <f t="shared" si="4"/>
        <v>5.2436170000000857</v>
      </c>
      <c r="F133" t="s">
        <v>195</v>
      </c>
      <c r="G133">
        <v>129</v>
      </c>
      <c r="H133">
        <v>2229.737736</v>
      </c>
      <c r="I133">
        <v>2221.962614</v>
      </c>
      <c r="J133">
        <v>2.8049491428569127</v>
      </c>
    </row>
    <row r="134" spans="1:10" ht="24" x14ac:dyDescent="0.25">
      <c r="A134" s="6" t="s">
        <v>155</v>
      </c>
      <c r="B134" s="6">
        <f t="shared" si="6"/>
        <v>92</v>
      </c>
      <c r="C134" s="7">
        <f>[1]Sheet1_Raw!N133</f>
        <v>2186.5270209999999</v>
      </c>
      <c r="D134" s="9">
        <f t="shared" si="5"/>
        <v>2174.408175</v>
      </c>
      <c r="E134" s="9">
        <f t="shared" si="4"/>
        <v>5.0938965714285587</v>
      </c>
      <c r="F134" t="s">
        <v>196</v>
      </c>
      <c r="G134">
        <v>130</v>
      </c>
      <c r="H134">
        <v>2229.737736</v>
      </c>
      <c r="I134">
        <v>2224.7675631428569</v>
      </c>
      <c r="J134">
        <v>2.8049491428569127</v>
      </c>
    </row>
    <row r="135" spans="1:10" ht="24" x14ac:dyDescent="0.25">
      <c r="A135" s="6" t="s">
        <v>156</v>
      </c>
      <c r="B135" s="6">
        <f t="shared" si="6"/>
        <v>93</v>
      </c>
      <c r="C135" s="7">
        <f>[1]Sheet1_Raw!N134</f>
        <v>2189.9212510000002</v>
      </c>
      <c r="D135" s="9">
        <f t="shared" si="5"/>
        <v>2178.9661405714282</v>
      </c>
      <c r="E135" s="9">
        <f t="shared" si="4"/>
        <v>4.5579655714282126</v>
      </c>
      <c r="F135" t="s">
        <v>197</v>
      </c>
      <c r="G135">
        <v>131</v>
      </c>
      <c r="H135">
        <v>2245.4110049999999</v>
      </c>
      <c r="I135">
        <v>2228.679729142857</v>
      </c>
      <c r="J135">
        <v>3.9121660000000702</v>
      </c>
    </row>
    <row r="136" spans="1:10" ht="24" x14ac:dyDescent="0.25">
      <c r="A136" s="6" t="s">
        <v>157</v>
      </c>
      <c r="B136" s="6">
        <f t="shared" si="6"/>
        <v>94</v>
      </c>
      <c r="C136" s="7">
        <f>[1]Sheet1_Raw!N135</f>
        <v>2192.8033679999999</v>
      </c>
      <c r="D136" s="9">
        <f t="shared" si="5"/>
        <v>2183.384593857143</v>
      </c>
      <c r="E136" s="9">
        <f t="shared" si="4"/>
        <v>4.4184532857148042</v>
      </c>
      <c r="F136" t="s">
        <v>198</v>
      </c>
      <c r="G136">
        <v>132</v>
      </c>
      <c r="H136">
        <v>2249.5446139999999</v>
      </c>
      <c r="I136">
        <v>2232.9363624285716</v>
      </c>
      <c r="J136">
        <v>4.2566332857145426</v>
      </c>
    </row>
    <row r="137" spans="1:10" ht="24" x14ac:dyDescent="0.25">
      <c r="A137" s="6" t="s">
        <v>158</v>
      </c>
      <c r="B137" s="6">
        <f t="shared" si="6"/>
        <v>95</v>
      </c>
      <c r="C137" s="7">
        <f>[1]Sheet1_Raw!N136</f>
        <v>2196.9836300000002</v>
      </c>
      <c r="D137" s="9">
        <f t="shared" si="5"/>
        <v>2187.2569080000003</v>
      </c>
      <c r="E137" s="9">
        <f t="shared" si="4"/>
        <v>3.872314142857249</v>
      </c>
      <c r="F137" t="s">
        <v>199</v>
      </c>
      <c r="G137">
        <v>133</v>
      </c>
      <c r="H137">
        <v>2254.883859</v>
      </c>
      <c r="I137">
        <v>2237.6604872857142</v>
      </c>
      <c r="J137">
        <v>4.7241248571426695</v>
      </c>
    </row>
    <row r="138" spans="1:10" ht="24" x14ac:dyDescent="0.25">
      <c r="A138" s="6" t="s">
        <v>159</v>
      </c>
      <c r="B138" s="6">
        <f t="shared" si="6"/>
        <v>96</v>
      </c>
      <c r="C138" s="7">
        <f>[1]Sheet1_Raw!N137</f>
        <v>2202.366759</v>
      </c>
      <c r="D138" s="9">
        <f t="shared" si="5"/>
        <v>2190.6630471428571</v>
      </c>
      <c r="E138" s="9">
        <f t="shared" si="4"/>
        <v>3.4061391428567731</v>
      </c>
      <c r="F138" t="s">
        <v>200</v>
      </c>
      <c r="G138">
        <v>134</v>
      </c>
      <c r="H138">
        <v>2260.3953379999998</v>
      </c>
      <c r="I138">
        <v>2242.7782891428569</v>
      </c>
      <c r="J138">
        <v>5.1178018571426946</v>
      </c>
    </row>
    <row r="139" spans="1:10" ht="24" x14ac:dyDescent="0.25">
      <c r="A139" s="6" t="s">
        <v>160</v>
      </c>
      <c r="B139" s="6">
        <f t="shared" si="6"/>
        <v>97</v>
      </c>
      <c r="C139" s="7">
        <f>[1]Sheet1_Raw!N138</f>
        <v>2208.6311970000002</v>
      </c>
      <c r="D139" s="9">
        <f t="shared" si="5"/>
        <v>2194.5098407142859</v>
      </c>
      <c r="E139" s="9">
        <f t="shared" si="4"/>
        <v>3.8467935714288615</v>
      </c>
      <c r="F139" t="s">
        <v>201</v>
      </c>
      <c r="G139">
        <v>135</v>
      </c>
      <c r="H139">
        <v>2268.8347910000002</v>
      </c>
      <c r="I139">
        <v>2248.3635827142857</v>
      </c>
      <c r="J139">
        <v>5.5852935714287923</v>
      </c>
    </row>
    <row r="140" spans="1:10" ht="24" x14ac:dyDescent="0.25">
      <c r="A140" s="6" t="s">
        <v>161</v>
      </c>
      <c r="B140" s="6">
        <f t="shared" si="6"/>
        <v>98</v>
      </c>
      <c r="C140" s="7">
        <f>[1]Sheet1_Raw!N139</f>
        <v>2212.2040710000001</v>
      </c>
      <c r="D140" s="9">
        <f t="shared" si="5"/>
        <v>2198.4910424285713</v>
      </c>
      <c r="E140" s="9">
        <f t="shared" si="4"/>
        <v>3.981201714285362</v>
      </c>
      <c r="F140" t="s">
        <v>202</v>
      </c>
      <c r="G140">
        <v>136</v>
      </c>
      <c r="H140">
        <v>2268.8347910000002</v>
      </c>
      <c r="I140">
        <v>2253.9488762857145</v>
      </c>
      <c r="J140">
        <v>5.5852935714287923</v>
      </c>
    </row>
    <row r="141" spans="1:10" ht="24" x14ac:dyDescent="0.25">
      <c r="A141" s="6" t="s">
        <v>162</v>
      </c>
      <c r="B141" s="6">
        <f t="shared" si="6"/>
        <v>99</v>
      </c>
      <c r="C141" s="7">
        <f>[1]Sheet1_Raw!N140</f>
        <v>2216.479609</v>
      </c>
      <c r="D141" s="9">
        <f t="shared" si="5"/>
        <v>2202.7699835714288</v>
      </c>
      <c r="E141" s="9">
        <f t="shared" si="4"/>
        <v>4.2789411428575477</v>
      </c>
      <c r="F141" t="s">
        <v>203</v>
      </c>
      <c r="G141">
        <v>137</v>
      </c>
      <c r="H141">
        <v>2268.8347910000002</v>
      </c>
      <c r="I141">
        <v>2259.5341698571433</v>
      </c>
      <c r="J141">
        <v>5.5852935714287923</v>
      </c>
    </row>
    <row r="142" spans="1:10" ht="24" x14ac:dyDescent="0.25">
      <c r="A142" s="6" t="s">
        <v>163</v>
      </c>
      <c r="B142" s="6">
        <f t="shared" si="6"/>
        <v>100</v>
      </c>
      <c r="C142" s="7">
        <f>[1]Sheet1_Raw!N141</f>
        <v>2221.207711</v>
      </c>
      <c r="D142" s="9">
        <f t="shared" si="5"/>
        <v>2207.2394778571429</v>
      </c>
      <c r="E142" s="9">
        <f t="shared" si="4"/>
        <v>4.4694942857140632</v>
      </c>
      <c r="F142" t="s">
        <v>204</v>
      </c>
      <c r="G142">
        <v>138</v>
      </c>
      <c r="H142">
        <v>2284.1635919999999</v>
      </c>
      <c r="I142">
        <v>2265.0702537142861</v>
      </c>
      <c r="J142">
        <v>5.5360838571427848</v>
      </c>
    </row>
    <row r="143" spans="1:10" ht="24" x14ac:dyDescent="0.25">
      <c r="A143" s="6" t="s">
        <v>164</v>
      </c>
      <c r="B143" s="6">
        <f t="shared" si="6"/>
        <v>101</v>
      </c>
      <c r="C143" s="7">
        <f>[1]Sheet1_Raw!N142</f>
        <v>2221.3982649999998</v>
      </c>
      <c r="D143" s="9">
        <f t="shared" si="5"/>
        <v>2211.324463142857</v>
      </c>
      <c r="E143" s="9">
        <f t="shared" si="4"/>
        <v>4.0849852857140831</v>
      </c>
      <c r="F143" t="s">
        <v>205</v>
      </c>
      <c r="G143">
        <v>139</v>
      </c>
      <c r="H143">
        <v>2291.0529409999999</v>
      </c>
      <c r="I143">
        <v>2271.000014714286</v>
      </c>
      <c r="J143">
        <v>5.9297609999998713</v>
      </c>
    </row>
    <row r="144" spans="1:10" ht="24" x14ac:dyDescent="0.25">
      <c r="A144" s="6" t="s">
        <v>165</v>
      </c>
      <c r="B144" s="6">
        <f t="shared" si="6"/>
        <v>102</v>
      </c>
      <c r="C144" s="7">
        <f>[1]Sheet1_Raw!N143</f>
        <v>2223.4109830000002</v>
      </c>
      <c r="D144" s="9">
        <f t="shared" si="5"/>
        <v>2215.0997992857142</v>
      </c>
      <c r="E144" s="9">
        <f t="shared" si="4"/>
        <v>3.7753361428572134</v>
      </c>
      <c r="F144" t="s">
        <v>206</v>
      </c>
      <c r="G144">
        <v>140</v>
      </c>
      <c r="H144">
        <v>2299.3201589999999</v>
      </c>
      <c r="I144">
        <v>2277.3480575714284</v>
      </c>
      <c r="J144">
        <v>6.3480428571424454</v>
      </c>
    </row>
    <row r="145" spans="1:10" ht="24" x14ac:dyDescent="0.25">
      <c r="A145" s="6" t="s">
        <v>166</v>
      </c>
      <c r="B145" s="6">
        <f t="shared" si="6"/>
        <v>103</v>
      </c>
      <c r="C145" s="7">
        <f>[1]Sheet1_Raw!N144</f>
        <v>2229.7826070000001</v>
      </c>
      <c r="D145" s="9">
        <f t="shared" si="5"/>
        <v>2219.016349</v>
      </c>
      <c r="E145" s="9">
        <f t="shared" si="4"/>
        <v>3.916549714285793</v>
      </c>
      <c r="F145" t="s">
        <v>207</v>
      </c>
      <c r="G145">
        <v>141</v>
      </c>
      <c r="H145">
        <v>2306.2095079999999</v>
      </c>
      <c r="I145">
        <v>2283.8929390000003</v>
      </c>
      <c r="J145">
        <v>6.5448814285718981</v>
      </c>
    </row>
    <row r="146" spans="1:10" ht="24" x14ac:dyDescent="0.25">
      <c r="A146" s="6" t="s">
        <v>167</v>
      </c>
      <c r="B146" s="6">
        <f t="shared" si="6"/>
        <v>104</v>
      </c>
      <c r="C146" s="7">
        <f>[1]Sheet1_Raw!N145</f>
        <v>2230.2709</v>
      </c>
      <c r="D146" s="9">
        <f t="shared" si="5"/>
        <v>2222.1077351428571</v>
      </c>
      <c r="E146" s="9">
        <f t="shared" si="4"/>
        <v>3.0913861428571181</v>
      </c>
      <c r="F146" t="s">
        <v>208</v>
      </c>
      <c r="G146">
        <v>142</v>
      </c>
      <c r="H146">
        <v>2314.4767259999999</v>
      </c>
      <c r="I146">
        <v>2290.4132154285717</v>
      </c>
      <c r="J146">
        <v>6.5202764285713783</v>
      </c>
    </row>
    <row r="147" spans="1:10" ht="24" x14ac:dyDescent="0.25">
      <c r="A147" s="6" t="s">
        <v>168</v>
      </c>
      <c r="B147" s="6">
        <f t="shared" si="6"/>
        <v>105</v>
      </c>
      <c r="C147" s="7">
        <f>[1]Sheet1_Raw!N146</f>
        <v>2233.2602040000002</v>
      </c>
      <c r="D147" s="9">
        <f t="shared" si="5"/>
        <v>2225.115754142857</v>
      </c>
      <c r="E147" s="9">
        <f t="shared" si="4"/>
        <v>3.0080189999998765</v>
      </c>
      <c r="F147" t="s">
        <v>209</v>
      </c>
      <c r="G147">
        <v>143</v>
      </c>
      <c r="H147">
        <v>2314.4767259999999</v>
      </c>
      <c r="I147">
        <v>2296.9334918571431</v>
      </c>
      <c r="J147">
        <v>6.5202764285713783</v>
      </c>
    </row>
    <row r="148" spans="1:10" ht="24" x14ac:dyDescent="0.25">
      <c r="A148" s="6" t="s">
        <v>169</v>
      </c>
      <c r="B148" s="6">
        <f t="shared" si="6"/>
        <v>106</v>
      </c>
      <c r="C148" s="7">
        <f>[1]Sheet1_Raw!N147</f>
        <v>2235.2133749999998</v>
      </c>
      <c r="D148" s="9">
        <f t="shared" si="5"/>
        <v>2227.7920064285713</v>
      </c>
      <c r="E148" s="9">
        <f t="shared" si="4"/>
        <v>2.6762522857143267</v>
      </c>
      <c r="F148" t="s">
        <v>210</v>
      </c>
      <c r="G148">
        <v>144</v>
      </c>
      <c r="H148">
        <v>2314.4767259999999</v>
      </c>
      <c r="I148">
        <v>2303.4537682857144</v>
      </c>
      <c r="J148">
        <v>6.5202764285713783</v>
      </c>
    </row>
    <row r="149" spans="1:10" ht="24" x14ac:dyDescent="0.25">
      <c r="A149" s="6" t="s">
        <v>170</v>
      </c>
      <c r="B149" s="6">
        <f t="shared" si="6"/>
        <v>107</v>
      </c>
      <c r="C149" s="7">
        <f>[1]Sheet1_Raw!N148</f>
        <v>2242.0018340000001</v>
      </c>
      <c r="D149" s="9">
        <f t="shared" si="5"/>
        <v>2230.7625954285713</v>
      </c>
      <c r="E149" s="9">
        <f t="shared" si="4"/>
        <v>2.9705890000000181</v>
      </c>
      <c r="F149" t="s">
        <v>211</v>
      </c>
      <c r="G149">
        <v>145</v>
      </c>
      <c r="H149">
        <v>2333.2502020000002</v>
      </c>
      <c r="I149">
        <v>2310.4661411428569</v>
      </c>
      <c r="J149">
        <v>7.012372857142509</v>
      </c>
    </row>
    <row r="150" spans="1:10" ht="24" x14ac:dyDescent="0.25">
      <c r="A150" s="6" t="s">
        <v>171</v>
      </c>
      <c r="B150" s="6">
        <f t="shared" si="6"/>
        <v>108</v>
      </c>
      <c r="C150" s="7">
        <f>[1]Sheet1_Raw!N149</f>
        <v>2246.1940060000002</v>
      </c>
      <c r="D150" s="9">
        <f t="shared" si="5"/>
        <v>2234.3048441428573</v>
      </c>
      <c r="E150" s="9">
        <f t="shared" si="4"/>
        <v>3.5422487142859609</v>
      </c>
    </row>
    <row r="151" spans="1:10" ht="24" x14ac:dyDescent="0.25">
      <c r="A151" s="6" t="s">
        <v>172</v>
      </c>
      <c r="B151" s="6">
        <f t="shared" si="6"/>
        <v>109</v>
      </c>
      <c r="C151" s="7">
        <f>[1]Sheet1_Raw!N150</f>
        <v>2260.6403230000001</v>
      </c>
      <c r="D151" s="9">
        <f t="shared" si="5"/>
        <v>2239.6233212857142</v>
      </c>
      <c r="E151" s="9">
        <f t="shared" si="4"/>
        <v>5.3184771428568638</v>
      </c>
    </row>
    <row r="152" spans="1:10" ht="24" x14ac:dyDescent="0.25">
      <c r="A152" s="6" t="s">
        <v>173</v>
      </c>
      <c r="B152" s="6">
        <f t="shared" si="6"/>
        <v>110</v>
      </c>
      <c r="C152" s="7">
        <f>[1]Sheet1_Raw!N151</f>
        <v>2266.3807400000001</v>
      </c>
      <c r="D152" s="9">
        <f t="shared" si="5"/>
        <v>2244.8516260000001</v>
      </c>
      <c r="E152" s="9">
        <f t="shared" si="4"/>
        <v>5.2283047142859687</v>
      </c>
    </row>
    <row r="153" spans="1:10" ht="24" x14ac:dyDescent="0.25">
      <c r="A153" s="6" t="s">
        <v>174</v>
      </c>
      <c r="B153" s="6">
        <f t="shared" si="6"/>
        <v>111</v>
      </c>
      <c r="C153" s="7">
        <f>[1]Sheet1_Raw!N152</f>
        <v>2270.7991929999998</v>
      </c>
      <c r="D153" s="9">
        <f t="shared" si="5"/>
        <v>2250.6413821428573</v>
      </c>
      <c r="E153" s="9">
        <f t="shared" si="4"/>
        <v>5.7897561428571862</v>
      </c>
    </row>
    <row r="154" spans="1:10" ht="24" x14ac:dyDescent="0.25">
      <c r="A154" s="6" t="s">
        <v>175</v>
      </c>
      <c r="B154" s="6">
        <f t="shared" si="6"/>
        <v>112</v>
      </c>
      <c r="C154" s="7">
        <f>[1]Sheet1_Raw!N153</f>
        <v>2277.9687589999999</v>
      </c>
      <c r="D154" s="9">
        <f t="shared" si="5"/>
        <v>2257.0283185714284</v>
      </c>
      <c r="E154" s="9">
        <f t="shared" si="4"/>
        <v>6.3869364285710617</v>
      </c>
    </row>
    <row r="155" spans="1:10" ht="24" x14ac:dyDescent="0.25">
      <c r="A155" s="6" t="s">
        <v>176</v>
      </c>
      <c r="B155" s="6">
        <f t="shared" si="6"/>
        <v>113</v>
      </c>
      <c r="C155" s="7">
        <f>[1]Sheet1_Raw!N154</f>
        <v>2283.8759100000002</v>
      </c>
      <c r="D155" s="9">
        <f t="shared" si="5"/>
        <v>2263.9801092857142</v>
      </c>
      <c r="E155" s="9">
        <f t="shared" si="4"/>
        <v>6.9517907142858348</v>
      </c>
    </row>
    <row r="156" spans="1:10" ht="24" x14ac:dyDescent="0.25">
      <c r="A156" s="6" t="s">
        <v>177</v>
      </c>
      <c r="B156" s="6">
        <f t="shared" si="6"/>
        <v>114</v>
      </c>
      <c r="C156" s="7">
        <f>[1]Sheet1_Raw!N155</f>
        <v>2292.3555289999999</v>
      </c>
      <c r="D156" s="9">
        <f t="shared" si="5"/>
        <v>2271.1734942857142</v>
      </c>
      <c r="E156" s="9">
        <f t="shared" si="4"/>
        <v>7.1933850000000348</v>
      </c>
    </row>
    <row r="157" spans="1:10" ht="24" x14ac:dyDescent="0.25">
      <c r="A157" s="6" t="s">
        <v>178</v>
      </c>
      <c r="B157" s="6">
        <f t="shared" si="6"/>
        <v>115</v>
      </c>
      <c r="C157" s="7">
        <f>[1]Sheet1_Raw!N156</f>
        <v>2297.012174</v>
      </c>
      <c r="D157" s="9">
        <f t="shared" si="5"/>
        <v>2278.4332325714286</v>
      </c>
      <c r="E157" s="9">
        <f t="shared" si="4"/>
        <v>7.2597382857143202</v>
      </c>
    </row>
    <row r="158" spans="1:10" ht="24" x14ac:dyDescent="0.25">
      <c r="A158" s="6" t="s">
        <v>179</v>
      </c>
      <c r="B158" s="6">
        <f t="shared" si="6"/>
        <v>116</v>
      </c>
      <c r="C158" s="7">
        <f>[1]Sheet1_Raw!N157</f>
        <v>2302.9669629999999</v>
      </c>
      <c r="D158" s="9">
        <f t="shared" si="5"/>
        <v>2284.4798954285716</v>
      </c>
      <c r="E158" s="9">
        <f t="shared" si="4"/>
        <v>6.0466628571430192</v>
      </c>
    </row>
    <row r="159" spans="1:10" ht="24" x14ac:dyDescent="0.25">
      <c r="A159" s="6" t="s">
        <v>180</v>
      </c>
      <c r="B159" s="6">
        <f t="shared" si="6"/>
        <v>117</v>
      </c>
      <c r="C159" s="7">
        <f>[1]Sheet1_Raw!N158</f>
        <v>2310.8868320000001</v>
      </c>
      <c r="D159" s="9">
        <f t="shared" si="5"/>
        <v>2290.8379085714287</v>
      </c>
      <c r="E159" s="9">
        <f t="shared" si="4"/>
        <v>6.3580131428570894</v>
      </c>
    </row>
    <row r="160" spans="1:10" ht="24" x14ac:dyDescent="0.25">
      <c r="A160" s="6" t="s">
        <v>181</v>
      </c>
      <c r="B160" s="6">
        <f t="shared" si="6"/>
        <v>118</v>
      </c>
      <c r="C160" s="7">
        <f>[1]Sheet1_Raw!N159</f>
        <v>2315.9126740000002</v>
      </c>
      <c r="D160" s="9">
        <f t="shared" si="5"/>
        <v>2297.2826915714286</v>
      </c>
      <c r="E160" s="9">
        <f t="shared" si="4"/>
        <v>6.4447829999999158</v>
      </c>
    </row>
    <row r="161" spans="1:5" ht="24" x14ac:dyDescent="0.25">
      <c r="A161" s="6" t="s">
        <v>182</v>
      </c>
      <c r="B161" s="6">
        <f t="shared" si="6"/>
        <v>119</v>
      </c>
      <c r="C161" s="7">
        <f>[1]Sheet1_Raw!N160</f>
        <v>2318.711425</v>
      </c>
      <c r="D161" s="9">
        <f t="shared" si="5"/>
        <v>2303.1030724285715</v>
      </c>
      <c r="E161" s="9">
        <f t="shared" si="4"/>
        <v>5.8203808571429363</v>
      </c>
    </row>
    <row r="162" spans="1:5" ht="24" x14ac:dyDescent="0.25">
      <c r="A162" s="6" t="s">
        <v>183</v>
      </c>
      <c r="B162" s="6">
        <f t="shared" si="6"/>
        <v>120</v>
      </c>
      <c r="C162" s="7">
        <f>[1]Sheet1_Raw!N161</f>
        <v>2322.8678669999999</v>
      </c>
      <c r="D162" s="9">
        <f t="shared" si="5"/>
        <v>2308.6733519999993</v>
      </c>
      <c r="E162" s="9">
        <f t="shared" si="4"/>
        <v>5.5702795714278182</v>
      </c>
    </row>
    <row r="163" spans="1:5" ht="24" x14ac:dyDescent="0.25">
      <c r="A163" s="6" t="s">
        <v>184</v>
      </c>
      <c r="B163" s="6">
        <f t="shared" si="6"/>
        <v>121</v>
      </c>
      <c r="C163" s="7">
        <f>[1]Sheet1_Raw!N162</f>
        <v>2327.3458690000002</v>
      </c>
      <c r="D163" s="9">
        <f t="shared" si="5"/>
        <v>2313.6719720000001</v>
      </c>
      <c r="E163" s="9">
        <f t="shared" si="4"/>
        <v>4.9986200000007557</v>
      </c>
    </row>
    <row r="164" spans="1:5" ht="24" x14ac:dyDescent="0.25">
      <c r="A164" s="6" t="s">
        <v>185</v>
      </c>
      <c r="B164" s="6">
        <f t="shared" si="6"/>
        <v>122</v>
      </c>
      <c r="C164" s="7">
        <f>[1]Sheet1_Raw!N163</f>
        <v>2333.0029180000001</v>
      </c>
      <c r="D164" s="9">
        <f t="shared" si="5"/>
        <v>2318.8135068571432</v>
      </c>
      <c r="E164" s="9">
        <f t="shared" si="4"/>
        <v>5.1415348571431423</v>
      </c>
    </row>
    <row r="165" spans="1:5" ht="24" x14ac:dyDescent="0.25">
      <c r="A165" s="6" t="s">
        <v>186</v>
      </c>
      <c r="B165" s="6">
        <f t="shared" si="6"/>
        <v>123</v>
      </c>
      <c r="C165" s="7">
        <f>[1]Sheet1_Raw!N164</f>
        <v>2338.6837869999999</v>
      </c>
      <c r="D165" s="9">
        <f t="shared" si="5"/>
        <v>2323.9159102857147</v>
      </c>
      <c r="E165" s="9">
        <f t="shared" si="4"/>
        <v>5.1024034285715061</v>
      </c>
    </row>
    <row r="166" spans="1:5" ht="24" x14ac:dyDescent="0.25">
      <c r="A166" s="6" t="s">
        <v>187</v>
      </c>
      <c r="B166" s="6">
        <f t="shared" si="6"/>
        <v>124</v>
      </c>
      <c r="C166" s="7">
        <f>[1]Sheet1_Raw!N165</f>
        <v>2343.5667130000002</v>
      </c>
      <c r="D166" s="9">
        <f t="shared" si="5"/>
        <v>2328.5844647142858</v>
      </c>
      <c r="E166" s="9">
        <f t="shared" si="4"/>
        <v>4.6685544285710421</v>
      </c>
    </row>
    <row r="167" spans="1:5" ht="24" x14ac:dyDescent="0.25">
      <c r="A167" s="6" t="s">
        <v>188</v>
      </c>
      <c r="B167" s="6">
        <f t="shared" si="6"/>
        <v>125</v>
      </c>
      <c r="C167" s="7">
        <f>[1]Sheet1_Raw!N166</f>
        <v>2348.5449170000002</v>
      </c>
      <c r="D167" s="9">
        <f t="shared" si="5"/>
        <v>2333.2462137142861</v>
      </c>
      <c r="E167" s="9">
        <f t="shared" ref="E167:E230" si="7">D167-D166</f>
        <v>4.6617490000003272</v>
      </c>
    </row>
    <row r="168" spans="1:5" ht="24" x14ac:dyDescent="0.25">
      <c r="A168" s="6" t="s">
        <v>189</v>
      </c>
      <c r="B168" s="6">
        <f t="shared" si="6"/>
        <v>126</v>
      </c>
      <c r="C168" s="7">
        <f>[1]Sheet1_Raw!N167</f>
        <v>2352.4155300000002</v>
      </c>
      <c r="D168" s="9">
        <f t="shared" si="5"/>
        <v>2338.0610858571431</v>
      </c>
      <c r="E168" s="9">
        <f t="shared" si="7"/>
        <v>4.8148721428569843</v>
      </c>
    </row>
    <row r="169" spans="1:5" ht="24" x14ac:dyDescent="0.25">
      <c r="A169" s="6" t="s">
        <v>190</v>
      </c>
      <c r="B169" s="6">
        <f t="shared" si="6"/>
        <v>127</v>
      </c>
      <c r="C169" s="7">
        <f>[1]Sheet1_Raw!N168</f>
        <v>2358.8586110000001</v>
      </c>
      <c r="D169" s="9">
        <f t="shared" ref="D169:D232" si="8">AVERAGE(C163:C169)</f>
        <v>2343.2026207142858</v>
      </c>
      <c r="E169" s="9">
        <f t="shared" si="7"/>
        <v>5.1415348571426875</v>
      </c>
    </row>
    <row r="170" spans="1:5" ht="24" x14ac:dyDescent="0.25">
      <c r="A170" s="6" t="s">
        <v>191</v>
      </c>
      <c r="B170" s="6">
        <f t="shared" si="6"/>
        <v>128</v>
      </c>
      <c r="C170" s="7">
        <f>[1]Sheet1_Raw!N169</f>
        <v>2362.181384</v>
      </c>
      <c r="D170" s="9">
        <f t="shared" si="8"/>
        <v>2348.1791228571428</v>
      </c>
      <c r="E170" s="9">
        <f t="shared" si="7"/>
        <v>4.9765021428570435</v>
      </c>
    </row>
    <row r="171" spans="1:5" ht="24" x14ac:dyDescent="0.25">
      <c r="A171" s="6" t="s">
        <v>192</v>
      </c>
      <c r="B171" s="6">
        <f t="shared" si="6"/>
        <v>129</v>
      </c>
      <c r="C171" s="7">
        <f>[1]Sheet1_Raw!N170</f>
        <v>2366.4211930000001</v>
      </c>
      <c r="D171" s="9">
        <f t="shared" si="8"/>
        <v>2352.9531621428573</v>
      </c>
      <c r="E171" s="9">
        <f t="shared" si="7"/>
        <v>4.7740392857144798</v>
      </c>
    </row>
    <row r="172" spans="1:5" ht="24" x14ac:dyDescent="0.25">
      <c r="A172" s="6" t="s">
        <v>193</v>
      </c>
      <c r="B172" s="6">
        <f t="shared" ref="B172:B235" si="9">1+B171</f>
        <v>130</v>
      </c>
      <c r="C172" s="7">
        <f>[1]Sheet1_Raw!N171</f>
        <v>2370.0178860000001</v>
      </c>
      <c r="D172" s="9">
        <f t="shared" si="8"/>
        <v>2357.4294620000001</v>
      </c>
      <c r="E172" s="9">
        <f t="shared" si="7"/>
        <v>4.4762998571427488</v>
      </c>
    </row>
    <row r="173" spans="1:5" ht="24" x14ac:dyDescent="0.25">
      <c r="A173" s="6" t="s">
        <v>194</v>
      </c>
      <c r="B173" s="6">
        <f t="shared" si="9"/>
        <v>131</v>
      </c>
      <c r="C173" s="7">
        <f>[1]Sheet1_Raw!N172</f>
        <v>2373.9599560000001</v>
      </c>
      <c r="D173" s="9">
        <f t="shared" si="8"/>
        <v>2361.7713538571429</v>
      </c>
      <c r="E173" s="9">
        <f t="shared" si="7"/>
        <v>4.3418918571428549</v>
      </c>
    </row>
    <row r="174" spans="1:5" ht="24" x14ac:dyDescent="0.25">
      <c r="A174" s="6" t="s">
        <v>195</v>
      </c>
      <c r="B174" s="6">
        <f t="shared" si="9"/>
        <v>132</v>
      </c>
      <c r="C174" s="7">
        <f>[1]Sheet1_Raw!N173</f>
        <v>2378.4498669999998</v>
      </c>
      <c r="D174" s="9">
        <f t="shared" si="8"/>
        <v>2366.0434895714284</v>
      </c>
      <c r="E174" s="9">
        <f t="shared" si="7"/>
        <v>4.2721357142854686</v>
      </c>
    </row>
    <row r="175" spans="1:5" ht="24" x14ac:dyDescent="0.25">
      <c r="A175" s="6" t="s">
        <v>196</v>
      </c>
      <c r="B175" s="6">
        <f t="shared" si="9"/>
        <v>133</v>
      </c>
      <c r="C175" s="7">
        <f>[1]Sheet1_Raw!N174</f>
        <v>2380.9508780000001</v>
      </c>
      <c r="D175" s="9">
        <f t="shared" si="8"/>
        <v>2370.1199678571429</v>
      </c>
      <c r="E175" s="9">
        <f t="shared" si="7"/>
        <v>4.0764782857145292</v>
      </c>
    </row>
    <row r="176" spans="1:5" ht="24" x14ac:dyDescent="0.25">
      <c r="A176" s="6" t="s">
        <v>197</v>
      </c>
      <c r="B176" s="6">
        <f t="shared" si="9"/>
        <v>134</v>
      </c>
      <c r="C176" s="7">
        <f>[1]Sheet1_Raw!N175</f>
        <v>2384.0592780000002</v>
      </c>
      <c r="D176" s="9">
        <f t="shared" si="8"/>
        <v>2373.7200631428568</v>
      </c>
      <c r="E176" s="9">
        <f t="shared" si="7"/>
        <v>3.6000952857139055</v>
      </c>
    </row>
    <row r="177" spans="1:5" ht="24" x14ac:dyDescent="0.25">
      <c r="A177" s="6" t="s">
        <v>198</v>
      </c>
      <c r="B177" s="6">
        <f t="shared" si="9"/>
        <v>135</v>
      </c>
      <c r="C177" s="7">
        <f>[1]Sheet1_Raw!N176</f>
        <v>2387.346321</v>
      </c>
      <c r="D177" s="9">
        <f t="shared" si="8"/>
        <v>2377.3150541428572</v>
      </c>
      <c r="E177" s="9">
        <f t="shared" si="7"/>
        <v>3.5949910000003911</v>
      </c>
    </row>
    <row r="178" spans="1:5" ht="24" x14ac:dyDescent="0.25">
      <c r="A178" s="6" t="s">
        <v>199</v>
      </c>
      <c r="B178" s="6">
        <f t="shared" si="9"/>
        <v>136</v>
      </c>
      <c r="C178" s="7">
        <f>[1]Sheet1_Raw!N177</f>
        <v>2392.5150779999999</v>
      </c>
      <c r="D178" s="9">
        <f t="shared" si="8"/>
        <v>2381.0427520000003</v>
      </c>
      <c r="E178" s="9">
        <f t="shared" si="7"/>
        <v>3.7276978571430845</v>
      </c>
    </row>
    <row r="179" spans="1:5" ht="24" x14ac:dyDescent="0.25">
      <c r="A179" s="6" t="s">
        <v>200</v>
      </c>
      <c r="B179" s="6">
        <f t="shared" si="9"/>
        <v>137</v>
      </c>
      <c r="C179" s="7">
        <f>[1]Sheet1_Raw!N178</f>
        <v>2399.1844420000002</v>
      </c>
      <c r="D179" s="9">
        <f t="shared" si="8"/>
        <v>2385.2094028571432</v>
      </c>
      <c r="E179" s="9">
        <f t="shared" si="7"/>
        <v>4.1666508571429404</v>
      </c>
    </row>
    <row r="180" spans="1:5" ht="24" x14ac:dyDescent="0.25">
      <c r="A180" s="6" t="s">
        <v>201</v>
      </c>
      <c r="B180" s="6">
        <f t="shared" si="9"/>
        <v>138</v>
      </c>
      <c r="C180" s="7">
        <f>[1]Sheet1_Raw!N179</f>
        <v>2406.2706400000002</v>
      </c>
      <c r="D180" s="9">
        <f t="shared" si="8"/>
        <v>2389.8252148571432</v>
      </c>
      <c r="E180" s="9">
        <f t="shared" si="7"/>
        <v>4.6158120000000054</v>
      </c>
    </row>
    <row r="181" spans="1:5" ht="24" x14ac:dyDescent="0.25">
      <c r="A181" s="6" t="s">
        <v>202</v>
      </c>
      <c r="B181" s="6">
        <f t="shared" si="9"/>
        <v>139</v>
      </c>
      <c r="C181" s="7">
        <f>[1]Sheet1_Raw!N180</f>
        <v>2410.8081900000002</v>
      </c>
      <c r="D181" s="9">
        <f t="shared" si="8"/>
        <v>2394.4478324285715</v>
      </c>
      <c r="E181" s="9">
        <f t="shared" si="7"/>
        <v>4.6226175714282363</v>
      </c>
    </row>
    <row r="182" spans="1:5" ht="24" x14ac:dyDescent="0.25">
      <c r="A182" s="6" t="s">
        <v>203</v>
      </c>
      <c r="B182" s="6">
        <f t="shared" si="9"/>
        <v>140</v>
      </c>
      <c r="C182" s="7">
        <f>[1]Sheet1_Raw!N181</f>
        <v>2414.488249</v>
      </c>
      <c r="D182" s="9">
        <f t="shared" si="8"/>
        <v>2399.2388854285714</v>
      </c>
      <c r="E182" s="9">
        <f t="shared" si="7"/>
        <v>4.7910529999999198</v>
      </c>
    </row>
    <row r="183" spans="1:5" ht="24" x14ac:dyDescent="0.25">
      <c r="A183" s="6" t="s">
        <v>204</v>
      </c>
      <c r="B183" s="6">
        <f t="shared" si="9"/>
        <v>141</v>
      </c>
      <c r="C183" s="7">
        <f>[1]Sheet1_Raw!N182</f>
        <v>2421.5149000000001</v>
      </c>
      <c r="D183" s="9">
        <f t="shared" si="8"/>
        <v>2404.5896885714287</v>
      </c>
      <c r="E183" s="9">
        <f t="shared" si="7"/>
        <v>5.3508031428573304</v>
      </c>
    </row>
    <row r="184" spans="1:5" ht="24" x14ac:dyDescent="0.25">
      <c r="A184" s="6" t="s">
        <v>205</v>
      </c>
      <c r="B184" s="6">
        <f t="shared" si="9"/>
        <v>142</v>
      </c>
      <c r="C184" s="7">
        <f>[1]Sheet1_Raw!N183</f>
        <v>2426.183454</v>
      </c>
      <c r="D184" s="9">
        <f t="shared" si="8"/>
        <v>2410.1378504285717</v>
      </c>
      <c r="E184" s="9">
        <f t="shared" si="7"/>
        <v>5.5481618571429863</v>
      </c>
    </row>
    <row r="185" spans="1:5" ht="24" x14ac:dyDescent="0.25">
      <c r="A185" s="6" t="s">
        <v>206</v>
      </c>
      <c r="B185" s="6">
        <f t="shared" si="9"/>
        <v>143</v>
      </c>
      <c r="C185" s="7">
        <f>[1]Sheet1_Raw!N184</f>
        <v>2432.8409080000001</v>
      </c>
      <c r="D185" s="9">
        <f t="shared" si="8"/>
        <v>2415.8986832857145</v>
      </c>
      <c r="E185" s="9">
        <f t="shared" si="7"/>
        <v>5.7608328571427592</v>
      </c>
    </row>
    <row r="186" spans="1:5" ht="24" x14ac:dyDescent="0.25">
      <c r="A186" s="6" t="s">
        <v>207</v>
      </c>
      <c r="B186" s="6">
        <f t="shared" si="9"/>
        <v>144</v>
      </c>
      <c r="C186" s="7">
        <f>[1]Sheet1_Raw!N185</f>
        <v>2440.0462029999999</v>
      </c>
      <c r="D186" s="9">
        <f t="shared" si="8"/>
        <v>2421.7360777142858</v>
      </c>
      <c r="E186" s="9">
        <f t="shared" si="7"/>
        <v>5.8373944285713151</v>
      </c>
    </row>
    <row r="187" spans="1:5" ht="24" x14ac:dyDescent="0.25">
      <c r="A187" s="6" t="s">
        <v>208</v>
      </c>
      <c r="B187" s="6">
        <f t="shared" si="9"/>
        <v>145</v>
      </c>
      <c r="C187" s="7">
        <f>[1]Sheet1_Raw!N186</f>
        <v>2448.8831100000002</v>
      </c>
      <c r="D187" s="9">
        <f t="shared" si="8"/>
        <v>2427.8235734285713</v>
      </c>
      <c r="E187" s="9">
        <f t="shared" si="7"/>
        <v>6.0874957142855237</v>
      </c>
    </row>
    <row r="188" spans="1:5" ht="24" x14ac:dyDescent="0.25">
      <c r="A188" s="6" t="s">
        <v>209</v>
      </c>
      <c r="B188" s="6">
        <f t="shared" si="9"/>
        <v>146</v>
      </c>
      <c r="C188" s="7">
        <f>[1]Sheet1_Raw!N187</f>
        <v>2456.6838830000002</v>
      </c>
      <c r="D188" s="9">
        <f t="shared" si="8"/>
        <v>2434.3772438571432</v>
      </c>
      <c r="E188" s="9">
        <f t="shared" si="7"/>
        <v>6.553670428571877</v>
      </c>
    </row>
    <row r="189" spans="1:5" ht="24" x14ac:dyDescent="0.25">
      <c r="A189" s="6" t="s">
        <v>210</v>
      </c>
      <c r="B189" s="6">
        <f t="shared" si="9"/>
        <v>147</v>
      </c>
      <c r="C189" s="7">
        <f>[1]Sheet1_Raw!N188</f>
        <v>2461.3167090000002</v>
      </c>
      <c r="D189" s="9">
        <f t="shared" si="8"/>
        <v>2441.0670238571429</v>
      </c>
      <c r="E189" s="9">
        <f t="shared" si="7"/>
        <v>6.6897799999997005</v>
      </c>
    </row>
    <row r="190" spans="1:5" ht="24" x14ac:dyDescent="0.25">
      <c r="A190" s="6" t="s">
        <v>211</v>
      </c>
      <c r="B190" s="6">
        <f t="shared" si="9"/>
        <v>148</v>
      </c>
      <c r="C190" s="7">
        <f>[1]Sheet1_Raw!N189</f>
        <v>2466.6164709999998</v>
      </c>
      <c r="D190" s="9">
        <f t="shared" si="8"/>
        <v>2447.5101054285719</v>
      </c>
      <c r="E190" s="9">
        <f t="shared" si="7"/>
        <v>6.4430815714290475</v>
      </c>
    </row>
    <row r="191" spans="1:5" ht="24" x14ac:dyDescent="0.25">
      <c r="A191" s="6" t="s">
        <v>212</v>
      </c>
      <c r="B191" s="6">
        <f t="shared" si="9"/>
        <v>149</v>
      </c>
      <c r="C191" s="7">
        <f>[1]Sheet1_Raw!N190</f>
        <v>2473.7026700000001</v>
      </c>
      <c r="D191" s="9">
        <f t="shared" si="8"/>
        <v>2454.2985648571425</v>
      </c>
      <c r="E191" s="9">
        <f t="shared" si="7"/>
        <v>6.7884594285706044</v>
      </c>
    </row>
    <row r="192" spans="1:5" ht="24" x14ac:dyDescent="0.25">
      <c r="A192" s="6" t="s">
        <v>213</v>
      </c>
      <c r="B192" s="6">
        <f t="shared" si="9"/>
        <v>150</v>
      </c>
      <c r="C192" s="7">
        <f>[1]Sheet1_Raw!N191</f>
        <v>2483.6948050000001</v>
      </c>
      <c r="D192" s="9">
        <f t="shared" si="8"/>
        <v>2461.5634072857142</v>
      </c>
      <c r="E192" s="9">
        <f t="shared" si="7"/>
        <v>7.2648424285716828</v>
      </c>
    </row>
    <row r="193" spans="1:5" ht="24" x14ac:dyDescent="0.25">
      <c r="A193" s="10" t="s">
        <v>214</v>
      </c>
      <c r="B193" s="6">
        <f t="shared" si="9"/>
        <v>151</v>
      </c>
      <c r="C193" s="7">
        <f>[1]Sheet1_Raw!N192</f>
        <v>2495.4733780000001</v>
      </c>
      <c r="D193" s="9">
        <f t="shared" si="8"/>
        <v>2469.4815751428573</v>
      </c>
      <c r="E193" s="9">
        <f t="shared" si="7"/>
        <v>7.9181678571430893</v>
      </c>
    </row>
    <row r="194" spans="1:5" ht="24" x14ac:dyDescent="0.25">
      <c r="A194" s="6" t="s">
        <v>215</v>
      </c>
      <c r="B194" s="6">
        <f t="shared" si="9"/>
        <v>152</v>
      </c>
      <c r="C194" s="7">
        <f>[1]Sheet1_Raw!N193</f>
        <v>2505.7632530000001</v>
      </c>
      <c r="D194" s="9">
        <f t="shared" si="8"/>
        <v>2477.6073098571428</v>
      </c>
      <c r="E194" s="9">
        <f t="shared" si="7"/>
        <v>8.1257347142854996</v>
      </c>
    </row>
    <row r="195" spans="1:5" ht="24" x14ac:dyDescent="0.25">
      <c r="A195" s="6" t="s">
        <v>216</v>
      </c>
      <c r="B195" s="6">
        <f t="shared" si="9"/>
        <v>153</v>
      </c>
      <c r="C195" s="7">
        <f>[1]Sheet1_Raw!N194</f>
        <v>2512.9804570000001</v>
      </c>
      <c r="D195" s="9">
        <f t="shared" si="8"/>
        <v>2485.649677571429</v>
      </c>
      <c r="E195" s="9">
        <f t="shared" si="7"/>
        <v>8.0423677142862289</v>
      </c>
    </row>
    <row r="196" spans="1:5" ht="24" x14ac:dyDescent="0.25">
      <c r="A196" s="6" t="s">
        <v>217</v>
      </c>
      <c r="B196" s="6">
        <f t="shared" si="9"/>
        <v>154</v>
      </c>
      <c r="C196" s="7">
        <f>[1]Sheet1_Raw!N195</f>
        <v>2515.5410160000001</v>
      </c>
      <c r="D196" s="9">
        <f t="shared" si="8"/>
        <v>2493.3960071428569</v>
      </c>
      <c r="E196" s="9">
        <f t="shared" si="7"/>
        <v>7.7463295714278502</v>
      </c>
    </row>
    <row r="197" spans="1:5" ht="24" x14ac:dyDescent="0.25">
      <c r="A197" s="6" t="s">
        <v>218</v>
      </c>
      <c r="B197" s="6">
        <f t="shared" si="9"/>
        <v>155</v>
      </c>
      <c r="C197" s="7">
        <f>[1]Sheet1_Raw!N196</f>
        <v>2526.15245</v>
      </c>
      <c r="D197" s="9">
        <f t="shared" si="8"/>
        <v>2501.9011470000005</v>
      </c>
      <c r="E197" s="9">
        <f t="shared" si="7"/>
        <v>8.5051398571436039</v>
      </c>
    </row>
    <row r="198" spans="1:5" ht="24" x14ac:dyDescent="0.25">
      <c r="A198" s="6" t="s">
        <v>219</v>
      </c>
      <c r="B198" s="6">
        <f t="shared" si="9"/>
        <v>156</v>
      </c>
      <c r="C198" s="7">
        <f>[1]Sheet1_Raw!N197</f>
        <v>2534.6916179999998</v>
      </c>
      <c r="D198" s="9">
        <f t="shared" si="8"/>
        <v>2510.6138538571427</v>
      </c>
      <c r="E198" s="9">
        <f t="shared" si="7"/>
        <v>8.712706857142166</v>
      </c>
    </row>
    <row r="199" spans="1:5" ht="24" x14ac:dyDescent="0.25">
      <c r="A199" s="6" t="s">
        <v>220</v>
      </c>
      <c r="B199" s="6">
        <f t="shared" si="9"/>
        <v>157</v>
      </c>
      <c r="C199" s="7">
        <f>[1]Sheet1_Raw!N198</f>
        <v>2549.9954250000001</v>
      </c>
      <c r="D199" s="9">
        <f t="shared" si="8"/>
        <v>2520.0853710000001</v>
      </c>
      <c r="E199" s="9">
        <f t="shared" si="7"/>
        <v>9.4715171428574649</v>
      </c>
    </row>
    <row r="200" spans="1:5" ht="24" x14ac:dyDescent="0.25">
      <c r="A200" s="6" t="s">
        <v>221</v>
      </c>
      <c r="B200" s="6">
        <f t="shared" si="9"/>
        <v>158</v>
      </c>
      <c r="C200" s="7">
        <f>[1]Sheet1_Raw!N199</f>
        <v>2561.023694</v>
      </c>
      <c r="D200" s="9">
        <f t="shared" si="8"/>
        <v>2529.4497018571428</v>
      </c>
      <c r="E200" s="9">
        <f t="shared" si="7"/>
        <v>9.3643308571427042</v>
      </c>
    </row>
    <row r="201" spans="1:5" ht="24" x14ac:dyDescent="0.25">
      <c r="A201" s="6" t="s">
        <v>222</v>
      </c>
      <c r="B201" s="6">
        <f t="shared" si="9"/>
        <v>159</v>
      </c>
      <c r="C201" s="7">
        <f>[1]Sheet1_Raw!N200</f>
        <v>2574.8030749999998</v>
      </c>
      <c r="D201" s="9">
        <f t="shared" si="8"/>
        <v>2539.3125335714285</v>
      </c>
      <c r="E201" s="9">
        <f t="shared" si="7"/>
        <v>9.8628317142856758</v>
      </c>
    </row>
    <row r="202" spans="1:5" ht="24" x14ac:dyDescent="0.25">
      <c r="A202" s="6" t="s">
        <v>223</v>
      </c>
      <c r="B202" s="6">
        <f t="shared" si="9"/>
        <v>160</v>
      </c>
      <c r="C202" s="7">
        <f>[1]Sheet1_Raw!N201</f>
        <v>2583.2231470000002</v>
      </c>
      <c r="D202" s="9">
        <f t="shared" si="8"/>
        <v>2549.3472035714285</v>
      </c>
      <c r="E202" s="9">
        <f t="shared" si="7"/>
        <v>10.034670000000006</v>
      </c>
    </row>
    <row r="203" spans="1:5" ht="24" x14ac:dyDescent="0.25">
      <c r="A203" s="6" t="s">
        <v>224</v>
      </c>
      <c r="B203" s="6">
        <f t="shared" si="9"/>
        <v>161</v>
      </c>
      <c r="C203" s="7">
        <f>[1]Sheet1_Raw!N202</f>
        <v>2587.8083339999998</v>
      </c>
      <c r="D203" s="9">
        <f t="shared" si="8"/>
        <v>2559.6711061428573</v>
      </c>
      <c r="E203" s="9">
        <f t="shared" si="7"/>
        <v>10.323902571428789</v>
      </c>
    </row>
    <row r="204" spans="1:5" ht="24" x14ac:dyDescent="0.25">
      <c r="A204" s="6" t="s">
        <v>225</v>
      </c>
      <c r="B204" s="6">
        <f t="shared" si="9"/>
        <v>162</v>
      </c>
      <c r="C204" s="7">
        <f>[1]Sheet1_Raw!N203</f>
        <v>2602.3380189999998</v>
      </c>
      <c r="D204" s="9">
        <f t="shared" si="8"/>
        <v>2570.5547588571426</v>
      </c>
      <c r="E204" s="9">
        <f t="shared" si="7"/>
        <v>10.88365271428529</v>
      </c>
    </row>
    <row r="205" spans="1:5" ht="24" x14ac:dyDescent="0.25">
      <c r="A205" s="6" t="s">
        <v>226</v>
      </c>
      <c r="B205" s="6">
        <f t="shared" si="9"/>
        <v>163</v>
      </c>
      <c r="C205" s="7">
        <f>[1]Sheet1_Raw!N204</f>
        <v>2614.6287029999999</v>
      </c>
      <c r="D205" s="9">
        <f t="shared" si="8"/>
        <v>2581.9743424285712</v>
      </c>
      <c r="E205" s="9">
        <f t="shared" si="7"/>
        <v>11.419583571428575</v>
      </c>
    </row>
    <row r="206" spans="1:5" ht="24" x14ac:dyDescent="0.25">
      <c r="A206" s="6" t="s">
        <v>227</v>
      </c>
      <c r="B206" s="6">
        <f t="shared" si="9"/>
        <v>164</v>
      </c>
      <c r="C206" s="7">
        <f>[1]Sheet1_Raw!N205</f>
        <v>2630.3374370000001</v>
      </c>
      <c r="D206" s="9">
        <f t="shared" si="8"/>
        <v>2593.4517727142857</v>
      </c>
      <c r="E206" s="9">
        <f t="shared" si="7"/>
        <v>11.47743028571449</v>
      </c>
    </row>
    <row r="207" spans="1:5" ht="24" x14ac:dyDescent="0.25">
      <c r="A207" s="6" t="s">
        <v>228</v>
      </c>
      <c r="B207" s="6">
        <f t="shared" si="9"/>
        <v>165</v>
      </c>
      <c r="C207" s="7">
        <f>[1]Sheet1_Raw!N206</f>
        <v>2647.272856</v>
      </c>
      <c r="D207" s="9">
        <f t="shared" si="8"/>
        <v>2605.7730815714285</v>
      </c>
      <c r="E207" s="9">
        <f t="shared" si="7"/>
        <v>12.321308857142867</v>
      </c>
    </row>
    <row r="208" spans="1:5" ht="24" x14ac:dyDescent="0.25">
      <c r="A208" s="6" t="s">
        <v>229</v>
      </c>
      <c r="B208" s="6">
        <f t="shared" si="9"/>
        <v>166</v>
      </c>
      <c r="C208" s="7">
        <f>[1]Sheet1_Raw!N207</f>
        <v>2665.2563190000001</v>
      </c>
      <c r="D208" s="9">
        <f t="shared" si="8"/>
        <v>2618.6949735714288</v>
      </c>
      <c r="E208" s="9">
        <f t="shared" si="7"/>
        <v>12.921892000000298</v>
      </c>
    </row>
    <row r="209" spans="1:5" ht="24" x14ac:dyDescent="0.25">
      <c r="A209" s="6" t="s">
        <v>230</v>
      </c>
      <c r="B209" s="6">
        <f t="shared" si="9"/>
        <v>167</v>
      </c>
      <c r="C209" s="7">
        <f>[1]Sheet1_Raw!N208</f>
        <v>2673.5572940000002</v>
      </c>
      <c r="D209" s="9">
        <f t="shared" si="8"/>
        <v>2631.5998517142862</v>
      </c>
      <c r="E209" s="9">
        <f t="shared" si="7"/>
        <v>12.904878142857342</v>
      </c>
    </row>
    <row r="210" spans="1:5" ht="24" x14ac:dyDescent="0.25">
      <c r="A210" s="6" t="s">
        <v>231</v>
      </c>
      <c r="B210" s="6">
        <f t="shared" si="9"/>
        <v>168</v>
      </c>
      <c r="C210" s="7">
        <f>[1]Sheet1_Raw!N209</f>
        <v>2679.7383650000002</v>
      </c>
      <c r="D210" s="9">
        <f t="shared" si="8"/>
        <v>2644.732713285714</v>
      </c>
      <c r="E210" s="9">
        <f t="shared" si="7"/>
        <v>13.132861571427838</v>
      </c>
    </row>
    <row r="211" spans="1:5" ht="24" x14ac:dyDescent="0.25">
      <c r="A211" s="6" t="s">
        <v>232</v>
      </c>
      <c r="B211" s="6">
        <f t="shared" si="9"/>
        <v>169</v>
      </c>
      <c r="C211" s="7">
        <f>[1]Sheet1_Raw!N210</f>
        <v>2699.90128</v>
      </c>
      <c r="D211" s="9">
        <f t="shared" si="8"/>
        <v>2658.6703220000004</v>
      </c>
      <c r="E211" s="9">
        <f t="shared" si="7"/>
        <v>13.937608714286398</v>
      </c>
    </row>
    <row r="212" spans="1:5" ht="24" x14ac:dyDescent="0.25">
      <c r="A212" s="6" t="s">
        <v>233</v>
      </c>
      <c r="B212" s="6">
        <f t="shared" si="9"/>
        <v>170</v>
      </c>
      <c r="C212" s="7">
        <f>[1]Sheet1_Raw!N211</f>
        <v>2716.8128809999998</v>
      </c>
      <c r="D212" s="9">
        <f t="shared" si="8"/>
        <v>2673.268061714286</v>
      </c>
      <c r="E212" s="9">
        <f t="shared" si="7"/>
        <v>14.597739714285581</v>
      </c>
    </row>
    <row r="213" spans="1:5" ht="24" x14ac:dyDescent="0.25">
      <c r="A213" s="6" t="s">
        <v>234</v>
      </c>
      <c r="B213" s="6">
        <f t="shared" si="9"/>
        <v>171</v>
      </c>
      <c r="C213" s="7">
        <f>[1]Sheet1_Raw!N212</f>
        <v>2735.7014709999999</v>
      </c>
      <c r="D213" s="9">
        <f t="shared" si="8"/>
        <v>2688.3200665714285</v>
      </c>
      <c r="E213" s="9">
        <f t="shared" si="7"/>
        <v>15.052004857142492</v>
      </c>
    </row>
    <row r="214" spans="1:5" ht="24" x14ac:dyDescent="0.25">
      <c r="A214" s="6" t="s">
        <v>235</v>
      </c>
      <c r="B214" s="6">
        <f t="shared" si="9"/>
        <v>172</v>
      </c>
      <c r="C214" s="7">
        <f>[1]Sheet1_Raw!N213</f>
        <v>2754.5900609999999</v>
      </c>
      <c r="D214" s="9">
        <f t="shared" si="8"/>
        <v>2703.651095857143</v>
      </c>
      <c r="E214" s="9">
        <f t="shared" si="7"/>
        <v>15.331029285714521</v>
      </c>
    </row>
    <row r="215" spans="1:5" ht="24" x14ac:dyDescent="0.25">
      <c r="A215" s="6" t="s">
        <v>236</v>
      </c>
      <c r="B215" s="6">
        <f t="shared" si="9"/>
        <v>173</v>
      </c>
      <c r="C215" s="7">
        <f>[1]Sheet1_Raw!N214</f>
        <v>2775.2769979999998</v>
      </c>
      <c r="D215" s="9">
        <f t="shared" si="8"/>
        <v>2719.3683357142859</v>
      </c>
      <c r="E215" s="9">
        <f t="shared" si="7"/>
        <v>15.717239857142886</v>
      </c>
    </row>
    <row r="216" spans="1:5" ht="24" x14ac:dyDescent="0.25">
      <c r="A216" s="6" t="s">
        <v>237</v>
      </c>
      <c r="B216" s="6">
        <f t="shared" si="9"/>
        <v>174</v>
      </c>
      <c r="C216" s="7">
        <f>[1]Sheet1_Raw!N215</f>
        <v>2785.1857669999999</v>
      </c>
      <c r="D216" s="9">
        <f t="shared" si="8"/>
        <v>2735.3152604285715</v>
      </c>
      <c r="E216" s="9">
        <f t="shared" si="7"/>
        <v>15.946924714285615</v>
      </c>
    </row>
    <row r="217" spans="1:5" ht="24" x14ac:dyDescent="0.25">
      <c r="A217" s="6" t="s">
        <v>238</v>
      </c>
      <c r="B217" s="6">
        <f t="shared" si="9"/>
        <v>175</v>
      </c>
      <c r="C217" s="7">
        <f>[1]Sheet1_Raw!N216</f>
        <v>2792.7245290000001</v>
      </c>
      <c r="D217" s="9">
        <f t="shared" si="8"/>
        <v>2751.4561409999997</v>
      </c>
      <c r="E217" s="9">
        <f t="shared" si="7"/>
        <v>16.14088057142817</v>
      </c>
    </row>
    <row r="218" spans="1:5" ht="24" x14ac:dyDescent="0.25">
      <c r="A218" s="6" t="s">
        <v>239</v>
      </c>
      <c r="B218" s="6">
        <f t="shared" si="9"/>
        <v>176</v>
      </c>
      <c r="C218" s="7">
        <f>[1]Sheet1_Raw!N217</f>
        <v>2812.1133220000002</v>
      </c>
      <c r="D218" s="9">
        <f t="shared" si="8"/>
        <v>2767.4864327142859</v>
      </c>
      <c r="E218" s="9">
        <f t="shared" si="7"/>
        <v>16.03029171428625</v>
      </c>
    </row>
    <row r="219" spans="1:5" ht="24" x14ac:dyDescent="0.25">
      <c r="A219" s="6" t="s">
        <v>240</v>
      </c>
      <c r="B219" s="6">
        <f t="shared" si="9"/>
        <v>177</v>
      </c>
      <c r="C219" s="7">
        <f>[1]Sheet1_Raw!N218</f>
        <v>2829.5132149999999</v>
      </c>
      <c r="D219" s="9">
        <f t="shared" si="8"/>
        <v>2783.5864804285711</v>
      </c>
      <c r="E219" s="9">
        <f t="shared" si="7"/>
        <v>16.100047714285211</v>
      </c>
    </row>
    <row r="220" spans="1:5" ht="24" x14ac:dyDescent="0.25">
      <c r="A220" s="6" t="s">
        <v>241</v>
      </c>
      <c r="B220" s="6">
        <f t="shared" si="9"/>
        <v>178</v>
      </c>
      <c r="C220" s="7">
        <f>[1]Sheet1_Raw!N219</f>
        <v>2846.5081829999999</v>
      </c>
      <c r="D220" s="9">
        <f t="shared" si="8"/>
        <v>2799.4160107142857</v>
      </c>
      <c r="E220" s="9">
        <f t="shared" si="7"/>
        <v>15.829530285714554</v>
      </c>
    </row>
    <row r="221" spans="1:5" ht="24" x14ac:dyDescent="0.25">
      <c r="A221" s="6" t="s">
        <v>242</v>
      </c>
      <c r="B221" s="6">
        <f t="shared" si="9"/>
        <v>179</v>
      </c>
      <c r="C221" s="7">
        <f>[1]Sheet1_Raw!N220</f>
        <v>2865.0990339999998</v>
      </c>
      <c r="D221" s="9">
        <f t="shared" si="8"/>
        <v>2815.2030068571426</v>
      </c>
      <c r="E221" s="9">
        <f t="shared" si="7"/>
        <v>15.786996142856879</v>
      </c>
    </row>
    <row r="222" spans="1:5" ht="24" x14ac:dyDescent="0.25">
      <c r="A222" s="6" t="s">
        <v>243</v>
      </c>
      <c r="B222" s="6">
        <f t="shared" si="9"/>
        <v>180</v>
      </c>
      <c r="C222" s="7">
        <f>[1]Sheet1_Raw!N221</f>
        <v>2883.6184269999999</v>
      </c>
      <c r="D222" s="9">
        <f t="shared" si="8"/>
        <v>2830.680353857143</v>
      </c>
      <c r="E222" s="9">
        <f t="shared" si="7"/>
        <v>15.477347000000464</v>
      </c>
    </row>
    <row r="223" spans="1:5" ht="24" x14ac:dyDescent="0.25">
      <c r="A223" s="6" t="s">
        <v>244</v>
      </c>
      <c r="B223" s="6">
        <f t="shared" si="9"/>
        <v>181</v>
      </c>
      <c r="C223" s="7">
        <f>[1]Sheet1_Raw!N222</f>
        <v>2892.0623179999998</v>
      </c>
      <c r="D223" s="9">
        <f t="shared" si="8"/>
        <v>2845.9484325714288</v>
      </c>
      <c r="E223" s="9">
        <f t="shared" si="7"/>
        <v>15.268078714285821</v>
      </c>
    </row>
    <row r="224" spans="1:5" ht="24" x14ac:dyDescent="0.25">
      <c r="A224" s="6" t="s">
        <v>245</v>
      </c>
      <c r="B224" s="6">
        <f t="shared" si="9"/>
        <v>182</v>
      </c>
      <c r="C224" s="7">
        <f>[1]Sheet1_Raw!N223</f>
        <v>2897.659819</v>
      </c>
      <c r="D224" s="9">
        <f t="shared" si="8"/>
        <v>2860.939188285714</v>
      </c>
      <c r="E224" s="9">
        <f t="shared" si="7"/>
        <v>14.990755714285115</v>
      </c>
    </row>
    <row r="225" spans="1:5" ht="24" x14ac:dyDescent="0.25">
      <c r="A225" s="6" t="s">
        <v>246</v>
      </c>
      <c r="B225" s="6">
        <f t="shared" si="9"/>
        <v>183</v>
      </c>
      <c r="C225" s="7">
        <f>[1]Sheet1_Raw!N224</f>
        <v>2915.4884569999999</v>
      </c>
      <c r="D225" s="9">
        <f t="shared" si="8"/>
        <v>2875.7070647142855</v>
      </c>
      <c r="E225" s="9">
        <f t="shared" si="7"/>
        <v>14.767876428571526</v>
      </c>
    </row>
    <row r="226" spans="1:5" ht="24" x14ac:dyDescent="0.25">
      <c r="A226" s="6" t="s">
        <v>247</v>
      </c>
      <c r="B226" s="6">
        <f t="shared" si="9"/>
        <v>184</v>
      </c>
      <c r="C226" s="7">
        <f>[1]Sheet1_Raw!N225</f>
        <v>2929.9347750000002</v>
      </c>
      <c r="D226" s="9">
        <f t="shared" si="8"/>
        <v>2890.0530018571435</v>
      </c>
      <c r="E226" s="9">
        <f t="shared" si="7"/>
        <v>14.34593714285802</v>
      </c>
    </row>
    <row r="227" spans="1:5" ht="24" x14ac:dyDescent="0.25">
      <c r="A227" s="6" t="s">
        <v>248</v>
      </c>
      <c r="B227" s="6">
        <f t="shared" si="9"/>
        <v>185</v>
      </c>
      <c r="C227" s="7">
        <f>[1]Sheet1_Raw!N226</f>
        <v>2946.5605460000002</v>
      </c>
      <c r="D227" s="9">
        <f t="shared" si="8"/>
        <v>2904.3461965714291</v>
      </c>
      <c r="E227" s="9">
        <f t="shared" si="7"/>
        <v>14.293194714285619</v>
      </c>
    </row>
    <row r="228" spans="1:5" ht="24" x14ac:dyDescent="0.25">
      <c r="A228" s="6" t="s">
        <v>249</v>
      </c>
      <c r="B228" s="6">
        <f t="shared" si="9"/>
        <v>186</v>
      </c>
      <c r="C228" s="7">
        <f>[1]Sheet1_Raw!N227</f>
        <v>2963.5793319999998</v>
      </c>
      <c r="D228" s="9">
        <f t="shared" si="8"/>
        <v>2918.4148105714289</v>
      </c>
      <c r="E228" s="9">
        <f t="shared" si="7"/>
        <v>14.068613999999798</v>
      </c>
    </row>
    <row r="229" spans="1:5" ht="24" x14ac:dyDescent="0.25">
      <c r="A229" s="6" t="s">
        <v>250</v>
      </c>
      <c r="B229" s="6">
        <f t="shared" si="9"/>
        <v>187</v>
      </c>
      <c r="C229" s="7">
        <f>[1]Sheet1_Raw!N228</f>
        <v>2980.7648530000001</v>
      </c>
      <c r="D229" s="9">
        <f t="shared" si="8"/>
        <v>2932.2928714285713</v>
      </c>
      <c r="E229" s="9">
        <f t="shared" si="7"/>
        <v>13.878060857142373</v>
      </c>
    </row>
    <row r="230" spans="1:5" ht="24" x14ac:dyDescent="0.25">
      <c r="A230" s="6" t="s">
        <v>251</v>
      </c>
      <c r="B230" s="6">
        <f t="shared" si="9"/>
        <v>188</v>
      </c>
      <c r="C230" s="7">
        <f>[1]Sheet1_Raw!N229</f>
        <v>2989.994776</v>
      </c>
      <c r="D230" s="9">
        <f t="shared" si="8"/>
        <v>2946.2832225714287</v>
      </c>
      <c r="E230" s="9">
        <f t="shared" si="7"/>
        <v>13.990351142857435</v>
      </c>
    </row>
    <row r="231" spans="1:5" ht="24" x14ac:dyDescent="0.25">
      <c r="A231" s="6" t="s">
        <v>252</v>
      </c>
      <c r="B231" s="6">
        <f t="shared" si="9"/>
        <v>189</v>
      </c>
      <c r="C231" s="7">
        <f>[1]Sheet1_Raw!N230</f>
        <v>2997.974193</v>
      </c>
      <c r="D231" s="9">
        <f t="shared" si="8"/>
        <v>2960.6138474285713</v>
      </c>
      <c r="E231" s="9">
        <f t="shared" ref="E231:E294" si="10">D231-D230</f>
        <v>14.330624857142539</v>
      </c>
    </row>
    <row r="232" spans="1:5" ht="24" x14ac:dyDescent="0.25">
      <c r="A232" s="6" t="s">
        <v>253</v>
      </c>
      <c r="B232" s="6">
        <f t="shared" si="9"/>
        <v>190</v>
      </c>
      <c r="C232" s="7">
        <f>[1]Sheet1_Raw!N231</f>
        <v>3020.578571</v>
      </c>
      <c r="D232" s="9">
        <f t="shared" si="8"/>
        <v>2975.6267208571421</v>
      </c>
      <c r="E232" s="9">
        <f t="shared" si="10"/>
        <v>15.012873428570856</v>
      </c>
    </row>
    <row r="233" spans="1:5" ht="24" x14ac:dyDescent="0.25">
      <c r="A233" s="6" t="s">
        <v>254</v>
      </c>
      <c r="B233" s="6">
        <f t="shared" si="9"/>
        <v>191</v>
      </c>
      <c r="C233" s="7">
        <f>[1]Sheet1_Raw!N232</f>
        <v>3036.4302189999999</v>
      </c>
      <c r="D233" s="9">
        <f t="shared" ref="D233:D296" si="11">AVERAGE(C227:C233)</f>
        <v>2990.840355714286</v>
      </c>
      <c r="E233" s="9">
        <f t="shared" si="10"/>
        <v>15.213634857143916</v>
      </c>
    </row>
    <row r="234" spans="1:5" ht="24" x14ac:dyDescent="0.25">
      <c r="A234" s="6" t="s">
        <v>255</v>
      </c>
      <c r="B234" s="6">
        <f t="shared" si="9"/>
        <v>192</v>
      </c>
      <c r="C234" s="7">
        <f>[1]Sheet1_Raw!N233</f>
        <v>3054.0087560000002</v>
      </c>
      <c r="D234" s="9">
        <f t="shared" si="11"/>
        <v>3006.1900999999998</v>
      </c>
      <c r="E234" s="9">
        <f t="shared" si="10"/>
        <v>15.349744285713768</v>
      </c>
    </row>
    <row r="235" spans="1:5" ht="24" x14ac:dyDescent="0.25">
      <c r="A235" s="6" t="s">
        <v>256</v>
      </c>
      <c r="B235" s="6">
        <f t="shared" si="9"/>
        <v>193</v>
      </c>
      <c r="C235" s="7">
        <f>[1]Sheet1_Raw!N234</f>
        <v>3074.445592</v>
      </c>
      <c r="D235" s="9">
        <f t="shared" si="11"/>
        <v>3022.0281371428573</v>
      </c>
      <c r="E235" s="9">
        <f t="shared" si="10"/>
        <v>15.838037142857502</v>
      </c>
    </row>
    <row r="236" spans="1:5" ht="24" x14ac:dyDescent="0.25">
      <c r="A236" s="6" t="s">
        <v>257</v>
      </c>
      <c r="B236" s="6">
        <f t="shared" ref="B236:B299" si="12">1+B235</f>
        <v>194</v>
      </c>
      <c r="C236" s="7">
        <f>[1]Sheet1_Raw!N235</f>
        <v>3093.3341820000001</v>
      </c>
      <c r="D236" s="9">
        <f t="shared" si="11"/>
        <v>3038.1094698571428</v>
      </c>
      <c r="E236" s="9">
        <f t="shared" si="10"/>
        <v>16.081332714285509</v>
      </c>
    </row>
    <row r="237" spans="1:5" ht="24" x14ac:dyDescent="0.25">
      <c r="A237" s="6" t="s">
        <v>258</v>
      </c>
      <c r="B237" s="6">
        <f t="shared" si="12"/>
        <v>195</v>
      </c>
      <c r="C237" s="7">
        <f>[1]Sheet1_Raw!N236</f>
        <v>3106.2203450000002</v>
      </c>
      <c r="D237" s="9">
        <f t="shared" si="11"/>
        <v>3054.7131225714288</v>
      </c>
      <c r="E237" s="9">
        <f t="shared" si="10"/>
        <v>16.603652714286</v>
      </c>
    </row>
    <row r="238" spans="1:5" ht="24" x14ac:dyDescent="0.25">
      <c r="A238" s="6" t="s">
        <v>259</v>
      </c>
      <c r="B238" s="6">
        <f t="shared" si="12"/>
        <v>196</v>
      </c>
      <c r="C238" s="7">
        <f>[1]Sheet1_Raw!N237</f>
        <v>3117.1771570000001</v>
      </c>
      <c r="D238" s="9">
        <f t="shared" si="11"/>
        <v>3071.742117428571</v>
      </c>
      <c r="E238" s="9">
        <f t="shared" si="10"/>
        <v>17.028994857142152</v>
      </c>
    </row>
    <row r="239" spans="1:5" ht="24" x14ac:dyDescent="0.25">
      <c r="A239" s="6" t="s">
        <v>260</v>
      </c>
      <c r="B239" s="6">
        <f t="shared" si="12"/>
        <v>197</v>
      </c>
      <c r="C239" s="7">
        <f>[1]Sheet1_Raw!N238</f>
        <v>3134.8628800000001</v>
      </c>
      <c r="D239" s="9">
        <f t="shared" si="11"/>
        <v>3088.0684472857142</v>
      </c>
      <c r="E239" s="9">
        <f t="shared" si="10"/>
        <v>16.326329857143264</v>
      </c>
    </row>
    <row r="240" spans="1:5" ht="24" x14ac:dyDescent="0.25">
      <c r="A240" s="6" t="s">
        <v>261</v>
      </c>
      <c r="B240" s="6">
        <f t="shared" si="12"/>
        <v>198</v>
      </c>
      <c r="C240" s="7">
        <f>[1]Sheet1_Raw!N239</f>
        <v>3156.204843</v>
      </c>
      <c r="D240" s="9">
        <f t="shared" si="11"/>
        <v>3105.1791078571428</v>
      </c>
      <c r="E240" s="9">
        <f t="shared" si="10"/>
        <v>17.110660571428525</v>
      </c>
    </row>
    <row r="241" spans="1:5" ht="24" x14ac:dyDescent="0.25">
      <c r="A241" s="6" t="s">
        <v>262</v>
      </c>
      <c r="B241" s="6">
        <f t="shared" si="12"/>
        <v>199</v>
      </c>
      <c r="C241" s="7">
        <f>[1]Sheet1_Raw!N240</f>
        <v>3178.29711</v>
      </c>
      <c r="D241" s="9">
        <f t="shared" si="11"/>
        <v>3122.9345870000002</v>
      </c>
      <c r="E241" s="9">
        <f t="shared" si="10"/>
        <v>17.755479142857439</v>
      </c>
    </row>
    <row r="242" spans="1:5" ht="24" x14ac:dyDescent="0.25">
      <c r="A242" s="6" t="s">
        <v>263</v>
      </c>
      <c r="B242" s="6">
        <f t="shared" si="12"/>
        <v>200</v>
      </c>
      <c r="C242" s="7">
        <f>[1]Sheet1_Raw!N241</f>
        <v>3204.2480799999998</v>
      </c>
      <c r="D242" s="9">
        <f t="shared" si="11"/>
        <v>3141.4777995714289</v>
      </c>
      <c r="E242" s="9">
        <f t="shared" si="10"/>
        <v>18.543212571428739</v>
      </c>
    </row>
    <row r="243" spans="1:5" ht="24" x14ac:dyDescent="0.25">
      <c r="A243" s="6" t="s">
        <v>264</v>
      </c>
      <c r="B243" s="6">
        <f t="shared" si="12"/>
        <v>201</v>
      </c>
      <c r="C243" s="7">
        <f>[1]Sheet1_Raw!N242</f>
        <v>3230.4372410000001</v>
      </c>
      <c r="D243" s="9">
        <f t="shared" si="11"/>
        <v>3161.063950857143</v>
      </c>
      <c r="E243" s="9">
        <f t="shared" si="10"/>
        <v>19.586151285714095</v>
      </c>
    </row>
    <row r="244" spans="1:5" ht="24" x14ac:dyDescent="0.25">
      <c r="A244" s="6" t="s">
        <v>265</v>
      </c>
      <c r="B244" s="6">
        <f t="shared" si="12"/>
        <v>202</v>
      </c>
      <c r="C244" s="7">
        <f>[1]Sheet1_Raw!N243</f>
        <v>3250.50488</v>
      </c>
      <c r="D244" s="9">
        <f t="shared" si="11"/>
        <v>3181.6760272857141</v>
      </c>
      <c r="E244" s="9">
        <f t="shared" si="10"/>
        <v>20.612076428571072</v>
      </c>
    </row>
    <row r="245" spans="1:5" ht="24" x14ac:dyDescent="0.25">
      <c r="A245" s="6" t="s">
        <v>266</v>
      </c>
      <c r="B245" s="6">
        <f t="shared" si="12"/>
        <v>203</v>
      </c>
      <c r="C245" s="7">
        <f>[1]Sheet1_Raw!N244</f>
        <v>3262.8074740000002</v>
      </c>
      <c r="D245" s="9">
        <f t="shared" si="11"/>
        <v>3202.4803582857139</v>
      </c>
      <c r="E245" s="9">
        <f t="shared" si="10"/>
        <v>20.80433099999982</v>
      </c>
    </row>
    <row r="246" spans="1:5" ht="24" x14ac:dyDescent="0.25">
      <c r="A246" s="6" t="s">
        <v>267</v>
      </c>
      <c r="B246" s="6">
        <f t="shared" si="12"/>
        <v>204</v>
      </c>
      <c r="C246" s="7">
        <f>[1]Sheet1_Raw!N245</f>
        <v>3281.8032499999999</v>
      </c>
      <c r="D246" s="9">
        <f t="shared" si="11"/>
        <v>3223.471839714286</v>
      </c>
      <c r="E246" s="9">
        <f t="shared" si="10"/>
        <v>20.991481428572115</v>
      </c>
    </row>
    <row r="247" spans="1:5" ht="24" x14ac:dyDescent="0.25">
      <c r="A247" s="6" t="s">
        <v>268</v>
      </c>
      <c r="B247" s="6">
        <f t="shared" si="12"/>
        <v>205</v>
      </c>
      <c r="C247" s="7">
        <f>[1]Sheet1_Raw!N246</f>
        <v>3303.8597880000002</v>
      </c>
      <c r="D247" s="9">
        <f t="shared" si="11"/>
        <v>3244.5654032857151</v>
      </c>
      <c r="E247" s="9">
        <f t="shared" si="10"/>
        <v>21.093563571429058</v>
      </c>
    </row>
    <row r="248" spans="1:5" ht="24" x14ac:dyDescent="0.25">
      <c r="A248" s="6" t="s">
        <v>269</v>
      </c>
      <c r="B248" s="6">
        <f t="shared" si="12"/>
        <v>206</v>
      </c>
      <c r="C248" s="7">
        <f>[1]Sheet1_Raw!N247</f>
        <v>3323.0699370000002</v>
      </c>
      <c r="D248" s="9">
        <f t="shared" si="11"/>
        <v>3265.247235714286</v>
      </c>
      <c r="E248" s="9">
        <f t="shared" si="10"/>
        <v>20.681832428570942</v>
      </c>
    </row>
    <row r="249" spans="1:5" ht="24" x14ac:dyDescent="0.25">
      <c r="A249" s="6" t="s">
        <v>270</v>
      </c>
      <c r="B249" s="6">
        <f t="shared" si="12"/>
        <v>207</v>
      </c>
      <c r="C249" s="7">
        <f>[1]Sheet1_Raw!N248</f>
        <v>3350.7120669999999</v>
      </c>
      <c r="D249" s="9">
        <f t="shared" si="11"/>
        <v>3286.1706624285716</v>
      </c>
      <c r="E249" s="9">
        <f t="shared" si="10"/>
        <v>20.923426714285597</v>
      </c>
    </row>
    <row r="250" spans="1:5" ht="24" x14ac:dyDescent="0.25">
      <c r="A250" s="6" t="s">
        <v>271</v>
      </c>
      <c r="B250" s="6">
        <f t="shared" si="12"/>
        <v>208</v>
      </c>
      <c r="C250" s="7">
        <f>[1]Sheet1_Raw!N249</f>
        <v>3378.890128</v>
      </c>
      <c r="D250" s="9">
        <f t="shared" si="11"/>
        <v>3307.3782177142857</v>
      </c>
      <c r="E250" s="9">
        <f t="shared" si="10"/>
        <v>21.207555285714079</v>
      </c>
    </row>
    <row r="251" spans="1:5" ht="24" x14ac:dyDescent="0.25">
      <c r="A251" s="6" t="s">
        <v>272</v>
      </c>
      <c r="B251" s="6">
        <f t="shared" si="12"/>
        <v>209</v>
      </c>
      <c r="C251" s="7">
        <f>[1]Sheet1_Raw!N250</f>
        <v>3394.5393130000002</v>
      </c>
      <c r="D251" s="9">
        <f t="shared" si="11"/>
        <v>3327.9545652857146</v>
      </c>
      <c r="E251" s="9">
        <f t="shared" si="10"/>
        <v>20.576347571428869</v>
      </c>
    </row>
    <row r="252" spans="1:5" ht="24" x14ac:dyDescent="0.25">
      <c r="A252" s="6" t="s">
        <v>273</v>
      </c>
      <c r="B252" s="6">
        <f t="shared" si="12"/>
        <v>210</v>
      </c>
      <c r="C252" s="7">
        <f>[1]Sheet1_Raw!N251</f>
        <v>3410.1765890000001</v>
      </c>
      <c r="D252" s="9">
        <f t="shared" si="11"/>
        <v>3349.0072960000002</v>
      </c>
      <c r="E252" s="9">
        <f t="shared" si="10"/>
        <v>21.052730714285644</v>
      </c>
    </row>
    <row r="253" spans="1:5" ht="24" x14ac:dyDescent="0.25">
      <c r="A253" s="6" t="s">
        <v>274</v>
      </c>
      <c r="B253" s="6">
        <f t="shared" si="12"/>
        <v>211</v>
      </c>
      <c r="C253" s="7">
        <f>[1]Sheet1_Raw!N252</f>
        <v>3437.4733409999999</v>
      </c>
      <c r="D253" s="9">
        <f t="shared" si="11"/>
        <v>3371.2458804285716</v>
      </c>
      <c r="E253" s="9">
        <f t="shared" si="10"/>
        <v>22.238584428571357</v>
      </c>
    </row>
    <row r="254" spans="1:5" ht="24" x14ac:dyDescent="0.25">
      <c r="A254" s="6" t="s">
        <v>275</v>
      </c>
      <c r="B254" s="6">
        <f t="shared" si="12"/>
        <v>212</v>
      </c>
      <c r="C254" s="7">
        <f>[1]Sheet1_Raw!N253</f>
        <v>3459.3869639999998</v>
      </c>
      <c r="D254" s="9">
        <f t="shared" si="11"/>
        <v>3393.4640484285715</v>
      </c>
      <c r="E254" s="9">
        <f t="shared" si="10"/>
        <v>22.218167999999878</v>
      </c>
    </row>
    <row r="255" spans="1:5" ht="24" x14ac:dyDescent="0.25">
      <c r="A255" s="6" t="s">
        <v>276</v>
      </c>
      <c r="B255" s="6">
        <f t="shared" si="12"/>
        <v>213</v>
      </c>
      <c r="C255" s="7">
        <f>[1]Sheet1_Raw!N254</f>
        <v>3488.4701530000002</v>
      </c>
      <c r="D255" s="9">
        <f t="shared" si="11"/>
        <v>3417.0926507142858</v>
      </c>
      <c r="E255" s="9">
        <f t="shared" si="10"/>
        <v>23.628602285714351</v>
      </c>
    </row>
    <row r="256" spans="1:5" ht="24" x14ac:dyDescent="0.25">
      <c r="A256" s="6" t="s">
        <v>277</v>
      </c>
      <c r="B256" s="6">
        <f t="shared" si="12"/>
        <v>214</v>
      </c>
      <c r="C256" s="7">
        <f>[1]Sheet1_Raw!N255</f>
        <v>3519.7447040000002</v>
      </c>
      <c r="D256" s="9">
        <f t="shared" si="11"/>
        <v>3441.2401702857142</v>
      </c>
      <c r="E256" s="9">
        <f t="shared" si="10"/>
        <v>24.147519571428347</v>
      </c>
    </row>
    <row r="257" spans="1:5" ht="24" x14ac:dyDescent="0.25">
      <c r="A257" s="6" t="s">
        <v>278</v>
      </c>
      <c r="B257" s="6">
        <f t="shared" si="12"/>
        <v>215</v>
      </c>
      <c r="C257" s="7">
        <f>[1]Sheet1_Raw!N256</f>
        <v>3553.5083570000002</v>
      </c>
      <c r="D257" s="9">
        <f t="shared" si="11"/>
        <v>3466.1856315714285</v>
      </c>
      <c r="E257" s="9">
        <f t="shared" si="10"/>
        <v>24.945461285714373</v>
      </c>
    </row>
    <row r="258" spans="1:5" ht="24" x14ac:dyDescent="0.25">
      <c r="A258" s="6" t="s">
        <v>279</v>
      </c>
      <c r="B258" s="6">
        <f t="shared" si="12"/>
        <v>216</v>
      </c>
      <c r="C258" s="7">
        <f>[1]Sheet1_Raw!N257</f>
        <v>3573.1948889999999</v>
      </c>
      <c r="D258" s="9">
        <f t="shared" si="11"/>
        <v>3491.7078567142853</v>
      </c>
      <c r="E258" s="9">
        <f t="shared" si="10"/>
        <v>25.522225142856769</v>
      </c>
    </row>
    <row r="259" spans="1:5" ht="24" x14ac:dyDescent="0.25">
      <c r="A259" s="6" t="s">
        <v>280</v>
      </c>
      <c r="B259" s="6">
        <f t="shared" si="12"/>
        <v>217</v>
      </c>
      <c r="C259" s="7">
        <f>[1]Sheet1_Raw!N258</f>
        <v>3591.6070970000001</v>
      </c>
      <c r="D259" s="9">
        <f t="shared" si="11"/>
        <v>3517.6265007142856</v>
      </c>
      <c r="E259" s="9">
        <f t="shared" si="10"/>
        <v>25.918644000000313</v>
      </c>
    </row>
    <row r="260" spans="1:5" ht="24" x14ac:dyDescent="0.25">
      <c r="A260" s="6" t="s">
        <v>281</v>
      </c>
      <c r="B260" s="6">
        <f t="shared" si="12"/>
        <v>218</v>
      </c>
      <c r="C260" s="7">
        <f>[1]Sheet1_Raw!N259</f>
        <v>3628.5267880000001</v>
      </c>
      <c r="D260" s="9">
        <f t="shared" si="11"/>
        <v>3544.9198502857143</v>
      </c>
      <c r="E260" s="9">
        <f t="shared" si="10"/>
        <v>27.293349571428735</v>
      </c>
    </row>
    <row r="261" spans="1:5" ht="24" x14ac:dyDescent="0.25">
      <c r="A261" s="6" t="s">
        <v>282</v>
      </c>
      <c r="B261" s="6">
        <f t="shared" si="12"/>
        <v>219</v>
      </c>
      <c r="C261" s="7">
        <f>[1]Sheet1_Raw!N260</f>
        <v>3657.752892</v>
      </c>
      <c r="D261" s="9">
        <f t="shared" si="11"/>
        <v>3573.2578400000007</v>
      </c>
      <c r="E261" s="9">
        <f t="shared" si="10"/>
        <v>28.337989714286323</v>
      </c>
    </row>
    <row r="262" spans="1:5" ht="24" x14ac:dyDescent="0.25">
      <c r="A262" s="6" t="s">
        <v>283</v>
      </c>
      <c r="B262" s="6">
        <f t="shared" si="12"/>
        <v>220</v>
      </c>
      <c r="C262" s="7">
        <f>[1]Sheet1_Raw!N261</f>
        <v>3705.5102980000001</v>
      </c>
      <c r="D262" s="9">
        <f t="shared" si="11"/>
        <v>3604.2635750000004</v>
      </c>
      <c r="E262" s="9">
        <f t="shared" si="10"/>
        <v>31.005734999999731</v>
      </c>
    </row>
    <row r="263" spans="1:5" ht="24" x14ac:dyDescent="0.25">
      <c r="A263" s="6" t="s">
        <v>284</v>
      </c>
      <c r="B263" s="6">
        <f t="shared" si="12"/>
        <v>221</v>
      </c>
      <c r="C263" s="7">
        <f>[1]Sheet1_Raw!N262</f>
        <v>3762.7239100000002</v>
      </c>
      <c r="D263" s="9">
        <f t="shared" si="11"/>
        <v>3638.9748901428575</v>
      </c>
      <c r="E263" s="9">
        <f t="shared" si="10"/>
        <v>34.711315142857075</v>
      </c>
    </row>
    <row r="264" spans="1:5" ht="24" x14ac:dyDescent="0.25">
      <c r="A264" s="6" t="s">
        <v>285</v>
      </c>
      <c r="B264" s="6">
        <f t="shared" si="12"/>
        <v>222</v>
      </c>
      <c r="C264" s="7">
        <f>[1]Sheet1_Raw!N263</f>
        <v>3816.9601269999998</v>
      </c>
      <c r="D264" s="9">
        <f t="shared" si="11"/>
        <v>3676.6108572857147</v>
      </c>
      <c r="E264" s="9">
        <f t="shared" si="10"/>
        <v>37.635967142857226</v>
      </c>
    </row>
    <row r="265" spans="1:5" ht="24" x14ac:dyDescent="0.25">
      <c r="A265" s="6" t="s">
        <v>286</v>
      </c>
      <c r="B265" s="6">
        <f t="shared" si="12"/>
        <v>223</v>
      </c>
      <c r="C265" s="7">
        <f>[1]Sheet1_Raw!N264</f>
        <v>3852.3077539999999</v>
      </c>
      <c r="D265" s="9">
        <f t="shared" si="11"/>
        <v>3716.4841237142859</v>
      </c>
      <c r="E265" s="9">
        <f t="shared" si="10"/>
        <v>39.873266428571242</v>
      </c>
    </row>
    <row r="266" spans="1:5" ht="24" x14ac:dyDescent="0.25">
      <c r="A266" s="6" t="s">
        <v>287</v>
      </c>
      <c r="B266" s="6">
        <f t="shared" si="12"/>
        <v>224</v>
      </c>
      <c r="C266" s="7">
        <f>[1]Sheet1_Raw!N265</f>
        <v>3886.2024120000001</v>
      </c>
      <c r="D266" s="9">
        <f t="shared" si="11"/>
        <v>3758.5691687142858</v>
      </c>
      <c r="E266" s="9">
        <f t="shared" si="10"/>
        <v>42.085044999999809</v>
      </c>
    </row>
    <row r="267" spans="1:5" ht="24" x14ac:dyDescent="0.25">
      <c r="A267" s="6" t="s">
        <v>288</v>
      </c>
      <c r="B267" s="6">
        <f t="shared" si="12"/>
        <v>225</v>
      </c>
      <c r="C267" s="7">
        <f>[1]Sheet1_Raw!N266</f>
        <v>3964.1029610000001</v>
      </c>
      <c r="D267" s="9">
        <f t="shared" si="11"/>
        <v>3806.5086220000003</v>
      </c>
      <c r="E267" s="9">
        <f t="shared" si="10"/>
        <v>47.939453285714535</v>
      </c>
    </row>
    <row r="268" spans="1:5" ht="24" x14ac:dyDescent="0.25">
      <c r="A268" s="6" t="s">
        <v>289</v>
      </c>
      <c r="B268" s="6">
        <f t="shared" si="12"/>
        <v>226</v>
      </c>
      <c r="C268" s="7">
        <f>[1]Sheet1_Raw!N267</f>
        <v>4017.2673159999999</v>
      </c>
      <c r="D268" s="9">
        <f t="shared" si="11"/>
        <v>3857.8678254285719</v>
      </c>
      <c r="E268" s="9">
        <f t="shared" si="10"/>
        <v>51.359203428571618</v>
      </c>
    </row>
    <row r="269" spans="1:5" ht="24" x14ac:dyDescent="0.25">
      <c r="A269" s="6" t="s">
        <v>290</v>
      </c>
      <c r="B269" s="6">
        <f t="shared" si="12"/>
        <v>227</v>
      </c>
      <c r="C269" s="7">
        <f>[1]Sheet1_Raw!N268</f>
        <v>4102.6947170000003</v>
      </c>
      <c r="D269" s="9">
        <f t="shared" si="11"/>
        <v>3914.6084567142857</v>
      </c>
      <c r="E269" s="9">
        <f t="shared" si="10"/>
        <v>56.740631285713789</v>
      </c>
    </row>
    <row r="270" spans="1:5" ht="24" x14ac:dyDescent="0.25">
      <c r="A270" s="6" t="s">
        <v>291</v>
      </c>
      <c r="B270" s="6">
        <f t="shared" si="12"/>
        <v>228</v>
      </c>
      <c r="C270" s="7">
        <f>[1]Sheet1_Raw!N269</f>
        <v>4193.4457000000002</v>
      </c>
      <c r="D270" s="9">
        <f t="shared" si="11"/>
        <v>3976.1401409999999</v>
      </c>
      <c r="E270" s="9">
        <f t="shared" si="10"/>
        <v>61.531684285714164</v>
      </c>
    </row>
    <row r="271" spans="1:5" ht="24" x14ac:dyDescent="0.25">
      <c r="A271" s="6" t="s">
        <v>292</v>
      </c>
      <c r="B271" s="6">
        <f t="shared" si="12"/>
        <v>229</v>
      </c>
      <c r="C271" s="7">
        <f>[1]Sheet1_Raw!N270</f>
        <v>4285.0899010000003</v>
      </c>
      <c r="D271" s="9">
        <f t="shared" si="11"/>
        <v>4043.0158230000002</v>
      </c>
      <c r="E271" s="9">
        <f t="shared" si="10"/>
        <v>66.875682000000324</v>
      </c>
    </row>
    <row r="272" spans="1:5" ht="24" x14ac:dyDescent="0.25">
      <c r="A272" s="6" t="s">
        <v>293</v>
      </c>
      <c r="B272" s="6">
        <f t="shared" si="12"/>
        <v>230</v>
      </c>
      <c r="C272" s="7">
        <f>[1]Sheet1_Raw!N271</f>
        <v>4342.9942680000004</v>
      </c>
      <c r="D272" s="9">
        <f t="shared" si="11"/>
        <v>4113.1138964285719</v>
      </c>
      <c r="E272" s="9">
        <f t="shared" si="10"/>
        <v>70.098073428571752</v>
      </c>
    </row>
    <row r="273" spans="1:5" ht="24" x14ac:dyDescent="0.25">
      <c r="A273" s="6" t="s">
        <v>294</v>
      </c>
      <c r="B273" s="6">
        <f t="shared" si="12"/>
        <v>231</v>
      </c>
      <c r="C273" s="7">
        <f>[1]Sheet1_Raw!N272</f>
        <v>4390.7159460000003</v>
      </c>
      <c r="D273" s="9">
        <f t="shared" si="11"/>
        <v>4185.1872584285711</v>
      </c>
      <c r="E273" s="9">
        <f t="shared" si="10"/>
        <v>72.073361999999179</v>
      </c>
    </row>
    <row r="274" spans="1:5" ht="24" x14ac:dyDescent="0.25">
      <c r="A274" s="6" t="s">
        <v>295</v>
      </c>
      <c r="B274" s="6">
        <f t="shared" si="12"/>
        <v>232</v>
      </c>
      <c r="C274" s="7">
        <f>[1]Sheet1_Raw!N273</f>
        <v>4490.7206699999997</v>
      </c>
      <c r="D274" s="9">
        <f t="shared" si="11"/>
        <v>4260.4183597142855</v>
      </c>
      <c r="E274" s="9">
        <f t="shared" si="10"/>
        <v>75.231101285714431</v>
      </c>
    </row>
    <row r="275" spans="1:5" ht="24" x14ac:dyDescent="0.25">
      <c r="A275" s="6" t="s">
        <v>296</v>
      </c>
      <c r="B275" s="6">
        <f t="shared" si="12"/>
        <v>233</v>
      </c>
      <c r="C275" s="7">
        <f>[1]Sheet1_Raw!N274</f>
        <v>4592.2260020000003</v>
      </c>
      <c r="D275" s="9">
        <f t="shared" si="11"/>
        <v>4342.5553148571435</v>
      </c>
      <c r="E275" s="9">
        <f t="shared" si="10"/>
        <v>82.136955142857914</v>
      </c>
    </row>
    <row r="276" spans="1:5" ht="24" x14ac:dyDescent="0.25">
      <c r="A276" s="6" t="s">
        <v>297</v>
      </c>
      <c r="B276" s="6">
        <f t="shared" si="12"/>
        <v>234</v>
      </c>
      <c r="C276" s="7">
        <f>[1]Sheet1_Raw!N275</f>
        <v>4739.0830050000004</v>
      </c>
      <c r="D276" s="9">
        <f t="shared" si="11"/>
        <v>4433.4679274285718</v>
      </c>
      <c r="E276" s="9">
        <f t="shared" si="10"/>
        <v>90.912612571428326</v>
      </c>
    </row>
    <row r="277" spans="1:5" ht="24" x14ac:dyDescent="0.25">
      <c r="A277" s="6" t="s">
        <v>298</v>
      </c>
      <c r="B277" s="6">
        <f t="shared" si="12"/>
        <v>235</v>
      </c>
      <c r="C277" s="7">
        <f>[1]Sheet1_Raw!N276</f>
        <v>4809.9688120000001</v>
      </c>
      <c r="D277" s="9">
        <f t="shared" si="11"/>
        <v>4521.5426577142853</v>
      </c>
      <c r="E277" s="9">
        <f t="shared" si="10"/>
        <v>88.074730285713486</v>
      </c>
    </row>
    <row r="278" spans="1:5" ht="24" x14ac:dyDescent="0.25">
      <c r="A278" s="6" t="s">
        <v>299</v>
      </c>
      <c r="B278" s="6">
        <f t="shared" si="12"/>
        <v>236</v>
      </c>
      <c r="C278" s="7">
        <f>[1]Sheet1_Raw!N277</f>
        <v>4970.4622820000004</v>
      </c>
      <c r="D278" s="9">
        <f t="shared" si="11"/>
        <v>4619.4529978571427</v>
      </c>
      <c r="E278" s="9">
        <f t="shared" si="10"/>
        <v>97.910340142857422</v>
      </c>
    </row>
    <row r="279" spans="1:5" ht="24" x14ac:dyDescent="0.25">
      <c r="A279" s="6" t="s">
        <v>300</v>
      </c>
      <c r="B279" s="6">
        <f t="shared" si="12"/>
        <v>237</v>
      </c>
      <c r="C279" s="7">
        <f>[1]Sheet1_Raw!N278</f>
        <v>5095.0126460000001</v>
      </c>
      <c r="D279" s="9">
        <f t="shared" si="11"/>
        <v>4726.8841947142855</v>
      </c>
      <c r="E279" s="9">
        <f t="shared" si="10"/>
        <v>107.43119685714282</v>
      </c>
    </row>
    <row r="280" spans="1:5" ht="24" x14ac:dyDescent="0.25">
      <c r="A280" s="6" t="s">
        <v>301</v>
      </c>
      <c r="B280" s="6">
        <f t="shared" si="12"/>
        <v>238</v>
      </c>
      <c r="C280" s="7">
        <f>[1]Sheet1_Raw!N279</f>
        <v>5212.7983709999999</v>
      </c>
      <c r="D280" s="9">
        <f t="shared" si="11"/>
        <v>4844.324541142857</v>
      </c>
      <c r="E280" s="9">
        <f t="shared" si="10"/>
        <v>117.4403464285715</v>
      </c>
    </row>
    <row r="281" spans="1:5" ht="24" x14ac:dyDescent="0.25">
      <c r="A281" s="6" t="s">
        <v>302</v>
      </c>
      <c r="B281" s="6">
        <f t="shared" si="12"/>
        <v>239</v>
      </c>
      <c r="C281" s="7">
        <f>[1]Sheet1_Raw!N280</f>
        <v>5362.3826669999999</v>
      </c>
      <c r="D281" s="9">
        <f t="shared" si="11"/>
        <v>4968.8476835714291</v>
      </c>
      <c r="E281" s="9">
        <f t="shared" si="10"/>
        <v>124.5231424285721</v>
      </c>
    </row>
    <row r="282" spans="1:5" ht="24" x14ac:dyDescent="0.25">
      <c r="A282" s="6" t="s">
        <v>303</v>
      </c>
      <c r="B282" s="6">
        <f t="shared" si="12"/>
        <v>240</v>
      </c>
      <c r="C282" s="7">
        <f>[1]Sheet1_Raw!N281</f>
        <v>5519.1246199999996</v>
      </c>
      <c r="D282" s="9">
        <f t="shared" si="11"/>
        <v>5101.2617718571428</v>
      </c>
      <c r="E282" s="9">
        <f t="shared" si="10"/>
        <v>132.41408828571366</v>
      </c>
    </row>
    <row r="283" spans="1:5" ht="24" x14ac:dyDescent="0.25">
      <c r="A283" s="6" t="s">
        <v>304</v>
      </c>
      <c r="B283" s="6">
        <f t="shared" si="12"/>
        <v>241</v>
      </c>
      <c r="C283" s="7">
        <f>[1]Sheet1_Raw!N282</f>
        <v>5712.0835989999996</v>
      </c>
      <c r="D283" s="9">
        <f t="shared" si="11"/>
        <v>5240.2618567142854</v>
      </c>
      <c r="E283" s="9">
        <f t="shared" si="10"/>
        <v>139.00008485714261</v>
      </c>
    </row>
    <row r="284" spans="1:5" ht="24" x14ac:dyDescent="0.25">
      <c r="A284" s="6" t="s">
        <v>305</v>
      </c>
      <c r="B284" s="6">
        <f t="shared" si="12"/>
        <v>242</v>
      </c>
      <c r="C284" s="7">
        <f>[1]Sheet1_Raw!N283</f>
        <v>5935.1857200000004</v>
      </c>
      <c r="D284" s="9">
        <f t="shared" si="11"/>
        <v>5401.0071292857147</v>
      </c>
      <c r="E284" s="9">
        <f t="shared" si="10"/>
        <v>160.74527257142927</v>
      </c>
    </row>
    <row r="285" spans="1:5" ht="24" x14ac:dyDescent="0.25">
      <c r="A285" s="6" t="s">
        <v>306</v>
      </c>
      <c r="B285" s="6">
        <f t="shared" si="12"/>
        <v>243</v>
      </c>
      <c r="C285" s="7">
        <f>[1]Sheet1_Raw!N284</f>
        <v>6166.0171559999999</v>
      </c>
      <c r="D285" s="9">
        <f t="shared" si="11"/>
        <v>5571.8006827142863</v>
      </c>
      <c r="E285" s="9">
        <f t="shared" si="10"/>
        <v>170.79355342857161</v>
      </c>
    </row>
    <row r="286" spans="1:5" ht="24" x14ac:dyDescent="0.25">
      <c r="A286" s="6" t="s">
        <v>307</v>
      </c>
      <c r="B286" s="6">
        <f t="shared" si="12"/>
        <v>244</v>
      </c>
      <c r="C286" s="7">
        <f>[1]Sheet1_Raw!N285</f>
        <v>6333.394362</v>
      </c>
      <c r="D286" s="9">
        <f t="shared" si="11"/>
        <v>5748.7123564285712</v>
      </c>
      <c r="E286" s="9">
        <f t="shared" si="10"/>
        <v>176.91167371428492</v>
      </c>
    </row>
    <row r="287" spans="1:5" ht="24" x14ac:dyDescent="0.25">
      <c r="A287" s="6" t="s">
        <v>308</v>
      </c>
      <c r="B287" s="6">
        <f t="shared" si="12"/>
        <v>245</v>
      </c>
      <c r="C287" s="7">
        <f>[1]Sheet1_Raw!N286</f>
        <v>6482.93102</v>
      </c>
      <c r="D287" s="9">
        <f t="shared" si="11"/>
        <v>5930.1598777142854</v>
      </c>
      <c r="E287" s="9">
        <f t="shared" si="10"/>
        <v>181.44752128571417</v>
      </c>
    </row>
    <row r="288" spans="1:5" ht="24" x14ac:dyDescent="0.25">
      <c r="A288" s="6" t="s">
        <v>309</v>
      </c>
      <c r="B288" s="6">
        <f t="shared" si="12"/>
        <v>246</v>
      </c>
      <c r="C288" s="7">
        <f>[1]Sheet1_Raw!N287</f>
        <v>6783.6716779999997</v>
      </c>
      <c r="D288" s="9">
        <f t="shared" si="11"/>
        <v>6133.2011649999995</v>
      </c>
      <c r="E288" s="9">
        <f t="shared" si="10"/>
        <v>203.04128728571413</v>
      </c>
    </row>
    <row r="289" spans="1:5" ht="24" x14ac:dyDescent="0.25">
      <c r="A289" s="6" t="s">
        <v>310</v>
      </c>
      <c r="B289" s="6">
        <f t="shared" si="12"/>
        <v>247</v>
      </c>
      <c r="C289" s="7">
        <f>[1]Sheet1_Raw!N288</f>
        <v>6873.386528</v>
      </c>
      <c r="D289" s="9">
        <f t="shared" si="11"/>
        <v>6326.6671518571438</v>
      </c>
      <c r="E289" s="9">
        <f t="shared" si="10"/>
        <v>193.46598685714434</v>
      </c>
    </row>
    <row r="290" spans="1:5" ht="24" x14ac:dyDescent="0.25">
      <c r="A290" s="6" t="s">
        <v>311</v>
      </c>
      <c r="B290" s="6">
        <f t="shared" si="12"/>
        <v>248</v>
      </c>
      <c r="C290" s="7">
        <f>[1]Sheet1_Raw!N289</f>
        <v>7248.3000359999996</v>
      </c>
      <c r="D290" s="9">
        <f t="shared" si="11"/>
        <v>6546.1266428571425</v>
      </c>
      <c r="E290" s="9">
        <f t="shared" si="10"/>
        <v>219.45949099999871</v>
      </c>
    </row>
    <row r="291" spans="1:5" ht="24" x14ac:dyDescent="0.25">
      <c r="A291" s="6" t="s">
        <v>312</v>
      </c>
      <c r="B291" s="6">
        <f t="shared" si="12"/>
        <v>249</v>
      </c>
      <c r="C291" s="7">
        <f>[1]Sheet1_Raw!N290</f>
        <v>7516.9920199999997</v>
      </c>
      <c r="D291" s="9">
        <f t="shared" si="11"/>
        <v>6772.0989714285706</v>
      </c>
      <c r="E291" s="9">
        <f t="shared" si="10"/>
        <v>225.97232857142808</v>
      </c>
    </row>
    <row r="292" spans="1:5" ht="24" x14ac:dyDescent="0.25">
      <c r="A292" s="6" t="s">
        <v>313</v>
      </c>
      <c r="B292" s="6">
        <f t="shared" si="12"/>
        <v>250</v>
      </c>
      <c r="C292" s="7">
        <f>[1]Sheet1_Raw!N291</f>
        <v>7788.7685849999998</v>
      </c>
      <c r="D292" s="9">
        <f t="shared" si="11"/>
        <v>7003.9206041428561</v>
      </c>
      <c r="E292" s="9">
        <f t="shared" si="10"/>
        <v>231.82163271428544</v>
      </c>
    </row>
    <row r="293" spans="1:5" ht="24" x14ac:dyDescent="0.25">
      <c r="A293" s="6" t="s">
        <v>314</v>
      </c>
      <c r="B293" s="6">
        <f t="shared" si="12"/>
        <v>251</v>
      </c>
      <c r="C293" s="7">
        <f>[1]Sheet1_Raw!N292</f>
        <v>7956.9556419999999</v>
      </c>
      <c r="D293" s="9">
        <f t="shared" si="11"/>
        <v>7235.8579298571422</v>
      </c>
      <c r="E293" s="9">
        <f t="shared" si="10"/>
        <v>231.93732571428609</v>
      </c>
    </row>
    <row r="294" spans="1:5" ht="24" x14ac:dyDescent="0.25">
      <c r="A294" s="6" t="s">
        <v>315</v>
      </c>
      <c r="B294" s="6">
        <f t="shared" si="12"/>
        <v>252</v>
      </c>
      <c r="C294" s="7">
        <f>[1]Sheet1_Raw!N293</f>
        <v>8129.7636149999998</v>
      </c>
      <c r="D294" s="9">
        <f t="shared" si="11"/>
        <v>7471.1197291428562</v>
      </c>
      <c r="E294" s="9">
        <f t="shared" si="10"/>
        <v>235.26179928571401</v>
      </c>
    </row>
    <row r="295" spans="1:5" ht="24" x14ac:dyDescent="0.25">
      <c r="A295" s="6" t="s">
        <v>316</v>
      </c>
      <c r="B295" s="6">
        <f t="shared" si="12"/>
        <v>253</v>
      </c>
      <c r="C295" s="7">
        <f>[1]Sheet1_Raw!N294</f>
        <v>8207.4378809999998</v>
      </c>
      <c r="D295" s="9">
        <f t="shared" si="11"/>
        <v>7674.5149009999996</v>
      </c>
      <c r="E295" s="9">
        <f t="shared" ref="E295:E358" si="13">D295-D294</f>
        <v>203.3951718571434</v>
      </c>
    </row>
    <row r="296" spans="1:5" ht="24" x14ac:dyDescent="0.25">
      <c r="A296" s="6" t="s">
        <v>317</v>
      </c>
      <c r="B296" s="6">
        <f t="shared" si="12"/>
        <v>254</v>
      </c>
      <c r="C296" s="7">
        <f>[1]Sheet1_Raw!N295</f>
        <v>8523.6014429999996</v>
      </c>
      <c r="D296" s="9">
        <f t="shared" si="11"/>
        <v>7910.259888857142</v>
      </c>
      <c r="E296" s="9">
        <f t="shared" si="13"/>
        <v>235.74498785714241</v>
      </c>
    </row>
    <row r="297" spans="1:5" ht="24" x14ac:dyDescent="0.25">
      <c r="A297" s="6" t="s">
        <v>318</v>
      </c>
      <c r="B297" s="6">
        <f t="shared" si="12"/>
        <v>255</v>
      </c>
      <c r="C297" s="7">
        <f>[1]Sheet1_Raw!N296</f>
        <v>8790.3878939999995</v>
      </c>
      <c r="D297" s="9">
        <f t="shared" ref="D297:D360" si="14">AVERAGE(C291:C297)</f>
        <v>8130.5581542857135</v>
      </c>
      <c r="E297" s="9">
        <f t="shared" si="13"/>
        <v>220.29826542857154</v>
      </c>
    </row>
    <row r="298" spans="1:5" ht="24" x14ac:dyDescent="0.25">
      <c r="A298" s="6" t="s">
        <v>319</v>
      </c>
      <c r="B298" s="6">
        <f t="shared" si="12"/>
        <v>256</v>
      </c>
      <c r="C298" s="7">
        <f>[1]Sheet1_Raw!N297</f>
        <v>9085.0070290000003</v>
      </c>
      <c r="D298" s="9">
        <f t="shared" si="14"/>
        <v>8354.5602984285706</v>
      </c>
      <c r="E298" s="9">
        <f t="shared" si="13"/>
        <v>224.00214414285711</v>
      </c>
    </row>
    <row r="299" spans="1:5" ht="24" x14ac:dyDescent="0.25">
      <c r="A299" s="6" t="s">
        <v>320</v>
      </c>
      <c r="B299" s="6">
        <f t="shared" si="12"/>
        <v>257</v>
      </c>
      <c r="C299" s="7">
        <f>[1]Sheet1_Raw!N298</f>
        <v>9350.1261400000003</v>
      </c>
      <c r="D299" s="9">
        <f t="shared" si="14"/>
        <v>8577.6113777142855</v>
      </c>
      <c r="E299" s="9">
        <f t="shared" si="13"/>
        <v>223.05107928571488</v>
      </c>
    </row>
    <row r="300" spans="1:5" ht="24" x14ac:dyDescent="0.25">
      <c r="A300" s="6" t="s">
        <v>321</v>
      </c>
      <c r="B300" s="6">
        <f t="shared" ref="B300:B363" si="15">1+B299</f>
        <v>258</v>
      </c>
      <c r="C300" s="7">
        <f>[1]Sheet1_Raw!N299</f>
        <v>9524.4823579999993</v>
      </c>
      <c r="D300" s="9">
        <f t="shared" si="14"/>
        <v>8801.5437657142866</v>
      </c>
      <c r="E300" s="9">
        <f t="shared" si="13"/>
        <v>223.93238800000108</v>
      </c>
    </row>
    <row r="301" spans="1:5" ht="24" x14ac:dyDescent="0.25">
      <c r="A301" s="6" t="s">
        <v>322</v>
      </c>
      <c r="B301" s="6">
        <f t="shared" si="15"/>
        <v>259</v>
      </c>
      <c r="C301" s="7">
        <f>[1]Sheet1_Raw!N300</f>
        <v>9562.7478319999991</v>
      </c>
      <c r="D301" s="9">
        <f t="shared" si="14"/>
        <v>9006.2557967142857</v>
      </c>
      <c r="E301" s="9">
        <f t="shared" si="13"/>
        <v>204.71203099999912</v>
      </c>
    </row>
    <row r="302" spans="1:5" ht="24" x14ac:dyDescent="0.25">
      <c r="A302" s="6" t="s">
        <v>323</v>
      </c>
      <c r="B302" s="6">
        <f t="shared" si="15"/>
        <v>260</v>
      </c>
      <c r="C302" s="7">
        <f>[1]Sheet1_Raw!N301</f>
        <v>9736.3894749999999</v>
      </c>
      <c r="D302" s="9">
        <f t="shared" si="14"/>
        <v>9224.6774530000002</v>
      </c>
      <c r="E302" s="9">
        <f t="shared" si="13"/>
        <v>218.42165628571456</v>
      </c>
    </row>
    <row r="303" spans="1:5" ht="24" x14ac:dyDescent="0.25">
      <c r="A303" s="6" t="s">
        <v>324</v>
      </c>
      <c r="B303" s="6">
        <f t="shared" si="15"/>
        <v>261</v>
      </c>
      <c r="C303" s="7">
        <f>[1]Sheet1_Raw!N302</f>
        <v>10048.78961</v>
      </c>
      <c r="D303" s="9">
        <f t="shared" si="14"/>
        <v>9442.5614768571431</v>
      </c>
      <c r="E303" s="9">
        <f t="shared" si="13"/>
        <v>217.88402385714289</v>
      </c>
    </row>
    <row r="304" spans="1:5" ht="24" x14ac:dyDescent="0.25">
      <c r="A304" s="6" t="s">
        <v>325</v>
      </c>
      <c r="B304" s="6">
        <f t="shared" si="15"/>
        <v>262</v>
      </c>
      <c r="C304" s="7">
        <f>[1]Sheet1_Raw!N303</f>
        <v>10331.368162000001</v>
      </c>
      <c r="D304" s="9">
        <f t="shared" si="14"/>
        <v>9662.7015151428586</v>
      </c>
      <c r="E304" s="9">
        <f t="shared" si="13"/>
        <v>220.14003828571549</v>
      </c>
    </row>
    <row r="305" spans="1:5" ht="24" x14ac:dyDescent="0.25">
      <c r="A305" s="6" t="s">
        <v>326</v>
      </c>
      <c r="B305" s="6">
        <f t="shared" si="15"/>
        <v>263</v>
      </c>
      <c r="C305" s="7">
        <f>[1]Sheet1_Raw!N304</f>
        <v>10617.686320999999</v>
      </c>
      <c r="D305" s="9">
        <f t="shared" si="14"/>
        <v>9881.6556997142852</v>
      </c>
      <c r="E305" s="9">
        <f t="shared" si="13"/>
        <v>218.95418457142659</v>
      </c>
    </row>
    <row r="306" spans="1:5" ht="24" x14ac:dyDescent="0.25">
      <c r="A306" s="6" t="s">
        <v>327</v>
      </c>
      <c r="B306" s="6">
        <f t="shared" si="15"/>
        <v>264</v>
      </c>
      <c r="C306" s="7">
        <f>[1]Sheet1_Raw!N305</f>
        <v>10886.759410999999</v>
      </c>
      <c r="D306" s="9">
        <f t="shared" si="14"/>
        <v>10101.174738428572</v>
      </c>
      <c r="E306" s="9">
        <f t="shared" si="13"/>
        <v>219.51903871428658</v>
      </c>
    </row>
    <row r="307" spans="1:5" ht="24" x14ac:dyDescent="0.25">
      <c r="A307" s="6" t="s">
        <v>328</v>
      </c>
      <c r="B307" s="6">
        <f t="shared" si="15"/>
        <v>265</v>
      </c>
      <c r="C307" s="7">
        <f>[1]Sheet1_Raw!N306</f>
        <v>11051.969074000001</v>
      </c>
      <c r="D307" s="9">
        <f t="shared" si="14"/>
        <v>10319.38712642857</v>
      </c>
      <c r="E307" s="9">
        <f t="shared" si="13"/>
        <v>218.2123879999981</v>
      </c>
    </row>
    <row r="308" spans="1:5" ht="24" x14ac:dyDescent="0.25">
      <c r="A308" s="6" t="s">
        <v>329</v>
      </c>
      <c r="B308" s="6">
        <f t="shared" si="15"/>
        <v>266</v>
      </c>
      <c r="C308" s="7">
        <f>[1]Sheet1_Raw!N307</f>
        <v>11104.097296</v>
      </c>
      <c r="D308" s="9">
        <f t="shared" si="14"/>
        <v>10539.579907000001</v>
      </c>
      <c r="E308" s="9">
        <f t="shared" si="13"/>
        <v>220.19278057143129</v>
      </c>
    </row>
    <row r="309" spans="1:5" ht="24" x14ac:dyDescent="0.25">
      <c r="A309" s="6" t="s">
        <v>330</v>
      </c>
      <c r="B309" s="6">
        <f t="shared" si="15"/>
        <v>267</v>
      </c>
      <c r="C309" s="7">
        <f>[1]Sheet1_Raw!N308</f>
        <v>11276.250243</v>
      </c>
      <c r="D309" s="9">
        <f t="shared" si="14"/>
        <v>10759.560016714286</v>
      </c>
      <c r="E309" s="9">
        <f t="shared" si="13"/>
        <v>219.98010971428448</v>
      </c>
    </row>
    <row r="310" spans="1:5" ht="24" x14ac:dyDescent="0.25">
      <c r="A310" s="6" t="s">
        <v>331</v>
      </c>
      <c r="B310" s="6">
        <f t="shared" si="15"/>
        <v>268</v>
      </c>
      <c r="C310" s="7">
        <f>[1]Sheet1_Raw!N309</f>
        <v>11471.210031000001</v>
      </c>
      <c r="D310" s="9">
        <f t="shared" si="14"/>
        <v>10962.762934</v>
      </c>
      <c r="E310" s="9">
        <f t="shared" si="13"/>
        <v>203.20291728571465</v>
      </c>
    </row>
    <row r="311" spans="1:5" ht="24" x14ac:dyDescent="0.25">
      <c r="A311" s="6" t="s">
        <v>332</v>
      </c>
      <c r="B311" s="6">
        <f t="shared" si="15"/>
        <v>269</v>
      </c>
      <c r="C311" s="7">
        <f>[1]Sheet1_Raw!N310</f>
        <v>11860.498399</v>
      </c>
      <c r="D311" s="9">
        <f t="shared" si="14"/>
        <v>11181.210110714286</v>
      </c>
      <c r="E311" s="9">
        <f t="shared" si="13"/>
        <v>218.44717671428589</v>
      </c>
    </row>
    <row r="312" spans="1:5" ht="24" x14ac:dyDescent="0.25">
      <c r="A312" s="6" t="s">
        <v>333</v>
      </c>
      <c r="B312" s="6">
        <f t="shared" si="15"/>
        <v>270</v>
      </c>
      <c r="C312" s="7">
        <f>[1]Sheet1_Raw!N311</f>
        <v>12121.925541000001</v>
      </c>
      <c r="D312" s="9">
        <f t="shared" si="14"/>
        <v>11396.101427857144</v>
      </c>
      <c r="E312" s="9">
        <f t="shared" si="13"/>
        <v>214.89131714285759</v>
      </c>
    </row>
    <row r="313" spans="1:5" ht="24" x14ac:dyDescent="0.25">
      <c r="A313" s="6" t="s">
        <v>334</v>
      </c>
      <c r="B313" s="6">
        <f t="shared" si="15"/>
        <v>271</v>
      </c>
      <c r="C313" s="7">
        <f>[1]Sheet1_Raw!N312</f>
        <v>12369.871041</v>
      </c>
      <c r="D313" s="9">
        <f t="shared" si="14"/>
        <v>11607.974517857145</v>
      </c>
      <c r="E313" s="9">
        <f t="shared" si="13"/>
        <v>211.87309000000096</v>
      </c>
    </row>
    <row r="314" spans="1:5" ht="24" x14ac:dyDescent="0.25">
      <c r="A314" s="6" t="s">
        <v>335</v>
      </c>
      <c r="B314" s="6">
        <f t="shared" si="15"/>
        <v>272</v>
      </c>
      <c r="C314" s="7">
        <f>[1]Sheet1_Raw!N313</f>
        <v>12534.759145</v>
      </c>
      <c r="D314" s="9">
        <f t="shared" si="14"/>
        <v>11819.801670857147</v>
      </c>
      <c r="E314" s="9">
        <f t="shared" si="13"/>
        <v>211.827153000002</v>
      </c>
    </row>
    <row r="315" spans="1:5" ht="24" x14ac:dyDescent="0.25">
      <c r="A315" s="6" t="s">
        <v>336</v>
      </c>
      <c r="B315" s="6">
        <f t="shared" si="15"/>
        <v>273</v>
      </c>
      <c r="C315" s="7">
        <f>[1]Sheet1_Raw!N314</f>
        <v>12572.834064999999</v>
      </c>
      <c r="D315" s="9">
        <f t="shared" si="14"/>
        <v>12029.621209285715</v>
      </c>
      <c r="E315" s="9">
        <f t="shared" si="13"/>
        <v>209.81953842856819</v>
      </c>
    </row>
    <row r="316" spans="1:5" ht="24" x14ac:dyDescent="0.25">
      <c r="A316" s="6" t="s">
        <v>337</v>
      </c>
      <c r="B316" s="6">
        <f t="shared" si="15"/>
        <v>274</v>
      </c>
      <c r="C316" s="7">
        <f>[1]Sheet1_Raw!N315</f>
        <v>12742.20017</v>
      </c>
      <c r="D316" s="9">
        <f t="shared" si="14"/>
        <v>12239.042627428571</v>
      </c>
      <c r="E316" s="9">
        <f t="shared" si="13"/>
        <v>209.42141814285606</v>
      </c>
    </row>
    <row r="317" spans="1:5" ht="24" x14ac:dyDescent="0.25">
      <c r="A317" s="6" t="s">
        <v>338</v>
      </c>
      <c r="B317" s="6">
        <f t="shared" si="15"/>
        <v>275</v>
      </c>
      <c r="C317" s="7">
        <f>[1]Sheet1_Raw!N316</f>
        <v>13037.152773</v>
      </c>
      <c r="D317" s="9">
        <f t="shared" si="14"/>
        <v>12462.748733428571</v>
      </c>
      <c r="E317" s="9">
        <f t="shared" si="13"/>
        <v>223.70610599999964</v>
      </c>
    </row>
    <row r="318" spans="1:5" ht="24" x14ac:dyDescent="0.25">
      <c r="A318" s="6" t="s">
        <v>339</v>
      </c>
      <c r="B318" s="6">
        <f t="shared" si="15"/>
        <v>276</v>
      </c>
      <c r="C318" s="7">
        <f>[1]Sheet1_Raw!N317</f>
        <v>13314.348196000001</v>
      </c>
      <c r="D318" s="9">
        <f t="shared" si="14"/>
        <v>12670.441561571428</v>
      </c>
      <c r="E318" s="9">
        <f t="shared" si="13"/>
        <v>207.69282814285725</v>
      </c>
    </row>
    <row r="319" spans="1:5" ht="24" x14ac:dyDescent="0.25">
      <c r="A319" s="6" t="s">
        <v>340</v>
      </c>
      <c r="B319" s="6">
        <f t="shared" si="15"/>
        <v>277</v>
      </c>
      <c r="C319" s="7">
        <f>[1]Sheet1_Raw!N318</f>
        <v>13595.307045</v>
      </c>
      <c r="D319" s="9">
        <f t="shared" si="14"/>
        <v>12880.924633571427</v>
      </c>
      <c r="E319" s="9">
        <f t="shared" si="13"/>
        <v>210.48307199999908</v>
      </c>
    </row>
    <row r="320" spans="1:5" ht="24" x14ac:dyDescent="0.25">
      <c r="A320" s="6" t="s">
        <v>341</v>
      </c>
      <c r="B320" s="6">
        <f t="shared" si="15"/>
        <v>278</v>
      </c>
      <c r="C320" s="7">
        <f>[1]Sheet1_Raw!N319</f>
        <v>13785.503001999999</v>
      </c>
      <c r="D320" s="9">
        <f t="shared" si="14"/>
        <v>13083.157770857142</v>
      </c>
      <c r="E320" s="9">
        <f t="shared" si="13"/>
        <v>202.2331372857152</v>
      </c>
    </row>
    <row r="321" spans="1:5" ht="24" x14ac:dyDescent="0.25">
      <c r="A321" s="6" t="s">
        <v>342</v>
      </c>
      <c r="B321" s="6">
        <f t="shared" si="15"/>
        <v>279</v>
      </c>
      <c r="C321" s="7">
        <f>[1]Sheet1_Raw!N320</f>
        <v>14096.652631000001</v>
      </c>
      <c r="D321" s="9">
        <f t="shared" si="14"/>
        <v>13306.285411714287</v>
      </c>
      <c r="E321" s="9">
        <f t="shared" si="13"/>
        <v>223.1276408571448</v>
      </c>
    </row>
    <row r="322" spans="1:5" ht="24" x14ac:dyDescent="0.25">
      <c r="A322" s="6" t="s">
        <v>343</v>
      </c>
      <c r="B322" s="6">
        <f t="shared" si="15"/>
        <v>280</v>
      </c>
      <c r="C322" s="7">
        <f>[1]Sheet1_Raw!N321</f>
        <v>14226.586123999999</v>
      </c>
      <c r="D322" s="9">
        <f t="shared" si="14"/>
        <v>13542.535705857143</v>
      </c>
      <c r="E322" s="9">
        <f t="shared" si="13"/>
        <v>236.25029414285564</v>
      </c>
    </row>
    <row r="323" spans="1:5" ht="24" x14ac:dyDescent="0.25">
      <c r="A323" s="6" t="s">
        <v>344</v>
      </c>
      <c r="B323" s="6">
        <f t="shared" si="15"/>
        <v>281</v>
      </c>
      <c r="C323" s="7">
        <f>[1]Sheet1_Raw!N322</f>
        <v>14291.564780999999</v>
      </c>
      <c r="D323" s="9">
        <f t="shared" si="14"/>
        <v>13763.873507428569</v>
      </c>
      <c r="E323" s="9">
        <f t="shared" si="13"/>
        <v>221.3378015714261</v>
      </c>
    </row>
    <row r="324" spans="1:5" ht="24" x14ac:dyDescent="0.25">
      <c r="A324" s="6" t="s">
        <v>345</v>
      </c>
      <c r="B324" s="6">
        <f t="shared" si="15"/>
        <v>282</v>
      </c>
      <c r="C324" s="7">
        <f>[1]Sheet1_Raw!N323</f>
        <v>14640.074755</v>
      </c>
      <c r="D324" s="9">
        <f t="shared" si="14"/>
        <v>13992.862361999998</v>
      </c>
      <c r="E324" s="9">
        <f t="shared" si="13"/>
        <v>228.98885457142933</v>
      </c>
    </row>
    <row r="325" spans="1:5" ht="24" x14ac:dyDescent="0.25">
      <c r="A325" s="6" t="s">
        <v>346</v>
      </c>
      <c r="B325" s="6">
        <f t="shared" si="15"/>
        <v>283</v>
      </c>
      <c r="C325" s="7">
        <f>[1]Sheet1_Raw!N324</f>
        <v>14938.874152</v>
      </c>
      <c r="D325" s="9">
        <f t="shared" si="14"/>
        <v>14224.937498571428</v>
      </c>
      <c r="E325" s="9">
        <f t="shared" si="13"/>
        <v>232.07513657142954</v>
      </c>
    </row>
    <row r="326" spans="1:5" ht="24" x14ac:dyDescent="0.25">
      <c r="A326" s="6" t="s">
        <v>347</v>
      </c>
      <c r="B326" s="6">
        <f t="shared" si="15"/>
        <v>284</v>
      </c>
      <c r="C326" s="7">
        <f>[1]Sheet1_Raw!N325</f>
        <v>15328.72227</v>
      </c>
      <c r="D326" s="9">
        <f t="shared" si="14"/>
        <v>14472.568245</v>
      </c>
      <c r="E326" s="9">
        <f t="shared" si="13"/>
        <v>247.63074642857282</v>
      </c>
    </row>
    <row r="327" spans="1:5" ht="24" x14ac:dyDescent="0.25">
      <c r="A327" s="6" t="s">
        <v>348</v>
      </c>
      <c r="B327" s="6">
        <f t="shared" si="15"/>
        <v>285</v>
      </c>
      <c r="C327" s="7">
        <f>[1]Sheet1_Raw!N326</f>
        <v>15652.865248</v>
      </c>
      <c r="D327" s="9">
        <f t="shared" si="14"/>
        <v>14739.334280142857</v>
      </c>
      <c r="E327" s="9">
        <f t="shared" si="13"/>
        <v>266.76603514285671</v>
      </c>
    </row>
    <row r="328" spans="1:5" ht="24" x14ac:dyDescent="0.25">
      <c r="A328" s="6" t="s">
        <v>349</v>
      </c>
      <c r="B328" s="6">
        <f t="shared" si="15"/>
        <v>286</v>
      </c>
      <c r="C328" s="7">
        <f>[1]Sheet1_Raw!N327</f>
        <v>15912.398767000001</v>
      </c>
      <c r="D328" s="9">
        <f t="shared" si="14"/>
        <v>14998.726585285714</v>
      </c>
      <c r="E328" s="9">
        <f t="shared" si="13"/>
        <v>259.39230514285737</v>
      </c>
    </row>
    <row r="329" spans="1:5" ht="24" x14ac:dyDescent="0.25">
      <c r="A329" s="6" t="s">
        <v>350</v>
      </c>
      <c r="B329" s="6">
        <f t="shared" si="15"/>
        <v>287</v>
      </c>
      <c r="C329" s="7">
        <f>[1]Sheet1_Raw!N328</f>
        <v>16087.576746999999</v>
      </c>
      <c r="D329" s="9">
        <f t="shared" si="14"/>
        <v>15264.582388571429</v>
      </c>
      <c r="E329" s="9">
        <f t="shared" si="13"/>
        <v>265.8558032857145</v>
      </c>
    </row>
    <row r="330" spans="1:5" ht="24" x14ac:dyDescent="0.25">
      <c r="A330" s="6" t="s">
        <v>351</v>
      </c>
      <c r="B330" s="6">
        <f t="shared" si="15"/>
        <v>288</v>
      </c>
      <c r="C330" s="7">
        <f>[1]Sheet1_Raw!N329</f>
        <v>16164.405433</v>
      </c>
      <c r="D330" s="9">
        <f t="shared" si="14"/>
        <v>15532.131053142857</v>
      </c>
      <c r="E330" s="9">
        <f t="shared" si="13"/>
        <v>267.54866457142816</v>
      </c>
    </row>
    <row r="331" spans="1:5" ht="24" x14ac:dyDescent="0.25">
      <c r="A331" s="6" t="s">
        <v>352</v>
      </c>
      <c r="B331" s="6">
        <f t="shared" si="15"/>
        <v>289</v>
      </c>
      <c r="C331" s="7">
        <f>[1]Sheet1_Raw!N330</f>
        <v>16567.246900999999</v>
      </c>
      <c r="D331" s="9">
        <f t="shared" si="14"/>
        <v>15807.441359714288</v>
      </c>
      <c r="E331" s="9">
        <f t="shared" si="13"/>
        <v>275.31030657143128</v>
      </c>
    </row>
    <row r="332" spans="1:5" ht="24" x14ac:dyDescent="0.25">
      <c r="A332" s="6" t="s">
        <v>353</v>
      </c>
      <c r="B332" s="6">
        <f t="shared" si="15"/>
        <v>290</v>
      </c>
      <c r="C332" s="7">
        <f>[1]Sheet1_Raw!N331</f>
        <v>16957.214114999999</v>
      </c>
      <c r="D332" s="9">
        <f t="shared" si="14"/>
        <v>16095.775640142854</v>
      </c>
      <c r="E332" s="9">
        <f t="shared" si="13"/>
        <v>288.33428042856576</v>
      </c>
    </row>
    <row r="333" spans="1:5" ht="24" x14ac:dyDescent="0.25">
      <c r="A333" s="6" t="s">
        <v>354</v>
      </c>
      <c r="B333" s="6">
        <f t="shared" si="15"/>
        <v>291</v>
      </c>
      <c r="C333" s="7">
        <f>[1]Sheet1_Raw!N332</f>
        <v>17316.633263</v>
      </c>
      <c r="D333" s="9">
        <f t="shared" si="14"/>
        <v>16379.762924857141</v>
      </c>
      <c r="E333" s="9">
        <f t="shared" si="13"/>
        <v>283.98728471428694</v>
      </c>
    </row>
    <row r="334" spans="1:5" ht="24" x14ac:dyDescent="0.25">
      <c r="A334" s="6" t="s">
        <v>355</v>
      </c>
      <c r="B334" s="6">
        <f t="shared" si="15"/>
        <v>292</v>
      </c>
      <c r="C334" s="7">
        <f>[1]Sheet1_Raw!N333</f>
        <v>17707.624701000001</v>
      </c>
      <c r="D334" s="9">
        <f t="shared" si="14"/>
        <v>16673.299989571427</v>
      </c>
      <c r="E334" s="9">
        <f t="shared" si="13"/>
        <v>293.53706471428632</v>
      </c>
    </row>
    <row r="335" spans="1:5" ht="24" x14ac:dyDescent="0.25">
      <c r="A335" s="6" t="s">
        <v>356</v>
      </c>
      <c r="B335" s="6">
        <f t="shared" si="15"/>
        <v>293</v>
      </c>
      <c r="C335" s="7">
        <f>[1]Sheet1_Raw!N334</f>
        <v>17965.812438000001</v>
      </c>
      <c r="D335" s="9">
        <f t="shared" si="14"/>
        <v>16966.644799714286</v>
      </c>
      <c r="E335" s="9">
        <f t="shared" si="13"/>
        <v>293.34481014285848</v>
      </c>
    </row>
    <row r="336" spans="1:5" ht="24" x14ac:dyDescent="0.25">
      <c r="A336" s="6" t="s">
        <v>357</v>
      </c>
      <c r="B336" s="6">
        <f t="shared" si="15"/>
        <v>294</v>
      </c>
      <c r="C336" s="7">
        <f>[1]Sheet1_Raw!N335</f>
        <v>18042.557756999999</v>
      </c>
      <c r="D336" s="9">
        <f t="shared" si="14"/>
        <v>17245.927801142854</v>
      </c>
      <c r="E336" s="9">
        <f t="shared" si="13"/>
        <v>279.28300142856824</v>
      </c>
    </row>
    <row r="337" spans="1:5" ht="24" x14ac:dyDescent="0.25">
      <c r="A337" s="6" t="s">
        <v>358</v>
      </c>
      <c r="B337" s="6">
        <f t="shared" si="15"/>
        <v>295</v>
      </c>
      <c r="C337" s="7">
        <f>[1]Sheet1_Raw!N336</f>
        <v>18271.888586000001</v>
      </c>
      <c r="D337" s="9">
        <f t="shared" si="14"/>
        <v>17546.996823000001</v>
      </c>
      <c r="E337" s="9">
        <f t="shared" si="13"/>
        <v>301.06902185714716</v>
      </c>
    </row>
    <row r="338" spans="1:5" ht="24" x14ac:dyDescent="0.25">
      <c r="A338" s="6" t="s">
        <v>359</v>
      </c>
      <c r="B338" s="6">
        <f t="shared" si="15"/>
        <v>296</v>
      </c>
      <c r="C338" s="7">
        <f>[1]Sheet1_Raw!N337</f>
        <v>18702.455550999999</v>
      </c>
      <c r="D338" s="9">
        <f t="shared" si="14"/>
        <v>17852.026630142856</v>
      </c>
      <c r="E338" s="9">
        <f t="shared" si="13"/>
        <v>305.02980714285513</v>
      </c>
    </row>
    <row r="339" spans="1:5" ht="24" x14ac:dyDescent="0.25">
      <c r="A339" s="6" t="s">
        <v>360</v>
      </c>
      <c r="B339" s="6">
        <f t="shared" si="15"/>
        <v>297</v>
      </c>
      <c r="C339" s="7">
        <f>[1]Sheet1_Raw!N338</f>
        <v>19104.499078000001</v>
      </c>
      <c r="D339" s="9">
        <f t="shared" si="14"/>
        <v>18158.78162485714</v>
      </c>
      <c r="E339" s="9">
        <f t="shared" si="13"/>
        <v>306.75499471428338</v>
      </c>
    </row>
    <row r="340" spans="1:5" ht="24" x14ac:dyDescent="0.25">
      <c r="A340" s="6" t="s">
        <v>361</v>
      </c>
      <c r="B340" s="6">
        <f t="shared" si="15"/>
        <v>298</v>
      </c>
      <c r="C340" s="7">
        <f>[1]Sheet1_Raw!N339</f>
        <v>19419.709871999999</v>
      </c>
      <c r="D340" s="9">
        <f t="shared" si="14"/>
        <v>18459.22114042857</v>
      </c>
      <c r="E340" s="9">
        <f t="shared" si="13"/>
        <v>300.43951557143009</v>
      </c>
    </row>
    <row r="341" spans="1:5" ht="24" x14ac:dyDescent="0.25">
      <c r="A341" s="6" t="s">
        <v>362</v>
      </c>
      <c r="B341" s="6">
        <f t="shared" si="15"/>
        <v>299</v>
      </c>
      <c r="C341" s="7">
        <f>[1]Sheet1_Raw!N340</f>
        <v>19445.196369000001</v>
      </c>
      <c r="D341" s="9">
        <f t="shared" si="14"/>
        <v>18707.445664428571</v>
      </c>
      <c r="E341" s="9">
        <f t="shared" si="13"/>
        <v>248.22452400000111</v>
      </c>
    </row>
    <row r="342" spans="1:5" ht="24" x14ac:dyDescent="0.25">
      <c r="A342" s="6" t="s">
        <v>363</v>
      </c>
      <c r="B342" s="6">
        <f t="shared" si="15"/>
        <v>300</v>
      </c>
      <c r="C342" s="7">
        <f>[1]Sheet1_Raw!N341</f>
        <v>19606.023306999999</v>
      </c>
      <c r="D342" s="9">
        <f t="shared" si="14"/>
        <v>18941.761502857145</v>
      </c>
      <c r="E342" s="9">
        <f t="shared" si="13"/>
        <v>234.31583842857435</v>
      </c>
    </row>
    <row r="343" spans="1:5" ht="24" x14ac:dyDescent="0.25">
      <c r="A343" s="6" t="s">
        <v>364</v>
      </c>
      <c r="B343" s="6">
        <f t="shared" si="15"/>
        <v>301</v>
      </c>
      <c r="C343" s="7">
        <f>[1]Sheet1_Raw!N342</f>
        <v>19753.690161999999</v>
      </c>
      <c r="D343" s="9">
        <f t="shared" si="14"/>
        <v>19186.208989285715</v>
      </c>
      <c r="E343" s="9">
        <f t="shared" si="13"/>
        <v>244.44748642856939</v>
      </c>
    </row>
    <row r="344" spans="1:5" ht="24" x14ac:dyDescent="0.25">
      <c r="A344" s="6" t="s">
        <v>365</v>
      </c>
      <c r="B344" s="6">
        <f t="shared" si="15"/>
        <v>302</v>
      </c>
      <c r="C344" s="7">
        <f>[1]Sheet1_Raw!N343</f>
        <v>19920.471889</v>
      </c>
      <c r="D344" s="9">
        <f t="shared" si="14"/>
        <v>19421.720889714285</v>
      </c>
      <c r="E344" s="9">
        <f t="shared" si="13"/>
        <v>235.51190042856979</v>
      </c>
    </row>
    <row r="345" spans="1:5" ht="24" x14ac:dyDescent="0.25">
      <c r="A345" s="6" t="s">
        <v>366</v>
      </c>
      <c r="B345" s="6">
        <f t="shared" si="15"/>
        <v>303</v>
      </c>
      <c r="C345" s="7">
        <f>[1]Sheet1_Raw!N344</f>
        <v>20152.30373</v>
      </c>
      <c r="D345" s="9">
        <f t="shared" si="14"/>
        <v>19628.842058142855</v>
      </c>
      <c r="E345" s="9">
        <f t="shared" si="13"/>
        <v>207.12116842856994</v>
      </c>
    </row>
    <row r="346" spans="1:5" ht="24" x14ac:dyDescent="0.25">
      <c r="A346" s="6" t="s">
        <v>367</v>
      </c>
      <c r="B346" s="6">
        <f t="shared" si="15"/>
        <v>304</v>
      </c>
      <c r="C346" s="7">
        <f>[1]Sheet1_Raw!N345</f>
        <v>20736.397062</v>
      </c>
      <c r="D346" s="9">
        <f t="shared" si="14"/>
        <v>19861.970341571428</v>
      </c>
      <c r="E346" s="9">
        <f t="shared" si="13"/>
        <v>233.12828342857392</v>
      </c>
    </row>
    <row r="347" spans="1:5" ht="24" x14ac:dyDescent="0.25">
      <c r="A347" s="6" t="s">
        <v>368</v>
      </c>
      <c r="B347" s="6">
        <f t="shared" si="15"/>
        <v>305</v>
      </c>
      <c r="C347" s="7">
        <f>[1]Sheet1_Raw!N346</f>
        <v>20967.049855000001</v>
      </c>
      <c r="D347" s="9">
        <f t="shared" si="14"/>
        <v>20083.018910571431</v>
      </c>
      <c r="E347" s="9">
        <f t="shared" si="13"/>
        <v>221.04856900000232</v>
      </c>
    </row>
    <row r="348" spans="1:5" ht="24" x14ac:dyDescent="0.25">
      <c r="A348" s="6" t="s">
        <v>369</v>
      </c>
      <c r="B348" s="6">
        <f t="shared" si="15"/>
        <v>306</v>
      </c>
      <c r="C348" s="7">
        <f>[1]Sheet1_Raw!N347</f>
        <v>20992.262430999999</v>
      </c>
      <c r="D348" s="9">
        <f t="shared" si="14"/>
        <v>20304.028348</v>
      </c>
      <c r="E348" s="9">
        <f t="shared" si="13"/>
        <v>221.00943742856907</v>
      </c>
    </row>
    <row r="349" spans="1:5" ht="24" x14ac:dyDescent="0.25">
      <c r="A349" s="6" t="s">
        <v>370</v>
      </c>
      <c r="B349" s="6">
        <f t="shared" si="15"/>
        <v>307</v>
      </c>
      <c r="C349" s="7">
        <f>[1]Sheet1_Raw!N348</f>
        <v>21122.112557</v>
      </c>
      <c r="D349" s="9">
        <f t="shared" si="14"/>
        <v>20520.612526571429</v>
      </c>
      <c r="E349" s="9">
        <f t="shared" si="13"/>
        <v>216.58417857142922</v>
      </c>
    </row>
    <row r="350" spans="1:5" ht="24" x14ac:dyDescent="0.25">
      <c r="A350" s="6" t="s">
        <v>371</v>
      </c>
      <c r="B350" s="6">
        <f t="shared" si="15"/>
        <v>308</v>
      </c>
      <c r="C350" s="7">
        <f>[1]Sheet1_Raw!N349</f>
        <v>21245.448144000002</v>
      </c>
      <c r="D350" s="9">
        <f t="shared" si="14"/>
        <v>20733.720809714287</v>
      </c>
      <c r="E350" s="9">
        <f t="shared" si="13"/>
        <v>213.10828314285754</v>
      </c>
    </row>
    <row r="351" spans="1:5" ht="24" x14ac:dyDescent="0.25">
      <c r="A351" s="6" t="s">
        <v>372</v>
      </c>
      <c r="B351" s="6">
        <f t="shared" si="15"/>
        <v>309</v>
      </c>
      <c r="C351" s="7">
        <f>[1]Sheet1_Raw!N350</f>
        <v>21392.174143</v>
      </c>
      <c r="D351" s="9">
        <f t="shared" si="14"/>
        <v>20943.963988857144</v>
      </c>
      <c r="E351" s="9">
        <f t="shared" si="13"/>
        <v>210.24317914285712</v>
      </c>
    </row>
    <row r="352" spans="1:5" ht="24" x14ac:dyDescent="0.25">
      <c r="A352" s="6" t="s">
        <v>373</v>
      </c>
      <c r="B352" s="6">
        <f t="shared" si="15"/>
        <v>310</v>
      </c>
      <c r="C352" s="7">
        <f>[1]Sheet1_Raw!N351</f>
        <v>21610.702985</v>
      </c>
      <c r="D352" s="9">
        <f t="shared" si="14"/>
        <v>21152.306739571428</v>
      </c>
      <c r="E352" s="9">
        <f t="shared" si="13"/>
        <v>208.34275071428419</v>
      </c>
    </row>
    <row r="353" spans="1:5" ht="24" x14ac:dyDescent="0.25">
      <c r="A353" s="6" t="s">
        <v>374</v>
      </c>
      <c r="B353" s="6">
        <f t="shared" si="15"/>
        <v>311</v>
      </c>
      <c r="C353" s="7">
        <f>[1]Sheet1_Raw!N352</f>
        <v>21928.248057000001</v>
      </c>
      <c r="D353" s="9">
        <f t="shared" si="14"/>
        <v>21322.57116742857</v>
      </c>
      <c r="E353" s="9">
        <f t="shared" si="13"/>
        <v>170.26442785714244</v>
      </c>
    </row>
    <row r="354" spans="1:5" ht="24" x14ac:dyDescent="0.25">
      <c r="A354" s="6" t="s">
        <v>375</v>
      </c>
      <c r="B354" s="6">
        <f t="shared" si="15"/>
        <v>312</v>
      </c>
      <c r="C354" s="7">
        <f>[1]Sheet1_Raw!N353</f>
        <v>22468.144946</v>
      </c>
      <c r="D354" s="9">
        <f t="shared" si="14"/>
        <v>21537.013323285715</v>
      </c>
      <c r="E354" s="9">
        <f t="shared" si="13"/>
        <v>214.44215585714483</v>
      </c>
    </row>
    <row r="355" spans="1:5" ht="24" x14ac:dyDescent="0.25">
      <c r="A355" s="6" t="s">
        <v>376</v>
      </c>
      <c r="B355" s="6">
        <f t="shared" si="15"/>
        <v>313</v>
      </c>
      <c r="C355" s="7">
        <f>[1]Sheet1_Raw!N354</f>
        <v>22695.343960999999</v>
      </c>
      <c r="D355" s="9">
        <f t="shared" si="14"/>
        <v>21780.310684714288</v>
      </c>
      <c r="E355" s="9">
        <f t="shared" si="13"/>
        <v>243.29736142857291</v>
      </c>
    </row>
    <row r="356" spans="1:5" ht="24" x14ac:dyDescent="0.25">
      <c r="A356" s="6" t="s">
        <v>377</v>
      </c>
      <c r="B356" s="6">
        <f t="shared" si="15"/>
        <v>314</v>
      </c>
      <c r="C356" s="7">
        <f>[1]Sheet1_Raw!N355</f>
        <v>22967.168163999999</v>
      </c>
      <c r="D356" s="9">
        <f t="shared" si="14"/>
        <v>22043.890057142857</v>
      </c>
      <c r="E356" s="9">
        <f t="shared" si="13"/>
        <v>263.5793724285686</v>
      </c>
    </row>
    <row r="357" spans="1:5" ht="24" x14ac:dyDescent="0.25">
      <c r="A357" s="6" t="s">
        <v>378</v>
      </c>
      <c r="B357" s="6">
        <f t="shared" si="15"/>
        <v>315</v>
      </c>
      <c r="C357" s="7">
        <f>[1]Sheet1_Raw!N356</f>
        <v>22978.458444</v>
      </c>
      <c r="D357" s="9">
        <f t="shared" si="14"/>
        <v>22291.462957142856</v>
      </c>
      <c r="E357" s="9">
        <f t="shared" si="13"/>
        <v>247.57289999999921</v>
      </c>
    </row>
    <row r="358" spans="1:5" ht="24" x14ac:dyDescent="0.25">
      <c r="A358" s="6" t="s">
        <v>379</v>
      </c>
      <c r="B358" s="6">
        <f t="shared" si="15"/>
        <v>316</v>
      </c>
      <c r="C358" s="7">
        <f>[1]Sheet1_Raw!N357</f>
        <v>23117.871961000001</v>
      </c>
      <c r="D358" s="9">
        <f t="shared" si="14"/>
        <v>22537.991216857139</v>
      </c>
      <c r="E358" s="9">
        <f t="shared" si="13"/>
        <v>246.52825971428319</v>
      </c>
    </row>
    <row r="359" spans="1:5" ht="24" x14ac:dyDescent="0.25">
      <c r="A359" s="6" t="s">
        <v>380</v>
      </c>
      <c r="B359" s="6">
        <f t="shared" si="15"/>
        <v>317</v>
      </c>
      <c r="C359" s="7">
        <f>[1]Sheet1_Raw!N358</f>
        <v>23441.931572000001</v>
      </c>
      <c r="D359" s="9">
        <f t="shared" si="14"/>
        <v>22799.595300714289</v>
      </c>
      <c r="E359" s="9">
        <f t="shared" ref="E359:E421" si="16">D359-D358</f>
        <v>261.60408385714982</v>
      </c>
    </row>
    <row r="360" spans="1:5" ht="24" x14ac:dyDescent="0.25">
      <c r="A360" s="6" t="s">
        <v>381</v>
      </c>
      <c r="B360" s="6">
        <f t="shared" si="15"/>
        <v>318</v>
      </c>
      <c r="C360" s="7">
        <f>[1]Sheet1_Raw!N359</f>
        <v>23746.411838</v>
      </c>
      <c r="D360" s="9">
        <f t="shared" si="14"/>
        <v>23059.332983714288</v>
      </c>
      <c r="E360" s="9">
        <f t="shared" si="16"/>
        <v>259.73768299999938</v>
      </c>
    </row>
    <row r="361" spans="1:5" ht="24" x14ac:dyDescent="0.25">
      <c r="A361" s="6" t="s">
        <v>382</v>
      </c>
      <c r="B361" s="6">
        <f t="shared" si="15"/>
        <v>319</v>
      </c>
      <c r="C361" s="7">
        <f>[1]Sheet1_Raw!N360</f>
        <v>24000.597956000001</v>
      </c>
      <c r="D361" s="9">
        <f t="shared" ref="D361:D421" si="17">AVERAGE(C355:C361)</f>
        <v>23278.254842285714</v>
      </c>
      <c r="E361" s="9">
        <f t="shared" si="16"/>
        <v>218.92185857142613</v>
      </c>
    </row>
    <row r="362" spans="1:5" ht="24" x14ac:dyDescent="0.25">
      <c r="A362" s="6" t="s">
        <v>383</v>
      </c>
      <c r="B362" s="6">
        <f t="shared" si="15"/>
        <v>320</v>
      </c>
      <c r="C362" s="7">
        <f>[1]Sheet1_Raw!N361</f>
        <v>24102.936957999998</v>
      </c>
      <c r="D362" s="9">
        <f t="shared" si="17"/>
        <v>23479.339556142859</v>
      </c>
      <c r="E362" s="9">
        <f t="shared" si="16"/>
        <v>201.08471385714438</v>
      </c>
    </row>
    <row r="363" spans="1:5" ht="24" x14ac:dyDescent="0.25">
      <c r="A363" s="6" t="s">
        <v>384</v>
      </c>
      <c r="B363" s="6">
        <f t="shared" si="15"/>
        <v>321</v>
      </c>
      <c r="C363" s="7">
        <f>[1]Sheet1_Raw!N362</f>
        <v>24279.401172000002</v>
      </c>
      <c r="D363" s="9">
        <f t="shared" si="17"/>
        <v>23666.801414428573</v>
      </c>
      <c r="E363" s="9">
        <f t="shared" si="16"/>
        <v>187.4618582857147</v>
      </c>
    </row>
    <row r="364" spans="1:5" ht="24" x14ac:dyDescent="0.25">
      <c r="A364" s="6" t="s">
        <v>385</v>
      </c>
      <c r="B364" s="6">
        <f t="shared" ref="B364:B421" si="18">1+B363</f>
        <v>322</v>
      </c>
      <c r="C364" s="7">
        <f>[1]Sheet1_Raw!N363</f>
        <v>24416.170762999998</v>
      </c>
      <c r="D364" s="9">
        <f t="shared" si="17"/>
        <v>23872.188888571429</v>
      </c>
      <c r="E364" s="9">
        <f t="shared" si="16"/>
        <v>205.38747414285535</v>
      </c>
    </row>
    <row r="365" spans="1:5" ht="24" x14ac:dyDescent="0.25">
      <c r="A365" s="6" t="s">
        <v>386</v>
      </c>
      <c r="B365" s="6">
        <f t="shared" si="18"/>
        <v>323</v>
      </c>
      <c r="C365" s="7">
        <f>[1]Sheet1_Raw!N364</f>
        <v>24526.370085999999</v>
      </c>
      <c r="D365" s="9">
        <f t="shared" si="17"/>
        <v>24073.402906428568</v>
      </c>
      <c r="E365" s="9">
        <f t="shared" si="16"/>
        <v>201.21401785713897</v>
      </c>
    </row>
    <row r="366" spans="1:5" ht="24" x14ac:dyDescent="0.25">
      <c r="A366" s="6" t="s">
        <v>387</v>
      </c>
      <c r="B366" s="6">
        <f t="shared" si="18"/>
        <v>324</v>
      </c>
      <c r="C366" s="7">
        <f>[1]Sheet1_Raw!N365</f>
        <v>24672.059950999999</v>
      </c>
      <c r="D366" s="9">
        <f t="shared" si="17"/>
        <v>24249.135531999997</v>
      </c>
      <c r="E366" s="9">
        <f t="shared" si="16"/>
        <v>175.7326255714288</v>
      </c>
    </row>
    <row r="367" spans="1:5" ht="24" x14ac:dyDescent="0.25">
      <c r="A367" s="6" t="s">
        <v>388</v>
      </c>
      <c r="B367" s="6">
        <f t="shared" si="18"/>
        <v>325</v>
      </c>
      <c r="C367" s="7">
        <f>[1]Sheet1_Raw!N366</f>
        <v>25017.473435</v>
      </c>
      <c r="D367" s="9">
        <f t="shared" si="17"/>
        <v>24430.715760142855</v>
      </c>
      <c r="E367" s="9">
        <f t="shared" si="16"/>
        <v>181.58022814285869</v>
      </c>
    </row>
    <row r="368" spans="1:5" ht="24" x14ac:dyDescent="0.25">
      <c r="A368" s="6" t="s">
        <v>389</v>
      </c>
      <c r="B368" s="6">
        <f t="shared" si="18"/>
        <v>326</v>
      </c>
      <c r="C368" s="7">
        <f>[1]Sheet1_Raw!N367</f>
        <v>25116.049009999999</v>
      </c>
      <c r="D368" s="9">
        <f t="shared" si="17"/>
        <v>24590.065910714282</v>
      </c>
      <c r="E368" s="9">
        <f t="shared" si="16"/>
        <v>159.35015057142664</v>
      </c>
    </row>
    <row r="369" spans="1:5" ht="24" x14ac:dyDescent="0.25">
      <c r="A369" s="6" t="s">
        <v>390</v>
      </c>
      <c r="B369" s="6">
        <f t="shared" si="18"/>
        <v>327</v>
      </c>
      <c r="C369" s="7">
        <f>[1]Sheet1_Raw!N368</f>
        <v>25310.961159999999</v>
      </c>
      <c r="D369" s="9">
        <f t="shared" si="17"/>
        <v>24762.640796714284</v>
      </c>
      <c r="E369" s="9">
        <f t="shared" si="16"/>
        <v>172.57488600000215</v>
      </c>
    </row>
    <row r="370" spans="1:5" ht="24" x14ac:dyDescent="0.25">
      <c r="A370" s="6" t="s">
        <v>391</v>
      </c>
      <c r="B370" s="6">
        <f t="shared" si="18"/>
        <v>328</v>
      </c>
      <c r="C370" s="7">
        <f>[1]Sheet1_Raw!N369</f>
        <v>25458.997211000002</v>
      </c>
      <c r="D370" s="9">
        <f t="shared" si="17"/>
        <v>24931.154516571431</v>
      </c>
      <c r="E370" s="9">
        <f t="shared" si="16"/>
        <v>168.5137198571465</v>
      </c>
    </row>
    <row r="371" spans="1:5" ht="24" x14ac:dyDescent="0.25">
      <c r="A371" s="6" t="s">
        <v>392</v>
      </c>
      <c r="B371" s="6">
        <f t="shared" si="18"/>
        <v>329</v>
      </c>
      <c r="C371" s="7">
        <f>[1]Sheet1_Raw!N370</f>
        <v>25579.021936000001</v>
      </c>
      <c r="D371" s="9">
        <f t="shared" si="17"/>
        <v>25097.276112714288</v>
      </c>
      <c r="E371" s="9">
        <f t="shared" si="16"/>
        <v>166.12159614285702</v>
      </c>
    </row>
    <row r="372" spans="1:5" ht="24" x14ac:dyDescent="0.25">
      <c r="A372" s="6" t="s">
        <v>393</v>
      </c>
      <c r="B372" s="6">
        <f t="shared" si="18"/>
        <v>330</v>
      </c>
      <c r="C372" s="7">
        <f>[1]Sheet1_Raw!N371</f>
        <v>25661.043197999999</v>
      </c>
      <c r="D372" s="9">
        <f t="shared" si="17"/>
        <v>25259.372271571428</v>
      </c>
      <c r="E372" s="9">
        <f t="shared" si="16"/>
        <v>162.09615885714084</v>
      </c>
    </row>
    <row r="373" spans="1:5" ht="24" x14ac:dyDescent="0.25">
      <c r="A373" s="6" t="s">
        <v>394</v>
      </c>
      <c r="B373" s="6">
        <f t="shared" si="18"/>
        <v>331</v>
      </c>
      <c r="C373" s="7">
        <f>[1]Sheet1_Raw!N372</f>
        <v>25772.838404999999</v>
      </c>
      <c r="D373" s="9">
        <f t="shared" si="17"/>
        <v>25416.62633642857</v>
      </c>
      <c r="E373" s="9">
        <f t="shared" si="16"/>
        <v>157.2540648571412</v>
      </c>
    </row>
    <row r="374" spans="1:5" ht="24" x14ac:dyDescent="0.25">
      <c r="A374" s="6" t="s">
        <v>395</v>
      </c>
      <c r="B374" s="6">
        <f t="shared" si="18"/>
        <v>332</v>
      </c>
      <c r="C374" s="7">
        <f>[1]Sheet1_Raw!N373</f>
        <v>25959.056562999998</v>
      </c>
      <c r="D374" s="9">
        <f t="shared" si="17"/>
        <v>25551.138211857142</v>
      </c>
      <c r="E374" s="9">
        <f t="shared" si="16"/>
        <v>134.51187542857224</v>
      </c>
    </row>
    <row r="375" spans="1:5" ht="24" x14ac:dyDescent="0.25">
      <c r="A375" s="6" t="s">
        <v>396</v>
      </c>
      <c r="B375" s="6">
        <f t="shared" si="18"/>
        <v>333</v>
      </c>
      <c r="C375" s="7">
        <f>[1]Sheet1_Raw!N374</f>
        <v>26136.306809000002</v>
      </c>
      <c r="D375" s="9">
        <f t="shared" si="17"/>
        <v>25696.889326</v>
      </c>
      <c r="E375" s="9">
        <f t="shared" si="16"/>
        <v>145.75111414285857</v>
      </c>
    </row>
    <row r="376" spans="1:5" ht="24" x14ac:dyDescent="0.25">
      <c r="A376" s="6" t="s">
        <v>397</v>
      </c>
      <c r="B376" s="6">
        <f t="shared" si="18"/>
        <v>334</v>
      </c>
      <c r="C376" s="7">
        <f>[1]Sheet1_Raw!N375</f>
        <v>26289.118600999998</v>
      </c>
      <c r="D376" s="9">
        <f t="shared" si="17"/>
        <v>25836.626103285711</v>
      </c>
      <c r="E376" s="9">
        <f t="shared" si="16"/>
        <v>139.73677728571056</v>
      </c>
    </row>
    <row r="377" spans="1:5" ht="24" x14ac:dyDescent="0.25">
      <c r="A377" s="6" t="s">
        <v>398</v>
      </c>
      <c r="B377" s="6">
        <f t="shared" si="18"/>
        <v>335</v>
      </c>
      <c r="C377" s="7">
        <f>[1]Sheet1_Raw!N376</f>
        <v>26497.750584000001</v>
      </c>
      <c r="D377" s="9">
        <f t="shared" si="17"/>
        <v>25985.019442285713</v>
      </c>
      <c r="E377" s="9">
        <f t="shared" si="16"/>
        <v>148.39333900000202</v>
      </c>
    </row>
    <row r="378" spans="1:5" ht="24" x14ac:dyDescent="0.25">
      <c r="A378" s="6" t="s">
        <v>399</v>
      </c>
      <c r="B378" s="6">
        <f t="shared" si="18"/>
        <v>336</v>
      </c>
      <c r="C378" s="7">
        <f>[1]Sheet1_Raw!N377</f>
        <v>26506.658949000001</v>
      </c>
      <c r="D378" s="9">
        <f t="shared" si="17"/>
        <v>26117.53901557143</v>
      </c>
      <c r="E378" s="9">
        <f t="shared" si="16"/>
        <v>132.51957328571734</v>
      </c>
    </row>
    <row r="379" spans="1:5" ht="24" x14ac:dyDescent="0.25">
      <c r="A379" s="6" t="s">
        <v>400</v>
      </c>
      <c r="B379" s="6">
        <f t="shared" si="18"/>
        <v>337</v>
      </c>
      <c r="C379" s="7">
        <f>[1]Sheet1_Raw!N378</f>
        <v>26586.072013000001</v>
      </c>
      <c r="D379" s="9">
        <f t="shared" si="17"/>
        <v>26249.685989142858</v>
      </c>
      <c r="E379" s="9">
        <f t="shared" si="16"/>
        <v>132.14697357142722</v>
      </c>
    </row>
    <row r="380" spans="1:5" ht="24" x14ac:dyDescent="0.25">
      <c r="A380" s="6" t="s">
        <v>401</v>
      </c>
      <c r="B380" s="6">
        <f t="shared" si="18"/>
        <v>338</v>
      </c>
      <c r="C380" s="7">
        <f>[1]Sheet1_Raw!N379</f>
        <v>26677.656665999999</v>
      </c>
      <c r="D380" s="9">
        <f t="shared" si="17"/>
        <v>26378.945740714287</v>
      </c>
      <c r="E380" s="9">
        <f t="shared" si="16"/>
        <v>129.25975157142966</v>
      </c>
    </row>
    <row r="381" spans="1:5" ht="24" x14ac:dyDescent="0.25">
      <c r="A381" s="6" t="s">
        <v>402</v>
      </c>
      <c r="B381" s="6">
        <f t="shared" si="18"/>
        <v>339</v>
      </c>
      <c r="C381" s="7">
        <f>[1]Sheet1_Raw!N380</f>
        <v>26826.371564000001</v>
      </c>
      <c r="D381" s="9">
        <f t="shared" si="17"/>
        <v>26502.847883714283</v>
      </c>
      <c r="E381" s="9">
        <f t="shared" si="16"/>
        <v>123.9021429999957</v>
      </c>
    </row>
    <row r="382" spans="1:5" ht="24" x14ac:dyDescent="0.25">
      <c r="A382" s="6" t="s">
        <v>403</v>
      </c>
      <c r="B382" s="6">
        <f t="shared" si="18"/>
        <v>340</v>
      </c>
      <c r="C382" s="7">
        <f>[1]Sheet1_Raw!N381</f>
        <v>26981.577181000001</v>
      </c>
      <c r="D382" s="9">
        <f t="shared" si="17"/>
        <v>26623.600794000002</v>
      </c>
      <c r="E382" s="9">
        <f t="shared" si="16"/>
        <v>120.75291028571883</v>
      </c>
    </row>
    <row r="383" spans="1:5" ht="24" x14ac:dyDescent="0.25">
      <c r="A383" s="6" t="s">
        <v>404</v>
      </c>
      <c r="B383" s="6">
        <f t="shared" si="18"/>
        <v>341</v>
      </c>
      <c r="C383" s="7">
        <f>[1]Sheet1_Raw!N382</f>
        <v>27110.617456</v>
      </c>
      <c r="D383" s="9">
        <f t="shared" si="17"/>
        <v>26740.957773285714</v>
      </c>
      <c r="E383" s="9">
        <f t="shared" si="16"/>
        <v>117.35697928571244</v>
      </c>
    </row>
    <row r="384" spans="1:5" ht="24" x14ac:dyDescent="0.25">
      <c r="A384" s="6" t="s">
        <v>405</v>
      </c>
      <c r="B384" s="6">
        <f t="shared" si="18"/>
        <v>342</v>
      </c>
      <c r="C384" s="7">
        <f>[1]Sheet1_Raw!N383</f>
        <v>27213.420932000001</v>
      </c>
      <c r="D384" s="9">
        <f t="shared" si="17"/>
        <v>26843.196394428574</v>
      </c>
      <c r="E384" s="9">
        <f t="shared" si="16"/>
        <v>102.23862114286021</v>
      </c>
    </row>
    <row r="385" spans="1:5" ht="24" x14ac:dyDescent="0.25">
      <c r="A385" s="6" t="s">
        <v>406</v>
      </c>
      <c r="B385" s="6">
        <f t="shared" si="18"/>
        <v>343</v>
      </c>
      <c r="C385" s="7">
        <f>[1]Sheet1_Raw!N384</f>
        <v>27292.857814999999</v>
      </c>
      <c r="D385" s="9">
        <f t="shared" si="17"/>
        <v>26955.510518142859</v>
      </c>
      <c r="E385" s="9">
        <f t="shared" si="16"/>
        <v>112.31412371428451</v>
      </c>
    </row>
    <row r="386" spans="1:5" ht="24" x14ac:dyDescent="0.25">
      <c r="A386" s="6" t="s">
        <v>407</v>
      </c>
      <c r="B386" s="6">
        <f t="shared" si="18"/>
        <v>344</v>
      </c>
      <c r="C386" s="7">
        <f>[1]Sheet1_Raw!N385</f>
        <v>27348.237352</v>
      </c>
      <c r="D386" s="9">
        <f t="shared" si="17"/>
        <v>27064.391280857144</v>
      </c>
      <c r="E386" s="9">
        <f t="shared" si="16"/>
        <v>108.88076271428508</v>
      </c>
    </row>
    <row r="387" spans="1:5" ht="24" x14ac:dyDescent="0.25">
      <c r="A387" s="6" t="s">
        <v>408</v>
      </c>
      <c r="B387" s="6">
        <f t="shared" si="18"/>
        <v>345</v>
      </c>
      <c r="C387" s="7">
        <f>[1]Sheet1_Raw!N386</f>
        <v>27416.455414</v>
      </c>
      <c r="D387" s="9">
        <f t="shared" si="17"/>
        <v>27169.933959142858</v>
      </c>
      <c r="E387" s="9">
        <f t="shared" si="16"/>
        <v>105.54267828571392</v>
      </c>
    </row>
    <row r="388" spans="1:5" ht="24" x14ac:dyDescent="0.25">
      <c r="A388" s="6" t="s">
        <v>409</v>
      </c>
      <c r="B388" s="6">
        <f t="shared" si="18"/>
        <v>346</v>
      </c>
      <c r="C388" s="7">
        <f>[1]Sheet1_Raw!N387</f>
        <v>27526.571370000001</v>
      </c>
      <c r="D388" s="9">
        <f t="shared" si="17"/>
        <v>27269.962502857143</v>
      </c>
      <c r="E388" s="9">
        <f t="shared" si="16"/>
        <v>100.02854371428475</v>
      </c>
    </row>
    <row r="389" spans="1:5" ht="24" x14ac:dyDescent="0.25">
      <c r="A389" s="6" t="s">
        <v>410</v>
      </c>
      <c r="B389" s="6">
        <f t="shared" si="18"/>
        <v>347</v>
      </c>
      <c r="C389" s="7">
        <f>[1]Sheet1_Raw!N388</f>
        <v>27644.809657999998</v>
      </c>
      <c r="D389" s="9">
        <f t="shared" si="17"/>
        <v>27364.709999571431</v>
      </c>
      <c r="E389" s="9">
        <f t="shared" si="16"/>
        <v>94.74749671428799</v>
      </c>
    </row>
    <row r="390" spans="1:5" ht="24" x14ac:dyDescent="0.25">
      <c r="A390" s="6" t="s">
        <v>411</v>
      </c>
      <c r="B390" s="6">
        <f t="shared" si="18"/>
        <v>348</v>
      </c>
      <c r="C390" s="7">
        <f>[1]Sheet1_Raw!N389</f>
        <v>27754.342044000001</v>
      </c>
      <c r="D390" s="9">
        <f t="shared" si="17"/>
        <v>27456.670654999998</v>
      </c>
      <c r="E390" s="9">
        <f t="shared" si="16"/>
        <v>91.960655428567406</v>
      </c>
    </row>
    <row r="391" spans="1:5" ht="24" x14ac:dyDescent="0.25">
      <c r="A391" s="6" t="s">
        <v>412</v>
      </c>
      <c r="B391" s="6">
        <f t="shared" si="18"/>
        <v>349</v>
      </c>
      <c r="C391" s="7">
        <f>[1]Sheet1_Raw!N390</f>
        <v>27831.563747</v>
      </c>
      <c r="D391" s="9">
        <f t="shared" si="17"/>
        <v>27544.976771428574</v>
      </c>
      <c r="E391" s="9">
        <f t="shared" si="16"/>
        <v>88.306116428575478</v>
      </c>
    </row>
    <row r="392" spans="1:5" ht="24" x14ac:dyDescent="0.25">
      <c r="A392" s="6" t="s">
        <v>413</v>
      </c>
      <c r="B392" s="6">
        <f t="shared" si="18"/>
        <v>350</v>
      </c>
      <c r="C392" s="7">
        <f>[1]Sheet1_Raw!N391</f>
        <v>27889.182283999999</v>
      </c>
      <c r="D392" s="9">
        <f t="shared" si="17"/>
        <v>27630.165981285714</v>
      </c>
      <c r="E392" s="9">
        <f t="shared" si="16"/>
        <v>85.189209857140668</v>
      </c>
    </row>
    <row r="393" spans="1:5" ht="24" x14ac:dyDescent="0.25">
      <c r="A393" s="6" t="s">
        <v>414</v>
      </c>
      <c r="B393" s="6">
        <f t="shared" si="18"/>
        <v>351</v>
      </c>
      <c r="C393" s="7">
        <f>[1]Sheet1_Raw!N392</f>
        <v>27950.302237</v>
      </c>
      <c r="D393" s="9">
        <f t="shared" si="17"/>
        <v>27716.175250571428</v>
      </c>
      <c r="E393" s="9">
        <f t="shared" si="16"/>
        <v>86.009269285714254</v>
      </c>
    </row>
    <row r="394" spans="1:5" ht="24" x14ac:dyDescent="0.25">
      <c r="A394" s="6" t="s">
        <v>415</v>
      </c>
      <c r="B394" s="6">
        <f t="shared" si="18"/>
        <v>352</v>
      </c>
      <c r="C394" s="7">
        <f>[1]Sheet1_Raw!N393</f>
        <v>28020.449649999999</v>
      </c>
      <c r="D394" s="9">
        <f t="shared" si="17"/>
        <v>27802.460141428572</v>
      </c>
      <c r="E394" s="9">
        <f t="shared" si="16"/>
        <v>86.284890857143182</v>
      </c>
    </row>
    <row r="395" spans="1:5" ht="24" x14ac:dyDescent="0.25">
      <c r="A395" s="6" t="s">
        <v>416</v>
      </c>
      <c r="B395" s="6">
        <f t="shared" si="18"/>
        <v>353</v>
      </c>
      <c r="C395" s="7">
        <f>[1]Sheet1_Raw!N394</f>
        <v>28134.757777999999</v>
      </c>
      <c r="D395" s="9">
        <f t="shared" si="17"/>
        <v>27889.343914000001</v>
      </c>
      <c r="E395" s="9">
        <f t="shared" si="16"/>
        <v>86.88377257142929</v>
      </c>
    </row>
    <row r="396" spans="1:5" ht="24" x14ac:dyDescent="0.25">
      <c r="A396" s="6" t="s">
        <v>417</v>
      </c>
      <c r="B396" s="6">
        <f t="shared" si="18"/>
        <v>354</v>
      </c>
      <c r="C396" s="7">
        <f>[1]Sheet1_Raw!N395</f>
        <v>28252.007570999998</v>
      </c>
      <c r="D396" s="9">
        <f t="shared" si="17"/>
        <v>27976.086472999999</v>
      </c>
      <c r="E396" s="9">
        <f t="shared" si="16"/>
        <v>86.742558999998437</v>
      </c>
    </row>
    <row r="397" spans="1:5" ht="24" x14ac:dyDescent="0.25">
      <c r="A397" s="6" t="s">
        <v>418</v>
      </c>
      <c r="B397" s="6">
        <f t="shared" si="18"/>
        <v>355</v>
      </c>
      <c r="C397" s="7">
        <f>[1]Sheet1_Raw!N396</f>
        <v>28359.789250000002</v>
      </c>
      <c r="D397" s="9">
        <f t="shared" si="17"/>
        <v>28062.578931</v>
      </c>
      <c r="E397" s="9">
        <f t="shared" si="16"/>
        <v>86.492458000000624</v>
      </c>
    </row>
    <row r="398" spans="1:5" ht="24" x14ac:dyDescent="0.25">
      <c r="A398" s="6" t="s">
        <v>419</v>
      </c>
      <c r="B398" s="6">
        <f t="shared" si="18"/>
        <v>356</v>
      </c>
      <c r="C398" s="7">
        <f>[1]Sheet1_Raw!N397</f>
        <v>28445.085646</v>
      </c>
      <c r="D398" s="9">
        <f t="shared" si="17"/>
        <v>28150.224916571427</v>
      </c>
      <c r="E398" s="9">
        <f t="shared" si="16"/>
        <v>87.645985571427445</v>
      </c>
    </row>
    <row r="399" spans="1:5" ht="24" x14ac:dyDescent="0.25">
      <c r="A399" s="6" t="s">
        <v>420</v>
      </c>
      <c r="B399" s="6">
        <f t="shared" si="18"/>
        <v>357</v>
      </c>
      <c r="C399" s="7">
        <f>[1]Sheet1_Raw!N398</f>
        <v>28517.662612</v>
      </c>
      <c r="D399" s="9">
        <f t="shared" si="17"/>
        <v>28240.007820571424</v>
      </c>
      <c r="E399" s="9">
        <f t="shared" si="16"/>
        <v>89.782903999996051</v>
      </c>
    </row>
    <row r="400" spans="1:5" ht="24" x14ac:dyDescent="0.25">
      <c r="A400" s="6" t="s">
        <v>421</v>
      </c>
      <c r="B400" s="6">
        <f t="shared" si="18"/>
        <v>358</v>
      </c>
      <c r="C400" s="7">
        <f>[1]Sheet1_Raw!N399</f>
        <v>28577.019948000001</v>
      </c>
      <c r="D400" s="9">
        <f t="shared" si="17"/>
        <v>28329.538922142856</v>
      </c>
      <c r="E400" s="9">
        <f t="shared" si="16"/>
        <v>89.531101571432373</v>
      </c>
    </row>
    <row r="401" spans="1:5" ht="24" x14ac:dyDescent="0.25">
      <c r="A401" s="6" t="s">
        <v>422</v>
      </c>
      <c r="B401" s="6">
        <f t="shared" si="18"/>
        <v>359</v>
      </c>
      <c r="C401" s="7">
        <f>[1]Sheet1_Raw!N400</f>
        <v>28645.666754000002</v>
      </c>
      <c r="D401" s="9">
        <f t="shared" si="17"/>
        <v>28418.85565128571</v>
      </c>
      <c r="E401" s="9">
        <f t="shared" si="16"/>
        <v>89.316729142854456</v>
      </c>
    </row>
    <row r="402" spans="1:5" ht="24" x14ac:dyDescent="0.25">
      <c r="A402" s="6" t="s">
        <v>423</v>
      </c>
      <c r="B402" s="6">
        <f t="shared" si="18"/>
        <v>360</v>
      </c>
      <c r="C402" s="7">
        <f>[1]Sheet1_Raw!N401</f>
        <v>28773.980544999999</v>
      </c>
      <c r="D402" s="9">
        <f t="shared" si="17"/>
        <v>28510.173189428569</v>
      </c>
      <c r="E402" s="9">
        <f t="shared" si="16"/>
        <v>91.317538142859121</v>
      </c>
    </row>
    <row r="403" spans="1:5" ht="24" x14ac:dyDescent="0.25">
      <c r="A403" s="6" t="s">
        <v>424</v>
      </c>
      <c r="B403" s="6">
        <f t="shared" si="18"/>
        <v>361</v>
      </c>
      <c r="C403" s="7">
        <f>[1]Sheet1_Raw!N402</f>
        <v>28905.367007000001</v>
      </c>
      <c r="D403" s="9">
        <f t="shared" si="17"/>
        <v>28603.510251714288</v>
      </c>
      <c r="E403" s="9">
        <f t="shared" si="16"/>
        <v>93.337062285718275</v>
      </c>
    </row>
    <row r="404" spans="1:5" ht="24" x14ac:dyDescent="0.25">
      <c r="A404" s="6" t="s">
        <v>425</v>
      </c>
      <c r="B404" s="6">
        <f t="shared" si="18"/>
        <v>362</v>
      </c>
      <c r="C404" s="7">
        <f>[1]Sheet1_Raw!N403</f>
        <v>29017.757693</v>
      </c>
      <c r="D404" s="9">
        <f t="shared" si="17"/>
        <v>28697.50574357143</v>
      </c>
      <c r="E404" s="9">
        <f t="shared" si="16"/>
        <v>93.995491857142042</v>
      </c>
    </row>
    <row r="405" spans="1:5" ht="24" x14ac:dyDescent="0.25">
      <c r="A405" s="6" t="s">
        <v>426</v>
      </c>
      <c r="B405" s="6">
        <f t="shared" si="18"/>
        <v>363</v>
      </c>
      <c r="C405" s="7">
        <f>[1]Sheet1_Raw!N404</f>
        <v>29109.116064000002</v>
      </c>
      <c r="D405" s="9">
        <f t="shared" si="17"/>
        <v>28792.367231857144</v>
      </c>
      <c r="E405" s="9">
        <f t="shared" si="16"/>
        <v>94.861488285714586</v>
      </c>
    </row>
    <row r="406" spans="1:5" ht="24" x14ac:dyDescent="0.25">
      <c r="A406" s="6" t="s">
        <v>427</v>
      </c>
      <c r="B406" s="6">
        <f t="shared" si="18"/>
        <v>364</v>
      </c>
      <c r="C406" s="7">
        <f>[1]Sheet1_Raw!N405</f>
        <v>29181.978859999999</v>
      </c>
      <c r="D406" s="9">
        <f t="shared" si="17"/>
        <v>28887.269552999998</v>
      </c>
      <c r="E406" s="9">
        <f t="shared" si="16"/>
        <v>94.902321142853907</v>
      </c>
    </row>
    <row r="407" spans="1:5" ht="24" x14ac:dyDescent="0.25">
      <c r="A407" s="6" t="s">
        <v>428</v>
      </c>
      <c r="B407" s="6">
        <f t="shared" si="18"/>
        <v>365</v>
      </c>
      <c r="C407" s="7">
        <f>[1]Sheet1_Raw!N406</f>
        <v>29244.789973999999</v>
      </c>
      <c r="D407" s="9">
        <f t="shared" si="17"/>
        <v>28982.665270999998</v>
      </c>
      <c r="E407" s="9">
        <f t="shared" si="16"/>
        <v>95.395717999999761</v>
      </c>
    </row>
    <row r="408" spans="1:5" ht="24" x14ac:dyDescent="0.25">
      <c r="A408" s="6" t="s">
        <v>429</v>
      </c>
      <c r="B408" s="6">
        <f t="shared" si="18"/>
        <v>366</v>
      </c>
      <c r="C408" s="7">
        <f>[1]Sheet1_Raw!N407</f>
        <v>29322.106951999998</v>
      </c>
      <c r="D408" s="9">
        <f t="shared" si="17"/>
        <v>29079.299584999997</v>
      </c>
      <c r="E408" s="9">
        <f t="shared" si="16"/>
        <v>96.634313999998994</v>
      </c>
    </row>
    <row r="409" spans="1:5" ht="24" x14ac:dyDescent="0.25">
      <c r="A409" s="6" t="s">
        <v>430</v>
      </c>
      <c r="B409" s="6">
        <f t="shared" si="18"/>
        <v>367</v>
      </c>
      <c r="C409" s="7">
        <f>[1]Sheet1_Raw!N408</f>
        <v>29451.349689999999</v>
      </c>
      <c r="D409" s="9">
        <f t="shared" si="17"/>
        <v>29176.066605714288</v>
      </c>
      <c r="E409" s="9">
        <f t="shared" si="16"/>
        <v>96.767020714290993</v>
      </c>
    </row>
    <row r="410" spans="1:5" ht="24" x14ac:dyDescent="0.25">
      <c r="A410" s="6" t="s">
        <v>431</v>
      </c>
      <c r="B410" s="6">
        <f t="shared" si="18"/>
        <v>368</v>
      </c>
      <c r="C410" s="7">
        <f>[1]Sheet1_Raw!N409</f>
        <v>29587.035510000002</v>
      </c>
      <c r="D410" s="9">
        <f t="shared" si="17"/>
        <v>29273.447820428566</v>
      </c>
      <c r="E410" s="9">
        <f t="shared" si="16"/>
        <v>97.38121471427803</v>
      </c>
    </row>
    <row r="411" spans="1:5" ht="24" x14ac:dyDescent="0.25">
      <c r="A411" s="6" t="s">
        <v>432</v>
      </c>
      <c r="B411" s="6">
        <f t="shared" si="18"/>
        <v>369</v>
      </c>
      <c r="C411" s="7">
        <f>[1]Sheet1_Raw!N410</f>
        <v>29701.141175000001</v>
      </c>
      <c r="D411" s="9">
        <f t="shared" si="17"/>
        <v>29371.074032142857</v>
      </c>
      <c r="E411" s="9">
        <f t="shared" si="16"/>
        <v>97.626211714290548</v>
      </c>
    </row>
    <row r="412" spans="1:5" ht="24" x14ac:dyDescent="0.25">
      <c r="A412" s="6" t="s">
        <v>433</v>
      </c>
      <c r="B412" s="6">
        <f t="shared" si="18"/>
        <v>370</v>
      </c>
      <c r="C412" s="7">
        <f>[1]Sheet1_Raw!N411</f>
        <v>29799.561925000002</v>
      </c>
      <c r="D412" s="9">
        <f t="shared" si="17"/>
        <v>29469.709155142857</v>
      </c>
      <c r="E412" s="9">
        <f t="shared" si="16"/>
        <v>98.635123000000021</v>
      </c>
    </row>
    <row r="413" spans="1:5" ht="24" x14ac:dyDescent="0.25">
      <c r="A413" s="6" t="s">
        <v>434</v>
      </c>
      <c r="B413" s="6">
        <f t="shared" si="18"/>
        <v>371</v>
      </c>
      <c r="C413" s="7">
        <f>[1]Sheet1_Raw!N412</f>
        <v>29877.021819000001</v>
      </c>
      <c r="D413" s="9">
        <f t="shared" si="17"/>
        <v>29569.001006428578</v>
      </c>
      <c r="E413" s="9">
        <f t="shared" si="16"/>
        <v>99.29185128572135</v>
      </c>
    </row>
    <row r="414" spans="1:5" ht="24" x14ac:dyDescent="0.25">
      <c r="A414" s="6" t="s">
        <v>435</v>
      </c>
      <c r="B414" s="6">
        <f t="shared" si="18"/>
        <v>372</v>
      </c>
      <c r="C414" s="7">
        <f>[1]Sheet1_Raw!N413</f>
        <v>29938.106043</v>
      </c>
      <c r="D414" s="9">
        <f t="shared" si="17"/>
        <v>29668.046159142861</v>
      </c>
      <c r="E414" s="9">
        <f t="shared" si="16"/>
        <v>99.045152714283176</v>
      </c>
    </row>
    <row r="415" spans="1:5" ht="24" x14ac:dyDescent="0.25">
      <c r="A415" s="6" t="s">
        <v>436</v>
      </c>
      <c r="B415" s="6">
        <f t="shared" si="18"/>
        <v>373</v>
      </c>
      <c r="C415" s="7">
        <f>[1]Sheet1_Raw!N414</f>
        <v>30019.496098</v>
      </c>
      <c r="D415" s="9">
        <f t="shared" si="17"/>
        <v>29767.673180000005</v>
      </c>
      <c r="E415" s="9">
        <f t="shared" si="16"/>
        <v>99.627020857144089</v>
      </c>
    </row>
    <row r="416" spans="1:5" ht="24" x14ac:dyDescent="0.25">
      <c r="A416" s="6" t="s">
        <v>437</v>
      </c>
      <c r="B416" s="6">
        <f t="shared" si="18"/>
        <v>374</v>
      </c>
      <c r="C416" s="7">
        <f>[1]Sheet1_Raw!N415</f>
        <v>30271.538492</v>
      </c>
      <c r="D416" s="9">
        <f t="shared" si="17"/>
        <v>29884.84300885714</v>
      </c>
      <c r="E416" s="9">
        <f t="shared" si="16"/>
        <v>117.16982885713514</v>
      </c>
    </row>
    <row r="417" spans="1:5" ht="24" x14ac:dyDescent="0.25">
      <c r="A417" s="6" t="s">
        <v>438</v>
      </c>
      <c r="B417" s="6">
        <f t="shared" si="18"/>
        <v>375</v>
      </c>
      <c r="C417" s="7">
        <f>[1]Sheet1_Raw!N416</f>
        <v>30328.049438999999</v>
      </c>
      <c r="D417" s="9">
        <f t="shared" si="17"/>
        <v>29990.70214157143</v>
      </c>
      <c r="E417" s="9">
        <f t="shared" si="16"/>
        <v>105.85913271428944</v>
      </c>
    </row>
    <row r="418" spans="1:5" ht="24" x14ac:dyDescent="0.25">
      <c r="A418" s="6" t="s">
        <v>439</v>
      </c>
      <c r="B418" s="6">
        <f t="shared" si="18"/>
        <v>376</v>
      </c>
      <c r="C418" s="7">
        <f>[1]Sheet1_Raw!N417</f>
        <v>30480.134747</v>
      </c>
      <c r="D418" s="9">
        <f t="shared" si="17"/>
        <v>30101.98693757143</v>
      </c>
      <c r="E418" s="9">
        <f t="shared" si="16"/>
        <v>111.28479599999991</v>
      </c>
    </row>
    <row r="419" spans="1:5" ht="24" x14ac:dyDescent="0.25">
      <c r="A419" s="6" t="s">
        <v>440</v>
      </c>
      <c r="B419" s="6">
        <f t="shared" si="18"/>
        <v>377</v>
      </c>
      <c r="C419" s="7">
        <f>[1]Sheet1_Raw!N418</f>
        <v>30605.995165</v>
      </c>
      <c r="D419" s="9">
        <f t="shared" si="17"/>
        <v>30217.191686142854</v>
      </c>
      <c r="E419" s="9">
        <f t="shared" si="16"/>
        <v>115.20474857142472</v>
      </c>
    </row>
    <row r="420" spans="1:5" ht="24" x14ac:dyDescent="0.25">
      <c r="A420" s="6" t="s">
        <v>441</v>
      </c>
      <c r="B420" s="6">
        <f t="shared" si="18"/>
        <v>378</v>
      </c>
      <c r="C420" s="7">
        <f>[1]Sheet1_Raw!N419</f>
        <v>30712.919354000001</v>
      </c>
      <c r="D420" s="9">
        <f t="shared" si="17"/>
        <v>30336.605619714286</v>
      </c>
      <c r="E420" s="9">
        <f t="shared" si="16"/>
        <v>119.4139335714317</v>
      </c>
    </row>
    <row r="421" spans="1:5" ht="24" x14ac:dyDescent="0.25">
      <c r="A421" s="6" t="s">
        <v>442</v>
      </c>
      <c r="B421" s="6">
        <f t="shared" si="18"/>
        <v>379</v>
      </c>
      <c r="C421" s="7">
        <f>[1]Sheet1_Raw!N420</f>
        <v>30790.843721000001</v>
      </c>
      <c r="D421" s="9">
        <f t="shared" si="17"/>
        <v>30458.425288000002</v>
      </c>
      <c r="E421" s="9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7"/>
  <sheetViews>
    <sheetView topLeftCell="A116" zoomScale="60" zoomScaleNormal="60" workbookViewId="0">
      <selection activeCell="T134" sqref="T134"/>
    </sheetView>
  </sheetViews>
  <sheetFormatPr defaultRowHeight="15" x14ac:dyDescent="0.25"/>
  <cols>
    <col min="8" max="8" width="12.42578125" bestFit="1" customWidth="1"/>
    <col min="9" max="9" width="12" bestFit="1" customWidth="1"/>
    <col min="10" max="11" width="12" customWidth="1"/>
    <col min="12" max="12" width="12" bestFit="1" customWidth="1"/>
    <col min="18" max="19" width="12.28515625" bestFit="1" customWidth="1"/>
    <col min="20" max="21" width="12" bestFit="1" customWidth="1"/>
    <col min="22" max="23" width="12" customWidth="1"/>
    <col min="24" max="24" width="12" bestFit="1" customWidth="1"/>
    <col min="27" max="27" width="11.28515625" bestFit="1" customWidth="1"/>
  </cols>
  <sheetData>
    <row r="1" spans="1:31" ht="18" x14ac:dyDescent="0.35">
      <c r="C1" s="24" t="s">
        <v>13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5" t="s">
        <v>14</v>
      </c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31" ht="14.45" x14ac:dyDescent="0.3">
      <c r="A2" t="s">
        <v>16</v>
      </c>
      <c r="B2" t="s">
        <v>8</v>
      </c>
      <c r="C2" t="s">
        <v>443</v>
      </c>
      <c r="D2" t="s">
        <v>444</v>
      </c>
      <c r="E2" t="s">
        <v>445</v>
      </c>
      <c r="F2" t="s">
        <v>0</v>
      </c>
      <c r="G2" t="s">
        <v>446</v>
      </c>
      <c r="H2" t="s">
        <v>7</v>
      </c>
      <c r="I2" t="s">
        <v>1</v>
      </c>
      <c r="L2" t="s">
        <v>3</v>
      </c>
      <c r="M2" t="s">
        <v>2</v>
      </c>
      <c r="O2" t="s">
        <v>0</v>
      </c>
      <c r="P2" t="s">
        <v>446</v>
      </c>
      <c r="Q2" t="s">
        <v>447</v>
      </c>
      <c r="R2" t="s">
        <v>448</v>
      </c>
      <c r="S2" t="s">
        <v>449</v>
      </c>
      <c r="T2" t="s">
        <v>7</v>
      </c>
      <c r="U2" t="s">
        <v>1</v>
      </c>
      <c r="X2" t="s">
        <v>3</v>
      </c>
      <c r="Y2" t="s">
        <v>2</v>
      </c>
      <c r="AA2" t="s">
        <v>6</v>
      </c>
      <c r="AC2" t="s">
        <v>9</v>
      </c>
      <c r="AD2" t="s">
        <v>12</v>
      </c>
      <c r="AE2" t="s">
        <v>11</v>
      </c>
    </row>
    <row r="3" spans="1:31" ht="14.45" x14ac:dyDescent="0.3">
      <c r="A3">
        <f>Input!G4</f>
        <v>0</v>
      </c>
      <c r="B3">
        <f>A3-$A$3</f>
        <v>0</v>
      </c>
      <c r="C3" s="2">
        <f t="shared" ref="C3:C34" si="0">((B3-$AD$3)/$AE$3)</f>
        <v>-4.8805422191928587</v>
      </c>
      <c r="D3" s="2">
        <f>((B3-$AD$4)/$AE$4)</f>
        <v>-6.9114418580008179</v>
      </c>
      <c r="E3" s="2">
        <f>((B3-$AD$5)/$AE$5)</f>
        <v>-1.9422543353228425</v>
      </c>
      <c r="F3" s="2">
        <f>Input!I4</f>
        <v>0.71353971428571428</v>
      </c>
      <c r="G3">
        <f>F3-$F$3</f>
        <v>0</v>
      </c>
      <c r="H3">
        <f>T3</f>
        <v>0</v>
      </c>
      <c r="I3">
        <f>(G3-H3)^2</f>
        <v>0</v>
      </c>
      <c r="J3">
        <f>(H3-$K$4)^2</f>
        <v>1865144.3166938382</v>
      </c>
      <c r="K3" s="1" t="s">
        <v>10</v>
      </c>
      <c r="L3" s="17">
        <f>SUM(I3:I161)</f>
        <v>177935.38202667734</v>
      </c>
      <c r="M3">
        <f>1-(L3/L5)</f>
        <v>0.99763471941580617</v>
      </c>
      <c r="O3" s="2">
        <f>Input!J4</f>
        <v>0.24604814285714288</v>
      </c>
      <c r="P3">
        <f>O3-$O$3</f>
        <v>0</v>
      </c>
      <c r="Q3">
        <v>0</v>
      </c>
      <c r="R3">
        <v>0</v>
      </c>
      <c r="S3">
        <v>0</v>
      </c>
      <c r="T3" s="2">
        <f>Q3+R3+S3</f>
        <v>0</v>
      </c>
      <c r="U3">
        <f>(P3-T3)^2</f>
        <v>0</v>
      </c>
      <c r="V3">
        <f>(P3-$W$4)^2</f>
        <v>283.6656251425465</v>
      </c>
      <c r="W3" s="1" t="s">
        <v>10</v>
      </c>
      <c r="X3" s="17">
        <f>SUM(U4:U210)</f>
        <v>904.52067392537265</v>
      </c>
      <c r="Y3">
        <f>1-(X3/X5)</f>
        <v>0.96148650167207195</v>
      </c>
      <c r="AA3">
        <f>COUNT(B4:B500)</f>
        <v>129</v>
      </c>
      <c r="AC3" s="19">
        <v>70.424243379304471</v>
      </c>
      <c r="AD3" s="19">
        <v>10.627713753842913</v>
      </c>
      <c r="AE3" s="19">
        <v>2.1775682447841866</v>
      </c>
    </row>
    <row r="4" spans="1:31" ht="14.45" x14ac:dyDescent="0.3">
      <c r="A4">
        <f>Input!G5</f>
        <v>1</v>
      </c>
      <c r="B4">
        <f t="shared" ref="B4:B67" si="1">A4-$A$3</f>
        <v>1</v>
      </c>
      <c r="C4">
        <f t="shared" si="0"/>
        <v>-4.4213143615148063</v>
      </c>
      <c r="D4" s="2">
        <f t="shared" ref="D4:D67" si="2">((B4-$AD$4)/$AE$4)</f>
        <v>-6.7083435538049461</v>
      </c>
      <c r="E4" s="2">
        <f t="shared" ref="E4:E67" si="3">((B4-$AD$5)/$AE$5)</f>
        <v>-1.9025272628269818</v>
      </c>
      <c r="F4" s="2">
        <f>Input!I5</f>
        <v>0.93498300000000001</v>
      </c>
      <c r="G4">
        <f t="shared" ref="G4:G67" si="4">F4-$F$3</f>
        <v>0.22144328571428573</v>
      </c>
      <c r="H4">
        <f>H3+T4</f>
        <v>4.397069246767952</v>
      </c>
      <c r="I4">
        <f>(G4-H4)^2</f>
        <v>17.435852166625352</v>
      </c>
      <c r="J4">
        <f t="shared" ref="J4:J67" si="5">(H4-$K$4)^2</f>
        <v>1853153.4707720277</v>
      </c>
      <c r="K4">
        <f>AVERAGE(G3:G207)</f>
        <v>1365.7028654483515</v>
      </c>
      <c r="L4" t="s">
        <v>4</v>
      </c>
      <c r="M4" t="s">
        <v>5</v>
      </c>
      <c r="O4" s="2">
        <f>Input!J5</f>
        <v>0.22144328571428573</v>
      </c>
      <c r="P4">
        <f>O4-$O$3</f>
        <v>-2.4604857142857151E-2</v>
      </c>
      <c r="Q4">
        <f>$AC$3*((1/$AE$3)*(1/SQRT(2*PI()))*EXP(-1*C4*C4/2))</f>
        <v>7.3428004093891656E-4</v>
      </c>
      <c r="R4">
        <f>$AC$4*((1/$AE$4)*(1/SQRT(2*PI()))*EXP(-1*D4*D4/2))</f>
        <v>5.3004521509785808E-9</v>
      </c>
      <c r="S4">
        <f>$AC$5*((1/$AE$5)*(1/SQRT(2*PI()))*EXP(-1*E4*E4/2))</f>
        <v>4.396334961426561</v>
      </c>
      <c r="T4" s="2">
        <f t="shared" ref="T4" si="6">Q4+R4+S4</f>
        <v>4.397069246767952</v>
      </c>
      <c r="U4">
        <f>(P4-T4)^2</f>
        <v>19.551201881195457</v>
      </c>
      <c r="V4">
        <f t="shared" ref="V4:V67" si="7">(P4-$W$4)^2</f>
        <v>284.49503904628352</v>
      </c>
      <c r="W4">
        <f>AVERAGE(P3:P207)</f>
        <v>16.842375875824246</v>
      </c>
      <c r="X4" t="s">
        <v>4</v>
      </c>
      <c r="Y4" t="s">
        <v>5</v>
      </c>
      <c r="AC4" s="21">
        <v>387.01621936427586</v>
      </c>
      <c r="AD4" s="21">
        <v>34.030032330232011</v>
      </c>
      <c r="AE4" s="21">
        <v>4.9237240259553356</v>
      </c>
    </row>
    <row r="5" spans="1:31" ht="14.45" x14ac:dyDescent="0.3">
      <c r="A5">
        <f>Input!G6</f>
        <v>2</v>
      </c>
      <c r="B5">
        <f t="shared" si="1"/>
        <v>2</v>
      </c>
      <c r="C5">
        <f t="shared" si="0"/>
        <v>-3.9620865038367534</v>
      </c>
      <c r="D5" s="2">
        <f t="shared" si="2"/>
        <v>-6.5052452496090734</v>
      </c>
      <c r="E5" s="2">
        <f t="shared" si="3"/>
        <v>-1.8628001903311211</v>
      </c>
      <c r="F5" s="2">
        <f>Input!I6</f>
        <v>1.4762889999999997</v>
      </c>
      <c r="G5">
        <f t="shared" si="4"/>
        <v>0.76274928571428546</v>
      </c>
      <c r="H5">
        <f t="shared" ref="H5:H68" si="8">H4+T5</f>
        <v>9.1398602170210665</v>
      </c>
      <c r="I5">
        <f t="shared" ref="I5:I68" si="9">(G5-H5)^2</f>
        <v>70.175987555419567</v>
      </c>
      <c r="J5">
        <f t="shared" si="5"/>
        <v>1840263.1871622587</v>
      </c>
      <c r="L5">
        <f>SUM(J3:J207)</f>
        <v>75228022.931295127</v>
      </c>
      <c r="M5">
        <f>1-((1-M3)*(AA3-1)/(AA3-3-1))</f>
        <v>0.99757795268178551</v>
      </c>
      <c r="O5" s="2">
        <f>Input!J6</f>
        <v>0.54130599999999973</v>
      </c>
      <c r="P5">
        <f t="shared" ref="P5:P68" si="10">O5-$O$3</f>
        <v>0.29525785714285685</v>
      </c>
      <c r="Q5">
        <f t="shared" ref="Q5:Q68" si="11">$AC$3*((1/$AE$3)*(1/SQRT(2*PI()))*EXP(-1*C5*C5/2))</f>
        <v>5.0333250716631693E-3</v>
      </c>
      <c r="R5">
        <f t="shared" ref="R5:R68" si="12">$AC$4*((1/$AE$4)*(1/SQRT(2*PI()))*EXP(-1*D5*D5/2))</f>
        <v>2.0279709772140203E-8</v>
      </c>
      <c r="S5">
        <f t="shared" ref="S5:S68" si="13">$AC$5*((1/$AE$5)*(1/SQRT(2*PI()))*EXP(-1*E5*E5/2))</f>
        <v>4.7377576249017412</v>
      </c>
      <c r="T5" s="2">
        <f t="shared" ref="T5:T68" si="14">Q5+R5+S5</f>
        <v>4.7427909702531146</v>
      </c>
      <c r="U5">
        <f t="shared" ref="U5:U68" si="15">(P5-T5)^2</f>
        <v>19.780550792212225</v>
      </c>
      <c r="V5">
        <f t="shared" si="7"/>
        <v>273.80711472417028</v>
      </c>
      <c r="X5">
        <f>SUM(V4:V207)</f>
        <v>23485.809214829482</v>
      </c>
      <c r="Y5">
        <f>1-((1-Y3)*(AC3-1)/(AC3-3-1))</f>
        <v>0.95974706906274576</v>
      </c>
      <c r="AC5" s="20">
        <v>1694.6595657169769</v>
      </c>
      <c r="AD5" s="20">
        <v>48.889943640453538</v>
      </c>
      <c r="AE5" s="20">
        <v>25.17175158336152</v>
      </c>
    </row>
    <row r="6" spans="1:31" ht="14.45" x14ac:dyDescent="0.3">
      <c r="A6">
        <f>Input!G7</f>
        <v>3</v>
      </c>
      <c r="B6">
        <f t="shared" si="1"/>
        <v>3</v>
      </c>
      <c r="C6">
        <f t="shared" si="0"/>
        <v>-3.5028586461587001</v>
      </c>
      <c r="D6" s="2">
        <f t="shared" si="2"/>
        <v>-6.3021469454132015</v>
      </c>
      <c r="E6" s="2">
        <f t="shared" si="3"/>
        <v>-1.8230731178352604</v>
      </c>
      <c r="F6" s="2">
        <f>Input!I7</f>
        <v>1.9683854285714284</v>
      </c>
      <c r="G6">
        <f t="shared" si="4"/>
        <v>1.2548457142857141</v>
      </c>
      <c r="H6">
        <f t="shared" si="8"/>
        <v>14.265446207715533</v>
      </c>
      <c r="I6">
        <f t="shared" si="9"/>
        <v>169.27572519963621</v>
      </c>
      <c r="J6">
        <f t="shared" si="5"/>
        <v>1826383.0981237907</v>
      </c>
      <c r="O6" s="2">
        <f>Input!J7</f>
        <v>0.49209642857142866</v>
      </c>
      <c r="P6">
        <f t="shared" si="10"/>
        <v>0.24604828571428577</v>
      </c>
      <c r="Q6">
        <f t="shared" si="11"/>
        <v>2.7942147114737755E-2</v>
      </c>
      <c r="R6">
        <f t="shared" si="12"/>
        <v>7.445542957160987E-8</v>
      </c>
      <c r="S6">
        <f t="shared" si="13"/>
        <v>5.0976437691242991</v>
      </c>
      <c r="T6" s="2">
        <f t="shared" si="14"/>
        <v>5.1255859906944661</v>
      </c>
      <c r="U6">
        <f t="shared" si="15"/>
        <v>23.809888214323241</v>
      </c>
      <c r="V6">
        <f t="shared" si="7"/>
        <v>275.4380894782451</v>
      </c>
    </row>
    <row r="7" spans="1:31" ht="14.45" x14ac:dyDescent="0.3">
      <c r="A7">
        <f>Input!G8</f>
        <v>4</v>
      </c>
      <c r="B7">
        <f t="shared" si="1"/>
        <v>4</v>
      </c>
      <c r="C7">
        <f t="shared" si="0"/>
        <v>-3.0436307884806473</v>
      </c>
      <c r="D7" s="2">
        <f t="shared" si="2"/>
        <v>-6.0990486412173297</v>
      </c>
      <c r="E7" s="2">
        <f t="shared" si="3"/>
        <v>-1.7833460453393997</v>
      </c>
      <c r="F7" s="2">
        <f>Input!I8</f>
        <v>2.7311347142857145</v>
      </c>
      <c r="G7">
        <f t="shared" si="4"/>
        <v>2.017595</v>
      </c>
      <c r="H7">
        <f t="shared" si="8"/>
        <v>19.867289195012887</v>
      </c>
      <c r="I7">
        <f t="shared" si="9"/>
        <v>318.61158285547674</v>
      </c>
      <c r="J7">
        <f t="shared" si="5"/>
        <v>1811273.3983091558</v>
      </c>
      <c r="O7" s="2">
        <f>Input!J8</f>
        <v>0.76274928571428613</v>
      </c>
      <c r="P7">
        <f t="shared" si="10"/>
        <v>0.5167011428571433</v>
      </c>
      <c r="Q7">
        <f t="shared" si="11"/>
        <v>0.12562500987358127</v>
      </c>
      <c r="R7">
        <f t="shared" si="12"/>
        <v>2.6231119927463744E-7</v>
      </c>
      <c r="S7">
        <f t="shared" si="13"/>
        <v>5.4762177151125737</v>
      </c>
      <c r="T7" s="2">
        <f t="shared" si="14"/>
        <v>5.6018429872973545</v>
      </c>
      <c r="U7">
        <f t="shared" si="15"/>
        <v>25.858667578076794</v>
      </c>
      <c r="V7">
        <f t="shared" si="7"/>
        <v>266.52765548664041</v>
      </c>
      <c r="X7" s="12"/>
      <c r="Y7" s="13"/>
    </row>
    <row r="8" spans="1:31" ht="14.45" x14ac:dyDescent="0.3">
      <c r="A8">
        <f>Input!G9</f>
        <v>5</v>
      </c>
      <c r="B8">
        <f t="shared" si="1"/>
        <v>5</v>
      </c>
      <c r="C8">
        <f t="shared" si="0"/>
        <v>-2.5844029308025944</v>
      </c>
      <c r="D8" s="2">
        <f t="shared" si="2"/>
        <v>-5.8959503370214579</v>
      </c>
      <c r="E8" s="2">
        <f t="shared" si="3"/>
        <v>-1.743618972843539</v>
      </c>
      <c r="F8" s="2">
        <f>Input!I9</f>
        <v>4.8471489999999999</v>
      </c>
      <c r="G8">
        <f t="shared" si="4"/>
        <v>4.1336092857142859</v>
      </c>
      <c r="H8">
        <f t="shared" si="8"/>
        <v>26.198327267147675</v>
      </c>
      <c r="I8">
        <f t="shared" si="9"/>
        <v>486.85177960018996</v>
      </c>
      <c r="J8">
        <f t="shared" si="5"/>
        <v>1794272.40780804</v>
      </c>
      <c r="O8" s="2">
        <f>Input!J9</f>
        <v>2.1160142857142854</v>
      </c>
      <c r="P8">
        <f t="shared" si="10"/>
        <v>1.8699661428571426</v>
      </c>
      <c r="Q8">
        <f t="shared" si="11"/>
        <v>0.4574082377308436</v>
      </c>
      <c r="R8">
        <f t="shared" si="12"/>
        <v>8.8679475043352251E-7</v>
      </c>
      <c r="S8">
        <f t="shared" si="13"/>
        <v>5.8736289476091939</v>
      </c>
      <c r="T8" s="2">
        <f t="shared" si="14"/>
        <v>6.3310380721347883</v>
      </c>
      <c r="U8">
        <f t="shared" si="15"/>
        <v>19.901162758188974</v>
      </c>
      <c r="V8">
        <f t="shared" si="7"/>
        <v>224.17305321184804</v>
      </c>
      <c r="X8" s="14" t="s">
        <v>15</v>
      </c>
      <c r="Y8" s="18">
        <f>SQRT((Y5-M5)^2)</f>
        <v>3.7830883619039746E-2</v>
      </c>
    </row>
    <row r="9" spans="1:31" ht="14.45" x14ac:dyDescent="0.3">
      <c r="A9">
        <f>Input!G10</f>
        <v>6</v>
      </c>
      <c r="B9">
        <f t="shared" si="1"/>
        <v>6</v>
      </c>
      <c r="C9">
        <f t="shared" si="0"/>
        <v>-2.1251750731245416</v>
      </c>
      <c r="D9" s="2">
        <f t="shared" si="2"/>
        <v>-5.6928520328255861</v>
      </c>
      <c r="E9" s="2">
        <f t="shared" si="3"/>
        <v>-1.7038919003476782</v>
      </c>
      <c r="F9" s="2">
        <f>Input!I10</f>
        <v>11.145982285714286</v>
      </c>
      <c r="G9">
        <f t="shared" si="4"/>
        <v>10.432442571428572</v>
      </c>
      <c r="H9">
        <f t="shared" si="8"/>
        <v>33.837062796043043</v>
      </c>
      <c r="I9">
        <f t="shared" si="9"/>
        <v>547.77624785843261</v>
      </c>
      <c r="J9">
        <f t="shared" si="5"/>
        <v>1773866.5162746781</v>
      </c>
      <c r="O9" s="2">
        <f>Input!J10</f>
        <v>6.2988332857142861</v>
      </c>
      <c r="P9">
        <f t="shared" si="10"/>
        <v>6.0527851428571431</v>
      </c>
      <c r="Q9">
        <f t="shared" si="11"/>
        <v>1.348787068765877</v>
      </c>
      <c r="R9">
        <f t="shared" si="12"/>
        <v>2.8768367319715795E-6</v>
      </c>
      <c r="S9">
        <f t="shared" si="13"/>
        <v>6.2899455832927575</v>
      </c>
      <c r="T9" s="2">
        <f t="shared" si="14"/>
        <v>7.6387355288953662</v>
      </c>
      <c r="U9">
        <f t="shared" si="15"/>
        <v>2.5152386269747891</v>
      </c>
      <c r="V9">
        <f t="shared" si="7"/>
        <v>116.41526818492957</v>
      </c>
      <c r="X9" s="15"/>
      <c r="Y9" s="16"/>
    </row>
    <row r="10" spans="1:31" ht="14.45" x14ac:dyDescent="0.3">
      <c r="A10">
        <f>Input!G11</f>
        <v>7</v>
      </c>
      <c r="B10">
        <f t="shared" si="1"/>
        <v>7</v>
      </c>
      <c r="C10">
        <f t="shared" si="0"/>
        <v>-1.6659472154464885</v>
      </c>
      <c r="D10" s="2">
        <f t="shared" si="2"/>
        <v>-5.4897537286297142</v>
      </c>
      <c r="E10" s="2">
        <f t="shared" si="3"/>
        <v>-1.6641648278518175</v>
      </c>
      <c r="F10" s="2">
        <f>Input!I11</f>
        <v>21.775263285714288</v>
      </c>
      <c r="G10">
        <f t="shared" si="4"/>
        <v>21.061723571428573</v>
      </c>
      <c r="H10">
        <f t="shared" si="8"/>
        <v>43.783246619857977</v>
      </c>
      <c r="I10">
        <f t="shared" si="9"/>
        <v>516.26760964030859</v>
      </c>
      <c r="J10">
        <f t="shared" si="5"/>
        <v>1747471.47864367</v>
      </c>
      <c r="O10" s="2">
        <f>Input!J11</f>
        <v>10.629281000000002</v>
      </c>
      <c r="P10">
        <f t="shared" si="10"/>
        <v>10.383232857142859</v>
      </c>
      <c r="Q10">
        <f t="shared" si="11"/>
        <v>3.221026844069256</v>
      </c>
      <c r="R10">
        <f t="shared" si="12"/>
        <v>8.9555680458991893E-6</v>
      </c>
      <c r="S10">
        <f t="shared" si="13"/>
        <v>6.7251480241776322</v>
      </c>
      <c r="T10" s="2">
        <f t="shared" si="14"/>
        <v>9.946183823814934</v>
      </c>
      <c r="U10">
        <f t="shared" si="15"/>
        <v>0.19101185753287397</v>
      </c>
      <c r="V10">
        <f t="shared" si="7"/>
        <v>41.720528535780488</v>
      </c>
    </row>
    <row r="11" spans="1:31" ht="14.45" x14ac:dyDescent="0.3">
      <c r="A11">
        <f>Input!G12</f>
        <v>8</v>
      </c>
      <c r="B11">
        <f t="shared" si="1"/>
        <v>8</v>
      </c>
      <c r="C11">
        <f t="shared" si="0"/>
        <v>-1.2067193577684356</v>
      </c>
      <c r="D11" s="2">
        <f t="shared" si="2"/>
        <v>-5.2866554244338424</v>
      </c>
      <c r="E11" s="2">
        <f t="shared" si="3"/>
        <v>-1.6244377553559568</v>
      </c>
      <c r="F11" s="2">
        <f>Input!I12</f>
        <v>36.661177714285714</v>
      </c>
      <c r="G11">
        <f t="shared" si="4"/>
        <v>35.947637999999998</v>
      </c>
      <c r="H11">
        <f t="shared" si="8"/>
        <v>57.19194850788449</v>
      </c>
      <c r="I11">
        <f t="shared" si="9"/>
        <v>451.32072895541143</v>
      </c>
      <c r="J11">
        <f t="shared" si="5"/>
        <v>1712200.8197523819</v>
      </c>
      <c r="O11" s="2">
        <f>Input!J12</f>
        <v>14.885914428571425</v>
      </c>
      <c r="P11">
        <f t="shared" si="10"/>
        <v>14.639866285714282</v>
      </c>
      <c r="Q11">
        <f t="shared" si="11"/>
        <v>6.2295522642118542</v>
      </c>
      <c r="R11">
        <f t="shared" si="12"/>
        <v>2.6752038579903551E-5</v>
      </c>
      <c r="S11">
        <f t="shared" si="13"/>
        <v>7.1791228717760767</v>
      </c>
      <c r="T11" s="2">
        <f t="shared" si="14"/>
        <v>13.40870188802651</v>
      </c>
      <c r="U11">
        <f t="shared" si="15"/>
        <v>1.5157657741338948</v>
      </c>
      <c r="V11">
        <f t="shared" si="7"/>
        <v>4.8510484945263599</v>
      </c>
    </row>
    <row r="12" spans="1:31" ht="14.45" x14ac:dyDescent="0.3">
      <c r="A12">
        <f>Input!G13</f>
        <v>9</v>
      </c>
      <c r="B12">
        <f t="shared" si="1"/>
        <v>9</v>
      </c>
      <c r="C12">
        <f t="shared" si="0"/>
        <v>-0.74749150009038268</v>
      </c>
      <c r="D12" s="2">
        <f t="shared" si="2"/>
        <v>-5.0835571202379706</v>
      </c>
      <c r="E12" s="2">
        <f t="shared" si="3"/>
        <v>-1.5847106828600961</v>
      </c>
      <c r="F12" s="2">
        <f>Input!I13</f>
        <v>55.803725428571433</v>
      </c>
      <c r="G12">
        <f t="shared" si="4"/>
        <v>55.090185714285717</v>
      </c>
      <c r="H12">
        <f t="shared" si="8"/>
        <v>74.601009424933906</v>
      </c>
      <c r="I12">
        <f t="shared" si="9"/>
        <v>380.6722418679916</v>
      </c>
      <c r="J12">
        <f t="shared" si="5"/>
        <v>1666944.0026271138</v>
      </c>
      <c r="O12" s="2">
        <f>Input!J13</f>
        <v>19.142547714285719</v>
      </c>
      <c r="P12">
        <f t="shared" si="10"/>
        <v>18.896499571428578</v>
      </c>
      <c r="Q12">
        <f t="shared" si="11"/>
        <v>9.7573270527160467</v>
      </c>
      <c r="R12">
        <f t="shared" si="12"/>
        <v>7.6684298175716878E-5</v>
      </c>
      <c r="S12">
        <f t="shared" si="13"/>
        <v>7.6516571800351967</v>
      </c>
      <c r="T12" s="2">
        <f t="shared" si="14"/>
        <v>17.40906091704942</v>
      </c>
      <c r="U12">
        <f t="shared" si="15"/>
        <v>2.2124737505412804</v>
      </c>
      <c r="V12">
        <f t="shared" si="7"/>
        <v>4.2194241568431989</v>
      </c>
    </row>
    <row r="13" spans="1:31" ht="14.45" x14ac:dyDescent="0.3">
      <c r="A13">
        <f>Input!G14</f>
        <v>10</v>
      </c>
      <c r="B13">
        <f t="shared" si="1"/>
        <v>10</v>
      </c>
      <c r="C13">
        <f t="shared" si="0"/>
        <v>-0.28826364241232977</v>
      </c>
      <c r="D13" s="2">
        <f t="shared" si="2"/>
        <v>-4.8804588160420979</v>
      </c>
      <c r="E13" s="2">
        <f t="shared" si="3"/>
        <v>-1.5449836103642354</v>
      </c>
      <c r="F13" s="2">
        <f>Input!I14</f>
        <v>75.585998285714282</v>
      </c>
      <c r="G13">
        <f t="shared" si="4"/>
        <v>74.872458571428567</v>
      </c>
      <c r="H13">
        <f t="shared" si="8"/>
        <v>95.120683081601527</v>
      </c>
      <c r="I13">
        <f t="shared" si="9"/>
        <v>409.99059581436904</v>
      </c>
      <c r="J13">
        <f t="shared" si="5"/>
        <v>1614379.082147853</v>
      </c>
      <c r="O13" s="2">
        <f>Input!J14</f>
        <v>19.78227285714285</v>
      </c>
      <c r="P13">
        <f t="shared" si="10"/>
        <v>19.536224714285709</v>
      </c>
      <c r="Q13">
        <f t="shared" si="11"/>
        <v>12.377029598321879</v>
      </c>
      <c r="R13">
        <f t="shared" si="12"/>
        <v>2.1093169060228825E-4</v>
      </c>
      <c r="S13">
        <f t="shared" si="13"/>
        <v>8.1424331266551366</v>
      </c>
      <c r="T13" s="2">
        <f t="shared" si="14"/>
        <v>20.519673656667621</v>
      </c>
      <c r="U13">
        <f t="shared" si="15"/>
        <v>0.96717182227210163</v>
      </c>
      <c r="V13">
        <f t="shared" si="7"/>
        <v>7.2568215644801732</v>
      </c>
    </row>
    <row r="14" spans="1:31" ht="14.45" x14ac:dyDescent="0.3">
      <c r="A14">
        <f>Input!G15</f>
        <v>11</v>
      </c>
      <c r="B14">
        <f t="shared" si="1"/>
        <v>11</v>
      </c>
      <c r="C14">
        <f t="shared" si="0"/>
        <v>0.17096421526572314</v>
      </c>
      <c r="D14" s="2">
        <f t="shared" si="2"/>
        <v>-4.677360511846226</v>
      </c>
      <c r="E14" s="2">
        <f t="shared" si="3"/>
        <v>-1.5052565378683747</v>
      </c>
      <c r="F14" s="2">
        <f>Input!I15</f>
        <v>95.983391714285716</v>
      </c>
      <c r="G14">
        <f t="shared" si="4"/>
        <v>95.269852</v>
      </c>
      <c r="H14">
        <f t="shared" si="8"/>
        <v>116.4871801980639</v>
      </c>
      <c r="I14">
        <f t="shared" si="9"/>
        <v>450.17501586435736</v>
      </c>
      <c r="J14">
        <f t="shared" si="5"/>
        <v>1560539.8282753457</v>
      </c>
      <c r="O14" s="2">
        <f>Input!J15</f>
        <v>20.397393428571434</v>
      </c>
      <c r="P14">
        <f t="shared" si="10"/>
        <v>20.151345285714292</v>
      </c>
      <c r="Q14">
        <f t="shared" si="11"/>
        <v>12.714917179791566</v>
      </c>
      <c r="R14">
        <f t="shared" si="12"/>
        <v>5.5675360906230265E-4</v>
      </c>
      <c r="S14">
        <f t="shared" si="13"/>
        <v>8.6510231830617457</v>
      </c>
      <c r="T14" s="2">
        <f t="shared" si="14"/>
        <v>21.366497116462376</v>
      </c>
      <c r="U14">
        <f t="shared" si="15"/>
        <v>1.4765939717704206</v>
      </c>
      <c r="V14">
        <f t="shared" si="7"/>
        <v>10.949278555588084</v>
      </c>
    </row>
    <row r="15" spans="1:31" ht="14.45" x14ac:dyDescent="0.3">
      <c r="A15">
        <f>Input!G16</f>
        <v>12</v>
      </c>
      <c r="B15">
        <f t="shared" si="1"/>
        <v>12</v>
      </c>
      <c r="C15">
        <f t="shared" si="0"/>
        <v>0.6301920729437761</v>
      </c>
      <c r="D15" s="2">
        <f t="shared" si="2"/>
        <v>-4.4742622076503542</v>
      </c>
      <c r="E15" s="2">
        <f t="shared" si="3"/>
        <v>-1.4655294653725139</v>
      </c>
      <c r="F15" s="2">
        <f>Input!I16</f>
        <v>116.25776099999999</v>
      </c>
      <c r="G15">
        <f t="shared" si="4"/>
        <v>115.54422128571427</v>
      </c>
      <c r="H15">
        <f t="shared" si="8"/>
        <v>136.24392971164116</v>
      </c>
      <c r="I15">
        <f t="shared" si="9"/>
        <v>428.4779289183885</v>
      </c>
      <c r="J15">
        <f t="shared" si="5"/>
        <v>1511569.2746628446</v>
      </c>
      <c r="O15" s="2">
        <f>Input!J16</f>
        <v>20.274369285714272</v>
      </c>
      <c r="P15">
        <f t="shared" si="10"/>
        <v>20.028321142857131</v>
      </c>
      <c r="Q15">
        <f t="shared" si="11"/>
        <v>10.578453485154737</v>
      </c>
      <c r="R15">
        <f t="shared" si="12"/>
        <v>1.4101654486782407E-3</v>
      </c>
      <c r="S15">
        <f t="shared" si="13"/>
        <v>9.1768858629738297</v>
      </c>
      <c r="T15" s="2">
        <f t="shared" si="14"/>
        <v>19.756749513577248</v>
      </c>
      <c r="U15">
        <f t="shared" si="15"/>
        <v>7.3751149829730259E-2</v>
      </c>
      <c r="V15">
        <f t="shared" si="7"/>
        <v>10.15024724452924</v>
      </c>
      <c r="AA15">
        <f>2105*0.8413</f>
        <v>1770.9365</v>
      </c>
      <c r="AB15">
        <v>70</v>
      </c>
    </row>
    <row r="16" spans="1:31" ht="14.45" x14ac:dyDescent="0.3">
      <c r="A16">
        <f>Input!G17</f>
        <v>13</v>
      </c>
      <c r="B16">
        <f t="shared" si="1"/>
        <v>13</v>
      </c>
      <c r="C16">
        <f t="shared" si="0"/>
        <v>1.0894199306218291</v>
      </c>
      <c r="D16" s="2">
        <f t="shared" si="2"/>
        <v>-4.2711639034544824</v>
      </c>
      <c r="E16" s="2">
        <f t="shared" si="3"/>
        <v>-1.4258023928766532</v>
      </c>
      <c r="F16" s="2">
        <f>Input!I17</f>
        <v>133.85020514285713</v>
      </c>
      <c r="G16">
        <f t="shared" si="4"/>
        <v>133.13666542857143</v>
      </c>
      <c r="H16">
        <f t="shared" si="8"/>
        <v>153.09430356017083</v>
      </c>
      <c r="I16">
        <f t="shared" si="9"/>
        <v>398.30731979187021</v>
      </c>
      <c r="J16">
        <f t="shared" si="5"/>
        <v>1470419.5243645217</v>
      </c>
      <c r="O16" s="2">
        <f>Input!J17</f>
        <v>17.592444142857147</v>
      </c>
      <c r="P16">
        <f t="shared" si="10"/>
        <v>17.346396000000006</v>
      </c>
      <c r="Q16">
        <f t="shared" si="11"/>
        <v>7.1275843352015791</v>
      </c>
      <c r="R16">
        <f t="shared" si="12"/>
        <v>3.4273852178876634E-3</v>
      </c>
      <c r="S16">
        <f t="shared" si="13"/>
        <v>9.7193621281102107</v>
      </c>
      <c r="T16" s="2">
        <f t="shared" si="14"/>
        <v>16.850373848529678</v>
      </c>
      <c r="U16">
        <f t="shared" si="15"/>
        <v>0.24603797474925282</v>
      </c>
      <c r="V16">
        <f t="shared" si="7"/>
        <v>0.25403628557414853</v>
      </c>
    </row>
    <row r="17" spans="1:22" ht="14.45" x14ac:dyDescent="0.3">
      <c r="A17">
        <f>Input!G18</f>
        <v>14</v>
      </c>
      <c r="B17">
        <f t="shared" si="1"/>
        <v>14</v>
      </c>
      <c r="C17">
        <f t="shared" si="0"/>
        <v>1.5486477882998819</v>
      </c>
      <c r="D17" s="2">
        <f t="shared" si="2"/>
        <v>-4.0680655992586106</v>
      </c>
      <c r="E17" s="2">
        <f t="shared" si="3"/>
        <v>-1.3860753203807925</v>
      </c>
      <c r="F17" s="2">
        <f>Input!I18</f>
        <v>148.98216771428571</v>
      </c>
      <c r="G17">
        <f t="shared" si="4"/>
        <v>148.26862800000001</v>
      </c>
      <c r="H17">
        <f t="shared" si="8"/>
        <v>167.26929334933538</v>
      </c>
      <c r="I17">
        <f t="shared" si="9"/>
        <v>361.02528371743409</v>
      </c>
      <c r="J17">
        <f t="shared" si="5"/>
        <v>1436243.0267340078</v>
      </c>
      <c r="O17" s="2">
        <f>Input!J18</f>
        <v>15.131962571428573</v>
      </c>
      <c r="P17">
        <f t="shared" si="10"/>
        <v>14.88591442857143</v>
      </c>
      <c r="Q17">
        <f t="shared" si="11"/>
        <v>3.8893236772201032</v>
      </c>
      <c r="R17">
        <f t="shared" si="12"/>
        <v>7.9935848677605125E-3</v>
      </c>
      <c r="S17">
        <f t="shared" si="13"/>
        <v>10.277672527076701</v>
      </c>
      <c r="T17" s="2">
        <f t="shared" si="14"/>
        <v>14.174989789164565</v>
      </c>
      <c r="U17">
        <f t="shared" si="15"/>
        <v>0.50541384291578184</v>
      </c>
      <c r="V17">
        <f t="shared" si="7"/>
        <v>3.8277413945865804</v>
      </c>
    </row>
    <row r="18" spans="1:22" ht="14.45" x14ac:dyDescent="0.3">
      <c r="A18">
        <f>Input!G19</f>
        <v>15</v>
      </c>
      <c r="B18">
        <f t="shared" si="1"/>
        <v>15</v>
      </c>
      <c r="C18">
        <f t="shared" si="0"/>
        <v>2.007875645977935</v>
      </c>
      <c r="D18" s="2">
        <f t="shared" si="2"/>
        <v>-3.8649672950627387</v>
      </c>
      <c r="E18" s="2">
        <f t="shared" si="3"/>
        <v>-1.3463482478849318</v>
      </c>
      <c r="F18" s="2">
        <f>Input!I19</f>
        <v>162.1703495714286</v>
      </c>
      <c r="G18">
        <f t="shared" si="4"/>
        <v>161.4568098571429</v>
      </c>
      <c r="H18">
        <f t="shared" si="8"/>
        <v>179.85686666911968</v>
      </c>
      <c r="I18">
        <f t="shared" si="9"/>
        <v>338.56209068397317</v>
      </c>
      <c r="J18">
        <f t="shared" si="5"/>
        <v>1406230.7328207141</v>
      </c>
      <c r="O18" s="2">
        <f>Input!J19</f>
        <v>13.188181857142894</v>
      </c>
      <c r="P18">
        <f t="shared" si="10"/>
        <v>12.942133714285751</v>
      </c>
      <c r="Q18">
        <f t="shared" si="11"/>
        <v>1.7187683553719966</v>
      </c>
      <c r="R18">
        <f t="shared" si="12"/>
        <v>1.7889824588079712E-2</v>
      </c>
      <c r="S18">
        <f t="shared" si="13"/>
        <v>10.850915139824233</v>
      </c>
      <c r="T18" s="2">
        <f t="shared" si="14"/>
        <v>12.587573319784308</v>
      </c>
      <c r="U18">
        <f t="shared" si="15"/>
        <v>0.12571307334901846</v>
      </c>
      <c r="V18">
        <f t="shared" si="7"/>
        <v>15.211888918642472</v>
      </c>
    </row>
    <row r="19" spans="1:22" ht="14.45" x14ac:dyDescent="0.3">
      <c r="A19">
        <f>Input!G20</f>
        <v>16</v>
      </c>
      <c r="B19">
        <f t="shared" si="1"/>
        <v>16</v>
      </c>
      <c r="C19">
        <f t="shared" si="0"/>
        <v>2.4671035036559879</v>
      </c>
      <c r="D19" s="2">
        <f t="shared" si="2"/>
        <v>-3.6618689908668665</v>
      </c>
      <c r="E19" s="2">
        <f t="shared" si="3"/>
        <v>-1.3066211753890711</v>
      </c>
      <c r="F19" s="2">
        <f>Input!I20</f>
        <v>173.34093642857141</v>
      </c>
      <c r="G19">
        <f t="shared" si="4"/>
        <v>172.62739671428571</v>
      </c>
      <c r="H19">
        <f t="shared" si="8"/>
        <v>191.94848840320611</v>
      </c>
      <c r="I19">
        <f t="shared" si="9"/>
        <v>373.30458405166911</v>
      </c>
      <c r="J19">
        <f t="shared" si="5"/>
        <v>1377699.3376326375</v>
      </c>
      <c r="O19" s="2">
        <f>Input!J20</f>
        <v>11.170586857142808</v>
      </c>
      <c r="P19">
        <f t="shared" si="10"/>
        <v>10.924538714285665</v>
      </c>
      <c r="Q19">
        <f t="shared" si="11"/>
        <v>0.61513742419920792</v>
      </c>
      <c r="R19">
        <f t="shared" si="12"/>
        <v>3.841991462785771E-2</v>
      </c>
      <c r="S19">
        <f t="shared" si="13"/>
        <v>11.438064395259374</v>
      </c>
      <c r="T19" s="2">
        <f t="shared" si="14"/>
        <v>12.09162173408644</v>
      </c>
      <c r="U19">
        <f t="shared" si="15"/>
        <v>1.3620827751072944</v>
      </c>
      <c r="V19">
        <f t="shared" si="7"/>
        <v>35.020796670487002</v>
      </c>
    </row>
    <row r="20" spans="1:22" ht="14.45" x14ac:dyDescent="0.3">
      <c r="A20">
        <f>Input!G21</f>
        <v>17</v>
      </c>
      <c r="B20">
        <f t="shared" si="1"/>
        <v>17</v>
      </c>
      <c r="C20">
        <f t="shared" si="0"/>
        <v>2.9263313613340407</v>
      </c>
      <c r="D20" s="2">
        <f t="shared" si="2"/>
        <v>-3.4587706866709946</v>
      </c>
      <c r="E20" s="2">
        <f t="shared" si="3"/>
        <v>-1.2668941028932104</v>
      </c>
      <c r="F20" s="2">
        <f>Input!I21</f>
        <v>185.61874014285715</v>
      </c>
      <c r="G20">
        <f t="shared" si="4"/>
        <v>184.90520042857145</v>
      </c>
      <c r="H20">
        <f t="shared" si="8"/>
        <v>204.24392976239363</v>
      </c>
      <c r="I20">
        <f t="shared" si="9"/>
        <v>373.98645224683469</v>
      </c>
      <c r="J20">
        <f t="shared" si="5"/>
        <v>1348986.8592847579</v>
      </c>
      <c r="O20" s="2">
        <f>Input!J21</f>
        <v>12.277803714285739</v>
      </c>
      <c r="P20">
        <f t="shared" si="10"/>
        <v>12.031755571428596</v>
      </c>
      <c r="Q20">
        <f t="shared" si="11"/>
        <v>0.17829472287415718</v>
      </c>
      <c r="R20">
        <f t="shared" si="12"/>
        <v>7.9175812694896416E-2</v>
      </c>
      <c r="S20">
        <f t="shared" si="13"/>
        <v>12.037970823618474</v>
      </c>
      <c r="T20" s="2">
        <f t="shared" si="14"/>
        <v>12.295441359187528</v>
      </c>
      <c r="U20">
        <f t="shared" si="15"/>
        <v>6.9530194666048789E-2</v>
      </c>
      <c r="V20">
        <f t="shared" si="7"/>
        <v>23.142067713063696</v>
      </c>
    </row>
    <row r="21" spans="1:22" ht="14.45" x14ac:dyDescent="0.3">
      <c r="A21">
        <f>Input!G22</f>
        <v>18</v>
      </c>
      <c r="B21">
        <f t="shared" si="1"/>
        <v>18</v>
      </c>
      <c r="C21">
        <f t="shared" si="0"/>
        <v>3.3855592190120936</v>
      </c>
      <c r="D21" s="2">
        <f t="shared" si="2"/>
        <v>-3.2556723824751228</v>
      </c>
      <c r="E21" s="2">
        <f t="shared" si="3"/>
        <v>-1.2271670303973496</v>
      </c>
      <c r="F21" s="2">
        <f>Input!I22</f>
        <v>198.683898</v>
      </c>
      <c r="G21">
        <f t="shared" si="4"/>
        <v>197.9703582857143</v>
      </c>
      <c r="H21">
        <f t="shared" si="8"/>
        <v>217.09171571428271</v>
      </c>
      <c r="I21">
        <f t="shared" si="9"/>
        <v>365.62630991106857</v>
      </c>
      <c r="J21">
        <f t="shared" si="5"/>
        <v>1319307.5732934198</v>
      </c>
      <c r="O21" s="2">
        <f>Input!J22</f>
        <v>13.06515785714285</v>
      </c>
      <c r="P21">
        <f t="shared" si="10"/>
        <v>12.819109714285707</v>
      </c>
      <c r="Q21">
        <f t="shared" si="11"/>
        <v>4.1852014542106991E-2</v>
      </c>
      <c r="R21">
        <f t="shared" si="12"/>
        <v>0.15657213924140737</v>
      </c>
      <c r="S21">
        <f t="shared" si="13"/>
        <v>12.649361798105566</v>
      </c>
      <c r="T21" s="2">
        <f t="shared" si="14"/>
        <v>12.847785951889081</v>
      </c>
      <c r="U21">
        <f t="shared" si="15"/>
        <v>8.2232660308517432E-4</v>
      </c>
      <c r="V21">
        <f t="shared" si="7"/>
        <v>16.186670606581046</v>
      </c>
    </row>
    <row r="22" spans="1:22" ht="14.45" x14ac:dyDescent="0.3">
      <c r="A22">
        <f>Input!G23</f>
        <v>19</v>
      </c>
      <c r="B22">
        <f t="shared" si="1"/>
        <v>19</v>
      </c>
      <c r="C22">
        <f t="shared" si="0"/>
        <v>3.8447870766901464</v>
      </c>
      <c r="D22" s="2">
        <f t="shared" si="2"/>
        <v>-3.052574078279251</v>
      </c>
      <c r="E22" s="2">
        <f t="shared" si="3"/>
        <v>-1.1874399579014889</v>
      </c>
      <c r="F22" s="2">
        <f>Input!I23</f>
        <v>211.87208000000004</v>
      </c>
      <c r="G22">
        <f t="shared" si="4"/>
        <v>211.15854028571434</v>
      </c>
      <c r="H22">
        <f t="shared" si="8"/>
        <v>230.66762864369593</v>
      </c>
      <c r="I22">
        <f t="shared" si="9"/>
        <v>380.60452855953309</v>
      </c>
      <c r="J22">
        <f t="shared" si="5"/>
        <v>1288304.9887882005</v>
      </c>
      <c r="O22" s="2">
        <f>Input!J23</f>
        <v>13.18818200000004</v>
      </c>
      <c r="P22">
        <f t="shared" si="10"/>
        <v>12.942133857142897</v>
      </c>
      <c r="Q22">
        <f t="shared" si="11"/>
        <v>7.9562017044146945E-3</v>
      </c>
      <c r="R22">
        <f t="shared" si="12"/>
        <v>0.29711341562722865</v>
      </c>
      <c r="S22">
        <f t="shared" si="13"/>
        <v>13.270843312081592</v>
      </c>
      <c r="T22" s="2">
        <f t="shared" si="14"/>
        <v>13.575912929413235</v>
      </c>
      <c r="U22">
        <f t="shared" si="15"/>
        <v>0.40167591244785006</v>
      </c>
      <c r="V22">
        <f t="shared" si="7"/>
        <v>15.21188780428756</v>
      </c>
    </row>
    <row r="23" spans="1:22" ht="14.45" x14ac:dyDescent="0.3">
      <c r="A23">
        <f>Input!G24</f>
        <v>20</v>
      </c>
      <c r="B23">
        <f t="shared" si="1"/>
        <v>20</v>
      </c>
      <c r="C23">
        <f t="shared" si="0"/>
        <v>4.3040149343681993</v>
      </c>
      <c r="D23" s="2">
        <f t="shared" si="2"/>
        <v>-2.8494757740833787</v>
      </c>
      <c r="E23" s="2">
        <f t="shared" si="3"/>
        <v>-1.1477128854056282</v>
      </c>
      <c r="F23" s="2">
        <f>Input!I24</f>
        <v>226.97943771428575</v>
      </c>
      <c r="G23">
        <f t="shared" si="4"/>
        <v>226.26589800000005</v>
      </c>
      <c r="H23">
        <f t="shared" si="8"/>
        <v>245.11077955371155</v>
      </c>
      <c r="I23">
        <f t="shared" si="9"/>
        <v>355.12956077341607</v>
      </c>
      <c r="J23">
        <f t="shared" si="5"/>
        <v>1255726.6229697</v>
      </c>
      <c r="O23" s="2">
        <f>Input!J24</f>
        <v>15.107357714285712</v>
      </c>
      <c r="P23">
        <f t="shared" si="10"/>
        <v>14.861309571428569</v>
      </c>
      <c r="Q23">
        <f t="shared" si="11"/>
        <v>1.224917222287247E-3</v>
      </c>
      <c r="R23">
        <f t="shared" si="12"/>
        <v>0.54102316395624328</v>
      </c>
      <c r="S23">
        <f t="shared" si="13"/>
        <v>13.900902828837088</v>
      </c>
      <c r="T23" s="2">
        <f t="shared" si="14"/>
        <v>14.443150910015619</v>
      </c>
      <c r="U23">
        <f t="shared" si="15"/>
        <v>0.1748566661146696</v>
      </c>
      <c r="V23">
        <f t="shared" si="7"/>
        <v>3.9246237024119446</v>
      </c>
    </row>
    <row r="24" spans="1:22" ht="14.45" x14ac:dyDescent="0.3">
      <c r="A24">
        <f>Input!G25</f>
        <v>21</v>
      </c>
      <c r="B24">
        <f t="shared" si="1"/>
        <v>21</v>
      </c>
      <c r="C24">
        <f t="shared" si="0"/>
        <v>4.7632427920462526</v>
      </c>
      <c r="D24" s="2">
        <f t="shared" si="2"/>
        <v>-2.6463774698875069</v>
      </c>
      <c r="E24" s="2">
        <f t="shared" si="3"/>
        <v>-1.1079858129097675</v>
      </c>
      <c r="F24" s="2">
        <f>Input!I25</f>
        <v>243.39085071428573</v>
      </c>
      <c r="G24">
        <f t="shared" si="4"/>
        <v>242.67731100000003</v>
      </c>
      <c r="H24">
        <f t="shared" si="8"/>
        <v>260.59420128172837</v>
      </c>
      <c r="I24">
        <f t="shared" si="9"/>
        <v>321.01495736749155</v>
      </c>
      <c r="J24">
        <f t="shared" si="5"/>
        <v>1221265.1596161383</v>
      </c>
      <c r="O24" s="2">
        <f>Input!J25</f>
        <v>16.411412999999982</v>
      </c>
      <c r="P24">
        <f t="shared" si="10"/>
        <v>16.165364857142841</v>
      </c>
      <c r="Q24">
        <f t="shared" si="11"/>
        <v>1.5272820086832781E-4</v>
      </c>
      <c r="R24">
        <f t="shared" si="12"/>
        <v>0.94535576905428653</v>
      </c>
      <c r="S24">
        <f t="shared" si="13"/>
        <v>14.537913230761681</v>
      </c>
      <c r="T24" s="2">
        <f t="shared" si="14"/>
        <v>15.483421728016836</v>
      </c>
      <c r="U24">
        <f t="shared" si="15"/>
        <v>0.4650464313621665</v>
      </c>
      <c r="V24">
        <f t="shared" si="7"/>
        <v>0.45834391941603386</v>
      </c>
    </row>
    <row r="25" spans="1:22" ht="14.45" x14ac:dyDescent="0.3">
      <c r="A25">
        <f>Input!G26</f>
        <v>22</v>
      </c>
      <c r="B25">
        <f t="shared" si="1"/>
        <v>22</v>
      </c>
      <c r="C25">
        <f t="shared" si="0"/>
        <v>5.2224706497243059</v>
      </c>
      <c r="D25" s="2">
        <f t="shared" si="2"/>
        <v>-2.4432791656916351</v>
      </c>
      <c r="E25" s="2">
        <f t="shared" si="3"/>
        <v>-1.0682587404139068</v>
      </c>
      <c r="F25" s="2">
        <f>Input!I26</f>
        <v>261.25394799999998</v>
      </c>
      <c r="G25">
        <f t="shared" si="4"/>
        <v>260.54040828571425</v>
      </c>
      <c r="H25">
        <f t="shared" si="8"/>
        <v>277.35946865028092</v>
      </c>
      <c r="I25">
        <f t="shared" si="9"/>
        <v>282.88079154693742</v>
      </c>
      <c r="J25">
        <f t="shared" si="5"/>
        <v>1184491.3493539628</v>
      </c>
      <c r="O25" s="2">
        <f>Input!J26</f>
        <v>17.863097285714247</v>
      </c>
      <c r="P25">
        <f t="shared" si="10"/>
        <v>17.617049142857105</v>
      </c>
      <c r="Q25">
        <f t="shared" si="11"/>
        <v>1.5422091293237949E-5</v>
      </c>
      <c r="R25">
        <f t="shared" si="12"/>
        <v>1.5851140628212106</v>
      </c>
      <c r="S25">
        <f t="shared" si="13"/>
        <v>15.180137883640045</v>
      </c>
      <c r="T25" s="2">
        <f t="shared" si="14"/>
        <v>16.76526736855255</v>
      </c>
      <c r="U25">
        <f t="shared" si="15"/>
        <v>0.72553219103741673</v>
      </c>
      <c r="V25">
        <f t="shared" si="7"/>
        <v>0.60011867065536451</v>
      </c>
    </row>
    <row r="26" spans="1:22" ht="14.45" x14ac:dyDescent="0.3">
      <c r="A26">
        <f>Input!G27</f>
        <v>23</v>
      </c>
      <c r="B26">
        <f t="shared" si="1"/>
        <v>23</v>
      </c>
      <c r="C26">
        <f t="shared" si="0"/>
        <v>5.6816985074023583</v>
      </c>
      <c r="D26" s="2">
        <f t="shared" si="2"/>
        <v>-2.2401808614957632</v>
      </c>
      <c r="E26" s="2">
        <f t="shared" si="3"/>
        <v>-1.0285316679180461</v>
      </c>
      <c r="F26" s="2">
        <f>Input!I27</f>
        <v>280.71635842857143</v>
      </c>
      <c r="G26">
        <f t="shared" si="4"/>
        <v>280.0028187142857</v>
      </c>
      <c r="H26">
        <f t="shared" si="8"/>
        <v>295.73562599646044</v>
      </c>
      <c r="I26">
        <f t="shared" si="9"/>
        <v>247.52122497805075</v>
      </c>
      <c r="J26">
        <f t="shared" si="5"/>
        <v>1144829.8935003006</v>
      </c>
      <c r="O26" s="2">
        <f>Input!J27</f>
        <v>19.462410428571445</v>
      </c>
      <c r="P26">
        <f t="shared" si="10"/>
        <v>19.216362285714304</v>
      </c>
      <c r="Q26">
        <f t="shared" si="11"/>
        <v>1.261185132414972E-6</v>
      </c>
      <c r="R26">
        <f t="shared" si="12"/>
        <v>2.5504192650208655</v>
      </c>
      <c r="S26">
        <f t="shared" si="13"/>
        <v>15.825736819973544</v>
      </c>
      <c r="T26" s="2">
        <f t="shared" si="14"/>
        <v>18.376157346179543</v>
      </c>
      <c r="U26">
        <f t="shared" si="15"/>
        <v>0.70594434041861143</v>
      </c>
      <c r="V26">
        <f t="shared" si="7"/>
        <v>5.6358114743426881</v>
      </c>
    </row>
    <row r="27" spans="1:22" ht="14.45" x14ac:dyDescent="0.3">
      <c r="A27">
        <f>Input!G28</f>
        <v>24</v>
      </c>
      <c r="B27">
        <f t="shared" si="1"/>
        <v>24</v>
      </c>
      <c r="C27">
        <f t="shared" si="0"/>
        <v>6.1409263650804116</v>
      </c>
      <c r="D27" s="2">
        <f t="shared" si="2"/>
        <v>-2.037082557299891</v>
      </c>
      <c r="E27" s="2">
        <f t="shared" si="3"/>
        <v>-0.98880459542218524</v>
      </c>
      <c r="F27" s="2">
        <f>Input!I28</f>
        <v>302.24557342857145</v>
      </c>
      <c r="G27">
        <f t="shared" si="4"/>
        <v>301.53203371428572</v>
      </c>
      <c r="H27">
        <f t="shared" si="8"/>
        <v>316.14615303690289</v>
      </c>
      <c r="I27">
        <f t="shared" si="9"/>
        <v>213.57248357569256</v>
      </c>
      <c r="J27">
        <f t="shared" si="5"/>
        <v>1101569.2925679283</v>
      </c>
      <c r="O27" s="2">
        <f>Input!J28</f>
        <v>21.529215000000022</v>
      </c>
      <c r="P27">
        <f t="shared" si="10"/>
        <v>21.283166857142881</v>
      </c>
      <c r="Q27">
        <f t="shared" si="11"/>
        <v>8.3526821261956205E-8</v>
      </c>
      <c r="R27">
        <f t="shared" si="12"/>
        <v>3.9377529241308635</v>
      </c>
      <c r="S27">
        <f t="shared" si="13"/>
        <v>16.472774032784731</v>
      </c>
      <c r="T27" s="2">
        <f t="shared" si="14"/>
        <v>20.410527040442418</v>
      </c>
      <c r="U27">
        <f t="shared" si="15"/>
        <v>0.76150024969101804</v>
      </c>
      <c r="V27">
        <f t="shared" si="7"/>
        <v>19.720624539760927</v>
      </c>
    </row>
    <row r="28" spans="1:22" ht="14.45" x14ac:dyDescent="0.3">
      <c r="A28">
        <f>Input!G29</f>
        <v>25</v>
      </c>
      <c r="B28">
        <f t="shared" si="1"/>
        <v>25</v>
      </c>
      <c r="C28">
        <f t="shared" si="0"/>
        <v>6.600154222758464</v>
      </c>
      <c r="D28" s="2">
        <f t="shared" si="2"/>
        <v>-1.8339842531040191</v>
      </c>
      <c r="E28" s="2">
        <f t="shared" si="3"/>
        <v>-0.94907752292632452</v>
      </c>
      <c r="F28" s="2">
        <f>Input!I29</f>
        <v>326.85039057142859</v>
      </c>
      <c r="G28">
        <f t="shared" si="4"/>
        <v>326.13685085714286</v>
      </c>
      <c r="H28">
        <f t="shared" si="8"/>
        <v>339.09944259378551</v>
      </c>
      <c r="I28">
        <f t="shared" si="9"/>
        <v>168.02878453087632</v>
      </c>
      <c r="J28">
        <f t="shared" si="5"/>
        <v>1053914.5878167106</v>
      </c>
      <c r="O28" s="2">
        <f>Input!J29</f>
        <v>24.604817142857144</v>
      </c>
      <c r="P28">
        <f t="shared" si="10"/>
        <v>24.358769000000002</v>
      </c>
      <c r="Q28">
        <f t="shared" si="11"/>
        <v>4.4800679851513846E-9</v>
      </c>
      <c r="R28">
        <f t="shared" si="12"/>
        <v>5.8340636939419577</v>
      </c>
      <c r="S28">
        <f t="shared" si="13"/>
        <v>17.119225858460617</v>
      </c>
      <c r="T28" s="2">
        <f t="shared" si="14"/>
        <v>22.953289556882641</v>
      </c>
      <c r="U28">
        <f t="shared" si="15"/>
        <v>1.9753724650254876</v>
      </c>
      <c r="V28">
        <f t="shared" si="7"/>
        <v>56.49616559715659</v>
      </c>
    </row>
    <row r="29" spans="1:22" ht="14.45" x14ac:dyDescent="0.3">
      <c r="A29">
        <f>Input!G30</f>
        <v>26</v>
      </c>
      <c r="B29">
        <f t="shared" si="1"/>
        <v>26</v>
      </c>
      <c r="C29">
        <f t="shared" si="0"/>
        <v>7.0593820804365173</v>
      </c>
      <c r="D29" s="2">
        <f t="shared" si="2"/>
        <v>-1.6308859489081473</v>
      </c>
      <c r="E29" s="2">
        <f t="shared" si="3"/>
        <v>-0.90935045043046381</v>
      </c>
      <c r="F29" s="2">
        <f>Input!I30</f>
        <v>354.58001942857146</v>
      </c>
      <c r="G29">
        <f t="shared" si="4"/>
        <v>353.86647971428573</v>
      </c>
      <c r="H29">
        <f t="shared" si="8"/>
        <v>365.15673208189719</v>
      </c>
      <c r="I29">
        <f t="shared" si="9"/>
        <v>127.46979852435614</v>
      </c>
      <c r="J29">
        <f t="shared" si="5"/>
        <v>1001092.5649945627</v>
      </c>
      <c r="O29" s="2">
        <f>Input!J30</f>
        <v>27.72962885714287</v>
      </c>
      <c r="P29">
        <f t="shared" si="10"/>
        <v>27.483580714285729</v>
      </c>
      <c r="Q29">
        <f t="shared" si="11"/>
        <v>1.946053582102246E-10</v>
      </c>
      <c r="R29">
        <f t="shared" si="12"/>
        <v>8.2942990739210565</v>
      </c>
      <c r="S29">
        <f t="shared" si="13"/>
        <v>17.762990413996022</v>
      </c>
      <c r="T29" s="2">
        <f t="shared" si="14"/>
        <v>26.057289488111685</v>
      </c>
      <c r="U29">
        <f t="shared" si="15"/>
        <v>2.0343066618610579</v>
      </c>
      <c r="V29">
        <f t="shared" si="7"/>
        <v>113.23524041409608</v>
      </c>
    </row>
    <row r="30" spans="1:22" ht="14.45" x14ac:dyDescent="0.3">
      <c r="A30">
        <f>Input!G31</f>
        <v>27</v>
      </c>
      <c r="B30">
        <f t="shared" si="1"/>
        <v>27</v>
      </c>
      <c r="C30">
        <f t="shared" si="0"/>
        <v>7.5186099381145706</v>
      </c>
      <c r="D30" s="2">
        <f t="shared" si="2"/>
        <v>-1.4277876447122755</v>
      </c>
      <c r="E30" s="2">
        <f t="shared" si="3"/>
        <v>-0.86962337793460309</v>
      </c>
      <c r="F30" s="2">
        <f>Input!I31</f>
        <v>385.80353242857149</v>
      </c>
      <c r="G30">
        <f t="shared" si="4"/>
        <v>385.08999271428576</v>
      </c>
      <c r="H30">
        <f t="shared" si="8"/>
        <v>394.8741376245593</v>
      </c>
      <c r="I30">
        <f t="shared" si="9"/>
        <v>95.729491625231617</v>
      </c>
      <c r="J30">
        <f t="shared" si="5"/>
        <v>942508.41876796272</v>
      </c>
      <c r="O30" s="2">
        <f>Input!J31</f>
        <v>31.223513000000025</v>
      </c>
      <c r="P30">
        <f t="shared" si="10"/>
        <v>30.977464857142884</v>
      </c>
      <c r="Q30">
        <f t="shared" si="11"/>
        <v>6.8459941246523478E-12</v>
      </c>
      <c r="R30">
        <f t="shared" si="12"/>
        <v>11.315507501966792</v>
      </c>
      <c r="S30">
        <f t="shared" si="13"/>
        <v>18.401898040688465</v>
      </c>
      <c r="T30" s="2">
        <f t="shared" si="14"/>
        <v>29.717405542662103</v>
      </c>
      <c r="U30">
        <f t="shared" si="15"/>
        <v>1.5877494760097757</v>
      </c>
      <c r="V30">
        <f t="shared" si="7"/>
        <v>199.80074050979559</v>
      </c>
    </row>
    <row r="31" spans="1:22" ht="14.45" x14ac:dyDescent="0.3">
      <c r="A31">
        <f>Input!G32</f>
        <v>28</v>
      </c>
      <c r="B31">
        <f t="shared" si="1"/>
        <v>28</v>
      </c>
      <c r="C31">
        <f t="shared" si="0"/>
        <v>7.9778377957926239</v>
      </c>
      <c r="D31" s="2">
        <f t="shared" si="2"/>
        <v>-1.2246893405164034</v>
      </c>
      <c r="E31" s="2">
        <f t="shared" si="3"/>
        <v>-0.82989630543874238</v>
      </c>
      <c r="F31" s="2">
        <f>Input!I32</f>
        <v>419.83199442857142</v>
      </c>
      <c r="G31">
        <f t="shared" si="4"/>
        <v>419.11845471428569</v>
      </c>
      <c r="H31">
        <f t="shared" si="8"/>
        <v>428.72124168961193</v>
      </c>
      <c r="I31">
        <f t="shared" si="9"/>
        <v>92.213517693495263</v>
      </c>
      <c r="J31">
        <f t="shared" si="5"/>
        <v>877934.56326156424</v>
      </c>
      <c r="O31" s="2">
        <f>Input!J32</f>
        <v>34.028461999999934</v>
      </c>
      <c r="P31">
        <f t="shared" si="10"/>
        <v>33.782413857142792</v>
      </c>
      <c r="Q31">
        <f t="shared" si="11"/>
        <v>1.9504273992353414E-13</v>
      </c>
      <c r="R31">
        <f t="shared" si="12"/>
        <v>14.813381371952875</v>
      </c>
      <c r="S31">
        <f t="shared" si="13"/>
        <v>19.033722693099541</v>
      </c>
      <c r="T31" s="2">
        <f t="shared" si="14"/>
        <v>33.847104065052612</v>
      </c>
      <c r="U31">
        <f t="shared" si="15"/>
        <v>4.1848229994157016E-3</v>
      </c>
      <c r="V31">
        <f t="shared" si="7"/>
        <v>286.96488680851496</v>
      </c>
    </row>
    <row r="32" spans="1:22" ht="14.45" x14ac:dyDescent="0.3">
      <c r="A32">
        <f>Input!G33</f>
        <v>29</v>
      </c>
      <c r="B32">
        <f t="shared" si="1"/>
        <v>29</v>
      </c>
      <c r="C32">
        <f t="shared" si="0"/>
        <v>8.4370656534706772</v>
      </c>
      <c r="D32" s="2">
        <f t="shared" si="2"/>
        <v>-1.0215910363205316</v>
      </c>
      <c r="E32" s="2">
        <f t="shared" si="3"/>
        <v>-0.79016923294288166</v>
      </c>
      <c r="F32" s="2">
        <f>Input!I33</f>
        <v>456.96066342857148</v>
      </c>
      <c r="G32">
        <f t="shared" si="4"/>
        <v>456.24712371428575</v>
      </c>
      <c r="H32">
        <f t="shared" si="8"/>
        <v>466.98631403763159</v>
      </c>
      <c r="I32">
        <f t="shared" si="9"/>
        <v>115.33020880104488</v>
      </c>
      <c r="J32">
        <f t="shared" si="5"/>
        <v>807691.43977957719</v>
      </c>
      <c r="O32" s="2">
        <f>Input!J33</f>
        <v>37.128669000000059</v>
      </c>
      <c r="P32">
        <f t="shared" si="10"/>
        <v>36.882620857142918</v>
      </c>
      <c r="Q32">
        <f t="shared" si="11"/>
        <v>4.5002288054711318E-15</v>
      </c>
      <c r="R32">
        <f t="shared" si="12"/>
        <v>18.60887814889222</v>
      </c>
      <c r="S32">
        <f t="shared" si="13"/>
        <v>19.656194199127402</v>
      </c>
      <c r="T32" s="2">
        <f t="shared" si="14"/>
        <v>38.265072348019629</v>
      </c>
      <c r="U32">
        <f t="shared" si="15"/>
        <v>1.911172124627242</v>
      </c>
      <c r="V32">
        <f t="shared" si="7"/>
        <v>401.61141891126823</v>
      </c>
    </row>
    <row r="33" spans="1:22" ht="14.45" x14ac:dyDescent="0.3">
      <c r="A33">
        <f>Input!G34</f>
        <v>30</v>
      </c>
      <c r="B33">
        <f t="shared" si="1"/>
        <v>30</v>
      </c>
      <c r="C33">
        <f t="shared" si="0"/>
        <v>8.8962935111487305</v>
      </c>
      <c r="D33" s="2">
        <f t="shared" si="2"/>
        <v>-0.81849273212465956</v>
      </c>
      <c r="E33" s="2">
        <f t="shared" si="3"/>
        <v>-0.75044216044702095</v>
      </c>
      <c r="F33" s="2">
        <f>Input!I34</f>
        <v>499.05950542857141</v>
      </c>
      <c r="G33">
        <f t="shared" si="4"/>
        <v>498.34596571428568</v>
      </c>
      <c r="H33">
        <f t="shared" si="8"/>
        <v>509.68553221760959</v>
      </c>
      <c r="I33">
        <f t="shared" si="9"/>
        <v>128.5857684833056</v>
      </c>
      <c r="J33">
        <f t="shared" si="5"/>
        <v>732765.67479147122</v>
      </c>
      <c r="O33" s="2">
        <f>Input!J34</f>
        <v>42.098841999999934</v>
      </c>
      <c r="P33">
        <f t="shared" si="10"/>
        <v>41.852793857142792</v>
      </c>
      <c r="Q33">
        <f t="shared" si="11"/>
        <v>8.4091275530104551E-17</v>
      </c>
      <c r="R33">
        <f t="shared" si="12"/>
        <v>22.432206875448465</v>
      </c>
      <c r="S33">
        <f t="shared" si="13"/>
        <v>20.267011304529547</v>
      </c>
      <c r="T33" s="2">
        <f t="shared" si="14"/>
        <v>42.699218179978011</v>
      </c>
      <c r="U33">
        <f t="shared" si="15"/>
        <v>0.71643413428705882</v>
      </c>
      <c r="V33">
        <f t="shared" si="7"/>
        <v>625.52100760026212</v>
      </c>
    </row>
    <row r="34" spans="1:22" ht="14.45" x14ac:dyDescent="0.3">
      <c r="A34">
        <f>Input!G35</f>
        <v>31</v>
      </c>
      <c r="B34">
        <f t="shared" si="1"/>
        <v>31</v>
      </c>
      <c r="C34">
        <f t="shared" si="0"/>
        <v>9.355521368826782</v>
      </c>
      <c r="D34" s="2">
        <f t="shared" si="2"/>
        <v>-0.61539442792878762</v>
      </c>
      <c r="E34" s="2">
        <f t="shared" si="3"/>
        <v>-0.71071508795116023</v>
      </c>
      <c r="F34" s="2">
        <f>Input!I35</f>
        <v>545.21814242857147</v>
      </c>
      <c r="G34">
        <f t="shared" si="4"/>
        <v>544.50460271428574</v>
      </c>
      <c r="H34">
        <f t="shared" si="8"/>
        <v>556.49773073633878</v>
      </c>
      <c r="I34">
        <f t="shared" si="9"/>
        <v>143.83511975335392</v>
      </c>
      <c r="J34">
        <f t="shared" si="5"/>
        <v>654812.95004428667</v>
      </c>
      <c r="O34" s="2">
        <f>Input!J35</f>
        <v>46.158637000000056</v>
      </c>
      <c r="P34">
        <f t="shared" si="10"/>
        <v>45.912588857142914</v>
      </c>
      <c r="Q34">
        <f t="shared" si="11"/>
        <v>1.2725616285191312E-18</v>
      </c>
      <c r="R34">
        <f t="shared" si="12"/>
        <v>25.948343115337799</v>
      </c>
      <c r="S34">
        <f t="shared" si="13"/>
        <v>20.863855403391433</v>
      </c>
      <c r="T34" s="2">
        <f t="shared" si="14"/>
        <v>46.812198518729232</v>
      </c>
      <c r="U34">
        <f t="shared" si="15"/>
        <v>0.80929754321944969</v>
      </c>
      <c r="V34">
        <f t="shared" si="7"/>
        <v>845.07728277922843</v>
      </c>
    </row>
    <row r="35" spans="1:22" ht="14.45" x14ac:dyDescent="0.3">
      <c r="A35">
        <f>Input!G36</f>
        <v>32</v>
      </c>
      <c r="B35">
        <f t="shared" si="1"/>
        <v>32</v>
      </c>
      <c r="C35">
        <f t="shared" ref="C35:C66" si="16">((B35-$AD$3)/$AE$3)</f>
        <v>9.8147492265048353</v>
      </c>
      <c r="D35" s="2">
        <f t="shared" si="2"/>
        <v>-0.41229612373291569</v>
      </c>
      <c r="E35" s="2">
        <f t="shared" si="3"/>
        <v>-0.67098801545529951</v>
      </c>
      <c r="F35" s="2">
        <f>Input!I36</f>
        <v>593.78805142857141</v>
      </c>
      <c r="G35">
        <f t="shared" si="4"/>
        <v>593.07451171428568</v>
      </c>
      <c r="H35">
        <f t="shared" si="8"/>
        <v>606.74482780022925</v>
      </c>
      <c r="I35">
        <f t="shared" si="9"/>
        <v>186.87754188960747</v>
      </c>
      <c r="J35">
        <f t="shared" si="5"/>
        <v>576017.30291068857</v>
      </c>
      <c r="O35" s="2">
        <f>Input!J36</f>
        <v>48.569908999999939</v>
      </c>
      <c r="P35">
        <f t="shared" si="10"/>
        <v>48.323860857142797</v>
      </c>
      <c r="Q35">
        <f t="shared" si="11"/>
        <v>1.5596180273435919E-20</v>
      </c>
      <c r="R35">
        <f t="shared" si="12"/>
        <v>28.802692218841838</v>
      </c>
      <c r="S35">
        <f t="shared" si="13"/>
        <v>21.444404845048577</v>
      </c>
      <c r="T35" s="2">
        <f t="shared" si="14"/>
        <v>50.247097063890415</v>
      </c>
      <c r="U35">
        <f t="shared" si="15"/>
        <v>3.6988375069449644</v>
      </c>
      <c r="V35">
        <f t="shared" si="7"/>
        <v>991.08389662898549</v>
      </c>
    </row>
    <row r="36" spans="1:22" ht="14.45" x14ac:dyDescent="0.3">
      <c r="A36">
        <f>Input!G37</f>
        <v>33</v>
      </c>
      <c r="B36">
        <f t="shared" si="1"/>
        <v>33</v>
      </c>
      <c r="C36">
        <f t="shared" si="16"/>
        <v>10.273977084182889</v>
      </c>
      <c r="D36" s="2">
        <f t="shared" si="2"/>
        <v>-0.20919781953704378</v>
      </c>
      <c r="E36" s="2">
        <f t="shared" si="3"/>
        <v>-0.63126094295943869</v>
      </c>
      <c r="F36" s="2">
        <f>Input!I37</f>
        <v>645.55658657142862</v>
      </c>
      <c r="G36">
        <f t="shared" si="4"/>
        <v>644.84304685714289</v>
      </c>
      <c r="H36">
        <f t="shared" si="8"/>
        <v>659.43025923099788</v>
      </c>
      <c r="I36">
        <f t="shared" si="9"/>
        <v>212.78676483994789</v>
      </c>
      <c r="J36">
        <f t="shared" si="5"/>
        <v>498820.99429305311</v>
      </c>
      <c r="O36" s="2">
        <f>Input!J37</f>
        <v>51.768535142857218</v>
      </c>
      <c r="P36">
        <f t="shared" si="10"/>
        <v>51.522487000000076</v>
      </c>
      <c r="Q36">
        <f t="shared" si="11"/>
        <v>1.5479937681739017E-22</v>
      </c>
      <c r="R36">
        <f t="shared" si="12"/>
        <v>30.679081732743782</v>
      </c>
      <c r="S36">
        <f t="shared" si="13"/>
        <v>22.006349698024884</v>
      </c>
      <c r="T36" s="2">
        <f t="shared" si="14"/>
        <v>52.685431430768666</v>
      </c>
      <c r="U36">
        <f t="shared" si="15"/>
        <v>1.3524397490556801</v>
      </c>
      <c r="V36">
        <f t="shared" si="7"/>
        <v>1202.7101075851842</v>
      </c>
    </row>
    <row r="37" spans="1:22" ht="14.45" x14ac:dyDescent="0.3">
      <c r="A37">
        <f>Input!G38</f>
        <v>34</v>
      </c>
      <c r="B37">
        <f t="shared" si="1"/>
        <v>34</v>
      </c>
      <c r="C37">
        <f t="shared" si="16"/>
        <v>10.733204941860942</v>
      </c>
      <c r="D37" s="2">
        <f t="shared" si="2"/>
        <v>-6.0995153411718319E-3</v>
      </c>
      <c r="E37" s="2">
        <f t="shared" si="3"/>
        <v>-0.59153387046357797</v>
      </c>
      <c r="F37" s="2">
        <f>Input!I38</f>
        <v>699.9578371428571</v>
      </c>
      <c r="G37">
        <f t="shared" si="4"/>
        <v>699.24429742857137</v>
      </c>
      <c r="H37">
        <f t="shared" si="8"/>
        <v>713.33487866659414</v>
      </c>
      <c r="I37">
        <f t="shared" si="9"/>
        <v>198.54447962531913</v>
      </c>
      <c r="J37">
        <f t="shared" si="5"/>
        <v>425583.99017768318</v>
      </c>
      <c r="O37" s="2">
        <f>Input!J38</f>
        <v>54.401250571428477</v>
      </c>
      <c r="P37">
        <f t="shared" si="10"/>
        <v>54.155202428571336</v>
      </c>
      <c r="Q37">
        <f t="shared" si="11"/>
        <v>1.2443189306555687E-24</v>
      </c>
      <c r="R37">
        <f t="shared" si="12"/>
        <v>31.3572125927722</v>
      </c>
      <c r="S37">
        <f t="shared" si="13"/>
        <v>22.547406842824035</v>
      </c>
      <c r="T37" s="2">
        <f t="shared" si="14"/>
        <v>53.904619435596231</v>
      </c>
      <c r="U37">
        <f t="shared" si="15"/>
        <v>6.2791836368361248E-2</v>
      </c>
      <c r="V37">
        <f t="shared" si="7"/>
        <v>1392.2470253553884</v>
      </c>
    </row>
    <row r="38" spans="1:22" ht="14.45" x14ac:dyDescent="0.3">
      <c r="A38">
        <f>Input!G39</f>
        <v>35</v>
      </c>
      <c r="B38">
        <f t="shared" si="1"/>
        <v>35</v>
      </c>
      <c r="C38">
        <f t="shared" si="16"/>
        <v>11.192432799538995</v>
      </c>
      <c r="D38" s="2">
        <f t="shared" si="2"/>
        <v>0.1969987888547001</v>
      </c>
      <c r="E38" s="2">
        <f t="shared" si="3"/>
        <v>-0.55180679796771726</v>
      </c>
      <c r="F38" s="2">
        <f>Input!I39</f>
        <v>756.42589242857139</v>
      </c>
      <c r="G38">
        <f t="shared" si="4"/>
        <v>755.71235271428566</v>
      </c>
      <c r="H38">
        <f t="shared" si="8"/>
        <v>767.15540046509602</v>
      </c>
      <c r="I38">
        <f t="shared" si="9"/>
        <v>130.94334182732615</v>
      </c>
      <c r="J38">
        <f t="shared" si="5"/>
        <v>358259.06783788151</v>
      </c>
      <c r="O38" s="2">
        <f>Input!J39</f>
        <v>56.468055285714286</v>
      </c>
      <c r="P38">
        <f t="shared" si="10"/>
        <v>56.222007142857144</v>
      </c>
      <c r="Q38">
        <f t="shared" si="11"/>
        <v>8.1003866204706491E-27</v>
      </c>
      <c r="R38">
        <f t="shared" si="12"/>
        <v>30.755186540435229</v>
      </c>
      <c r="S38">
        <f t="shared" si="13"/>
        <v>23.065335258066646</v>
      </c>
      <c r="T38" s="2">
        <f t="shared" si="14"/>
        <v>53.820521798501872</v>
      </c>
      <c r="U38">
        <f t="shared" si="15"/>
        <v>5.7671318591531611</v>
      </c>
      <c r="V38">
        <f t="shared" si="7"/>
        <v>1550.7553587274751</v>
      </c>
    </row>
    <row r="39" spans="1:22" ht="14.45" x14ac:dyDescent="0.3">
      <c r="A39">
        <f>Input!G40</f>
        <v>36</v>
      </c>
      <c r="B39">
        <f t="shared" si="1"/>
        <v>36</v>
      </c>
      <c r="C39">
        <f t="shared" si="16"/>
        <v>11.651660657217047</v>
      </c>
      <c r="D39" s="2">
        <f t="shared" si="2"/>
        <v>0.40009709305057206</v>
      </c>
      <c r="E39" s="2">
        <f t="shared" si="3"/>
        <v>-0.51207972547185654</v>
      </c>
      <c r="F39" s="2">
        <f>Input!I40</f>
        <v>811.76212614285726</v>
      </c>
      <c r="G39">
        <f t="shared" si="4"/>
        <v>811.04858642857153</v>
      </c>
      <c r="H39">
        <f t="shared" si="8"/>
        <v>819.65912148012831</v>
      </c>
      <c r="I39">
        <f t="shared" si="9"/>
        <v>74.141313874087928</v>
      </c>
      <c r="J39">
        <f t="shared" si="5"/>
        <v>298163.77032683452</v>
      </c>
      <c r="O39" s="2">
        <f>Input!J40</f>
        <v>55.336233714285868</v>
      </c>
      <c r="P39">
        <f t="shared" si="10"/>
        <v>55.090185571428727</v>
      </c>
      <c r="Q39">
        <f t="shared" si="11"/>
        <v>4.2706238961510575E-29</v>
      </c>
      <c r="R39">
        <f t="shared" si="12"/>
        <v>28.945769656384417</v>
      </c>
      <c r="S39">
        <f t="shared" si="13"/>
        <v>23.557951358647827</v>
      </c>
      <c r="T39" s="2">
        <f t="shared" si="14"/>
        <v>52.503721015032241</v>
      </c>
      <c r="U39">
        <f t="shared" si="15"/>
        <v>6.6897989014952692</v>
      </c>
      <c r="V39">
        <f t="shared" si="7"/>
        <v>1462.8949465111762</v>
      </c>
    </row>
    <row r="40" spans="1:22" ht="14.45" x14ac:dyDescent="0.3">
      <c r="A40">
        <f>Input!G41</f>
        <v>37</v>
      </c>
      <c r="B40">
        <f t="shared" si="1"/>
        <v>37</v>
      </c>
      <c r="C40">
        <f t="shared" si="16"/>
        <v>12.1108885148951</v>
      </c>
      <c r="D40" s="2">
        <f t="shared" si="2"/>
        <v>0.603195397246444</v>
      </c>
      <c r="E40" s="2">
        <f t="shared" si="3"/>
        <v>-0.47235265297599582</v>
      </c>
      <c r="F40" s="2">
        <f>Input!I41</f>
        <v>862.49725899999999</v>
      </c>
      <c r="G40">
        <f t="shared" si="4"/>
        <v>861.78371928571426</v>
      </c>
      <c r="H40">
        <f t="shared" si="8"/>
        <v>869.82419642927073</v>
      </c>
      <c r="I40">
        <f t="shared" si="9"/>
        <v>64.649272696054055</v>
      </c>
      <c r="J40">
        <f t="shared" si="5"/>
        <v>245895.6543881351</v>
      </c>
      <c r="O40" s="2">
        <f>Input!J41</f>
        <v>50.73513285714273</v>
      </c>
      <c r="P40">
        <f t="shared" si="10"/>
        <v>50.489084714285589</v>
      </c>
      <c r="Q40">
        <f t="shared" si="11"/>
        <v>1.8234272586812787E-31</v>
      </c>
      <c r="R40">
        <f t="shared" si="12"/>
        <v>26.141930708718807</v>
      </c>
      <c r="S40">
        <f t="shared" si="13"/>
        <v>24.023144240423655</v>
      </c>
      <c r="T40" s="2">
        <f t="shared" si="14"/>
        <v>50.165074949142465</v>
      </c>
      <c r="U40">
        <f t="shared" si="15"/>
        <v>0.1049823279081025</v>
      </c>
      <c r="V40">
        <f t="shared" si="7"/>
        <v>1132.1010156601926</v>
      </c>
    </row>
    <row r="41" spans="1:22" ht="14.45" x14ac:dyDescent="0.3">
      <c r="A41">
        <f>Input!G42</f>
        <v>38</v>
      </c>
      <c r="B41">
        <f t="shared" si="1"/>
        <v>38</v>
      </c>
      <c r="C41">
        <f t="shared" si="16"/>
        <v>12.570116372573153</v>
      </c>
      <c r="D41" s="2">
        <f t="shared" si="2"/>
        <v>0.80629370144231594</v>
      </c>
      <c r="E41" s="2">
        <f t="shared" si="3"/>
        <v>-0.43262558048013511</v>
      </c>
      <c r="F41" s="2">
        <f>Input!I42</f>
        <v>909.71390299999996</v>
      </c>
      <c r="G41">
        <f t="shared" si="4"/>
        <v>909.00036328571423</v>
      </c>
      <c r="H41">
        <f t="shared" si="8"/>
        <v>916.93871160204606</v>
      </c>
      <c r="I41">
        <f t="shared" si="9"/>
        <v>63.017373991408334</v>
      </c>
      <c r="J41">
        <f t="shared" si="5"/>
        <v>201389.26577739054</v>
      </c>
      <c r="O41" s="2">
        <f>Input!J42</f>
        <v>47.216643999999974</v>
      </c>
      <c r="P41">
        <f t="shared" si="10"/>
        <v>46.970595857142833</v>
      </c>
      <c r="Q41">
        <f t="shared" si="11"/>
        <v>6.305174329893381E-34</v>
      </c>
      <c r="R41">
        <f t="shared" si="12"/>
        <v>22.655624489253963</v>
      </c>
      <c r="S41">
        <f t="shared" si="13"/>
        <v>24.458890683521336</v>
      </c>
      <c r="T41" s="2">
        <f t="shared" si="14"/>
        <v>47.114515172775299</v>
      </c>
      <c r="U41">
        <f t="shared" si="15"/>
        <v>2.0712769412117457E-2</v>
      </c>
      <c r="V41">
        <f t="shared" si="7"/>
        <v>907.70963924272451</v>
      </c>
    </row>
    <row r="42" spans="1:22" ht="14.45" x14ac:dyDescent="0.3">
      <c r="A42">
        <f>Input!G43</f>
        <v>39</v>
      </c>
      <c r="B42">
        <f t="shared" si="1"/>
        <v>39</v>
      </c>
      <c r="C42">
        <f t="shared" si="16"/>
        <v>13.029344230251207</v>
      </c>
      <c r="D42" s="2">
        <f t="shared" si="2"/>
        <v>1.0093920056381878</v>
      </c>
      <c r="E42" s="2">
        <f t="shared" si="3"/>
        <v>-0.39289850798427439</v>
      </c>
      <c r="F42" s="2">
        <f>Input!I43</f>
        <v>954.12559785714279</v>
      </c>
      <c r="G42">
        <f t="shared" si="4"/>
        <v>953.41205814285706</v>
      </c>
      <c r="H42">
        <f t="shared" si="8"/>
        <v>960.64282032690585</v>
      </c>
      <c r="I42">
        <f t="shared" si="9"/>
        <v>52.283921762269962</v>
      </c>
      <c r="J42">
        <f t="shared" si="5"/>
        <v>164073.64015378762</v>
      </c>
      <c r="O42" s="2">
        <f>Input!J43</f>
        <v>44.411694857142834</v>
      </c>
      <c r="P42">
        <f t="shared" si="10"/>
        <v>44.165646714285693</v>
      </c>
      <c r="Q42">
        <f t="shared" si="11"/>
        <v>1.7657015308437857E-36</v>
      </c>
      <c r="R42">
        <f t="shared" si="12"/>
        <v>18.840838959076226</v>
      </c>
      <c r="S42">
        <f t="shared" si="13"/>
        <v>24.863269765783592</v>
      </c>
      <c r="T42" s="2">
        <f t="shared" si="14"/>
        <v>43.704108724859822</v>
      </c>
      <c r="U42">
        <f t="shared" si="15"/>
        <v>0.21301731568327531</v>
      </c>
      <c r="V42">
        <f t="shared" si="7"/>
        <v>746.56112931191774</v>
      </c>
    </row>
    <row r="43" spans="1:22" ht="14.45" x14ac:dyDescent="0.3">
      <c r="A43">
        <f>Input!G44</f>
        <v>40</v>
      </c>
      <c r="B43">
        <f t="shared" si="1"/>
        <v>40</v>
      </c>
      <c r="C43">
        <f t="shared" si="16"/>
        <v>13.48857208792926</v>
      </c>
      <c r="D43" s="2">
        <f t="shared" si="2"/>
        <v>1.2124903098340598</v>
      </c>
      <c r="E43" s="2">
        <f t="shared" si="3"/>
        <v>-0.35317143548841368</v>
      </c>
      <c r="F43" s="2">
        <f>Input!I44</f>
        <v>994.40368357142847</v>
      </c>
      <c r="G43">
        <f t="shared" si="4"/>
        <v>993.69014385714274</v>
      </c>
      <c r="H43">
        <f t="shared" si="8"/>
        <v>1000.9125335768462</v>
      </c>
      <c r="I43">
        <f t="shared" si="9"/>
        <v>52.162913263277574</v>
      </c>
      <c r="J43">
        <f t="shared" si="5"/>
        <v>133071.98622692304</v>
      </c>
      <c r="O43" s="2">
        <f>Input!J44</f>
        <v>40.27808571428568</v>
      </c>
      <c r="P43">
        <f t="shared" si="10"/>
        <v>40.032037571428539</v>
      </c>
      <c r="Q43">
        <f t="shared" si="11"/>
        <v>4.004506723859727E-39</v>
      </c>
      <c r="R43">
        <f t="shared" si="12"/>
        <v>15.035236310788786</v>
      </c>
      <c r="S43">
        <f t="shared" si="13"/>
        <v>25.234476939151534</v>
      </c>
      <c r="T43" s="2">
        <f t="shared" si="14"/>
        <v>40.269713249940324</v>
      </c>
      <c r="U43">
        <f t="shared" si="15"/>
        <v>5.6489728156037304E-2</v>
      </c>
      <c r="V43">
        <f t="shared" si="7"/>
        <v>537.76040955657697</v>
      </c>
    </row>
    <row r="44" spans="1:22" ht="14.45" x14ac:dyDescent="0.3">
      <c r="A44">
        <f>Input!G45</f>
        <v>41</v>
      </c>
      <c r="B44">
        <f t="shared" si="1"/>
        <v>41</v>
      </c>
      <c r="C44">
        <f t="shared" si="16"/>
        <v>13.947799945607311</v>
      </c>
      <c r="D44" s="2">
        <f t="shared" si="2"/>
        <v>1.4155886140299316</v>
      </c>
      <c r="E44" s="2">
        <f t="shared" si="3"/>
        <v>-0.31344436299255296</v>
      </c>
      <c r="F44" s="2">
        <f>Input!I45</f>
        <v>1029.8346201428571</v>
      </c>
      <c r="G44">
        <f t="shared" si="4"/>
        <v>1029.1210804285715</v>
      </c>
      <c r="H44">
        <f t="shared" si="8"/>
        <v>1037.9968374678331</v>
      </c>
      <c r="I44">
        <f t="shared" si="9"/>
        <v>78.779063020000834</v>
      </c>
      <c r="J44">
        <f t="shared" si="5"/>
        <v>107391.24077476835</v>
      </c>
      <c r="O44" s="2">
        <f>Input!J45</f>
        <v>35.430936571428674</v>
      </c>
      <c r="P44">
        <f t="shared" si="10"/>
        <v>35.184888428571533</v>
      </c>
      <c r="Q44">
        <f t="shared" si="11"/>
        <v>7.3551629670949528E-42</v>
      </c>
      <c r="R44">
        <f t="shared" si="12"/>
        <v>11.513466466004852</v>
      </c>
      <c r="S44">
        <f t="shared" si="13"/>
        <v>25.570837424982034</v>
      </c>
      <c r="T44" s="2">
        <f t="shared" si="14"/>
        <v>37.084303890986888</v>
      </c>
      <c r="U44">
        <f t="shared" si="15"/>
        <v>3.6077790988625376</v>
      </c>
      <c r="V44">
        <f t="shared" si="7"/>
        <v>336.44776674769179</v>
      </c>
    </row>
    <row r="45" spans="1:22" x14ac:dyDescent="0.25">
      <c r="A45">
        <f>Input!G46</f>
        <v>42</v>
      </c>
      <c r="B45">
        <f t="shared" si="1"/>
        <v>42</v>
      </c>
      <c r="C45">
        <f t="shared" si="16"/>
        <v>14.407027803285365</v>
      </c>
      <c r="D45" s="2">
        <f t="shared" si="2"/>
        <v>1.6186869182258037</v>
      </c>
      <c r="E45" s="2">
        <f t="shared" si="3"/>
        <v>-0.27371729049669224</v>
      </c>
      <c r="F45" s="2">
        <f>Input!I46</f>
        <v>1061.3041812857141</v>
      </c>
      <c r="G45">
        <f t="shared" si="4"/>
        <v>1060.5906415714285</v>
      </c>
      <c r="H45">
        <f t="shared" si="8"/>
        <v>1072.3279952238875</v>
      </c>
      <c r="I45">
        <f t="shared" si="9"/>
        <v>137.76547076289211</v>
      </c>
      <c r="J45">
        <f t="shared" si="5"/>
        <v>86068.814479221139</v>
      </c>
      <c r="O45" s="2">
        <f>Input!J46</f>
        <v>31.469561142856946</v>
      </c>
      <c r="P45">
        <f t="shared" si="10"/>
        <v>31.223512999999805</v>
      </c>
      <c r="Q45">
        <f t="shared" si="11"/>
        <v>1.0940750423747916E-44</v>
      </c>
      <c r="R45">
        <f t="shared" si="12"/>
        <v>8.4603389666785347</v>
      </c>
      <c r="S45">
        <f t="shared" si="13"/>
        <v>25.870818789375893</v>
      </c>
      <c r="T45" s="2">
        <f t="shared" si="14"/>
        <v>34.331157756054424</v>
      </c>
      <c r="U45">
        <f t="shared" si="15"/>
        <v>9.6574559298337697</v>
      </c>
      <c r="V45">
        <f t="shared" si="7"/>
        <v>206.81710498434049</v>
      </c>
    </row>
    <row r="46" spans="1:22" x14ac:dyDescent="0.25">
      <c r="A46">
        <f>Input!G47</f>
        <v>43</v>
      </c>
      <c r="B46">
        <f t="shared" si="1"/>
        <v>43</v>
      </c>
      <c r="C46">
        <f t="shared" si="16"/>
        <v>14.866255660963418</v>
      </c>
      <c r="D46" s="2">
        <f t="shared" si="2"/>
        <v>1.8217852224216755</v>
      </c>
      <c r="E46" s="2">
        <f t="shared" si="3"/>
        <v>-0.23399021800083153</v>
      </c>
      <c r="F46" s="2">
        <f>Input!I47</f>
        <v>1091.9125737142856</v>
      </c>
      <c r="G46">
        <f t="shared" si="4"/>
        <v>1091.199034</v>
      </c>
      <c r="H46">
        <f t="shared" si="8"/>
        <v>1104.426653145</v>
      </c>
      <c r="I46">
        <f t="shared" si="9"/>
        <v>174.96990824517218</v>
      </c>
      <c r="J46">
        <f t="shared" si="5"/>
        <v>68265.259115585999</v>
      </c>
      <c r="O46" s="2">
        <f>Input!J47</f>
        <v>30.608392428571506</v>
      </c>
      <c r="P46">
        <f t="shared" si="10"/>
        <v>30.362344285714364</v>
      </c>
      <c r="Q46">
        <f t="shared" si="11"/>
        <v>1.3179940858796211E-47</v>
      </c>
      <c r="R46">
        <f t="shared" si="12"/>
        <v>5.965615354591133</v>
      </c>
      <c r="S46">
        <f t="shared" si="13"/>
        <v>26.133042566521532</v>
      </c>
      <c r="T46" s="2">
        <f t="shared" si="14"/>
        <v>32.098657921112661</v>
      </c>
      <c r="U46">
        <f t="shared" si="15"/>
        <v>3.0147850404700489</v>
      </c>
      <c r="V46">
        <f t="shared" si="7"/>
        <v>182.78954580442675</v>
      </c>
    </row>
    <row r="47" spans="1:22" x14ac:dyDescent="0.25">
      <c r="A47">
        <f>Input!G48</f>
        <v>44</v>
      </c>
      <c r="B47">
        <f t="shared" si="1"/>
        <v>44</v>
      </c>
      <c r="C47">
        <f t="shared" si="16"/>
        <v>15.325483518641471</v>
      </c>
      <c r="D47" s="2">
        <f t="shared" si="2"/>
        <v>2.0248835266175473</v>
      </c>
      <c r="E47" s="2">
        <f t="shared" si="3"/>
        <v>-0.19426314550497079</v>
      </c>
      <c r="F47" s="2">
        <f>Input!I48</f>
        <v>1122.7670144285714</v>
      </c>
      <c r="G47">
        <f t="shared" si="4"/>
        <v>1122.0534747142858</v>
      </c>
      <c r="H47">
        <f t="shared" si="8"/>
        <v>1134.8194813796947</v>
      </c>
      <c r="I47">
        <f t="shared" si="9"/>
        <v>162.97092618126433</v>
      </c>
      <c r="J47">
        <f t="shared" si="5"/>
        <v>53307.137038994893</v>
      </c>
      <c r="O47" s="2">
        <f>Input!J48</f>
        <v>30.854440714285829</v>
      </c>
      <c r="P47">
        <f t="shared" si="10"/>
        <v>30.608392571428688</v>
      </c>
      <c r="Q47">
        <f t="shared" si="11"/>
        <v>1.2858530835764966E-50</v>
      </c>
      <c r="R47">
        <f t="shared" si="12"/>
        <v>4.0365334279285188</v>
      </c>
      <c r="S47">
        <f t="shared" si="13"/>
        <v>26.356294806766201</v>
      </c>
      <c r="T47" s="2">
        <f t="shared" si="14"/>
        <v>30.392828234694719</v>
      </c>
      <c r="U47">
        <f t="shared" si="15"/>
        <v>4.6467983271556081E-2</v>
      </c>
      <c r="V47">
        <f t="shared" si="7"/>
        <v>189.50321566366026</v>
      </c>
    </row>
    <row r="48" spans="1:22" x14ac:dyDescent="0.25">
      <c r="A48">
        <f>Input!G49</f>
        <v>45</v>
      </c>
      <c r="B48">
        <f t="shared" si="1"/>
        <v>45</v>
      </c>
      <c r="C48">
        <f t="shared" si="16"/>
        <v>15.784711376319525</v>
      </c>
      <c r="D48" s="2">
        <f t="shared" si="2"/>
        <v>2.2279818308134196</v>
      </c>
      <c r="E48" s="2">
        <f t="shared" si="3"/>
        <v>-0.15453607300911007</v>
      </c>
      <c r="F48" s="2">
        <f>Input!I49</f>
        <v>1153.4246165714285</v>
      </c>
      <c r="G48">
        <f t="shared" si="4"/>
        <v>1152.7110768571429</v>
      </c>
      <c r="H48">
        <f t="shared" si="8"/>
        <v>1163.9799000948201</v>
      </c>
      <c r="I48">
        <f t="shared" si="9"/>
        <v>126.98637716201421</v>
      </c>
      <c r="J48">
        <f t="shared" si="5"/>
        <v>40692.154751022041</v>
      </c>
      <c r="O48" s="2">
        <f>Input!J49</f>
        <v>30.657602142857058</v>
      </c>
      <c r="P48">
        <f t="shared" si="10"/>
        <v>30.411553999999917</v>
      </c>
      <c r="Q48">
        <f t="shared" si="11"/>
        <v>1.0159697535136796E-53</v>
      </c>
      <c r="R48">
        <f t="shared" si="12"/>
        <v>2.6208832786123493</v>
      </c>
      <c r="S48">
        <f t="shared" si="13"/>
        <v>26.539535436513138</v>
      </c>
      <c r="T48" s="2">
        <f t="shared" si="14"/>
        <v>29.160418715125488</v>
      </c>
      <c r="U48">
        <f t="shared" si="15"/>
        <v>1.5653395010578199</v>
      </c>
      <c r="V48">
        <f t="shared" si="7"/>
        <v>184.12259496560759</v>
      </c>
    </row>
    <row r="49" spans="1:22" x14ac:dyDescent="0.25">
      <c r="A49">
        <f>Input!G50</f>
        <v>46</v>
      </c>
      <c r="B49">
        <f t="shared" si="1"/>
        <v>46</v>
      </c>
      <c r="C49">
        <f t="shared" si="16"/>
        <v>16.243939233997576</v>
      </c>
      <c r="D49" s="2">
        <f t="shared" si="2"/>
        <v>2.4310801350092914</v>
      </c>
      <c r="E49" s="2">
        <f t="shared" si="3"/>
        <v>-0.11480900051324935</v>
      </c>
      <c r="F49" s="2">
        <f>Input!I50</f>
        <v>1183.1964452857142</v>
      </c>
      <c r="G49">
        <f t="shared" si="4"/>
        <v>1182.4829055714285</v>
      </c>
      <c r="H49">
        <f t="shared" si="8"/>
        <v>1192.2947554488858</v>
      </c>
      <c r="I49">
        <f t="shared" si="9"/>
        <v>96.272398017757553</v>
      </c>
      <c r="J49">
        <f t="shared" si="5"/>
        <v>30070.372613586813</v>
      </c>
      <c r="O49" s="2">
        <f>Input!J50</f>
        <v>29.771828714285675</v>
      </c>
      <c r="P49">
        <f t="shared" si="10"/>
        <v>29.525780571428534</v>
      </c>
      <c r="Q49">
        <f t="shared" si="11"/>
        <v>6.5010236458437067E-57</v>
      </c>
      <c r="R49">
        <f t="shared" si="12"/>
        <v>1.6329490250834602</v>
      </c>
      <c r="S49">
        <f t="shared" si="13"/>
        <v>26.681906328982169</v>
      </c>
      <c r="T49" s="2">
        <f t="shared" si="14"/>
        <v>28.314855354065628</v>
      </c>
      <c r="U49">
        <f t="shared" si="15"/>
        <v>1.466339882045401</v>
      </c>
      <c r="V49">
        <f t="shared" si="7"/>
        <v>160.86875467247691</v>
      </c>
    </row>
    <row r="50" spans="1:22" x14ac:dyDescent="0.25">
      <c r="A50">
        <f>Input!G51</f>
        <v>47</v>
      </c>
      <c r="B50">
        <f t="shared" si="1"/>
        <v>47</v>
      </c>
      <c r="C50">
        <f t="shared" si="16"/>
        <v>16.703167091675631</v>
      </c>
      <c r="D50" s="2">
        <f t="shared" si="2"/>
        <v>2.6341784392051633</v>
      </c>
      <c r="E50" s="2">
        <f t="shared" si="3"/>
        <v>-7.5081928017388624E-2</v>
      </c>
      <c r="F50" s="2">
        <f>Input!I51</f>
        <v>1212.6484112857142</v>
      </c>
      <c r="G50">
        <f t="shared" si="4"/>
        <v>1211.9348715714286</v>
      </c>
      <c r="H50">
        <f t="shared" si="8"/>
        <v>1220.0537936886121</v>
      </c>
      <c r="I50">
        <f t="shared" si="9"/>
        <v>65.916896344891427</v>
      </c>
      <c r="J50">
        <f t="shared" si="5"/>
        <v>21213.652104473716</v>
      </c>
      <c r="O50" s="2">
        <f>Input!J51</f>
        <v>29.451966000000084</v>
      </c>
      <c r="P50">
        <f t="shared" si="10"/>
        <v>29.205917857142943</v>
      </c>
      <c r="Q50">
        <f t="shared" si="11"/>
        <v>3.3689475643520403E-60</v>
      </c>
      <c r="R50">
        <f t="shared" si="12"/>
        <v>0.97630024151737926</v>
      </c>
      <c r="S50">
        <f t="shared" si="13"/>
        <v>26.782737998209086</v>
      </c>
      <c r="T50" s="2">
        <f t="shared" si="14"/>
        <v>27.759038239726465</v>
      </c>
      <c r="U50">
        <f t="shared" si="15"/>
        <v>2.0934606272952538</v>
      </c>
      <c r="V50">
        <f t="shared" si="7"/>
        <v>152.85717032382985</v>
      </c>
    </row>
    <row r="51" spans="1:22" x14ac:dyDescent="0.25">
      <c r="A51">
        <f>Input!G52</f>
        <v>48</v>
      </c>
      <c r="B51">
        <f t="shared" si="1"/>
        <v>48</v>
      </c>
      <c r="C51">
        <f t="shared" si="16"/>
        <v>17.162394949353683</v>
      </c>
      <c r="D51" s="2">
        <f t="shared" si="2"/>
        <v>2.8372767434010351</v>
      </c>
      <c r="E51" s="2">
        <f t="shared" si="3"/>
        <v>-3.5354855521527909E-2</v>
      </c>
      <c r="F51" s="2">
        <f>Input!I52</f>
        <v>1241.7805148571426</v>
      </c>
      <c r="G51">
        <f t="shared" si="4"/>
        <v>1241.066975142857</v>
      </c>
      <c r="H51">
        <f t="shared" si="8"/>
        <v>1247.4554671217813</v>
      </c>
      <c r="I51">
        <f t="shared" si="9"/>
        <v>40.812829764780389</v>
      </c>
      <c r="J51">
        <f t="shared" si="5"/>
        <v>13982.447211002554</v>
      </c>
      <c r="O51" s="2">
        <f>Input!J52</f>
        <v>29.132103571428388</v>
      </c>
      <c r="P51">
        <f t="shared" si="10"/>
        <v>28.886055428571247</v>
      </c>
      <c r="Q51">
        <f t="shared" si="11"/>
        <v>1.4138987033544237E-63</v>
      </c>
      <c r="R51">
        <f t="shared" si="12"/>
        <v>0.56011858994941011</v>
      </c>
      <c r="S51">
        <f t="shared" si="13"/>
        <v>26.841554843219882</v>
      </c>
      <c r="T51" s="2">
        <f t="shared" si="14"/>
        <v>27.401673433169293</v>
      </c>
      <c r="U51">
        <f t="shared" si="15"/>
        <v>2.2033899082734858</v>
      </c>
      <c r="V51">
        <f t="shared" si="7"/>
        <v>145.0502171692562</v>
      </c>
    </row>
    <row r="52" spans="1:22" x14ac:dyDescent="0.25">
      <c r="A52">
        <f>Input!G53</f>
        <v>49</v>
      </c>
      <c r="B52">
        <f t="shared" si="1"/>
        <v>49</v>
      </c>
      <c r="C52">
        <f t="shared" si="16"/>
        <v>17.621622807031734</v>
      </c>
      <c r="D52" s="2">
        <f t="shared" si="2"/>
        <v>3.0403750475969074</v>
      </c>
      <c r="E52" s="2">
        <f t="shared" si="3"/>
        <v>4.3722169743328123E-3</v>
      </c>
      <c r="F52" s="2">
        <f>Input!I53</f>
        <v>1272.0690447142858</v>
      </c>
      <c r="G52">
        <f t="shared" si="4"/>
        <v>1271.3555050000002</v>
      </c>
      <c r="H52">
        <f t="shared" si="8"/>
        <v>1274.6219091031819</v>
      </c>
      <c r="I52">
        <f t="shared" si="9"/>
        <v>10.669395765282149</v>
      </c>
      <c r="J52">
        <f t="shared" si="5"/>
        <v>8295.7406087506952</v>
      </c>
      <c r="O52" s="2">
        <f>Input!J53</f>
        <v>30.288529857143203</v>
      </c>
      <c r="P52">
        <f t="shared" si="10"/>
        <v>30.042481714286062</v>
      </c>
      <c r="Q52">
        <f t="shared" si="11"/>
        <v>4.8056692785926889E-67</v>
      </c>
      <c r="R52">
        <f t="shared" si="12"/>
        <v>0.30836309649961491</v>
      </c>
      <c r="S52">
        <f t="shared" si="13"/>
        <v>26.858078884901026</v>
      </c>
      <c r="T52" s="2">
        <f t="shared" si="14"/>
        <v>27.166441981400641</v>
      </c>
      <c r="U52">
        <f t="shared" si="15"/>
        <v>8.2716045451356397</v>
      </c>
      <c r="V52">
        <f t="shared" si="7"/>
        <v>174.24279414659372</v>
      </c>
    </row>
    <row r="53" spans="1:22" x14ac:dyDescent="0.25">
      <c r="A53">
        <f>Input!G54</f>
        <v>50</v>
      </c>
      <c r="B53">
        <f t="shared" si="1"/>
        <v>50</v>
      </c>
      <c r="C53">
        <f t="shared" si="16"/>
        <v>18.080850664709789</v>
      </c>
      <c r="D53" s="2">
        <f t="shared" si="2"/>
        <v>3.2434733517927792</v>
      </c>
      <c r="E53" s="2">
        <f t="shared" si="3"/>
        <v>4.4099289470193537E-2</v>
      </c>
      <c r="F53" s="2">
        <f>Input!I54</f>
        <v>1301.4471964285713</v>
      </c>
      <c r="G53">
        <f t="shared" si="4"/>
        <v>1300.7336567142856</v>
      </c>
      <c r="H53">
        <f t="shared" si="8"/>
        <v>1301.617044638391</v>
      </c>
      <c r="I53">
        <f t="shared" si="9"/>
        <v>0.78037422445518378</v>
      </c>
      <c r="J53">
        <f t="shared" si="5"/>
        <v>4106.9924288863695</v>
      </c>
      <c r="O53" s="2">
        <f>Input!J54</f>
        <v>29.378151714285423</v>
      </c>
      <c r="P53">
        <f t="shared" si="10"/>
        <v>29.132103571428281</v>
      </c>
      <c r="Q53">
        <f t="shared" si="11"/>
        <v>1.3228207607284755E-70</v>
      </c>
      <c r="R53">
        <f t="shared" si="12"/>
        <v>0.16290358072725006</v>
      </c>
      <c r="S53">
        <f t="shared" si="13"/>
        <v>26.832231954481831</v>
      </c>
      <c r="T53" s="2">
        <f t="shared" si="14"/>
        <v>26.99513553520908</v>
      </c>
      <c r="U53">
        <f t="shared" si="15"/>
        <v>4.5666323878225503</v>
      </c>
      <c r="V53">
        <f t="shared" si="7"/>
        <v>151.03740683209688</v>
      </c>
    </row>
    <row r="54" spans="1:22" x14ac:dyDescent="0.25">
      <c r="A54">
        <f>Input!G55</f>
        <v>51</v>
      </c>
      <c r="B54">
        <f t="shared" si="1"/>
        <v>51</v>
      </c>
      <c r="C54">
        <f t="shared" si="16"/>
        <v>18.540078522387841</v>
      </c>
      <c r="D54" s="2">
        <f t="shared" si="2"/>
        <v>3.446571655988651</v>
      </c>
      <c r="E54" s="2">
        <f t="shared" si="3"/>
        <v>8.3826361966054252E-2</v>
      </c>
      <c r="F54" s="2">
        <f>Input!I55</f>
        <v>1329.4228734285714</v>
      </c>
      <c r="G54">
        <f t="shared" si="4"/>
        <v>1328.7093337142858</v>
      </c>
      <c r="H54">
        <f t="shared" si="8"/>
        <v>1328.4637628124242</v>
      </c>
      <c r="I54">
        <f t="shared" si="9"/>
        <v>6.0305067841111462E-2</v>
      </c>
      <c r="J54">
        <f t="shared" si="5"/>
        <v>1386.7507651291305</v>
      </c>
      <c r="O54" s="2">
        <f>Input!J55</f>
        <v>27.975677000000132</v>
      </c>
      <c r="P54">
        <f t="shared" si="10"/>
        <v>27.729628857142991</v>
      </c>
      <c r="Q54">
        <f t="shared" si="11"/>
        <v>2.9488974069395961E-74</v>
      </c>
      <c r="R54">
        <f t="shared" si="12"/>
        <v>8.2581864512985548E-2</v>
      </c>
      <c r="S54">
        <f t="shared" si="13"/>
        <v>26.764136309520278</v>
      </c>
      <c r="T54" s="2">
        <f t="shared" si="14"/>
        <v>26.846718174033263</v>
      </c>
      <c r="U54">
        <f t="shared" si="15"/>
        <v>0.77953127434928615</v>
      </c>
      <c r="V54">
        <f t="shared" si="7"/>
        <v>118.53227747923391</v>
      </c>
    </row>
    <row r="55" spans="1:22" x14ac:dyDescent="0.25">
      <c r="A55">
        <f>Input!G56</f>
        <v>52</v>
      </c>
      <c r="B55">
        <f t="shared" si="1"/>
        <v>52</v>
      </c>
      <c r="C55">
        <f t="shared" si="16"/>
        <v>18.999306380065896</v>
      </c>
      <c r="D55" s="2">
        <f t="shared" si="2"/>
        <v>3.6496699601845228</v>
      </c>
      <c r="E55" s="2">
        <f t="shared" si="3"/>
        <v>0.12355343446191498</v>
      </c>
      <c r="F55" s="2">
        <f>Input!I56</f>
        <v>1359.0224684285713</v>
      </c>
      <c r="G55">
        <f t="shared" si="4"/>
        <v>1358.3089287142857</v>
      </c>
      <c r="H55">
        <f t="shared" si="8"/>
        <v>1355.1580485852112</v>
      </c>
      <c r="I55">
        <f t="shared" si="9"/>
        <v>9.9280455877965004</v>
      </c>
      <c r="J55">
        <f t="shared" si="5"/>
        <v>111.19316267716889</v>
      </c>
      <c r="O55" s="2">
        <f>Input!J56</f>
        <v>29.599594999999908</v>
      </c>
      <c r="P55">
        <f t="shared" si="10"/>
        <v>29.353546857142767</v>
      </c>
      <c r="Q55">
        <f t="shared" si="11"/>
        <v>5.3238996856946674E-78</v>
      </c>
      <c r="R55">
        <f t="shared" si="12"/>
        <v>4.0172102186884516E-2</v>
      </c>
      <c r="S55">
        <f t="shared" si="13"/>
        <v>26.654113670600026</v>
      </c>
      <c r="T55" s="2">
        <f t="shared" si="14"/>
        <v>26.694285772786909</v>
      </c>
      <c r="U55">
        <f t="shared" si="15"/>
        <v>7.0716695147694946</v>
      </c>
      <c r="V55">
        <f t="shared" si="7"/>
        <v>156.52939932378666</v>
      </c>
    </row>
    <row r="56" spans="1:22" x14ac:dyDescent="0.25">
      <c r="A56">
        <f>Input!G57</f>
        <v>53</v>
      </c>
      <c r="B56">
        <f t="shared" si="1"/>
        <v>53</v>
      </c>
      <c r="C56">
        <f t="shared" si="16"/>
        <v>19.458534237743947</v>
      </c>
      <c r="D56" s="2">
        <f t="shared" si="2"/>
        <v>3.8527682643803951</v>
      </c>
      <c r="E56" s="2">
        <f t="shared" si="3"/>
        <v>0.16328050695777571</v>
      </c>
      <c r="F56" s="2">
        <f>Input!I57</f>
        <v>1388.3268055714284</v>
      </c>
      <c r="G56">
        <f t="shared" si="4"/>
        <v>1387.6132658571428</v>
      </c>
      <c r="H56">
        <f t="shared" si="8"/>
        <v>1381.6794833894362</v>
      </c>
      <c r="I56">
        <f t="shared" si="9"/>
        <v>35.209774374061972</v>
      </c>
      <c r="J56">
        <f t="shared" si="5"/>
        <v>255.25232083538853</v>
      </c>
      <c r="O56" s="2">
        <f>Input!J57</f>
        <v>29.304337142857094</v>
      </c>
      <c r="P56">
        <f t="shared" si="10"/>
        <v>29.058288999999952</v>
      </c>
      <c r="Q56">
        <f t="shared" si="11"/>
        <v>7.7841572899336927E-82</v>
      </c>
      <c r="R56">
        <f t="shared" si="12"/>
        <v>1.8752114865645268E-2</v>
      </c>
      <c r="S56">
        <f t="shared" si="13"/>
        <v>26.502682689359343</v>
      </c>
      <c r="T56" s="2">
        <f t="shared" si="14"/>
        <v>26.521434804224988</v>
      </c>
      <c r="U56">
        <f t="shared" si="15"/>
        <v>6.4356292106210402</v>
      </c>
      <c r="V56">
        <f t="shared" si="7"/>
        <v>149.22853345740828</v>
      </c>
    </row>
    <row r="57" spans="1:22" x14ac:dyDescent="0.25">
      <c r="A57">
        <f>Input!G58</f>
        <v>54</v>
      </c>
      <c r="B57">
        <f t="shared" si="1"/>
        <v>54</v>
      </c>
      <c r="C57">
        <f t="shared" si="16"/>
        <v>19.917762095421999</v>
      </c>
      <c r="D57" s="2">
        <f t="shared" si="2"/>
        <v>4.0558665685762669</v>
      </c>
      <c r="E57" s="2">
        <f t="shared" si="3"/>
        <v>0.20300757945363643</v>
      </c>
      <c r="F57" s="2">
        <f>Input!I58</f>
        <v>1417.4343042857145</v>
      </c>
      <c r="G57">
        <f t="shared" si="4"/>
        <v>1416.7207645714288</v>
      </c>
      <c r="H57">
        <f t="shared" si="8"/>
        <v>1407.9984379264185</v>
      </c>
      <c r="I57">
        <f t="shared" si="9"/>
        <v>76.078982102256603</v>
      </c>
      <c r="J57">
        <f t="shared" si="5"/>
        <v>1788.9154512474199</v>
      </c>
      <c r="O57" s="2">
        <f>Input!J58</f>
        <v>29.107498714286066</v>
      </c>
      <c r="P57">
        <f t="shared" si="10"/>
        <v>28.861450571428925</v>
      </c>
      <c r="Q57">
        <f t="shared" si="11"/>
        <v>9.2173245757546023E-86</v>
      </c>
      <c r="R57">
        <f t="shared" si="12"/>
        <v>8.3996612474473969E-3</v>
      </c>
      <c r="S57">
        <f t="shared" si="13"/>
        <v>26.310554875734823</v>
      </c>
      <c r="T57" s="2">
        <f t="shared" si="14"/>
        <v>26.318954536982272</v>
      </c>
      <c r="U57">
        <f t="shared" si="15"/>
        <v>6.4642860851769584</v>
      </c>
      <c r="V57">
        <f t="shared" si="7"/>
        <v>144.45815653852472</v>
      </c>
    </row>
    <row r="58" spans="1:22" x14ac:dyDescent="0.25">
      <c r="A58">
        <f>Input!G59</f>
        <v>55</v>
      </c>
      <c r="B58">
        <f t="shared" si="1"/>
        <v>55</v>
      </c>
      <c r="C58">
        <f t="shared" si="16"/>
        <v>20.376989953100054</v>
      </c>
      <c r="D58" s="2">
        <f t="shared" si="2"/>
        <v>4.2589648727721388</v>
      </c>
      <c r="E58" s="2">
        <f t="shared" si="3"/>
        <v>0.24273465194949714</v>
      </c>
      <c r="F58" s="2">
        <f>Input!I59</f>
        <v>1445.8774728571429</v>
      </c>
      <c r="G58">
        <f t="shared" si="4"/>
        <v>1445.1639331428573</v>
      </c>
      <c r="H58">
        <f t="shared" si="8"/>
        <v>1434.0806773870904</v>
      </c>
      <c r="I58">
        <f t="shared" si="9"/>
        <v>122.83855814774041</v>
      </c>
      <c r="J58">
        <f t="shared" si="5"/>
        <v>4675.5251655295424</v>
      </c>
      <c r="O58" s="2">
        <f>Input!J59</f>
        <v>28.443168571428487</v>
      </c>
      <c r="P58">
        <f t="shared" si="10"/>
        <v>28.197120428571345</v>
      </c>
      <c r="Q58">
        <f t="shared" si="11"/>
        <v>8.8391335913180822E-90</v>
      </c>
      <c r="R58">
        <f t="shared" si="12"/>
        <v>3.6104315012904843E-3</v>
      </c>
      <c r="S58">
        <f t="shared" si="13"/>
        <v>26.078629029170504</v>
      </c>
      <c r="T58" s="2">
        <f t="shared" si="14"/>
        <v>26.082239460671794</v>
      </c>
      <c r="U58">
        <f t="shared" si="15"/>
        <v>4.4727215083837457</v>
      </c>
      <c r="V58">
        <f t="shared" si="7"/>
        <v>128.93022385813993</v>
      </c>
    </row>
    <row r="59" spans="1:22" x14ac:dyDescent="0.25">
      <c r="A59">
        <f>Input!G60</f>
        <v>56</v>
      </c>
      <c r="B59">
        <f t="shared" si="1"/>
        <v>56</v>
      </c>
      <c r="C59">
        <f t="shared" si="16"/>
        <v>20.836217810778106</v>
      </c>
      <c r="D59" s="2">
        <f t="shared" si="2"/>
        <v>4.4620631769680106</v>
      </c>
      <c r="E59" s="2">
        <f t="shared" si="3"/>
        <v>0.28246172444535789</v>
      </c>
      <c r="F59" s="2">
        <f>Input!I60</f>
        <v>1472.8443524285715</v>
      </c>
      <c r="G59">
        <f t="shared" si="4"/>
        <v>1472.1308127142859</v>
      </c>
      <c r="H59">
        <f t="shared" si="8"/>
        <v>1459.8901507849791</v>
      </c>
      <c r="I59">
        <f t="shared" si="9"/>
        <v>149.83380446757903</v>
      </c>
      <c r="J59">
        <f t="shared" si="5"/>
        <v>8871.2447190833063</v>
      </c>
      <c r="O59" s="2">
        <f>Input!J60</f>
        <v>26.966879571428535</v>
      </c>
      <c r="P59">
        <f t="shared" si="10"/>
        <v>26.720831428571394</v>
      </c>
      <c r="Q59">
        <f t="shared" si="11"/>
        <v>6.8647709863732288E-94</v>
      </c>
      <c r="R59">
        <f t="shared" si="12"/>
        <v>1.4891631096299897E-3</v>
      </c>
      <c r="S59">
        <f t="shared" si="13"/>
        <v>25.80798423477906</v>
      </c>
      <c r="T59" s="2">
        <f t="shared" si="14"/>
        <v>25.809473397888688</v>
      </c>
      <c r="U59">
        <f t="shared" si="15"/>
        <v>0.83057346008986022</v>
      </c>
      <c r="V59">
        <f t="shared" si="7"/>
        <v>97.583884107600966</v>
      </c>
    </row>
    <row r="60" spans="1:22" x14ac:dyDescent="0.25">
      <c r="A60">
        <f>Input!G61</f>
        <v>57</v>
      </c>
      <c r="B60">
        <f t="shared" si="1"/>
        <v>57</v>
      </c>
      <c r="C60">
        <f t="shared" si="16"/>
        <v>21.295445668456161</v>
      </c>
      <c r="D60" s="2">
        <f t="shared" si="2"/>
        <v>4.6651614811638824</v>
      </c>
      <c r="E60" s="2">
        <f t="shared" si="3"/>
        <v>0.3221887969412186</v>
      </c>
      <c r="F60" s="2">
        <f>Input!I61</f>
        <v>1499.540579</v>
      </c>
      <c r="G60">
        <f t="shared" si="4"/>
        <v>1498.8270392857144</v>
      </c>
      <c r="H60">
        <f t="shared" si="8"/>
        <v>1485.3906116873154</v>
      </c>
      <c r="I60">
        <f t="shared" si="9"/>
        <v>180.53758660701698</v>
      </c>
      <c r="J60">
        <f t="shared" si="5"/>
        <v>14325.156599762613</v>
      </c>
      <c r="O60" s="2">
        <f>Input!J61</f>
        <v>26.696226571428497</v>
      </c>
      <c r="P60">
        <f t="shared" si="10"/>
        <v>26.450178428571355</v>
      </c>
      <c r="Q60">
        <f t="shared" si="11"/>
        <v>4.3177147578522598E-98</v>
      </c>
      <c r="R60">
        <f t="shared" si="12"/>
        <v>5.8940151735891887E-4</v>
      </c>
      <c r="S60">
        <f t="shared" si="13"/>
        <v>25.499871500818987</v>
      </c>
      <c r="T60" s="2">
        <f t="shared" si="14"/>
        <v>25.500460902336346</v>
      </c>
      <c r="U60">
        <f t="shared" si="15"/>
        <v>0.90196337963794515</v>
      </c>
      <c r="V60">
        <f t="shared" si="7"/>
        <v>92.309869892573886</v>
      </c>
    </row>
    <row r="61" spans="1:22" x14ac:dyDescent="0.25">
      <c r="A61">
        <f>Input!G62</f>
        <v>58</v>
      </c>
      <c r="B61">
        <f t="shared" si="1"/>
        <v>58</v>
      </c>
      <c r="C61">
        <f t="shared" si="16"/>
        <v>21.754673526134212</v>
      </c>
      <c r="D61" s="2">
        <f t="shared" si="2"/>
        <v>4.8682597853597542</v>
      </c>
      <c r="E61" s="2">
        <f t="shared" si="3"/>
        <v>0.36191586943707932</v>
      </c>
      <c r="F61" s="2">
        <f>Input!I62</f>
        <v>1526.630482714286</v>
      </c>
      <c r="G61">
        <f t="shared" si="4"/>
        <v>1525.9169430000004</v>
      </c>
      <c r="H61">
        <f t="shared" si="8"/>
        <v>1510.5465396700897</v>
      </c>
      <c r="I61">
        <f t="shared" si="9"/>
        <v>236.24929852412953</v>
      </c>
      <c r="J61">
        <f t="shared" si="5"/>
        <v>20979.689962053024</v>
      </c>
      <c r="O61" s="2">
        <f>Input!J62</f>
        <v>27.089903714286038</v>
      </c>
      <c r="P61">
        <f t="shared" si="10"/>
        <v>26.843855571428897</v>
      </c>
      <c r="Q61">
        <f t="shared" si="11"/>
        <v>2.1993451077873718E-102</v>
      </c>
      <c r="R61">
        <f t="shared" si="12"/>
        <v>2.2385461445077E-4</v>
      </c>
      <c r="S61">
        <f t="shared" si="13"/>
        <v>25.155704128159837</v>
      </c>
      <c r="T61" s="2">
        <f t="shared" si="14"/>
        <v>25.155927982774287</v>
      </c>
      <c r="U61">
        <f t="shared" si="15"/>
        <v>2.8490995445413652</v>
      </c>
      <c r="V61">
        <f t="shared" si="7"/>
        <v>100.02959610159211</v>
      </c>
    </row>
    <row r="62" spans="1:22" x14ac:dyDescent="0.25">
      <c r="A62">
        <f>Input!G63</f>
        <v>59</v>
      </c>
      <c r="B62">
        <f t="shared" si="1"/>
        <v>59</v>
      </c>
      <c r="C62">
        <f t="shared" si="16"/>
        <v>22.213901383812264</v>
      </c>
      <c r="D62" s="2">
        <f t="shared" si="2"/>
        <v>5.0713580895556269</v>
      </c>
      <c r="E62" s="2">
        <f t="shared" si="3"/>
        <v>0.40164294193294003</v>
      </c>
      <c r="F62" s="2">
        <f>Input!I63</f>
        <v>1550.3003167142856</v>
      </c>
      <c r="G62">
        <f t="shared" si="4"/>
        <v>1549.586777</v>
      </c>
      <c r="H62">
        <f t="shared" si="8"/>
        <v>1535.3236681698568</v>
      </c>
      <c r="I62">
        <f t="shared" si="9"/>
        <v>203.4362735005092</v>
      </c>
      <c r="J62">
        <f t="shared" si="5"/>
        <v>28771.2167158878</v>
      </c>
      <c r="O62" s="2">
        <f>Input!J63</f>
        <v>23.669833999999582</v>
      </c>
      <c r="P62">
        <f t="shared" si="10"/>
        <v>23.423785857142441</v>
      </c>
      <c r="Q62">
        <f t="shared" si="11"/>
        <v>9.0728630171315847E-107</v>
      </c>
      <c r="R62">
        <f t="shared" si="12"/>
        <v>8.1584315471028475E-5</v>
      </c>
      <c r="S62">
        <f t="shared" si="13"/>
        <v>24.77704691545166</v>
      </c>
      <c r="T62" s="2">
        <f t="shared" si="14"/>
        <v>24.77712849976713</v>
      </c>
      <c r="U62">
        <f t="shared" si="15"/>
        <v>1.8315363083463769</v>
      </c>
      <c r="V62">
        <f t="shared" si="7"/>
        <v>43.314957342194766</v>
      </c>
    </row>
    <row r="63" spans="1:22" x14ac:dyDescent="0.25">
      <c r="A63">
        <f>Input!G64</f>
        <v>60</v>
      </c>
      <c r="B63">
        <f t="shared" si="1"/>
        <v>60</v>
      </c>
      <c r="C63">
        <f t="shared" si="16"/>
        <v>22.673129241490319</v>
      </c>
      <c r="D63" s="2">
        <f t="shared" si="2"/>
        <v>5.2744563937514988</v>
      </c>
      <c r="E63" s="2">
        <f t="shared" si="3"/>
        <v>0.44137001442880075</v>
      </c>
      <c r="F63" s="2">
        <f>Input!I64</f>
        <v>1573.6256832857143</v>
      </c>
      <c r="G63">
        <f t="shared" si="4"/>
        <v>1572.9121435714287</v>
      </c>
      <c r="H63">
        <f t="shared" si="8"/>
        <v>1559.6893010172407</v>
      </c>
      <c r="I63">
        <f t="shared" si="9"/>
        <v>174.84356521284479</v>
      </c>
      <c r="J63">
        <f t="shared" si="5"/>
        <v>37630.737184722799</v>
      </c>
      <c r="O63" s="2">
        <f>Input!J64</f>
        <v>23.325366571428731</v>
      </c>
      <c r="P63">
        <f t="shared" si="10"/>
        <v>23.07931842857159</v>
      </c>
      <c r="Q63">
        <f t="shared" si="11"/>
        <v>3.0311460683863339E-111</v>
      </c>
      <c r="R63">
        <f t="shared" si="12"/>
        <v>2.853205929446153E-5</v>
      </c>
      <c r="S63">
        <f t="shared" si="13"/>
        <v>24.365604315324624</v>
      </c>
      <c r="T63" s="2">
        <f t="shared" si="14"/>
        <v>24.365632847383917</v>
      </c>
      <c r="U63">
        <f t="shared" si="15"/>
        <v>1.6546047840444968</v>
      </c>
      <c r="V63">
        <f t="shared" si="7"/>
        <v>38.899452406270555</v>
      </c>
    </row>
    <row r="64" spans="1:22" x14ac:dyDescent="0.25">
      <c r="A64">
        <f>Input!G65</f>
        <v>61</v>
      </c>
      <c r="B64">
        <f t="shared" si="1"/>
        <v>61</v>
      </c>
      <c r="C64">
        <f t="shared" si="16"/>
        <v>23.13235709916837</v>
      </c>
      <c r="D64" s="2">
        <f t="shared" si="2"/>
        <v>5.4775546979473706</v>
      </c>
      <c r="E64" s="2">
        <f t="shared" si="3"/>
        <v>0.48109708692466147</v>
      </c>
      <c r="F64" s="2">
        <f>Input!I65</f>
        <v>1597.5415654285714</v>
      </c>
      <c r="G64">
        <f t="shared" si="4"/>
        <v>1596.8280257142858</v>
      </c>
      <c r="H64">
        <f t="shared" si="8"/>
        <v>1583.6125182593576</v>
      </c>
      <c r="I64">
        <f t="shared" si="9"/>
        <v>174.64963729126359</v>
      </c>
      <c r="J64">
        <f t="shared" si="5"/>
        <v>47484.616788213185</v>
      </c>
      <c r="O64" s="2">
        <f>Input!J65</f>
        <v>23.915882142857072</v>
      </c>
      <c r="P64">
        <f t="shared" si="10"/>
        <v>23.669833999999931</v>
      </c>
      <c r="Q64">
        <f t="shared" si="11"/>
        <v>8.2012663256725912E-116</v>
      </c>
      <c r="R64">
        <f t="shared" si="12"/>
        <v>9.5751455201493133E-6</v>
      </c>
      <c r="S64">
        <f t="shared" si="13"/>
        <v>23.923207666971397</v>
      </c>
      <c r="T64" s="2">
        <f t="shared" si="14"/>
        <v>23.923217242116916</v>
      </c>
      <c r="U64">
        <f t="shared" si="15"/>
        <v>6.4203067385714893E-2</v>
      </c>
      <c r="V64">
        <f t="shared" si="7"/>
        <v>46.614184437372565</v>
      </c>
    </row>
    <row r="65" spans="1:22" x14ac:dyDescent="0.25">
      <c r="A65">
        <f>Input!G66</f>
        <v>62</v>
      </c>
      <c r="B65">
        <f t="shared" si="1"/>
        <v>62</v>
      </c>
      <c r="C65">
        <f t="shared" si="16"/>
        <v>23.591584956846425</v>
      </c>
      <c r="D65" s="2">
        <f t="shared" si="2"/>
        <v>5.6806530021432424</v>
      </c>
      <c r="E65" s="2">
        <f t="shared" si="3"/>
        <v>0.52082415942052218</v>
      </c>
      <c r="F65" s="2">
        <f>Input!I66</f>
        <v>1621.408238</v>
      </c>
      <c r="G65">
        <f t="shared" si="4"/>
        <v>1620.6946982857144</v>
      </c>
      <c r="H65">
        <f t="shared" si="8"/>
        <v>1607.0643229816421</v>
      </c>
      <c r="I65">
        <f t="shared" si="9"/>
        <v>185.78713092986217</v>
      </c>
      <c r="J65">
        <f t="shared" si="5"/>
        <v>58255.353182594445</v>
      </c>
      <c r="O65" s="2">
        <f>Input!J66</f>
        <v>23.86667257142858</v>
      </c>
      <c r="P65">
        <f t="shared" si="10"/>
        <v>23.620624428571439</v>
      </c>
      <c r="Q65">
        <f t="shared" si="11"/>
        <v>1.7970762486030913E-120</v>
      </c>
      <c r="R65">
        <f t="shared" si="12"/>
        <v>3.0834965666843021E-6</v>
      </c>
      <c r="S65">
        <f t="shared" si="13"/>
        <v>23.45180163878808</v>
      </c>
      <c r="T65" s="2">
        <f t="shared" si="14"/>
        <v>23.451804722284646</v>
      </c>
      <c r="U65">
        <f t="shared" si="15"/>
        <v>2.8500093230759242E-2</v>
      </c>
      <c r="V65">
        <f t="shared" si="7"/>
        <v>45.944653442819423</v>
      </c>
    </row>
    <row r="66" spans="1:22" x14ac:dyDescent="0.25">
      <c r="A66">
        <f>Input!G67</f>
        <v>63</v>
      </c>
      <c r="B66">
        <f t="shared" si="1"/>
        <v>63</v>
      </c>
      <c r="C66">
        <f t="shared" si="16"/>
        <v>24.050812814524477</v>
      </c>
      <c r="D66" s="2">
        <f t="shared" si="2"/>
        <v>5.8837513063391143</v>
      </c>
      <c r="E66" s="2">
        <f t="shared" si="3"/>
        <v>0.5605512319163829</v>
      </c>
      <c r="F66" s="2">
        <f>Input!I67</f>
        <v>1644.2907178571429</v>
      </c>
      <c r="G66">
        <f t="shared" si="4"/>
        <v>1643.5771781428573</v>
      </c>
      <c r="H66">
        <f t="shared" si="8"/>
        <v>1630.0177539557747</v>
      </c>
      <c r="I66">
        <f t="shared" si="9"/>
        <v>183.85798428524174</v>
      </c>
      <c r="J66">
        <f t="shared" si="5"/>
        <v>69862.360286691517</v>
      </c>
      <c r="O66" s="2">
        <f>Input!J67</f>
        <v>22.882479857142926</v>
      </c>
      <c r="P66">
        <f t="shared" si="10"/>
        <v>22.636431714285784</v>
      </c>
      <c r="Q66">
        <f t="shared" si="11"/>
        <v>3.1890669164486585E-125</v>
      </c>
      <c r="R66">
        <f t="shared" si="12"/>
        <v>9.5285622724273142E-7</v>
      </c>
      <c r="S66">
        <f t="shared" si="13"/>
        <v>22.953430021276311</v>
      </c>
      <c r="T66" s="2">
        <f t="shared" si="14"/>
        <v>22.953430974132537</v>
      </c>
      <c r="U66">
        <f t="shared" si="15"/>
        <v>0.10048853074338925</v>
      </c>
      <c r="V66">
        <f t="shared" si="7"/>
        <v>33.571083059210245</v>
      </c>
    </row>
    <row r="67" spans="1:22" x14ac:dyDescent="0.25">
      <c r="A67">
        <f>Input!G68</f>
        <v>64</v>
      </c>
      <c r="B67">
        <f t="shared" si="1"/>
        <v>64</v>
      </c>
      <c r="C67">
        <f t="shared" ref="C67:C84" si="17">((B67-$AD$3)/$AE$3)</f>
        <v>24.510040672202528</v>
      </c>
      <c r="D67" s="2">
        <f t="shared" si="2"/>
        <v>6.0868496105349861</v>
      </c>
      <c r="E67" s="2">
        <f t="shared" si="3"/>
        <v>0.60027830441224361</v>
      </c>
      <c r="F67" s="2">
        <f>Input!I68</f>
        <v>1667.0501737142858</v>
      </c>
      <c r="G67">
        <f t="shared" si="4"/>
        <v>1666.3366340000002</v>
      </c>
      <c r="H67">
        <f t="shared" si="8"/>
        <v>1652.4479752534016</v>
      </c>
      <c r="I67">
        <f t="shared" si="9"/>
        <v>192.89484177946963</v>
      </c>
      <c r="J67">
        <f t="shared" si="5"/>
        <v>82222.757997110239</v>
      </c>
      <c r="O67" s="2">
        <f>Input!J68</f>
        <v>22.759455857142939</v>
      </c>
      <c r="P67">
        <f t="shared" si="10"/>
        <v>22.513407714285798</v>
      </c>
      <c r="Q67">
        <f t="shared" si="11"/>
        <v>4.5832368276411789E-130</v>
      </c>
      <c r="R67">
        <f t="shared" si="12"/>
        <v>2.8255116683559021E-7</v>
      </c>
      <c r="S67">
        <f t="shared" si="13"/>
        <v>22.430221015075794</v>
      </c>
      <c r="T67" s="2">
        <f t="shared" si="14"/>
        <v>22.430221297626961</v>
      </c>
      <c r="U67">
        <f t="shared" si="15"/>
        <v>6.9199799165375921E-3</v>
      </c>
      <c r="V67">
        <f t="shared" si="7"/>
        <v>32.160602112844607</v>
      </c>
    </row>
    <row r="68" spans="1:22" x14ac:dyDescent="0.25">
      <c r="A68">
        <f>Input!G69</f>
        <v>65</v>
      </c>
      <c r="B68">
        <f t="shared" ref="B68:B84" si="18">A68-$A$3</f>
        <v>65</v>
      </c>
      <c r="C68">
        <f t="shared" si="17"/>
        <v>24.969268529880583</v>
      </c>
      <c r="D68" s="2">
        <f t="shared" ref="D68:D84" si="19">((B68-$AD$4)/$AE$4)</f>
        <v>6.2899479147308579</v>
      </c>
      <c r="E68" s="2">
        <f t="shared" ref="E68:E84" si="20">((B68-$AD$5)/$AE$5)</f>
        <v>0.64000537690810433</v>
      </c>
      <c r="F68" s="2">
        <f>Input!I69</f>
        <v>1689.3667428571428</v>
      </c>
      <c r="G68">
        <f t="shared" ref="G68:G84" si="21">F68-$F$3</f>
        <v>1688.6532031428571</v>
      </c>
      <c r="H68">
        <f t="shared" si="8"/>
        <v>1674.3323474955716</v>
      </c>
      <c r="I68">
        <f t="shared" si="9"/>
        <v>205.08690647038895</v>
      </c>
      <c r="J68">
        <f t="shared" ref="J68:J84" si="22">(H68-$K$4)^2</f>
        <v>95252.157188735364</v>
      </c>
      <c r="O68" s="2">
        <f>Input!J69</f>
        <v>22.316569142856906</v>
      </c>
      <c r="P68">
        <f t="shared" si="10"/>
        <v>22.070520999999765</v>
      </c>
      <c r="Q68">
        <f t="shared" si="11"/>
        <v>5.3344850774232733E-135</v>
      </c>
      <c r="R68">
        <f t="shared" si="12"/>
        <v>8.0399371689671325E-8</v>
      </c>
      <c r="S68">
        <f t="shared" si="13"/>
        <v>21.884372161770546</v>
      </c>
      <c r="T68" s="2">
        <f t="shared" si="14"/>
        <v>21.884372242169917</v>
      </c>
      <c r="U68">
        <f t="shared" si="15"/>
        <v>3.4651360041595386E-2</v>
      </c>
      <c r="V68">
        <f t="shared" ref="V68:V84" si="23">(P68-$W$4)^2</f>
        <v>27.333501439440255</v>
      </c>
    </row>
    <row r="69" spans="1:22" x14ac:dyDescent="0.25">
      <c r="A69">
        <f>Input!G70</f>
        <v>66</v>
      </c>
      <c r="B69">
        <f t="shared" si="18"/>
        <v>66</v>
      </c>
      <c r="C69">
        <f t="shared" si="17"/>
        <v>25.428496387558635</v>
      </c>
      <c r="D69" s="2">
        <f t="shared" si="19"/>
        <v>6.4930462189267297</v>
      </c>
      <c r="E69" s="2">
        <f t="shared" si="20"/>
        <v>0.67973244940396504</v>
      </c>
      <c r="F69" s="2">
        <f>Input!I70</f>
        <v>1711.8063359999999</v>
      </c>
      <c r="G69">
        <f t="shared" si="21"/>
        <v>1711.0927962857143</v>
      </c>
      <c r="H69">
        <f t="shared" ref="H69:H132" si="24">H68+T69</f>
        <v>1695.6504825835143</v>
      </c>
      <c r="I69">
        <f t="shared" ref="I69:I84" si="25">(G69-H69)^2</f>
        <v>238.46505247715243</v>
      </c>
      <c r="J69">
        <f t="shared" si="22"/>
        <v>108865.43005317196</v>
      </c>
      <c r="O69" s="2">
        <f>Input!J70</f>
        <v>22.43959314285712</v>
      </c>
      <c r="P69">
        <f t="shared" ref="P69:P84" si="26">O69-$O$3</f>
        <v>22.193544999999979</v>
      </c>
      <c r="Q69">
        <f t="shared" ref="Q69:Q132" si="27">$AC$3*((1/$AE$3)*(1/SQRT(2*PI()))*EXP(-1*C69*C69/2))</f>
        <v>5.0283355251979744E-140</v>
      </c>
      <c r="R69">
        <f t="shared" ref="R69:R132" si="28">$AC$4*((1/$AE$4)*(1/SQRT(2*PI()))*EXP(-1*D69*D69/2))</f>
        <v>2.1953007493914643E-8</v>
      </c>
      <c r="S69">
        <f t="shared" ref="S69:S132" si="29">$AC$5*((1/$AE$5)*(1/SQRT(2*PI()))*EXP(-1*E69*E69/2))</f>
        <v>21.318135065989594</v>
      </c>
      <c r="T69" s="2">
        <f t="shared" ref="T69:T132" si="30">Q69+R69+S69</f>
        <v>21.318135087942601</v>
      </c>
      <c r="U69">
        <f t="shared" ref="U69:U84" si="31">(P69-T69)^2</f>
        <v>0.76634251412830701</v>
      </c>
      <c r="V69">
        <f t="shared" si="23"/>
        <v>28.635010995531683</v>
      </c>
    </row>
    <row r="70" spans="1:22" x14ac:dyDescent="0.25">
      <c r="A70">
        <f>Input!G71</f>
        <v>67</v>
      </c>
      <c r="B70">
        <f t="shared" si="18"/>
        <v>67</v>
      </c>
      <c r="C70">
        <f t="shared" si="17"/>
        <v>25.88772424523669</v>
      </c>
      <c r="D70" s="2">
        <f t="shared" si="19"/>
        <v>6.6961445231226024</v>
      </c>
      <c r="E70" s="2">
        <f t="shared" si="20"/>
        <v>0.71945952189982576</v>
      </c>
      <c r="F70" s="2">
        <f>Input!I71</f>
        <v>1734.0983004285715</v>
      </c>
      <c r="G70">
        <f t="shared" si="21"/>
        <v>1733.3847607142859</v>
      </c>
      <c r="H70">
        <f t="shared" si="24"/>
        <v>1716.3842826455971</v>
      </c>
      <c r="I70">
        <f t="shared" si="25"/>
        <v>289.01625456397005</v>
      </c>
      <c r="J70">
        <f t="shared" si="22"/>
        <v>122977.45636746858</v>
      </c>
      <c r="O70" s="2">
        <f>Input!J71</f>
        <v>22.291964428571646</v>
      </c>
      <c r="P70">
        <f t="shared" si="26"/>
        <v>22.045916285714505</v>
      </c>
      <c r="Q70">
        <f t="shared" si="27"/>
        <v>3.8385529212405833E-145</v>
      </c>
      <c r="R70">
        <f t="shared" si="28"/>
        <v>5.752030995723013E-9</v>
      </c>
      <c r="S70">
        <f t="shared" si="29"/>
        <v>20.733800056330818</v>
      </c>
      <c r="T70" s="2">
        <f t="shared" si="30"/>
        <v>20.73380006208285</v>
      </c>
      <c r="U70">
        <f t="shared" si="31"/>
        <v>1.7216489843173954</v>
      </c>
      <c r="V70">
        <f t="shared" si="23"/>
        <v>27.076832797360883</v>
      </c>
    </row>
    <row r="71" spans="1:22" x14ac:dyDescent="0.25">
      <c r="A71">
        <f>Input!G72</f>
        <v>68</v>
      </c>
      <c r="B71">
        <f t="shared" si="18"/>
        <v>68</v>
      </c>
      <c r="C71">
        <f t="shared" si="17"/>
        <v>26.346952102914742</v>
      </c>
      <c r="D71" s="2">
        <f t="shared" si="19"/>
        <v>6.8992428273184743</v>
      </c>
      <c r="E71" s="2">
        <f t="shared" si="20"/>
        <v>0.75918659439568648</v>
      </c>
      <c r="F71" s="2">
        <f>Input!I72</f>
        <v>1754.840161285714</v>
      </c>
      <c r="G71">
        <f t="shared" si="21"/>
        <v>1754.1266215714284</v>
      </c>
      <c r="H71">
        <f t="shared" si="24"/>
        <v>1736.5179635768729</v>
      </c>
      <c r="I71">
        <f t="shared" si="25"/>
        <v>310.0648363692203</v>
      </c>
      <c r="J71">
        <f t="shared" si="22"/>
        <v>137503.83700006496</v>
      </c>
      <c r="O71" s="2">
        <f>Input!J72</f>
        <v>20.741860857142456</v>
      </c>
      <c r="P71">
        <f t="shared" si="26"/>
        <v>20.495812714285314</v>
      </c>
      <c r="Q71">
        <f t="shared" si="27"/>
        <v>2.3731345095620566E-150</v>
      </c>
      <c r="R71">
        <f t="shared" si="28"/>
        <v>1.4462195591938973E-9</v>
      </c>
      <c r="S71">
        <f t="shared" si="29"/>
        <v>20.133680929829755</v>
      </c>
      <c r="T71" s="2">
        <f t="shared" si="30"/>
        <v>20.133680931275975</v>
      </c>
      <c r="U71">
        <f t="shared" si="31"/>
        <v>0.13113942826552291</v>
      </c>
      <c r="V71">
        <f t="shared" si="23"/>
        <v>13.347600732624409</v>
      </c>
    </row>
    <row r="72" spans="1:22" x14ac:dyDescent="0.25">
      <c r="A72">
        <f>Input!G73</f>
        <v>69</v>
      </c>
      <c r="B72">
        <f t="shared" si="18"/>
        <v>69</v>
      </c>
      <c r="C72">
        <f t="shared" si="17"/>
        <v>26.806179960592793</v>
      </c>
      <c r="D72" s="2">
        <f t="shared" si="19"/>
        <v>7.1023411315143461</v>
      </c>
      <c r="E72" s="2">
        <f t="shared" si="20"/>
        <v>0.7989136668915473</v>
      </c>
      <c r="F72" s="2">
        <f>Input!I73</f>
        <v>1773.7858704285716</v>
      </c>
      <c r="G72">
        <f t="shared" si="21"/>
        <v>1773.072330714286</v>
      </c>
      <c r="H72">
        <f t="shared" si="24"/>
        <v>1756.0380634973776</v>
      </c>
      <c r="I72">
        <f t="shared" si="25"/>
        <v>290.16625961703846</v>
      </c>
      <c r="J72">
        <f t="shared" si="22"/>
        <v>152361.56683597242</v>
      </c>
      <c r="O72" s="2">
        <f>Input!J73</f>
        <v>18.945709142857595</v>
      </c>
      <c r="P72">
        <f t="shared" si="26"/>
        <v>18.699661000000454</v>
      </c>
      <c r="Q72">
        <f t="shared" si="27"/>
        <v>1.1881977234285689E-155</v>
      </c>
      <c r="R72">
        <f t="shared" si="28"/>
        <v>3.4892578569276205E-10</v>
      </c>
      <c r="S72">
        <f t="shared" si="29"/>
        <v>19.520099920155698</v>
      </c>
      <c r="T72" s="2">
        <f t="shared" si="30"/>
        <v>19.520099920504624</v>
      </c>
      <c r="U72">
        <f t="shared" si="31"/>
        <v>0.67312002227804779</v>
      </c>
      <c r="V72">
        <f t="shared" si="23"/>
        <v>3.4495080324862326</v>
      </c>
    </row>
    <row r="73" spans="1:22" x14ac:dyDescent="0.25">
      <c r="A73">
        <f>Input!G74</f>
        <v>70</v>
      </c>
      <c r="B73">
        <f t="shared" si="18"/>
        <v>70</v>
      </c>
      <c r="C73">
        <f t="shared" si="17"/>
        <v>27.265407818270848</v>
      </c>
      <c r="D73" s="2">
        <f t="shared" si="19"/>
        <v>7.3054394357102179</v>
      </c>
      <c r="E73" s="2">
        <f t="shared" si="20"/>
        <v>0.83864073938740802</v>
      </c>
      <c r="F73" s="2">
        <f>Input!I74</f>
        <v>1791.7227821428571</v>
      </c>
      <c r="G73">
        <f t="shared" si="21"/>
        <v>1791.0092424285715</v>
      </c>
      <c r="H73">
        <f t="shared" si="24"/>
        <v>1774.9334365210107</v>
      </c>
      <c r="I73">
        <f t="shared" si="25"/>
        <v>258.43153557756784</v>
      </c>
      <c r="J73">
        <f t="shared" si="22"/>
        <v>167469.66030045471</v>
      </c>
      <c r="O73" s="2">
        <f>Input!J74</f>
        <v>17.936911714285543</v>
      </c>
      <c r="P73">
        <f t="shared" si="26"/>
        <v>17.690863571428402</v>
      </c>
      <c r="Q73">
        <f t="shared" si="27"/>
        <v>4.8179980065851341E-161</v>
      </c>
      <c r="R73">
        <f t="shared" si="28"/>
        <v>8.0782580218602194E-11</v>
      </c>
      <c r="S73">
        <f t="shared" si="29"/>
        <v>18.895373023552271</v>
      </c>
      <c r="T73" s="2">
        <f t="shared" si="30"/>
        <v>18.895373023633052</v>
      </c>
      <c r="U73">
        <f t="shared" si="31"/>
        <v>1.4508430204503471</v>
      </c>
      <c r="V73">
        <f t="shared" si="23"/>
        <v>0.71993136959165094</v>
      </c>
    </row>
    <row r="74" spans="1:22" x14ac:dyDescent="0.25">
      <c r="A74">
        <f>Input!G75</f>
        <v>71</v>
      </c>
      <c r="B74">
        <f t="shared" si="18"/>
        <v>71</v>
      </c>
      <c r="C74">
        <f t="shared" si="17"/>
        <v>27.7246356759489</v>
      </c>
      <c r="D74" s="2">
        <f t="shared" si="19"/>
        <v>7.5085377399060897</v>
      </c>
      <c r="E74" s="2">
        <f t="shared" si="20"/>
        <v>0.87836781188326873</v>
      </c>
      <c r="F74" s="2">
        <f>Input!I75</f>
        <v>1807.2238168571428</v>
      </c>
      <c r="G74">
        <f t="shared" si="21"/>
        <v>1806.5102771428571</v>
      </c>
      <c r="H74">
        <f t="shared" si="24"/>
        <v>1793.1952323299065</v>
      </c>
      <c r="I74">
        <f t="shared" si="25"/>
        <v>177.29041837088388</v>
      </c>
      <c r="J74">
        <f t="shared" si="22"/>
        <v>182749.72374199401</v>
      </c>
      <c r="O74" s="2">
        <f>Input!J75</f>
        <v>15.501034714285652</v>
      </c>
      <c r="P74">
        <f t="shared" si="26"/>
        <v>15.254986571428509</v>
      </c>
      <c r="Q74">
        <f t="shared" si="27"/>
        <v>1.5821805993054898E-166</v>
      </c>
      <c r="R74">
        <f t="shared" si="28"/>
        <v>1.7946848519000306E-11</v>
      </c>
      <c r="S74">
        <f t="shared" si="29"/>
        <v>18.261795808877945</v>
      </c>
      <c r="T74" s="2">
        <f t="shared" si="30"/>
        <v>18.261795808895894</v>
      </c>
      <c r="U74">
        <f t="shared" si="31"/>
        <v>9.0409017905191966</v>
      </c>
      <c r="V74">
        <f t="shared" si="23"/>
        <v>2.5198048037099818</v>
      </c>
    </row>
    <row r="75" spans="1:22" x14ac:dyDescent="0.25">
      <c r="A75">
        <f>Input!G76</f>
        <v>72</v>
      </c>
      <c r="B75">
        <f t="shared" si="18"/>
        <v>72</v>
      </c>
      <c r="C75">
        <f t="shared" si="17"/>
        <v>28.183863533626955</v>
      </c>
      <c r="D75" s="2">
        <f t="shared" si="19"/>
        <v>7.7116360441019616</v>
      </c>
      <c r="E75" s="2">
        <f t="shared" si="20"/>
        <v>0.91809488437912945</v>
      </c>
      <c r="F75" s="2">
        <f>Input!I76</f>
        <v>1821.3223770000002</v>
      </c>
      <c r="G75">
        <f t="shared" si="21"/>
        <v>1820.6088372857146</v>
      </c>
      <c r="H75">
        <f t="shared" si="24"/>
        <v>1810.8168621590039</v>
      </c>
      <c r="I75">
        <f t="shared" si="25"/>
        <v>95.882776882120396</v>
      </c>
      <c r="J75">
        <f t="shared" si="22"/>
        <v>198126.47006773064</v>
      </c>
      <c r="O75" s="2">
        <f>Input!J76</f>
        <v>14.098560142857423</v>
      </c>
      <c r="P75">
        <f t="shared" si="26"/>
        <v>13.85251200000028</v>
      </c>
      <c r="Q75">
        <f t="shared" si="27"/>
        <v>4.207818829332748E-172</v>
      </c>
      <c r="R75">
        <f t="shared" si="28"/>
        <v>3.8259958525441693E-12</v>
      </c>
      <c r="S75">
        <f t="shared" si="29"/>
        <v>17.621629829093589</v>
      </c>
      <c r="T75" s="2">
        <f t="shared" si="30"/>
        <v>17.621629829097415</v>
      </c>
      <c r="U75">
        <f t="shared" si="31"/>
        <v>14.206249209617903</v>
      </c>
      <c r="V75">
        <f t="shared" si="23"/>
        <v>8.9392859959571069</v>
      </c>
    </row>
    <row r="76" spans="1:22" x14ac:dyDescent="0.25">
      <c r="A76">
        <f>Input!G77</f>
        <v>73</v>
      </c>
      <c r="B76">
        <f t="shared" si="18"/>
        <v>73</v>
      </c>
      <c r="C76">
        <f t="shared" si="17"/>
        <v>28.643091391305006</v>
      </c>
      <c r="D76" s="2">
        <f t="shared" si="19"/>
        <v>7.9147343482978334</v>
      </c>
      <c r="E76" s="2">
        <f t="shared" si="20"/>
        <v>0.95782195687499017</v>
      </c>
      <c r="F76" s="2">
        <f>Input!I77</f>
        <v>1834.5843734285716</v>
      </c>
      <c r="G76">
        <f t="shared" si="21"/>
        <v>1833.8708337142859</v>
      </c>
      <c r="H76">
        <f t="shared" si="24"/>
        <v>1827.7939519003585</v>
      </c>
      <c r="I76">
        <f t="shared" si="25"/>
        <v>36.92849258044226</v>
      </c>
      <c r="J76">
        <f t="shared" si="22"/>
        <v>213528.17217839617</v>
      </c>
      <c r="O76" s="2">
        <f>Input!J77</f>
        <v>13.261996428571365</v>
      </c>
      <c r="P76">
        <f t="shared" si="26"/>
        <v>13.015948285714222</v>
      </c>
      <c r="Q76">
        <f t="shared" si="27"/>
        <v>9.0629492769101407E-178</v>
      </c>
      <c r="R76">
        <f t="shared" si="28"/>
        <v>7.8268428467946689E-13</v>
      </c>
      <c r="S76">
        <f t="shared" si="29"/>
        <v>16.977089741353808</v>
      </c>
      <c r="T76" s="2">
        <f t="shared" si="30"/>
        <v>16.97708974135459</v>
      </c>
      <c r="U76">
        <f t="shared" si="31"/>
        <v>15.69064163159269</v>
      </c>
      <c r="V76">
        <f t="shared" si="23"/>
        <v>14.641548102355204</v>
      </c>
    </row>
    <row r="77" spans="1:22" x14ac:dyDescent="0.25">
      <c r="A77">
        <f>Input!G78</f>
        <v>74</v>
      </c>
      <c r="B77">
        <f t="shared" si="18"/>
        <v>74</v>
      </c>
      <c r="C77">
        <f t="shared" si="17"/>
        <v>29.102319248983058</v>
      </c>
      <c r="D77" s="2">
        <f t="shared" si="19"/>
        <v>8.1178326524937052</v>
      </c>
      <c r="E77" s="2">
        <f t="shared" si="20"/>
        <v>0.99754902937085088</v>
      </c>
      <c r="F77" s="2">
        <f>Input!I78</f>
        <v>1846.8375722857143</v>
      </c>
      <c r="G77">
        <f t="shared" si="21"/>
        <v>1846.1240325714286</v>
      </c>
      <c r="H77">
        <f t="shared" si="24"/>
        <v>1844.1242831320251</v>
      </c>
      <c r="I77">
        <f t="shared" si="25"/>
        <v>3.9989978203948464</v>
      </c>
      <c r="J77">
        <f t="shared" si="22"/>
        <v>228887.05289845602</v>
      </c>
      <c r="O77" s="2">
        <f>Input!J78</f>
        <v>12.253198857142706</v>
      </c>
      <c r="P77">
        <f t="shared" si="26"/>
        <v>12.007150714285563</v>
      </c>
      <c r="Q77">
        <f t="shared" si="27"/>
        <v>1.5808607066591599E-183</v>
      </c>
      <c r="R77">
        <f t="shared" si="28"/>
        <v>1.5364362808287992E-13</v>
      </c>
      <c r="S77">
        <f t="shared" si="29"/>
        <v>16.330331231666509</v>
      </c>
      <c r="T77" s="2">
        <f t="shared" si="30"/>
        <v>16.330331231666662</v>
      </c>
      <c r="U77">
        <f t="shared" si="31"/>
        <v>18.689889785863503</v>
      </c>
      <c r="V77">
        <f t="shared" si="23"/>
        <v>23.379402362776776</v>
      </c>
    </row>
    <row r="78" spans="1:22" x14ac:dyDescent="0.25">
      <c r="A78">
        <f>Input!G79</f>
        <v>75</v>
      </c>
      <c r="B78">
        <f t="shared" si="18"/>
        <v>75</v>
      </c>
      <c r="C78">
        <f t="shared" si="17"/>
        <v>29.561547106661113</v>
      </c>
      <c r="D78" s="2">
        <f t="shared" si="19"/>
        <v>8.3209309566895779</v>
      </c>
      <c r="E78" s="2">
        <f t="shared" si="20"/>
        <v>1.0372761018667116</v>
      </c>
      <c r="F78" s="2">
        <f>Input!I79</f>
        <v>1858.0327641428573</v>
      </c>
      <c r="G78">
        <f t="shared" si="21"/>
        <v>1857.3192244285717</v>
      </c>
      <c r="H78">
        <f t="shared" si="24"/>
        <v>1859.8077229601038</v>
      </c>
      <c r="I78">
        <f t="shared" si="25"/>
        <v>6.1926249414372148</v>
      </c>
      <c r="J78">
        <f t="shared" si="22"/>
        <v>244139.610216709</v>
      </c>
      <c r="O78" s="2">
        <f>Input!J79</f>
        <v>11.195191857143072</v>
      </c>
      <c r="P78">
        <f t="shared" si="26"/>
        <v>10.949143714285929</v>
      </c>
      <c r="Q78">
        <f t="shared" si="27"/>
        <v>2.2332081254439737E-189</v>
      </c>
      <c r="R78">
        <f t="shared" si="28"/>
        <v>2.8941985066332458E-14</v>
      </c>
      <c r="S78">
        <f t="shared" si="29"/>
        <v>15.683439828078756</v>
      </c>
      <c r="T78" s="2">
        <f t="shared" si="30"/>
        <v>15.683439828078784</v>
      </c>
      <c r="U78">
        <f t="shared" si="31"/>
        <v>22.413559693074127</v>
      </c>
      <c r="V78">
        <f t="shared" si="23"/>
        <v>34.730185309789576</v>
      </c>
    </row>
    <row r="79" spans="1:22" x14ac:dyDescent="0.25">
      <c r="A79">
        <f>Input!G80</f>
        <v>76</v>
      </c>
      <c r="B79">
        <f t="shared" si="18"/>
        <v>76</v>
      </c>
      <c r="C79">
        <f t="shared" si="17"/>
        <v>30.020774964339164</v>
      </c>
      <c r="D79" s="2">
        <f t="shared" si="19"/>
        <v>8.5240292608854489</v>
      </c>
      <c r="E79" s="2">
        <f t="shared" si="20"/>
        <v>1.0770031743625723</v>
      </c>
      <c r="F79" s="2">
        <f>Input!I80</f>
        <v>1869.1787462857142</v>
      </c>
      <c r="G79">
        <f t="shared" si="21"/>
        <v>1868.4652065714286</v>
      </c>
      <c r="H79">
        <f t="shared" si="24"/>
        <v>1874.8461436338262</v>
      </c>
      <c r="I79">
        <f t="shared" si="25"/>
        <v>40.716357794279396</v>
      </c>
      <c r="J79">
        <f t="shared" si="22"/>
        <v>259226.8777214516</v>
      </c>
      <c r="O79" s="2">
        <f>Input!J80</f>
        <v>11.145982142856838</v>
      </c>
      <c r="P79">
        <f t="shared" si="26"/>
        <v>10.899933999999694</v>
      </c>
      <c r="Q79">
        <f t="shared" si="27"/>
        <v>2.5549142739248753E-195</v>
      </c>
      <c r="R79">
        <f t="shared" si="28"/>
        <v>5.2315200904240564E-15</v>
      </c>
      <c r="S79">
        <f t="shared" si="29"/>
        <v>15.038420673722277</v>
      </c>
      <c r="T79" s="2">
        <f t="shared" si="30"/>
        <v>15.038420673722282</v>
      </c>
      <c r="U79">
        <f t="shared" si="31"/>
        <v>17.127071948579445</v>
      </c>
      <c r="V79">
        <f t="shared" si="23"/>
        <v>35.312615447553213</v>
      </c>
    </row>
    <row r="80" spans="1:22" x14ac:dyDescent="0.25">
      <c r="A80">
        <f>Input!G81</f>
        <v>77</v>
      </c>
      <c r="B80">
        <f t="shared" si="18"/>
        <v>77</v>
      </c>
      <c r="C80">
        <f t="shared" si="17"/>
        <v>30.480002822017216</v>
      </c>
      <c r="D80" s="2">
        <f t="shared" si="19"/>
        <v>8.7271275650813216</v>
      </c>
      <c r="E80" s="2">
        <f t="shared" si="20"/>
        <v>1.116730246858433</v>
      </c>
      <c r="F80" s="2">
        <f>Input!I81</f>
        <v>1880.250914</v>
      </c>
      <c r="G80">
        <f t="shared" si="21"/>
        <v>1879.5373742857143</v>
      </c>
      <c r="H80">
        <f t="shared" si="24"/>
        <v>1889.2433329518326</v>
      </c>
      <c r="I80">
        <f t="shared" si="25"/>
        <v>94.205633628395944</v>
      </c>
      <c r="J80">
        <f t="shared" si="22"/>
        <v>274094.62111376354</v>
      </c>
      <c r="O80" s="2">
        <f>Input!J81</f>
        <v>11.072167714285797</v>
      </c>
      <c r="P80">
        <f t="shared" si="26"/>
        <v>10.826119571428654</v>
      </c>
      <c r="Q80">
        <f t="shared" si="27"/>
        <v>2.367200287215015E-201</v>
      </c>
      <c r="R80">
        <f t="shared" si="28"/>
        <v>9.074303507493563E-16</v>
      </c>
      <c r="S80">
        <f t="shared" si="29"/>
        <v>14.397189318006355</v>
      </c>
      <c r="T80" s="2">
        <f t="shared" si="30"/>
        <v>14.397189318006356</v>
      </c>
      <c r="U80">
        <f t="shared" si="31"/>
        <v>12.752539134922536</v>
      </c>
      <c r="V80">
        <f t="shared" si="23"/>
        <v>36.195339920179705</v>
      </c>
    </row>
    <row r="81" spans="1:22" x14ac:dyDescent="0.25">
      <c r="A81">
        <f>Input!G82</f>
        <v>78</v>
      </c>
      <c r="B81">
        <f t="shared" si="18"/>
        <v>78</v>
      </c>
      <c r="C81">
        <f t="shared" si="17"/>
        <v>30.939230679695271</v>
      </c>
      <c r="D81" s="2">
        <f t="shared" si="19"/>
        <v>8.9302258692771925</v>
      </c>
      <c r="E81" s="2">
        <f t="shared" si="20"/>
        <v>1.1564573193542937</v>
      </c>
      <c r="F81" s="2">
        <f>Input!I82</f>
        <v>1891.7905732857143</v>
      </c>
      <c r="G81">
        <f t="shared" si="21"/>
        <v>1891.0770335714287</v>
      </c>
      <c r="H81">
        <f t="shared" si="24"/>
        <v>1903.0048965228091</v>
      </c>
      <c r="I81">
        <f t="shared" si="25"/>
        <v>142.2739145869119</v>
      </c>
      <c r="J81">
        <f t="shared" si="22"/>
        <v>288693.47259673732</v>
      </c>
      <c r="O81" s="2">
        <f>Input!J82</f>
        <v>11.539659285714379</v>
      </c>
      <c r="P81">
        <f t="shared" si="26"/>
        <v>11.293611142857236</v>
      </c>
      <c r="Q81">
        <f t="shared" si="27"/>
        <v>1.7762546011333513E-207</v>
      </c>
      <c r="R81">
        <f t="shared" si="28"/>
        <v>1.510374085924385E-16</v>
      </c>
      <c r="S81">
        <f t="shared" si="29"/>
        <v>13.761563570976374</v>
      </c>
      <c r="T81" s="2">
        <f t="shared" si="30"/>
        <v>13.761563570976374</v>
      </c>
      <c r="U81">
        <f t="shared" si="31"/>
        <v>6.0907891874591522</v>
      </c>
      <c r="V81">
        <f t="shared" si="23"/>
        <v>30.788790061818453</v>
      </c>
    </row>
    <row r="82" spans="1:22" x14ac:dyDescent="0.25">
      <c r="A82">
        <f>Input!G83</f>
        <v>79</v>
      </c>
      <c r="B82">
        <f t="shared" si="18"/>
        <v>79</v>
      </c>
      <c r="C82">
        <f t="shared" si="17"/>
        <v>31.398458537373322</v>
      </c>
      <c r="D82" s="2">
        <f t="shared" si="19"/>
        <v>9.1333241734730652</v>
      </c>
      <c r="E82" s="2">
        <f t="shared" si="20"/>
        <v>1.1961843918501545</v>
      </c>
      <c r="F82" s="2">
        <f>Input!I83</f>
        <v>1902.5920879999999</v>
      </c>
      <c r="G82">
        <f t="shared" si="21"/>
        <v>1901.8785482857143</v>
      </c>
      <c r="H82">
        <f t="shared" si="24"/>
        <v>1916.1381529753653</v>
      </c>
      <c r="I82">
        <f t="shared" si="25"/>
        <v>203.33632590511797</v>
      </c>
      <c r="J82">
        <f t="shared" si="22"/>
        <v>302979.00575494632</v>
      </c>
      <c r="O82" s="2">
        <f>Input!J83</f>
        <v>10.801514714285531</v>
      </c>
      <c r="P82">
        <f t="shared" si="26"/>
        <v>10.555466571428388</v>
      </c>
      <c r="Q82">
        <f t="shared" si="27"/>
        <v>1.0794113139782169E-213</v>
      </c>
      <c r="R82">
        <f t="shared" si="28"/>
        <v>2.4123569603859241E-17</v>
      </c>
      <c r="S82">
        <f t="shared" si="29"/>
        <v>13.13325645255623</v>
      </c>
      <c r="T82" s="2">
        <f t="shared" si="30"/>
        <v>13.13325645255623</v>
      </c>
      <c r="U82">
        <f t="shared" si="31"/>
        <v>6.6450006712450937</v>
      </c>
      <c r="V82">
        <f t="shared" si="23"/>
        <v>39.525228601699204</v>
      </c>
    </row>
    <row r="83" spans="1:22" x14ac:dyDescent="0.25">
      <c r="A83">
        <f>Input!G84</f>
        <v>80</v>
      </c>
      <c r="B83">
        <f t="shared" si="18"/>
        <v>80</v>
      </c>
      <c r="C83">
        <f t="shared" si="17"/>
        <v>31.857686395051378</v>
      </c>
      <c r="D83" s="2">
        <f t="shared" si="19"/>
        <v>9.336422477668938</v>
      </c>
      <c r="E83" s="2">
        <f t="shared" si="20"/>
        <v>1.2359114643460152</v>
      </c>
      <c r="F83" s="2">
        <f>Input!I84</f>
        <v>1913.1967642857144</v>
      </c>
      <c r="G83">
        <f t="shared" si="21"/>
        <v>1912.4832245714288</v>
      </c>
      <c r="H83">
        <f t="shared" si="24"/>
        <v>1928.6520232306132</v>
      </c>
      <c r="I83">
        <f t="shared" si="25"/>
        <v>261.43005008124339</v>
      </c>
      <c r="J83">
        <f t="shared" si="22"/>
        <v>316911.75424775772</v>
      </c>
      <c r="O83" s="2">
        <f>Input!J84</f>
        <v>10.604676285714504</v>
      </c>
      <c r="P83">
        <f t="shared" si="26"/>
        <v>10.358628142857361</v>
      </c>
      <c r="Q83">
        <f t="shared" si="27"/>
        <v>5.3122713997519127E-220</v>
      </c>
      <c r="R83">
        <f t="shared" si="28"/>
        <v>3.6972978519071998E-18</v>
      </c>
      <c r="S83">
        <f t="shared" si="29"/>
        <v>12.513870255247822</v>
      </c>
      <c r="T83" s="2">
        <f t="shared" si="30"/>
        <v>12.513870255247822</v>
      </c>
      <c r="U83">
        <f t="shared" si="31"/>
        <v>4.6450685630212956</v>
      </c>
      <c r="V83">
        <f t="shared" si="23"/>
        <v>42.038984664753215</v>
      </c>
    </row>
    <row r="84" spans="1:22" x14ac:dyDescent="0.25">
      <c r="A84">
        <f>Input!G85</f>
        <v>81</v>
      </c>
      <c r="B84">
        <f t="shared" si="18"/>
        <v>81</v>
      </c>
      <c r="C84">
        <f t="shared" si="17"/>
        <v>32.316914252729433</v>
      </c>
      <c r="D84" s="2">
        <f t="shared" si="19"/>
        <v>9.5395207818648089</v>
      </c>
      <c r="E84" s="2">
        <f t="shared" si="20"/>
        <v>1.2756385368418759</v>
      </c>
      <c r="F84" s="2">
        <f>Input!I85</f>
        <v>1923.8506501428571</v>
      </c>
      <c r="G84">
        <f t="shared" si="21"/>
        <v>1923.1371104285715</v>
      </c>
      <c r="H84">
        <f t="shared" si="24"/>
        <v>1940.55691495666</v>
      </c>
      <c r="I84">
        <f t="shared" si="25"/>
        <v>303.4495897968103</v>
      </c>
      <c r="J84">
        <f t="shared" si="22"/>
        <v>330457.17823610071</v>
      </c>
      <c r="O84" s="2">
        <f>Input!J85</f>
        <v>10.653885857142768</v>
      </c>
      <c r="P84">
        <f t="shared" si="26"/>
        <v>10.407837714285625</v>
      </c>
      <c r="Q84">
        <f t="shared" si="27"/>
        <v>2.1173130895316047E-226</v>
      </c>
      <c r="R84">
        <f t="shared" si="28"/>
        <v>5.4376734920407525E-19</v>
      </c>
      <c r="S84">
        <f t="shared" si="29"/>
        <v>11.904891726046717</v>
      </c>
      <c r="T84" s="2">
        <f t="shared" si="30"/>
        <v>11.904891726046717</v>
      </c>
      <c r="U84">
        <f t="shared" si="31"/>
        <v>2.2411707141299799</v>
      </c>
      <c r="V84">
        <f t="shared" si="23"/>
        <v>41.403281352296808</v>
      </c>
    </row>
    <row r="85" spans="1:22" x14ac:dyDescent="0.25">
      <c r="A85">
        <f>Input!G86</f>
        <v>82</v>
      </c>
      <c r="B85">
        <f t="shared" ref="B85:B132" si="32">A85-$A$3</f>
        <v>82</v>
      </c>
      <c r="C85">
        <f t="shared" ref="C85:C132" si="33">((B85-$AD$3)/$AE$3)</f>
        <v>32.776142110407484</v>
      </c>
      <c r="D85" s="2">
        <f t="shared" ref="D85:D132" si="34">((B85-$AD$4)/$AE$4)</f>
        <v>9.7426190860606816</v>
      </c>
      <c r="E85" s="2">
        <f t="shared" ref="E85:E132" si="35">((B85-$AD$5)/$AE$5)</f>
        <v>1.3153656093377366</v>
      </c>
      <c r="F85" s="2">
        <f>Input!I86</f>
        <v>1934.1600684285715</v>
      </c>
      <c r="G85">
        <f t="shared" ref="G85:G132" si="36">F85-$F$3</f>
        <v>1933.4465287142859</v>
      </c>
      <c r="H85">
        <f t="shared" si="24"/>
        <v>1951.8646033176733</v>
      </c>
      <c r="I85">
        <f t="shared" ref="I85:I132" si="37">(G85-H85)^2</f>
        <v>339.22547209594273</v>
      </c>
      <c r="J85">
        <f t="shared" ref="J85:J132" si="38">(H85-$K$4)^2</f>
        <v>343585.58294198348</v>
      </c>
      <c r="O85" s="2">
        <f>Input!J86</f>
        <v>10.309418285714401</v>
      </c>
      <c r="P85">
        <f t="shared" ref="P85:P132" si="39">O85-$O$3</f>
        <v>10.063370142857258</v>
      </c>
      <c r="Q85">
        <f t="shared" si="27"/>
        <v>6.8344166121537497E-233</v>
      </c>
      <c r="R85">
        <f t="shared" si="28"/>
        <v>7.6741032116631972E-20</v>
      </c>
      <c r="S85">
        <f t="shared" si="29"/>
        <v>11.30768836101339</v>
      </c>
      <c r="T85" s="2">
        <f t="shared" si="30"/>
        <v>11.30768836101339</v>
      </c>
      <c r="U85">
        <f t="shared" ref="U85:U132" si="40">(P85-T85)^2</f>
        <v>1.5483278280352537</v>
      </c>
      <c r="V85">
        <f t="shared" ref="V85:V132" si="41">(P85-$W$4)^2</f>
        <v>45.954918727599292</v>
      </c>
    </row>
    <row r="86" spans="1:22" x14ac:dyDescent="0.25">
      <c r="A86">
        <f>Input!G87</f>
        <v>83</v>
      </c>
      <c r="B86">
        <f t="shared" si="32"/>
        <v>83</v>
      </c>
      <c r="C86">
        <f t="shared" si="33"/>
        <v>33.235369968085536</v>
      </c>
      <c r="D86" s="2">
        <f t="shared" si="34"/>
        <v>9.9457173902565525</v>
      </c>
      <c r="E86" s="2">
        <f t="shared" si="35"/>
        <v>1.3550926818335973</v>
      </c>
      <c r="F86" s="2">
        <f>Input!I87</f>
        <v>1943.6083182857144</v>
      </c>
      <c r="G86">
        <f t="shared" si="36"/>
        <v>1942.8947785714288</v>
      </c>
      <c r="H86">
        <f t="shared" si="24"/>
        <v>1962.5881091119354</v>
      </c>
      <c r="I86">
        <f t="shared" si="37"/>
        <v>387.82726777765083</v>
      </c>
      <c r="J86">
        <f t="shared" si="38"/>
        <v>356271.99410333589</v>
      </c>
      <c r="O86" s="2">
        <f>Input!J87</f>
        <v>9.448249857142855</v>
      </c>
      <c r="P86">
        <f t="shared" si="39"/>
        <v>9.202201714285712</v>
      </c>
      <c r="Q86">
        <f t="shared" si="27"/>
        <v>1.7866083295969227E-239</v>
      </c>
      <c r="R86">
        <f t="shared" si="28"/>
        <v>1.039268983863106E-20</v>
      </c>
      <c r="S86">
        <f t="shared" si="29"/>
        <v>10.723505794262115</v>
      </c>
      <c r="T86" s="2">
        <f t="shared" si="30"/>
        <v>10.723505794262115</v>
      </c>
      <c r="U86">
        <f t="shared" si="40"/>
        <v>2.31436610375285</v>
      </c>
      <c r="V86">
        <f t="shared" si="41"/>
        <v>58.372261218641036</v>
      </c>
    </row>
    <row r="87" spans="1:22" x14ac:dyDescent="0.25">
      <c r="A87">
        <f>Input!G88</f>
        <v>84</v>
      </c>
      <c r="B87">
        <f t="shared" si="32"/>
        <v>84</v>
      </c>
      <c r="C87">
        <f t="shared" si="33"/>
        <v>33.694597825763587</v>
      </c>
      <c r="D87" s="2">
        <f t="shared" si="34"/>
        <v>10.148815694452425</v>
      </c>
      <c r="E87" s="2">
        <f t="shared" si="35"/>
        <v>1.394819754329458</v>
      </c>
      <c r="F87" s="2">
        <f>Input!I88</f>
        <v>1952.5398668571431</v>
      </c>
      <c r="G87">
        <f t="shared" si="36"/>
        <v>1951.8263271428575</v>
      </c>
      <c r="H87">
        <f t="shared" si="24"/>
        <v>1972.7415753641624</v>
      </c>
      <c r="I87">
        <f t="shared" si="37"/>
        <v>437.4476081587963</v>
      </c>
      <c r="J87">
        <f t="shared" si="38"/>
        <v>368495.99533625192</v>
      </c>
      <c r="O87" s="2">
        <f>Input!J88</f>
        <v>8.9315485714287206</v>
      </c>
      <c r="P87">
        <f t="shared" si="39"/>
        <v>8.6855004285715776</v>
      </c>
      <c r="Q87">
        <f t="shared" si="27"/>
        <v>3.7824117046172313E-246</v>
      </c>
      <c r="R87">
        <f t="shared" si="28"/>
        <v>1.3505607307290368E-21</v>
      </c>
      <c r="S87">
        <f t="shared" si="29"/>
        <v>10.153466252226938</v>
      </c>
      <c r="T87" s="2">
        <f t="shared" si="30"/>
        <v>10.153466252226938</v>
      </c>
      <c r="U87">
        <f t="shared" si="40"/>
        <v>2.1549236594201604</v>
      </c>
      <c r="V87">
        <f t="shared" si="41"/>
        <v>66.534617061993416</v>
      </c>
    </row>
    <row r="88" spans="1:22" x14ac:dyDescent="0.25">
      <c r="A88">
        <f>Input!G89</f>
        <v>85</v>
      </c>
      <c r="B88">
        <f t="shared" si="32"/>
        <v>85</v>
      </c>
      <c r="C88">
        <f t="shared" si="33"/>
        <v>34.153825683441639</v>
      </c>
      <c r="D88" s="2">
        <f t="shared" si="34"/>
        <v>10.351913998648296</v>
      </c>
      <c r="E88" s="2">
        <f t="shared" si="35"/>
        <v>1.4345468268253188</v>
      </c>
      <c r="F88" s="2">
        <f>Input!I89</f>
        <v>1960.6594564285715</v>
      </c>
      <c r="G88">
        <f t="shared" si="36"/>
        <v>1959.9459167142859</v>
      </c>
      <c r="H88">
        <f t="shared" si="24"/>
        <v>1982.3401433982119</v>
      </c>
      <c r="I88">
        <f t="shared" si="37"/>
        <v>501.50138877106491</v>
      </c>
      <c r="J88">
        <f t="shared" si="38"/>
        <v>380241.53255741339</v>
      </c>
      <c r="O88" s="2">
        <f>Input!J89</f>
        <v>8.1195895714283779</v>
      </c>
      <c r="P88">
        <f t="shared" si="39"/>
        <v>7.8735414285712348</v>
      </c>
      <c r="Q88">
        <f t="shared" si="27"/>
        <v>6.4851463615313529E-253</v>
      </c>
      <c r="R88">
        <f t="shared" si="28"/>
        <v>1.6841706344882095E-22</v>
      </c>
      <c r="S88">
        <f t="shared" si="29"/>
        <v>9.5985680340496131</v>
      </c>
      <c r="T88" s="2">
        <f t="shared" si="30"/>
        <v>9.5985680340496131</v>
      </c>
      <c r="U88">
        <f t="shared" si="40"/>
        <v>2.9757167896082564</v>
      </c>
      <c r="V88">
        <f t="shared" si="41"/>
        <v>80.439991342232219</v>
      </c>
    </row>
    <row r="89" spans="1:22" x14ac:dyDescent="0.25">
      <c r="A89">
        <f>Input!G90</f>
        <v>86</v>
      </c>
      <c r="B89">
        <f t="shared" si="32"/>
        <v>86</v>
      </c>
      <c r="C89">
        <f t="shared" si="33"/>
        <v>34.613053541119697</v>
      </c>
      <c r="D89" s="2">
        <f t="shared" si="34"/>
        <v>10.555012302844169</v>
      </c>
      <c r="E89" s="2">
        <f t="shared" si="35"/>
        <v>1.4742738993211795</v>
      </c>
      <c r="F89" s="2">
        <f>Input!I90</f>
        <v>1969.591005</v>
      </c>
      <c r="G89">
        <f t="shared" si="36"/>
        <v>1968.8774652857144</v>
      </c>
      <c r="H89">
        <f t="shared" si="24"/>
        <v>1991.3998293681143</v>
      </c>
      <c r="I89">
        <f t="shared" si="37"/>
        <v>507.25688386017788</v>
      </c>
      <c r="J89">
        <f t="shared" si="38"/>
        <v>391496.69065840892</v>
      </c>
      <c r="O89" s="2">
        <f>Input!J90</f>
        <v>8.9315485714284932</v>
      </c>
      <c r="P89">
        <f t="shared" si="39"/>
        <v>8.6855004285713502</v>
      </c>
      <c r="Q89">
        <f t="shared" si="27"/>
        <v>9.0049707007948718E-260</v>
      </c>
      <c r="R89">
        <f t="shared" si="28"/>
        <v>2.0153193953249892E-23</v>
      </c>
      <c r="S89">
        <f t="shared" si="29"/>
        <v>9.0596859699023202</v>
      </c>
      <c r="T89" s="2">
        <f t="shared" si="30"/>
        <v>9.0596859699023202</v>
      </c>
      <c r="U89">
        <f t="shared" si="40"/>
        <v>0.14001481934115109</v>
      </c>
      <c r="V89">
        <f t="shared" si="41"/>
        <v>66.534617061997125</v>
      </c>
    </row>
    <row r="90" spans="1:22" x14ac:dyDescent="0.25">
      <c r="A90">
        <f>Input!G91</f>
        <v>87</v>
      </c>
      <c r="B90">
        <f t="shared" si="32"/>
        <v>87</v>
      </c>
      <c r="C90">
        <f t="shared" si="33"/>
        <v>35.072281398797749</v>
      </c>
      <c r="D90" s="2">
        <f t="shared" si="34"/>
        <v>10.75811060704004</v>
      </c>
      <c r="E90" s="2">
        <f t="shared" si="35"/>
        <v>1.5140009718170402</v>
      </c>
      <c r="F90" s="2">
        <f>Input!I91</f>
        <v>1978.0550619999999</v>
      </c>
      <c r="G90">
        <f t="shared" si="36"/>
        <v>1977.3415222857143</v>
      </c>
      <c r="H90">
        <f t="shared" si="24"/>
        <v>1999.9374021691979</v>
      </c>
      <c r="I90">
        <f t="shared" si="37"/>
        <v>510.57378770881775</v>
      </c>
      <c r="J90">
        <f t="shared" si="38"/>
        <v>402253.44756950659</v>
      </c>
      <c r="O90" s="2">
        <f>Input!J91</f>
        <v>8.4640569999999116</v>
      </c>
      <c r="P90">
        <f t="shared" si="39"/>
        <v>8.2180088571427685</v>
      </c>
      <c r="Q90">
        <f t="shared" si="27"/>
        <v>1.0126430003196099E-266</v>
      </c>
      <c r="R90">
        <f t="shared" si="28"/>
        <v>2.3141286523692618E-24</v>
      </c>
      <c r="S90">
        <f t="shared" si="29"/>
        <v>8.5375728010836038</v>
      </c>
      <c r="T90" s="2">
        <f t="shared" si="30"/>
        <v>8.5375728010836038</v>
      </c>
      <c r="U90">
        <f t="shared" si="40"/>
        <v>0.10212111426702133</v>
      </c>
      <c r="V90">
        <f t="shared" si="41"/>
        <v>74.37970647292083</v>
      </c>
    </row>
    <row r="91" spans="1:22" x14ac:dyDescent="0.25">
      <c r="A91">
        <f>Input!G92</f>
        <v>88</v>
      </c>
      <c r="B91">
        <f t="shared" si="32"/>
        <v>88</v>
      </c>
      <c r="C91">
        <f t="shared" si="33"/>
        <v>35.5315092564758</v>
      </c>
      <c r="D91" s="2">
        <f t="shared" si="34"/>
        <v>10.961208911235913</v>
      </c>
      <c r="E91" s="2">
        <f t="shared" si="35"/>
        <v>1.5537280443129009</v>
      </c>
      <c r="F91" s="2">
        <f>Input!I92</f>
        <v>1985.6579504285714</v>
      </c>
      <c r="G91">
        <f t="shared" si="36"/>
        <v>1984.9444107142858</v>
      </c>
      <c r="H91">
        <f t="shared" si="24"/>
        <v>2007.9702635880612</v>
      </c>
      <c r="I91">
        <f t="shared" si="37"/>
        <v>530.18990056475184</v>
      </c>
      <c r="J91">
        <f t="shared" si="38"/>
        <v>412507.41071315238</v>
      </c>
      <c r="O91" s="2">
        <f>Input!J92</f>
        <v>7.6028884285715321</v>
      </c>
      <c r="P91">
        <f t="shared" si="39"/>
        <v>7.3568402857143891</v>
      </c>
      <c r="Q91">
        <f t="shared" si="27"/>
        <v>9.2223577448421621E-274</v>
      </c>
      <c r="R91">
        <f t="shared" si="28"/>
        <v>2.5498635205594331E-25</v>
      </c>
      <c r="S91">
        <f t="shared" si="29"/>
        <v>8.0328614188633036</v>
      </c>
      <c r="T91" s="2">
        <f t="shared" si="30"/>
        <v>8.0328614188633036</v>
      </c>
      <c r="U91">
        <f t="shared" si="40"/>
        <v>0.45700457246394244</v>
      </c>
      <c r="V91">
        <f t="shared" si="41"/>
        <v>89.975385431240738</v>
      </c>
    </row>
    <row r="92" spans="1:22" x14ac:dyDescent="0.25">
      <c r="A92">
        <f>Input!G93</f>
        <v>89</v>
      </c>
      <c r="B92">
        <f t="shared" si="32"/>
        <v>89</v>
      </c>
      <c r="C92">
        <f t="shared" si="33"/>
        <v>35.990737114153852</v>
      </c>
      <c r="D92" s="2">
        <f t="shared" si="34"/>
        <v>11.164307215431785</v>
      </c>
      <c r="E92" s="2">
        <f t="shared" si="35"/>
        <v>1.5934551168087616</v>
      </c>
      <c r="F92" s="2">
        <f>Input!I93</f>
        <v>1993.3346534285715</v>
      </c>
      <c r="G92">
        <f t="shared" si="36"/>
        <v>1992.6211137142859</v>
      </c>
      <c r="H92">
        <f t="shared" si="24"/>
        <v>2015.5163314813979</v>
      </c>
      <c r="I92">
        <f t="shared" si="37"/>
        <v>524.19099660347842</v>
      </c>
      <c r="J92">
        <f t="shared" si="38"/>
        <v>422257.54063788103</v>
      </c>
      <c r="O92" s="2">
        <f>Input!J93</f>
        <v>7.6767030000000887</v>
      </c>
      <c r="P92">
        <f t="shared" si="39"/>
        <v>7.4306548571429456</v>
      </c>
      <c r="Q92">
        <f t="shared" si="27"/>
        <v>6.8020387810100905E-281</v>
      </c>
      <c r="R92">
        <f t="shared" si="28"/>
        <v>2.6960763893856262E-26</v>
      </c>
      <c r="S92">
        <f t="shared" si="29"/>
        <v>7.5460678933365912</v>
      </c>
      <c r="T92" s="2">
        <f t="shared" si="30"/>
        <v>7.5460678933365912</v>
      </c>
      <c r="U92">
        <f t="shared" si="40"/>
        <v>1.3320168923435755E-2</v>
      </c>
      <c r="V92">
        <f t="shared" si="41"/>
        <v>88.580492533487373</v>
      </c>
    </row>
    <row r="93" spans="1:22" x14ac:dyDescent="0.25">
      <c r="A93">
        <f>Input!G94</f>
        <v>90</v>
      </c>
      <c r="B93">
        <f t="shared" si="32"/>
        <v>90</v>
      </c>
      <c r="C93">
        <f t="shared" si="33"/>
        <v>36.449964971831903</v>
      </c>
      <c r="D93" s="2">
        <f t="shared" si="34"/>
        <v>11.367405519627656</v>
      </c>
      <c r="E93" s="2">
        <f t="shared" si="35"/>
        <v>1.6331821893046223</v>
      </c>
      <c r="F93" s="2">
        <f>Input!I94</f>
        <v>2000.8637274285716</v>
      </c>
      <c r="G93">
        <f t="shared" si="36"/>
        <v>2000.1501877142859</v>
      </c>
      <c r="H93">
        <f t="shared" si="24"/>
        <v>2022.5939267003912</v>
      </c>
      <c r="I93">
        <f t="shared" si="37"/>
        <v>503.72141967642051</v>
      </c>
      <c r="J93">
        <f t="shared" si="38"/>
        <v>431505.8663528309</v>
      </c>
      <c r="O93" s="2">
        <f>Input!J94</f>
        <v>7.5290740000000369</v>
      </c>
      <c r="P93">
        <f t="shared" si="39"/>
        <v>7.2830258571428939</v>
      </c>
      <c r="Q93">
        <f t="shared" si="27"/>
        <v>4.0630089715760646E-288</v>
      </c>
      <c r="R93">
        <f t="shared" si="28"/>
        <v>2.7354782854225492E-27</v>
      </c>
      <c r="S93">
        <f t="shared" si="29"/>
        <v>7.0775952189934292</v>
      </c>
      <c r="T93" s="2">
        <f t="shared" si="30"/>
        <v>7.0775952189934292</v>
      </c>
      <c r="U93">
        <f t="shared" si="40"/>
        <v>4.2201747090496261E-2</v>
      </c>
      <c r="V93">
        <f t="shared" si="41"/>
        <v>91.38117277966316</v>
      </c>
    </row>
    <row r="94" spans="1:22" x14ac:dyDescent="0.25">
      <c r="A94">
        <f>Input!G95</f>
        <v>91</v>
      </c>
      <c r="B94">
        <f t="shared" si="32"/>
        <v>91</v>
      </c>
      <c r="C94">
        <f t="shared" si="33"/>
        <v>36.909192829509962</v>
      </c>
      <c r="D94" s="2">
        <f t="shared" si="34"/>
        <v>11.570503823823529</v>
      </c>
      <c r="E94" s="2">
        <f t="shared" si="35"/>
        <v>1.672909261800483</v>
      </c>
      <c r="F94" s="2">
        <f>Input!I95</f>
        <v>2008.0237292857144</v>
      </c>
      <c r="G94">
        <f t="shared" si="36"/>
        <v>2007.3101895714287</v>
      </c>
      <c r="H94">
        <f t="shared" si="24"/>
        <v>2029.2216644007058</v>
      </c>
      <c r="I94">
        <f t="shared" si="37"/>
        <v>480.11272919404126</v>
      </c>
      <c r="J94">
        <f t="shared" si="38"/>
        <v>440257.19656317472</v>
      </c>
      <c r="O94" s="2">
        <f>Input!J95</f>
        <v>7.1600018571427881</v>
      </c>
      <c r="P94">
        <f t="shared" si="39"/>
        <v>6.9139537142856451</v>
      </c>
      <c r="Q94">
        <f t="shared" si="27"/>
        <v>1.9654771435484177E-295</v>
      </c>
      <c r="R94">
        <f t="shared" si="28"/>
        <v>2.6633005041762193E-28</v>
      </c>
      <c r="S94">
        <f t="shared" si="29"/>
        <v>6.627737700314646</v>
      </c>
      <c r="T94" s="2">
        <f t="shared" si="30"/>
        <v>6.627737700314646</v>
      </c>
      <c r="U94">
        <f t="shared" si="40"/>
        <v>8.1919606653447122E-2</v>
      </c>
      <c r="V94">
        <f t="shared" si="41"/>
        <v>98.573566617730819</v>
      </c>
    </row>
    <row r="95" spans="1:22" x14ac:dyDescent="0.25">
      <c r="A95">
        <f>Input!G96</f>
        <v>92</v>
      </c>
      <c r="B95">
        <f t="shared" si="32"/>
        <v>92</v>
      </c>
      <c r="C95">
        <f t="shared" si="33"/>
        <v>37.368420687188014</v>
      </c>
      <c r="D95" s="2">
        <f t="shared" si="34"/>
        <v>11.7736021280194</v>
      </c>
      <c r="E95" s="2">
        <f t="shared" si="35"/>
        <v>1.7126363342963438</v>
      </c>
      <c r="F95" s="2">
        <f>Input!I96</f>
        <v>2015.3805695714284</v>
      </c>
      <c r="G95">
        <f t="shared" si="36"/>
        <v>2014.6670298571428</v>
      </c>
      <c r="H95">
        <f t="shared" si="24"/>
        <v>2035.4183502991543</v>
      </c>
      <c r="I95">
        <f t="shared" si="37"/>
        <v>430.61730008704632</v>
      </c>
      <c r="J95">
        <f t="shared" si="38"/>
        <v>448518.83064894588</v>
      </c>
      <c r="O95" s="2">
        <f>Input!J96</f>
        <v>7.3568402857140427</v>
      </c>
      <c r="P95">
        <f t="shared" si="39"/>
        <v>7.1107921428568996</v>
      </c>
      <c r="Q95">
        <f t="shared" si="27"/>
        <v>7.700160067155328E-303</v>
      </c>
      <c r="R95">
        <f t="shared" si="28"/>
        <v>2.4882435794480208E-29</v>
      </c>
      <c r="S95">
        <f t="shared" si="29"/>
        <v>6.1966858984485791</v>
      </c>
      <c r="T95" s="2">
        <f t="shared" si="30"/>
        <v>6.1966858984485791</v>
      </c>
      <c r="U95">
        <f t="shared" si="40"/>
        <v>0.8355902260662843</v>
      </c>
      <c r="V95">
        <f t="shared" si="41"/>
        <v>94.703721951754659</v>
      </c>
    </row>
    <row r="96" spans="1:22" x14ac:dyDescent="0.25">
      <c r="A96">
        <f>Input!G97</f>
        <v>93</v>
      </c>
      <c r="B96">
        <f t="shared" si="32"/>
        <v>93</v>
      </c>
      <c r="C96">
        <f t="shared" si="33"/>
        <v>37.827648544866065</v>
      </c>
      <c r="D96" s="2">
        <f t="shared" si="34"/>
        <v>11.976700432215273</v>
      </c>
      <c r="E96" s="2">
        <f t="shared" si="35"/>
        <v>1.7523634067922045</v>
      </c>
      <c r="F96" s="2">
        <f>Input!I97</f>
        <v>2022.3191279999999</v>
      </c>
      <c r="G96">
        <f t="shared" si="36"/>
        <v>2021.6055882857142</v>
      </c>
      <c r="H96">
        <f t="shared" si="24"/>
        <v>2041.2028823580199</v>
      </c>
      <c r="I96">
        <f t="shared" si="37"/>
        <v>384.05393495642647</v>
      </c>
      <c r="J96">
        <f t="shared" si="38"/>
        <v>456300.27284496225</v>
      </c>
      <c r="O96" s="2">
        <f>Input!J97</f>
        <v>6.9385584285714685</v>
      </c>
      <c r="P96">
        <f t="shared" si="39"/>
        <v>6.6925102857143255</v>
      </c>
      <c r="Q96">
        <f t="shared" si="27"/>
        <v>0</v>
      </c>
      <c r="R96">
        <f t="shared" si="28"/>
        <v>2.2307527347381533E-30</v>
      </c>
      <c r="S96">
        <f t="shared" si="29"/>
        <v>5.784532058865679</v>
      </c>
      <c r="T96" s="2">
        <f t="shared" si="30"/>
        <v>5.784532058865679</v>
      </c>
      <c r="U96">
        <f t="shared" si="40"/>
        <v>0.82442446043121209</v>
      </c>
      <c r="V96">
        <f t="shared" si="41"/>
        <v>103.0197714972974</v>
      </c>
    </row>
    <row r="97" spans="1:22" x14ac:dyDescent="0.25">
      <c r="A97">
        <f>Input!G98</f>
        <v>94</v>
      </c>
      <c r="B97">
        <f t="shared" si="32"/>
        <v>94</v>
      </c>
      <c r="C97">
        <f t="shared" si="33"/>
        <v>38.286876402544117</v>
      </c>
      <c r="D97" s="2">
        <f t="shared" si="34"/>
        <v>12.179798736411144</v>
      </c>
      <c r="E97" s="2">
        <f t="shared" si="35"/>
        <v>1.7920904792880652</v>
      </c>
      <c r="F97" s="2">
        <f>Input!I98</f>
        <v>2029.4791298571429</v>
      </c>
      <c r="G97">
        <f t="shared" si="36"/>
        <v>2028.7655901428573</v>
      </c>
      <c r="H97">
        <f t="shared" si="24"/>
        <v>2046.594158297801</v>
      </c>
      <c r="I97">
        <f t="shared" si="37"/>
        <v>317.85784245547245</v>
      </c>
      <c r="J97">
        <f t="shared" si="38"/>
        <v>463612.95267819468</v>
      </c>
      <c r="O97" s="2">
        <f>Input!J98</f>
        <v>7.1600018571430155</v>
      </c>
      <c r="P97">
        <f t="shared" si="39"/>
        <v>6.9139537142858725</v>
      </c>
      <c r="Q97">
        <f t="shared" si="27"/>
        <v>0</v>
      </c>
      <c r="R97">
        <f t="shared" si="28"/>
        <v>1.919092009553111E-31</v>
      </c>
      <c r="S97">
        <f t="shared" si="29"/>
        <v>5.3912759397811643</v>
      </c>
      <c r="T97" s="2">
        <f t="shared" si="30"/>
        <v>5.3912759397811643</v>
      </c>
      <c r="U97">
        <f t="shared" si="40"/>
        <v>2.3185476049706111</v>
      </c>
      <c r="V97">
        <f t="shared" si="41"/>
        <v>98.5735666177263</v>
      </c>
    </row>
    <row r="98" spans="1:22" x14ac:dyDescent="0.25">
      <c r="A98">
        <f>Input!G99</f>
        <v>95</v>
      </c>
      <c r="B98">
        <f t="shared" si="32"/>
        <v>95</v>
      </c>
      <c r="C98">
        <f t="shared" si="33"/>
        <v>38.746104260222168</v>
      </c>
      <c r="D98" s="2">
        <f t="shared" si="34"/>
        <v>12.382897040607016</v>
      </c>
      <c r="E98" s="2">
        <f t="shared" si="35"/>
        <v>1.8318175517839259</v>
      </c>
      <c r="F98" s="2">
        <f>Input!I99</f>
        <v>2036.3438738571426</v>
      </c>
      <c r="G98">
        <f t="shared" si="36"/>
        <v>2035.630334142857</v>
      </c>
      <c r="H98">
        <f t="shared" si="24"/>
        <v>2051.6109892598142</v>
      </c>
      <c r="I98">
        <f t="shared" si="37"/>
        <v>255.38133796713109</v>
      </c>
      <c r="J98">
        <f t="shared" si="38"/>
        <v>470469.95431056083</v>
      </c>
      <c r="O98" s="2">
        <f>Input!J99</f>
        <v>6.8647439999997459</v>
      </c>
      <c r="P98">
        <f t="shared" si="39"/>
        <v>6.6186958571426029</v>
      </c>
      <c r="Q98">
        <f t="shared" si="27"/>
        <v>0</v>
      </c>
      <c r="R98">
        <f t="shared" si="28"/>
        <v>1.58425826484374E-32</v>
      </c>
      <c r="S98">
        <f t="shared" si="29"/>
        <v>5.0168309620133469</v>
      </c>
      <c r="T98" s="2">
        <f t="shared" si="30"/>
        <v>5.0168309620133469</v>
      </c>
      <c r="U98">
        <f t="shared" si="40"/>
        <v>2.5659711422474625</v>
      </c>
      <c r="V98">
        <f t="shared" si="41"/>
        <v>104.52363312439027</v>
      </c>
    </row>
    <row r="99" spans="1:22" x14ac:dyDescent="0.25">
      <c r="A99">
        <f>Input!G100</f>
        <v>96</v>
      </c>
      <c r="B99">
        <f t="shared" si="32"/>
        <v>96</v>
      </c>
      <c r="C99">
        <f t="shared" si="33"/>
        <v>39.205332117900227</v>
      </c>
      <c r="D99" s="2">
        <f t="shared" si="34"/>
        <v>12.585995344802889</v>
      </c>
      <c r="E99" s="2">
        <f t="shared" si="35"/>
        <v>1.8715446242797869</v>
      </c>
      <c r="F99" s="2">
        <f>Input!I100</f>
        <v>2042.8149407142857</v>
      </c>
      <c r="G99">
        <f t="shared" si="36"/>
        <v>2042.1014010000001</v>
      </c>
      <c r="H99">
        <f t="shared" si="24"/>
        <v>2056.2720198625466</v>
      </c>
      <c r="I99">
        <f t="shared" si="37"/>
        <v>200.80643894755758</v>
      </c>
      <c r="J99">
        <f t="shared" si="38"/>
        <v>476885.75702833635</v>
      </c>
      <c r="O99" s="2">
        <f>Input!J100</f>
        <v>6.4710668571431142</v>
      </c>
      <c r="P99">
        <f t="shared" si="39"/>
        <v>6.2250187142859712</v>
      </c>
      <c r="Q99">
        <f t="shared" si="27"/>
        <v>0</v>
      </c>
      <c r="R99">
        <f t="shared" si="28"/>
        <v>1.2549949749099698E-33</v>
      </c>
      <c r="S99">
        <f t="shared" si="29"/>
        <v>4.6610306027323398</v>
      </c>
      <c r="T99" s="2">
        <f t="shared" si="30"/>
        <v>4.6610306027323398</v>
      </c>
      <c r="U99">
        <f t="shared" si="40"/>
        <v>2.4460588130810943</v>
      </c>
      <c r="V99">
        <f t="shared" si="41"/>
        <v>112.72827309566809</v>
      </c>
    </row>
    <row r="100" spans="1:22" x14ac:dyDescent="0.25">
      <c r="A100">
        <f>Input!G101</f>
        <v>97</v>
      </c>
      <c r="B100">
        <f t="shared" si="32"/>
        <v>97</v>
      </c>
      <c r="C100">
        <f t="shared" si="33"/>
        <v>39.664559975578278</v>
      </c>
      <c r="D100" s="2">
        <f t="shared" si="34"/>
        <v>12.78909364899876</v>
      </c>
      <c r="E100" s="2">
        <f t="shared" si="35"/>
        <v>1.9112716967756476</v>
      </c>
      <c r="F100" s="2">
        <f>Input!I101</f>
        <v>2049.3844268571424</v>
      </c>
      <c r="G100">
        <f t="shared" si="36"/>
        <v>2048.6708871428568</v>
      </c>
      <c r="H100">
        <f t="shared" si="24"/>
        <v>2060.5956548207128</v>
      </c>
      <c r="I100">
        <f t="shared" si="37"/>
        <v>142.20008417083739</v>
      </c>
      <c r="J100">
        <f t="shared" si="38"/>
        <v>482875.98872170079</v>
      </c>
      <c r="O100" s="2">
        <f>Input!J101</f>
        <v>6.5694861428567037</v>
      </c>
      <c r="P100">
        <f t="shared" si="39"/>
        <v>6.3234379999995607</v>
      </c>
      <c r="Q100">
        <f t="shared" si="27"/>
        <v>0</v>
      </c>
      <c r="R100">
        <f t="shared" si="28"/>
        <v>9.5398998049362852E-35</v>
      </c>
      <c r="S100">
        <f t="shared" si="29"/>
        <v>4.3236349581663331</v>
      </c>
      <c r="T100" s="2">
        <f t="shared" si="30"/>
        <v>4.3236349581663331</v>
      </c>
      <c r="U100">
        <f t="shared" si="40"/>
        <v>3.9992122061254296</v>
      </c>
      <c r="V100">
        <f t="shared" si="41"/>
        <v>110.64805403545914</v>
      </c>
    </row>
    <row r="101" spans="1:22" x14ac:dyDescent="0.25">
      <c r="A101">
        <f>Input!G102</f>
        <v>98</v>
      </c>
      <c r="B101">
        <f t="shared" si="32"/>
        <v>98</v>
      </c>
      <c r="C101">
        <f t="shared" si="33"/>
        <v>40.12378783325633</v>
      </c>
      <c r="D101" s="2">
        <f t="shared" si="34"/>
        <v>12.992191953194633</v>
      </c>
      <c r="E101" s="2">
        <f t="shared" si="35"/>
        <v>1.9509987692715083</v>
      </c>
      <c r="F101" s="2">
        <f>Input!I102</f>
        <v>2055.4126069999998</v>
      </c>
      <c r="G101">
        <f t="shared" si="36"/>
        <v>2054.6990672857141</v>
      </c>
      <c r="H101">
        <f t="shared" si="24"/>
        <v>2064.5999922243918</v>
      </c>
      <c r="I101">
        <f t="shared" si="37"/>
        <v>98.028314641329814</v>
      </c>
      <c r="J101">
        <f t="shared" si="38"/>
        <v>488457.19381580455</v>
      </c>
      <c r="O101" s="2">
        <f>Input!J102</f>
        <v>6.028180142857309</v>
      </c>
      <c r="P101">
        <f t="shared" si="39"/>
        <v>5.7821320000001659</v>
      </c>
      <c r="Q101">
        <f t="shared" si="27"/>
        <v>0</v>
      </c>
      <c r="R101">
        <f t="shared" si="28"/>
        <v>6.9587536349653507E-36</v>
      </c>
      <c r="S101">
        <f t="shared" si="29"/>
        <v>4.0043374036790933</v>
      </c>
      <c r="T101" s="2">
        <f t="shared" si="30"/>
        <v>4.0043374036790933</v>
      </c>
      <c r="U101">
        <f t="shared" si="40"/>
        <v>3.1605536267084053</v>
      </c>
      <c r="V101">
        <f t="shared" si="41"/>
        <v>122.32899459270406</v>
      </c>
    </row>
    <row r="102" spans="1:22" x14ac:dyDescent="0.25">
      <c r="A102">
        <f>Input!G103</f>
        <v>99</v>
      </c>
      <c r="B102">
        <f t="shared" si="32"/>
        <v>99</v>
      </c>
      <c r="C102">
        <f t="shared" si="33"/>
        <v>40.583015690934381</v>
      </c>
      <c r="D102" s="2">
        <f t="shared" si="34"/>
        <v>13.195290257390502</v>
      </c>
      <c r="E102" s="2">
        <f t="shared" si="35"/>
        <v>1.990725841767369</v>
      </c>
      <c r="F102" s="2">
        <f>Input!I103</f>
        <v>2060.9240861428575</v>
      </c>
      <c r="G102">
        <f t="shared" si="36"/>
        <v>2060.2105464285719</v>
      </c>
      <c r="H102">
        <f t="shared" si="24"/>
        <v>2068.3027635080089</v>
      </c>
      <c r="I102">
        <f t="shared" si="37"/>
        <v>65.483977260731535</v>
      </c>
      <c r="J102">
        <f t="shared" si="38"/>
        <v>493646.61675344087</v>
      </c>
      <c r="O102" s="2">
        <f>Input!J103</f>
        <v>5.5114791428577519</v>
      </c>
      <c r="P102">
        <f t="shared" si="39"/>
        <v>5.2654310000006088</v>
      </c>
      <c r="Q102">
        <f t="shared" si="27"/>
        <v>0</v>
      </c>
      <c r="R102">
        <f t="shared" si="28"/>
        <v>4.8708519578461812E-37</v>
      </c>
      <c r="S102">
        <f t="shared" si="29"/>
        <v>3.7027712836169635</v>
      </c>
      <c r="T102" s="2">
        <f t="shared" si="30"/>
        <v>3.7027712836169635</v>
      </c>
      <c r="U102">
        <f t="shared" si="40"/>
        <v>2.4419053892082148</v>
      </c>
      <c r="V102">
        <f t="shared" si="41"/>
        <v>134.02565265785915</v>
      </c>
    </row>
    <row r="103" spans="1:22" x14ac:dyDescent="0.25">
      <c r="A103">
        <f>Input!G104</f>
        <v>100</v>
      </c>
      <c r="B103">
        <f t="shared" si="32"/>
        <v>100</v>
      </c>
      <c r="C103">
        <f t="shared" si="33"/>
        <v>41.042243548612433</v>
      </c>
      <c r="D103" s="2">
        <f t="shared" si="34"/>
        <v>13.398388561586374</v>
      </c>
      <c r="E103" s="2">
        <f t="shared" si="35"/>
        <v>2.0304529142632295</v>
      </c>
      <c r="F103" s="2">
        <f>Input!I104</f>
        <v>2066.4355652857143</v>
      </c>
      <c r="G103">
        <f t="shared" si="36"/>
        <v>2065.7220255714287</v>
      </c>
      <c r="H103">
        <f t="shared" si="24"/>
        <v>2071.7212800758557</v>
      </c>
      <c r="I103">
        <f t="shared" si="37"/>
        <v>35.99105460888731</v>
      </c>
      <c r="J103">
        <f t="shared" si="38"/>
        <v>498462.00179313438</v>
      </c>
      <c r="O103" s="2">
        <f>Input!J104</f>
        <v>5.5114791428568424</v>
      </c>
      <c r="P103">
        <f t="shared" si="39"/>
        <v>5.2654309999996993</v>
      </c>
      <c r="Q103">
        <f t="shared" si="27"/>
        <v>0</v>
      </c>
      <c r="R103">
        <f t="shared" si="28"/>
        <v>3.2716302875895768E-38</v>
      </c>
      <c r="S103">
        <f t="shared" si="29"/>
        <v>3.418516567846881</v>
      </c>
      <c r="T103" s="2">
        <f t="shared" si="30"/>
        <v>3.418516567846881</v>
      </c>
      <c r="U103">
        <f t="shared" si="40"/>
        <v>3.4110929196943673</v>
      </c>
      <c r="V103">
        <f t="shared" si="41"/>
        <v>134.02565265788022</v>
      </c>
    </row>
    <row r="104" spans="1:22" x14ac:dyDescent="0.25">
      <c r="A104">
        <f>Input!G105</f>
        <v>101</v>
      </c>
      <c r="B104">
        <f t="shared" si="32"/>
        <v>101</v>
      </c>
      <c r="C104">
        <f t="shared" si="33"/>
        <v>41.501471406290491</v>
      </c>
      <c r="D104" s="2">
        <f t="shared" si="34"/>
        <v>13.601486865782247</v>
      </c>
      <c r="E104" s="2">
        <f t="shared" si="35"/>
        <v>2.0701799867590904</v>
      </c>
      <c r="F104" s="2">
        <f>Input!I105</f>
        <v>2071.7256008571426</v>
      </c>
      <c r="G104">
        <f t="shared" si="36"/>
        <v>2071.012061142857</v>
      </c>
      <c r="H104">
        <f t="shared" si="24"/>
        <v>2074.8723864927242</v>
      </c>
      <c r="I104">
        <f t="shared" si="37"/>
        <v>14.90211180682773</v>
      </c>
      <c r="J104">
        <f t="shared" si="38"/>
        <v>502921.40957830497</v>
      </c>
      <c r="O104" s="2">
        <f>Input!J105</f>
        <v>5.2900355714282341</v>
      </c>
      <c r="P104">
        <f t="shared" si="39"/>
        <v>5.0439874285710911</v>
      </c>
      <c r="Q104">
        <f t="shared" si="27"/>
        <v>0</v>
      </c>
      <c r="R104">
        <f t="shared" si="28"/>
        <v>2.1086734564690551E-39</v>
      </c>
      <c r="S104">
        <f t="shared" si="29"/>
        <v>3.1511064168687417</v>
      </c>
      <c r="T104" s="2">
        <f t="shared" si="30"/>
        <v>3.1511064168687417</v>
      </c>
      <c r="U104">
        <f t="shared" si="40"/>
        <v>3.5829985244633096</v>
      </c>
      <c r="V104">
        <f t="shared" si="41"/>
        <v>139.2019699522767</v>
      </c>
    </row>
    <row r="105" spans="1:22" x14ac:dyDescent="0.25">
      <c r="A105">
        <f>Input!G106</f>
        <v>102</v>
      </c>
      <c r="B105">
        <f t="shared" si="32"/>
        <v>102</v>
      </c>
      <c r="C105">
        <f t="shared" si="33"/>
        <v>41.960699263968543</v>
      </c>
      <c r="D105" s="2">
        <f t="shared" si="34"/>
        <v>13.804585169978118</v>
      </c>
      <c r="E105" s="2">
        <f t="shared" si="35"/>
        <v>2.1099070592549509</v>
      </c>
      <c r="F105" s="2">
        <f>Input!I106</f>
        <v>2077.7537809999999</v>
      </c>
      <c r="G105">
        <f t="shared" si="36"/>
        <v>2077.0402412857143</v>
      </c>
      <c r="H105">
        <f t="shared" si="24"/>
        <v>2077.7724200954103</v>
      </c>
      <c r="I105">
        <f t="shared" si="37"/>
        <v>0.53608580936792716</v>
      </c>
      <c r="J105">
        <f t="shared" si="38"/>
        <v>507043.05065526062</v>
      </c>
      <c r="O105" s="2">
        <f>Input!J106</f>
        <v>6.028180142857309</v>
      </c>
      <c r="P105">
        <f t="shared" si="39"/>
        <v>5.7821320000001659</v>
      </c>
      <c r="Q105">
        <f t="shared" si="27"/>
        <v>0</v>
      </c>
      <c r="R105">
        <f t="shared" si="28"/>
        <v>1.3041881913198473E-40</v>
      </c>
      <c r="S105">
        <f t="shared" si="29"/>
        <v>2.9000336026859723</v>
      </c>
      <c r="T105" s="2">
        <f t="shared" si="30"/>
        <v>2.9000336026859723</v>
      </c>
      <c r="U105">
        <f t="shared" si="40"/>
        <v>8.3064911718010439</v>
      </c>
      <c r="V105">
        <f t="shared" si="41"/>
        <v>122.32899459270406</v>
      </c>
    </row>
    <row r="106" spans="1:22" x14ac:dyDescent="0.25">
      <c r="A106">
        <f>Input!G107</f>
        <v>103</v>
      </c>
      <c r="B106">
        <f t="shared" si="32"/>
        <v>103</v>
      </c>
      <c r="C106">
        <f t="shared" si="33"/>
        <v>42.419927121646595</v>
      </c>
      <c r="D106" s="2">
        <f t="shared" si="34"/>
        <v>14.007683474173991</v>
      </c>
      <c r="E106" s="2">
        <f t="shared" si="35"/>
        <v>2.1496341317508119</v>
      </c>
      <c r="F106" s="2">
        <f>Input!I107</f>
        <v>2084.0280094285713</v>
      </c>
      <c r="G106">
        <f t="shared" si="36"/>
        <v>2083.3144697142857</v>
      </c>
      <c r="H106">
        <f t="shared" si="24"/>
        <v>2080.43717683357</v>
      </c>
      <c r="I106">
        <f t="shared" si="37"/>
        <v>8.2788143214171708</v>
      </c>
      <c r="J106">
        <f t="shared" si="38"/>
        <v>510845.13587130245</v>
      </c>
      <c r="O106" s="2">
        <f>Input!J107</f>
        <v>6.2742284285714049</v>
      </c>
      <c r="P106">
        <f t="shared" si="39"/>
        <v>6.0281802857142619</v>
      </c>
      <c r="Q106">
        <f t="shared" si="27"/>
        <v>0</v>
      </c>
      <c r="R106">
        <f t="shared" si="28"/>
        <v>7.7402861626963356E-42</v>
      </c>
      <c r="S106">
        <f t="shared" si="29"/>
        <v>2.6647567381598214</v>
      </c>
      <c r="T106" s="2">
        <f t="shared" si="30"/>
        <v>2.6647567381598214</v>
      </c>
      <c r="U106">
        <f t="shared" si="40"/>
        <v>11.312617960243697</v>
      </c>
      <c r="V106">
        <f t="shared" si="41"/>
        <v>116.94682626115421</v>
      </c>
    </row>
    <row r="107" spans="1:22" x14ac:dyDescent="0.25">
      <c r="A107">
        <f>Input!G108</f>
        <v>104</v>
      </c>
      <c r="B107">
        <f t="shared" si="32"/>
        <v>104</v>
      </c>
      <c r="C107">
        <f t="shared" si="33"/>
        <v>42.879154979324646</v>
      </c>
      <c r="D107" s="2">
        <f t="shared" si="34"/>
        <v>14.210781778369862</v>
      </c>
      <c r="E107" s="2">
        <f t="shared" si="35"/>
        <v>2.1893612042466724</v>
      </c>
      <c r="F107" s="2">
        <f>Input!I108</f>
        <v>2090.1546088571426</v>
      </c>
      <c r="G107">
        <f t="shared" si="36"/>
        <v>2089.441069142857</v>
      </c>
      <c r="H107">
        <f t="shared" si="24"/>
        <v>2082.881883106832</v>
      </c>
      <c r="I107">
        <f t="shared" si="37"/>
        <v>43.022921455185866</v>
      </c>
      <c r="J107">
        <f t="shared" si="38"/>
        <v>514345.74336958304</v>
      </c>
      <c r="O107" s="2">
        <f>Input!J108</f>
        <v>6.1265994285713532</v>
      </c>
      <c r="P107">
        <f t="shared" si="39"/>
        <v>5.8805512857142102</v>
      </c>
      <c r="Q107">
        <f t="shared" si="27"/>
        <v>0</v>
      </c>
      <c r="R107">
        <f t="shared" si="28"/>
        <v>4.4081827598447352E-43</v>
      </c>
      <c r="S107">
        <f t="shared" si="29"/>
        <v>2.4447062732621747</v>
      </c>
      <c r="T107" s="2">
        <f t="shared" si="30"/>
        <v>2.4447062732621747</v>
      </c>
      <c r="U107">
        <f t="shared" si="40"/>
        <v>11.805030949591528</v>
      </c>
      <c r="V107">
        <f t="shared" si="41"/>
        <v>120.16159834434104</v>
      </c>
    </row>
    <row r="108" spans="1:22" x14ac:dyDescent="0.25">
      <c r="A108">
        <f>Input!G109</f>
        <v>105</v>
      </c>
      <c r="B108">
        <f t="shared" si="32"/>
        <v>105</v>
      </c>
      <c r="C108">
        <f t="shared" si="33"/>
        <v>43.338382837002698</v>
      </c>
      <c r="D108" s="2">
        <f t="shared" si="34"/>
        <v>14.413880082565734</v>
      </c>
      <c r="E108" s="2">
        <f t="shared" si="35"/>
        <v>2.2290882767425333</v>
      </c>
      <c r="F108" s="2">
        <f>Input!I109</f>
        <v>2096.9947480000001</v>
      </c>
      <c r="G108">
        <f t="shared" si="36"/>
        <v>2096.2812082857145</v>
      </c>
      <c r="H108">
        <f t="shared" si="24"/>
        <v>2085.1211733292212</v>
      </c>
      <c r="I108">
        <f t="shared" si="37"/>
        <v>124.54638023015222</v>
      </c>
      <c r="J108">
        <f t="shared" si="38"/>
        <v>517562.70171417372</v>
      </c>
      <c r="O108" s="2">
        <f>Input!J109</f>
        <v>6.8401391428574243</v>
      </c>
      <c r="P108">
        <f t="shared" si="39"/>
        <v>6.5940910000002813</v>
      </c>
      <c r="Q108">
        <f t="shared" si="27"/>
        <v>0</v>
      </c>
      <c r="R108">
        <f t="shared" si="28"/>
        <v>2.4090620571912192E-44</v>
      </c>
      <c r="S108">
        <f t="shared" si="29"/>
        <v>2.2392902223892612</v>
      </c>
      <c r="T108" s="2">
        <f t="shared" si="30"/>
        <v>2.2392902223892612</v>
      </c>
      <c r="U108">
        <f t="shared" si="40"/>
        <v>18.964289812681546</v>
      </c>
      <c r="V108">
        <f t="shared" si="41"/>
        <v>105.02734289604221</v>
      </c>
    </row>
    <row r="109" spans="1:22" x14ac:dyDescent="0.25">
      <c r="A109">
        <f>Input!G110</f>
        <v>106</v>
      </c>
      <c r="B109">
        <f t="shared" si="32"/>
        <v>106</v>
      </c>
      <c r="C109">
        <f t="shared" si="33"/>
        <v>43.797610694680756</v>
      </c>
      <c r="D109" s="2">
        <f t="shared" si="34"/>
        <v>14.616978386761605</v>
      </c>
      <c r="E109" s="2">
        <f t="shared" si="35"/>
        <v>2.2688153492383938</v>
      </c>
      <c r="F109" s="2">
        <f>Input!I110</f>
        <v>2104.5976364285711</v>
      </c>
      <c r="G109">
        <f t="shared" si="36"/>
        <v>2103.8840967142855</v>
      </c>
      <c r="H109">
        <f t="shared" si="24"/>
        <v>2087.1690729218435</v>
      </c>
      <c r="I109">
        <f t="shared" si="37"/>
        <v>279.39202038190297</v>
      </c>
      <c r="J109">
        <f t="shared" si="38"/>
        <v>520513.48852618376</v>
      </c>
      <c r="O109" s="2">
        <f>Input!J110</f>
        <v>7.6028884285710774</v>
      </c>
      <c r="P109">
        <f t="shared" si="39"/>
        <v>7.3568402857139343</v>
      </c>
      <c r="Q109">
        <f t="shared" si="27"/>
        <v>0</v>
      </c>
      <c r="R109">
        <f t="shared" si="28"/>
        <v>1.2633456940926062E-45</v>
      </c>
      <c r="S109">
        <f t="shared" si="29"/>
        <v>2.0478995926222137</v>
      </c>
      <c r="T109" s="2">
        <f t="shared" si="30"/>
        <v>2.0478995926222137</v>
      </c>
      <c r="U109">
        <f t="shared" si="40"/>
        <v>28.184851282765198</v>
      </c>
      <c r="V109">
        <f t="shared" si="41"/>
        <v>89.975385431249379</v>
      </c>
    </row>
    <row r="110" spans="1:22" x14ac:dyDescent="0.25">
      <c r="A110">
        <f>Input!G111</f>
        <v>107</v>
      </c>
      <c r="B110">
        <f t="shared" si="32"/>
        <v>107</v>
      </c>
      <c r="C110">
        <f t="shared" si="33"/>
        <v>44.256838552358808</v>
      </c>
      <c r="D110" s="2">
        <f t="shared" si="34"/>
        <v>14.820076690957478</v>
      </c>
      <c r="E110" s="2">
        <f t="shared" si="35"/>
        <v>2.3085424217342547</v>
      </c>
      <c r="F110" s="2">
        <f>Input!I111</f>
        <v>2111.7822430000001</v>
      </c>
      <c r="G110">
        <f t="shared" si="36"/>
        <v>2111.0687032857145</v>
      </c>
      <c r="H110">
        <f t="shared" si="24"/>
        <v>2089.0389864102872</v>
      </c>
      <c r="I110">
        <f t="shared" si="37"/>
        <v>485.30842561148688</v>
      </c>
      <c r="J110">
        <f t="shared" si="38"/>
        <v>523215.14388826001</v>
      </c>
      <c r="O110" s="2">
        <f>Input!J111</f>
        <v>7.184606571428958</v>
      </c>
      <c r="P110">
        <f t="shared" si="39"/>
        <v>6.9385584285718149</v>
      </c>
      <c r="Q110">
        <f t="shared" si="27"/>
        <v>0</v>
      </c>
      <c r="R110">
        <f t="shared" si="28"/>
        <v>6.3574395969919279E-47</v>
      </c>
      <c r="S110">
        <f t="shared" si="29"/>
        <v>1.8699134884436928</v>
      </c>
      <c r="T110" s="2">
        <f t="shared" si="30"/>
        <v>1.8699134884436928</v>
      </c>
      <c r="U110">
        <f t="shared" si="40"/>
        <v>25.691161529086411</v>
      </c>
      <c r="V110">
        <f t="shared" si="41"/>
        <v>98.085600028501659</v>
      </c>
    </row>
    <row r="111" spans="1:22" x14ac:dyDescent="0.25">
      <c r="A111">
        <f>Input!G112</f>
        <v>108</v>
      </c>
      <c r="B111">
        <f t="shared" si="32"/>
        <v>108</v>
      </c>
      <c r="C111">
        <f t="shared" si="33"/>
        <v>44.716066410036859</v>
      </c>
      <c r="D111" s="2">
        <f t="shared" si="34"/>
        <v>15.023174995153349</v>
      </c>
      <c r="E111" s="2">
        <f t="shared" si="35"/>
        <v>2.3482694942301152</v>
      </c>
      <c r="F111" s="2">
        <f>Input!I112</f>
        <v>2117.9826569999996</v>
      </c>
      <c r="G111">
        <f t="shared" si="36"/>
        <v>2117.2691172857139</v>
      </c>
      <c r="H111">
        <f t="shared" si="24"/>
        <v>2090.7436902841623</v>
      </c>
      <c r="I111">
        <f t="shared" si="37"/>
        <v>703.59827761464453</v>
      </c>
      <c r="J111">
        <f t="shared" si="38"/>
        <v>525684.19767859287</v>
      </c>
      <c r="O111" s="2">
        <f>Input!J112</f>
        <v>6.200413999999455</v>
      </c>
      <c r="P111">
        <f t="shared" si="39"/>
        <v>5.9543658571423119</v>
      </c>
      <c r="Q111">
        <f t="shared" si="27"/>
        <v>0</v>
      </c>
      <c r="R111">
        <f t="shared" si="28"/>
        <v>3.0699273770344622E-48</v>
      </c>
      <c r="S111">
        <f t="shared" si="29"/>
        <v>1.7047038738749876</v>
      </c>
      <c r="T111" s="2">
        <f t="shared" si="30"/>
        <v>1.7047038738749876</v>
      </c>
      <c r="U111">
        <f t="shared" si="40"/>
        <v>18.059626972027566</v>
      </c>
      <c r="V111">
        <f t="shared" si="41"/>
        <v>118.54876216691817</v>
      </c>
    </row>
    <row r="112" spans="1:22" x14ac:dyDescent="0.25">
      <c r="A112">
        <f>Input!G113</f>
        <v>109</v>
      </c>
      <c r="B112">
        <f t="shared" si="32"/>
        <v>109</v>
      </c>
      <c r="C112">
        <f t="shared" si="33"/>
        <v>45.175294267714911</v>
      </c>
      <c r="D112" s="2">
        <f t="shared" si="34"/>
        <v>15.226273299349222</v>
      </c>
      <c r="E112" s="2">
        <f t="shared" si="35"/>
        <v>2.3879965667259762</v>
      </c>
      <c r="F112" s="2">
        <f>Input!I113</f>
        <v>2122.8544108571427</v>
      </c>
      <c r="G112">
        <f t="shared" si="36"/>
        <v>2122.1408711428571</v>
      </c>
      <c r="H112">
        <f t="shared" si="24"/>
        <v>2092.2953302623869</v>
      </c>
      <c r="I112">
        <f t="shared" si="37"/>
        <v>890.75631044782108</v>
      </c>
      <c r="J112">
        <f t="shared" si="38"/>
        <v>527936.60992453515</v>
      </c>
      <c r="O112" s="2">
        <f>Input!J113</f>
        <v>4.871753857143176</v>
      </c>
      <c r="P112">
        <f t="shared" si="39"/>
        <v>4.6257057142860329</v>
      </c>
      <c r="Q112">
        <f t="shared" si="27"/>
        <v>0</v>
      </c>
      <c r="R112">
        <f t="shared" si="28"/>
        <v>1.4225245893608928E-49</v>
      </c>
      <c r="S112">
        <f t="shared" si="29"/>
        <v>1.5516399782246868</v>
      </c>
      <c r="T112" s="2">
        <f t="shared" si="30"/>
        <v>1.5516399782246868</v>
      </c>
      <c r="U112">
        <f t="shared" si="40"/>
        <v>9.4498801496263862</v>
      </c>
      <c r="V112">
        <f t="shared" si="41"/>
        <v>149.2470298358181</v>
      </c>
    </row>
    <row r="113" spans="1:22" x14ac:dyDescent="0.25">
      <c r="A113">
        <f>Input!G114</f>
        <v>110</v>
      </c>
      <c r="B113">
        <f t="shared" si="32"/>
        <v>110</v>
      </c>
      <c r="C113">
        <f t="shared" si="33"/>
        <v>45.634522125392962</v>
      </c>
      <c r="D113" s="2">
        <f t="shared" si="34"/>
        <v>15.429371603545095</v>
      </c>
      <c r="E113" s="2">
        <f t="shared" si="35"/>
        <v>2.4277236392218366</v>
      </c>
      <c r="F113" s="2">
        <f>Input!I114</f>
        <v>2130.4819041428568</v>
      </c>
      <c r="G113">
        <f t="shared" si="36"/>
        <v>2129.7683644285712</v>
      </c>
      <c r="H113">
        <f t="shared" si="24"/>
        <v>2093.7054225989741</v>
      </c>
      <c r="I113">
        <f t="shared" si="37"/>
        <v>1300.5357734049037</v>
      </c>
      <c r="J113">
        <f t="shared" si="38"/>
        <v>529987.72321784555</v>
      </c>
      <c r="O113" s="2">
        <f>Input!J114</f>
        <v>7.6274932857140811</v>
      </c>
      <c r="P113">
        <f t="shared" si="39"/>
        <v>7.3814451428569381</v>
      </c>
      <c r="Q113">
        <f t="shared" si="27"/>
        <v>0</v>
      </c>
      <c r="R113">
        <f t="shared" si="28"/>
        <v>6.3252440064914779E-51</v>
      </c>
      <c r="S113">
        <f t="shared" si="29"/>
        <v>1.4100923365870495</v>
      </c>
      <c r="T113" s="2">
        <f t="shared" si="30"/>
        <v>1.4100923365870495</v>
      </c>
      <c r="U113">
        <f t="shared" si="40"/>
        <v>35.657054336947276</v>
      </c>
      <c r="V113">
        <f t="shared" si="41"/>
        <v>89.509210334005317</v>
      </c>
    </row>
    <row r="114" spans="1:22" x14ac:dyDescent="0.25">
      <c r="A114">
        <f>Input!G115</f>
        <v>111</v>
      </c>
      <c r="B114">
        <f t="shared" si="32"/>
        <v>111</v>
      </c>
      <c r="C114">
        <f t="shared" si="33"/>
        <v>46.093749983071021</v>
      </c>
      <c r="D114" s="2">
        <f t="shared" si="34"/>
        <v>15.632469907740965</v>
      </c>
      <c r="E114" s="2">
        <f t="shared" si="35"/>
        <v>2.4674507117176976</v>
      </c>
      <c r="F114" s="2">
        <f>Input!I115</f>
        <v>2138.1340022857144</v>
      </c>
      <c r="G114">
        <f t="shared" si="36"/>
        <v>2137.4204625714287</v>
      </c>
      <c r="H114">
        <f t="shared" si="24"/>
        <v>2094.9848590598262</v>
      </c>
      <c r="I114">
        <f t="shared" si="37"/>
        <v>1800.78044539393</v>
      </c>
      <c r="J114">
        <f t="shared" si="38"/>
        <v>531852.22620592709</v>
      </c>
      <c r="O114" s="2">
        <f>Input!J115</f>
        <v>7.6520981428575396</v>
      </c>
      <c r="P114">
        <f t="shared" si="39"/>
        <v>7.4060500000003966</v>
      </c>
      <c r="Q114">
        <f t="shared" si="27"/>
        <v>0</v>
      </c>
      <c r="R114">
        <f t="shared" si="28"/>
        <v>2.6988615525634472E-52</v>
      </c>
      <c r="S114">
        <f t="shared" si="29"/>
        <v>1.2794364608522111</v>
      </c>
      <c r="T114" s="2">
        <f t="shared" si="30"/>
        <v>1.2794364608522111</v>
      </c>
      <c r="U114">
        <f t="shared" si="40"/>
        <v>37.535393458073855</v>
      </c>
      <c r="V114">
        <f t="shared" si="41"/>
        <v>89.044246034742727</v>
      </c>
    </row>
    <row r="115" spans="1:22" x14ac:dyDescent="0.25">
      <c r="A115">
        <f>Input!G116</f>
        <v>112</v>
      </c>
      <c r="B115">
        <f t="shared" si="32"/>
        <v>112</v>
      </c>
      <c r="C115">
        <f t="shared" si="33"/>
        <v>46.552977840749072</v>
      </c>
      <c r="D115" s="2">
        <f t="shared" si="34"/>
        <v>15.835568211936838</v>
      </c>
      <c r="E115" s="2">
        <f t="shared" si="35"/>
        <v>2.5071777842135581</v>
      </c>
      <c r="F115" s="2">
        <f>Input!I116</f>
        <v>2146.0321485714289</v>
      </c>
      <c r="G115">
        <f t="shared" si="36"/>
        <v>2145.3186088571433</v>
      </c>
      <c r="H115">
        <f t="shared" si="24"/>
        <v>2096.1439152010839</v>
      </c>
      <c r="I115">
        <f t="shared" si="37"/>
        <v>2418.1504961672877</v>
      </c>
      <c r="J115">
        <f t="shared" si="38"/>
        <v>533544.12716387364</v>
      </c>
      <c r="O115" s="2">
        <f>Input!J116</f>
        <v>7.8981462857145743</v>
      </c>
      <c r="P115">
        <f t="shared" si="39"/>
        <v>7.6520981428574313</v>
      </c>
      <c r="Q115">
        <f t="shared" si="27"/>
        <v>0</v>
      </c>
      <c r="R115">
        <f t="shared" si="28"/>
        <v>1.1050190124387435E-53</v>
      </c>
      <c r="S115">
        <f t="shared" si="29"/>
        <v>1.1590561412574849</v>
      </c>
      <c r="T115" s="2">
        <f t="shared" si="30"/>
        <v>1.1590561412574849</v>
      </c>
      <c r="U115">
        <f t="shared" si="40"/>
        <v>42.159594434541035</v>
      </c>
      <c r="V115">
        <f t="shared" si="41"/>
        <v>84.461204809065649</v>
      </c>
    </row>
    <row r="116" spans="1:22" x14ac:dyDescent="0.25">
      <c r="A116">
        <f>Input!G117</f>
        <v>113</v>
      </c>
      <c r="B116">
        <f t="shared" si="32"/>
        <v>113</v>
      </c>
      <c r="C116">
        <f t="shared" si="33"/>
        <v>47.012205698427124</v>
      </c>
      <c r="D116" s="2">
        <f t="shared" si="34"/>
        <v>16.038666516132711</v>
      </c>
      <c r="E116" s="2">
        <f t="shared" si="35"/>
        <v>2.546904856709419</v>
      </c>
      <c r="F116" s="2">
        <f>Input!I117</f>
        <v>2153.2167551428574</v>
      </c>
      <c r="G116">
        <f t="shared" si="36"/>
        <v>2152.5032154285718</v>
      </c>
      <c r="H116">
        <f t="shared" si="24"/>
        <v>2097.1922615834769</v>
      </c>
      <c r="I116">
        <f t="shared" si="37"/>
        <v>3059.3016152542182</v>
      </c>
      <c r="J116">
        <f t="shared" si="38"/>
        <v>535076.73665813042</v>
      </c>
      <c r="O116" s="2">
        <f>Input!J117</f>
        <v>7.1846065714285032</v>
      </c>
      <c r="P116">
        <f t="shared" si="39"/>
        <v>6.9385584285713602</v>
      </c>
      <c r="Q116">
        <f t="shared" si="27"/>
        <v>0</v>
      </c>
      <c r="R116">
        <f t="shared" si="28"/>
        <v>4.3415490840265044E-55</v>
      </c>
      <c r="S116">
        <f t="shared" si="29"/>
        <v>1.0483463823927763</v>
      </c>
      <c r="T116" s="2">
        <f t="shared" si="30"/>
        <v>1.0483463823927763</v>
      </c>
      <c r="U116">
        <f t="shared" si="40"/>
        <v>34.694597948947298</v>
      </c>
      <c r="V116">
        <f t="shared" si="41"/>
        <v>98.085600028510655</v>
      </c>
    </row>
    <row r="117" spans="1:22" x14ac:dyDescent="0.25">
      <c r="A117">
        <f>Input!G118</f>
        <v>114</v>
      </c>
      <c r="B117">
        <f t="shared" si="32"/>
        <v>114</v>
      </c>
      <c r="C117">
        <f t="shared" si="33"/>
        <v>47.471433556105175</v>
      </c>
      <c r="D117" s="2">
        <f t="shared" si="34"/>
        <v>16.24176482032858</v>
      </c>
      <c r="E117" s="2">
        <f t="shared" si="35"/>
        <v>2.58663192920528</v>
      </c>
      <c r="F117" s="2">
        <f>Input!I118</f>
        <v>2160.2045231428574</v>
      </c>
      <c r="G117">
        <f t="shared" si="36"/>
        <v>2159.4909834285718</v>
      </c>
      <c r="H117">
        <f t="shared" si="24"/>
        <v>2098.138977564533</v>
      </c>
      <c r="I117">
        <f t="shared" si="37"/>
        <v>3764.0686235410517</v>
      </c>
      <c r="J117">
        <f t="shared" si="38"/>
        <v>536462.65833186754</v>
      </c>
      <c r="O117" s="2">
        <f>Input!J118</f>
        <v>6.98776799999996</v>
      </c>
      <c r="P117">
        <f t="shared" si="39"/>
        <v>6.741719857142817</v>
      </c>
      <c r="Q117">
        <f t="shared" si="27"/>
        <v>0</v>
      </c>
      <c r="R117">
        <f t="shared" si="28"/>
        <v>1.6368372563427923E-56</v>
      </c>
      <c r="S117">
        <f t="shared" si="29"/>
        <v>0.94671598105618693</v>
      </c>
      <c r="T117" s="2">
        <f t="shared" si="30"/>
        <v>0.94671598105618693</v>
      </c>
      <c r="U117">
        <f t="shared" si="40"/>
        <v>33.582069923859066</v>
      </c>
      <c r="V117">
        <f t="shared" si="41"/>
        <v>102.02325200772538</v>
      </c>
    </row>
    <row r="118" spans="1:22" x14ac:dyDescent="0.25">
      <c r="A118">
        <f>Input!G119</f>
        <v>115</v>
      </c>
      <c r="B118">
        <f t="shared" si="32"/>
        <v>115</v>
      </c>
      <c r="C118">
        <f t="shared" si="33"/>
        <v>47.930661413783227</v>
      </c>
      <c r="D118" s="2">
        <f t="shared" si="34"/>
        <v>16.444863124524453</v>
      </c>
      <c r="E118" s="2">
        <f t="shared" si="35"/>
        <v>2.6263590017011404</v>
      </c>
      <c r="F118" s="2">
        <f>Input!I119</f>
        <v>2167.1922911428574</v>
      </c>
      <c r="G118">
        <f t="shared" si="36"/>
        <v>2166.4787514285717</v>
      </c>
      <c r="H118">
        <f t="shared" si="24"/>
        <v>2098.9925673209605</v>
      </c>
      <c r="I118">
        <f t="shared" si="37"/>
        <v>4554.385045406405</v>
      </c>
      <c r="J118">
        <f t="shared" si="38"/>
        <v>537713.78687241965</v>
      </c>
      <c r="O118" s="2">
        <f>Input!J119</f>
        <v>6.98776799999996</v>
      </c>
      <c r="P118">
        <f t="shared" si="39"/>
        <v>6.741719857142817</v>
      </c>
      <c r="Q118">
        <f t="shared" si="27"/>
        <v>0</v>
      </c>
      <c r="R118">
        <f t="shared" si="28"/>
        <v>5.9217778179504878E-58</v>
      </c>
      <c r="S118">
        <f t="shared" si="29"/>
        <v>0.85358975642750878</v>
      </c>
      <c r="T118" s="2">
        <f t="shared" si="30"/>
        <v>0.85358975642750878</v>
      </c>
      <c r="U118">
        <f t="shared" si="40"/>
        <v>34.67007608294967</v>
      </c>
      <c r="V118">
        <f t="shared" si="41"/>
        <v>102.02325200772538</v>
      </c>
    </row>
    <row r="119" spans="1:22" x14ac:dyDescent="0.25">
      <c r="A119">
        <f>Input!G120</f>
        <v>116</v>
      </c>
      <c r="B119">
        <f t="shared" si="32"/>
        <v>116</v>
      </c>
      <c r="C119">
        <f t="shared" si="33"/>
        <v>48.389889271461286</v>
      </c>
      <c r="D119" s="2">
        <f t="shared" si="34"/>
        <v>16.647961428720325</v>
      </c>
      <c r="E119" s="2">
        <f t="shared" si="35"/>
        <v>2.6660860741970014</v>
      </c>
      <c r="F119" s="2">
        <f>Input!I120</f>
        <v>2174.1800591428573</v>
      </c>
      <c r="G119">
        <f t="shared" si="36"/>
        <v>2173.4665194285717</v>
      </c>
      <c r="H119">
        <f t="shared" si="24"/>
        <v>2099.7609777666453</v>
      </c>
      <c r="I119">
        <f t="shared" si="37"/>
        <v>5432.5068716779706</v>
      </c>
      <c r="J119">
        <f t="shared" si="38"/>
        <v>538841.31226029678</v>
      </c>
      <c r="O119" s="2">
        <f>Input!J120</f>
        <v>6.98776799999996</v>
      </c>
      <c r="P119">
        <f t="shared" si="39"/>
        <v>6.741719857142817</v>
      </c>
      <c r="Q119">
        <f t="shared" si="27"/>
        <v>0</v>
      </c>
      <c r="R119">
        <f t="shared" si="28"/>
        <v>2.0558173991078949E-59</v>
      </c>
      <c r="S119">
        <f t="shared" si="29"/>
        <v>0.76841044568482808</v>
      </c>
      <c r="T119" s="2">
        <f t="shared" si="30"/>
        <v>0.76841044568482808</v>
      </c>
      <c r="U119">
        <f t="shared" si="40"/>
        <v>35.680425325012585</v>
      </c>
      <c r="V119">
        <f t="shared" si="41"/>
        <v>102.02325200772538</v>
      </c>
    </row>
    <row r="120" spans="1:22" x14ac:dyDescent="0.25">
      <c r="A120">
        <f>Input!G121</f>
        <v>117</v>
      </c>
      <c r="B120">
        <f t="shared" si="32"/>
        <v>117</v>
      </c>
      <c r="C120">
        <f t="shared" si="33"/>
        <v>48.849117129139337</v>
      </c>
      <c r="D120" s="2">
        <f t="shared" si="34"/>
        <v>16.851059732916198</v>
      </c>
      <c r="E120" s="2">
        <f t="shared" si="35"/>
        <v>2.7058131466928619</v>
      </c>
      <c r="F120" s="2">
        <f>Input!I121</f>
        <v>2179.6915381428571</v>
      </c>
      <c r="G120">
        <f t="shared" si="36"/>
        <v>2178.9779984285715</v>
      </c>
      <c r="H120">
        <f t="shared" si="24"/>
        <v>2100.4516180470814</v>
      </c>
      <c r="I120">
        <f t="shared" si="37"/>
        <v>6166.3924158184691</v>
      </c>
      <c r="J120">
        <f t="shared" si="38"/>
        <v>539855.72944538959</v>
      </c>
      <c r="O120" s="2">
        <f>Input!J121</f>
        <v>5.5114789999997811</v>
      </c>
      <c r="P120">
        <f t="shared" si="39"/>
        <v>5.265430857142638</v>
      </c>
      <c r="Q120">
        <f t="shared" si="27"/>
        <v>0</v>
      </c>
      <c r="R120">
        <f t="shared" si="28"/>
        <v>6.8486155400018871E-61</v>
      </c>
      <c r="S120">
        <f t="shared" si="29"/>
        <v>0.69064028043597303</v>
      </c>
      <c r="T120" s="2">
        <f t="shared" si="30"/>
        <v>0.69064028043597303</v>
      </c>
      <c r="U120">
        <f t="shared" si="40"/>
        <v>20.928708820724097</v>
      </c>
      <c r="V120">
        <f t="shared" si="41"/>
        <v>134.0256559655769</v>
      </c>
    </row>
    <row r="121" spans="1:22" x14ac:dyDescent="0.25">
      <c r="A121">
        <f>Input!G122</f>
        <v>118</v>
      </c>
      <c r="B121">
        <f t="shared" si="32"/>
        <v>118</v>
      </c>
      <c r="C121">
        <f t="shared" si="33"/>
        <v>49.308344986817389</v>
      </c>
      <c r="D121" s="2">
        <f t="shared" si="34"/>
        <v>17.054158037112071</v>
      </c>
      <c r="E121" s="2">
        <f t="shared" si="35"/>
        <v>2.7455402191887228</v>
      </c>
      <c r="F121" s="2">
        <f>Input!I122</f>
        <v>2184.7847352857143</v>
      </c>
      <c r="G121">
        <f t="shared" si="36"/>
        <v>2184.0711955714287</v>
      </c>
      <c r="H121">
        <f t="shared" si="24"/>
        <v>2101.0713803082626</v>
      </c>
      <c r="I121">
        <f t="shared" si="37"/>
        <v>6888.9693337196932</v>
      </c>
      <c r="J121">
        <f t="shared" si="38"/>
        <v>540766.85264727124</v>
      </c>
      <c r="O121" s="2">
        <f>Input!J122</f>
        <v>5.0931971428572069</v>
      </c>
      <c r="P121">
        <f t="shared" si="39"/>
        <v>4.8471490000000639</v>
      </c>
      <c r="Q121">
        <f t="shared" si="27"/>
        <v>0</v>
      </c>
      <c r="R121">
        <f t="shared" si="28"/>
        <v>2.1893079682323407E-62</v>
      </c>
      <c r="S121">
        <f t="shared" si="29"/>
        <v>0.61976226118137312</v>
      </c>
      <c r="T121" s="2">
        <f t="shared" si="30"/>
        <v>0.61976226118137312</v>
      </c>
      <c r="U121">
        <f t="shared" si="40"/>
        <v>17.870798639540126</v>
      </c>
      <c r="V121">
        <f t="shared" si="41"/>
        <v>143.88546780249476</v>
      </c>
    </row>
    <row r="122" spans="1:22" x14ac:dyDescent="0.25">
      <c r="A122">
        <f>Input!G123</f>
        <v>119</v>
      </c>
      <c r="B122">
        <f t="shared" si="32"/>
        <v>119</v>
      </c>
      <c r="C122">
        <f t="shared" si="33"/>
        <v>49.76757284449544</v>
      </c>
      <c r="D122" s="2">
        <f t="shared" si="34"/>
        <v>17.25725634130794</v>
      </c>
      <c r="E122" s="2">
        <f t="shared" si="35"/>
        <v>2.7852672916845833</v>
      </c>
      <c r="F122" s="2">
        <f>Input!I123</f>
        <v>2189.1889975714284</v>
      </c>
      <c r="G122">
        <f t="shared" si="36"/>
        <v>2188.4754578571428</v>
      </c>
      <c r="H122">
        <f t="shared" si="24"/>
        <v>2101.6266614567453</v>
      </c>
      <c r="I122">
        <f t="shared" si="37"/>
        <v>7542.7134361977032</v>
      </c>
      <c r="J122">
        <f t="shared" si="38"/>
        <v>541583.83353140391</v>
      </c>
      <c r="O122" s="2">
        <f>Input!J123</f>
        <v>4.4042622857141396</v>
      </c>
      <c r="P122">
        <f t="shared" si="39"/>
        <v>4.1582141428569965</v>
      </c>
      <c r="Q122">
        <f t="shared" si="27"/>
        <v>0</v>
      </c>
      <c r="R122">
        <f t="shared" si="28"/>
        <v>6.7157844669612961E-64</v>
      </c>
      <c r="S122">
        <f t="shared" si="29"/>
        <v>0.55528114848245358</v>
      </c>
      <c r="T122" s="2">
        <f t="shared" si="30"/>
        <v>0.55528114848245358</v>
      </c>
      <c r="U122">
        <f t="shared" si="40"/>
        <v>12.981126161952709</v>
      </c>
      <c r="V122">
        <f t="shared" si="41"/>
        <v>160.88795886807074</v>
      </c>
    </row>
    <row r="123" spans="1:22" x14ac:dyDescent="0.25">
      <c r="A123">
        <f>Input!G124</f>
        <v>120</v>
      </c>
      <c r="B123">
        <f t="shared" si="32"/>
        <v>120</v>
      </c>
      <c r="C123">
        <f t="shared" si="33"/>
        <v>50.226800702173492</v>
      </c>
      <c r="D123" s="2">
        <f t="shared" si="34"/>
        <v>17.460354645503813</v>
      </c>
      <c r="E123" s="2">
        <f t="shared" si="35"/>
        <v>2.8249943641804443</v>
      </c>
      <c r="F123" s="2">
        <f>Input!I124</f>
        <v>2193.5932598571426</v>
      </c>
      <c r="G123">
        <f t="shared" si="36"/>
        <v>2192.879720142857</v>
      </c>
      <c r="H123">
        <f t="shared" si="24"/>
        <v>2102.1233856473436</v>
      </c>
      <c r="I123">
        <f t="shared" si="37"/>
        <v>8236.7122510615027</v>
      </c>
      <c r="J123">
        <f t="shared" si="38"/>
        <v>542315.1825701542</v>
      </c>
      <c r="O123" s="2">
        <f>Input!J124</f>
        <v>4.4042622857141396</v>
      </c>
      <c r="P123">
        <f t="shared" si="39"/>
        <v>4.1582141428569965</v>
      </c>
      <c r="Q123">
        <f t="shared" si="27"/>
        <v>0</v>
      </c>
      <c r="R123">
        <f t="shared" si="28"/>
        <v>1.9768442906089103E-65</v>
      </c>
      <c r="S123">
        <f t="shared" si="29"/>
        <v>0.49672419059853656</v>
      </c>
      <c r="T123" s="2">
        <f t="shared" si="30"/>
        <v>0.49672419059853656</v>
      </c>
      <c r="U123">
        <f t="shared" si="40"/>
        <v>13.406508670489661</v>
      </c>
      <c r="V123">
        <f t="shared" si="41"/>
        <v>160.88795886807074</v>
      </c>
    </row>
    <row r="124" spans="1:22" x14ac:dyDescent="0.25">
      <c r="A124">
        <f>Input!G125</f>
        <v>121</v>
      </c>
      <c r="B124">
        <f t="shared" si="32"/>
        <v>121</v>
      </c>
      <c r="C124">
        <f t="shared" si="33"/>
        <v>50.68602855985155</v>
      </c>
      <c r="D124" s="2">
        <f t="shared" si="34"/>
        <v>17.663452949699685</v>
      </c>
      <c r="E124" s="2">
        <f t="shared" si="35"/>
        <v>2.8647214366763047</v>
      </c>
      <c r="F124" s="2">
        <f>Input!I125</f>
        <v>2197.4562161428571</v>
      </c>
      <c r="G124">
        <f t="shared" si="36"/>
        <v>2196.7426764285715</v>
      </c>
      <c r="H124">
        <f t="shared" si="24"/>
        <v>2102.5670272554416</v>
      </c>
      <c r="I124">
        <f t="shared" si="37"/>
        <v>8869.0528971804306</v>
      </c>
      <c r="J124">
        <f t="shared" si="38"/>
        <v>542968.7929556655</v>
      </c>
      <c r="O124" s="2">
        <f>Input!J125</f>
        <v>3.8629562857145174</v>
      </c>
      <c r="P124">
        <f t="shared" si="39"/>
        <v>3.6169081428573744</v>
      </c>
      <c r="Q124">
        <f t="shared" si="27"/>
        <v>0</v>
      </c>
      <c r="R124">
        <f t="shared" si="28"/>
        <v>5.5838532623940743E-67</v>
      </c>
      <c r="S124">
        <f t="shared" si="29"/>
        <v>0.44364160809789582</v>
      </c>
      <c r="T124" s="2">
        <f t="shared" si="30"/>
        <v>0.44364160809789582</v>
      </c>
      <c r="U124">
        <f t="shared" si="40"/>
        <v>10.069620500624428</v>
      </c>
      <c r="V124">
        <f t="shared" si="41"/>
        <v>174.91299675574788</v>
      </c>
    </row>
    <row r="125" spans="1:22" x14ac:dyDescent="0.25">
      <c r="A125">
        <f>Input!G126</f>
        <v>122</v>
      </c>
      <c r="B125">
        <f t="shared" si="32"/>
        <v>122</v>
      </c>
      <c r="C125">
        <f t="shared" si="33"/>
        <v>51.145256417529602</v>
      </c>
      <c r="D125" s="2">
        <f t="shared" si="34"/>
        <v>17.866551253895558</v>
      </c>
      <c r="E125" s="2">
        <f t="shared" si="35"/>
        <v>2.9044485091721657</v>
      </c>
      <c r="F125" s="2">
        <f>Input!I126</f>
        <v>2201.3191724285712</v>
      </c>
      <c r="G125">
        <f t="shared" si="36"/>
        <v>2200.6056327142855</v>
      </c>
      <c r="H125">
        <f t="shared" si="24"/>
        <v>2102.9626341118119</v>
      </c>
      <c r="I125">
        <f t="shared" si="37"/>
        <v>9534.1551760826715</v>
      </c>
      <c r="J125">
        <f t="shared" si="38"/>
        <v>543551.96648969909</v>
      </c>
      <c r="O125" s="2">
        <f>Input!J126</f>
        <v>3.8629562857140627</v>
      </c>
      <c r="P125">
        <f t="shared" si="39"/>
        <v>3.6169081428569196</v>
      </c>
      <c r="Q125">
        <f t="shared" si="27"/>
        <v>0</v>
      </c>
      <c r="R125">
        <f t="shared" si="28"/>
        <v>1.5134962608929124E-68</v>
      </c>
      <c r="S125">
        <f t="shared" si="29"/>
        <v>0.39560685637023613</v>
      </c>
      <c r="T125" s="2">
        <f t="shared" si="30"/>
        <v>0.39560685637023613</v>
      </c>
      <c r="U125">
        <f t="shared" si="40"/>
        <v>10.376781978320762</v>
      </c>
      <c r="V125">
        <f t="shared" si="41"/>
        <v>174.91299675575991</v>
      </c>
    </row>
    <row r="126" spans="1:22" x14ac:dyDescent="0.25">
      <c r="A126">
        <f>Input!G127</f>
        <v>123</v>
      </c>
      <c r="B126">
        <f t="shared" si="32"/>
        <v>123</v>
      </c>
      <c r="C126">
        <f t="shared" si="33"/>
        <v>51.604484275207653</v>
      </c>
      <c r="D126" s="2">
        <f t="shared" si="34"/>
        <v>18.069649558091427</v>
      </c>
      <c r="E126" s="2">
        <f t="shared" si="35"/>
        <v>2.9441755816680262</v>
      </c>
      <c r="F126" s="2">
        <f>Input!I127</f>
        <v>2205.1821287142852</v>
      </c>
      <c r="G126">
        <f t="shared" si="36"/>
        <v>2204.4685889999996</v>
      </c>
      <c r="H126">
        <f t="shared" si="24"/>
        <v>2103.3148507989081</v>
      </c>
      <c r="I126">
        <f t="shared" si="37"/>
        <v>10232.078752054964</v>
      </c>
      <c r="J126">
        <f t="shared" si="38"/>
        <v>544071.4409327897</v>
      </c>
      <c r="O126" s="2">
        <f>Input!J127</f>
        <v>3.8629562857140627</v>
      </c>
      <c r="P126">
        <f t="shared" si="39"/>
        <v>3.6169081428569196</v>
      </c>
      <c r="Q126">
        <f t="shared" si="27"/>
        <v>0</v>
      </c>
      <c r="R126">
        <f t="shared" si="28"/>
        <v>3.9365387323603355E-70</v>
      </c>
      <c r="S126">
        <f t="shared" si="29"/>
        <v>0.35221668709603871</v>
      </c>
      <c r="T126" s="2">
        <f t="shared" si="30"/>
        <v>0.35221668709603871</v>
      </c>
      <c r="U126">
        <f t="shared" si="40"/>
        <v>10.658210301318102</v>
      </c>
      <c r="V126">
        <f t="shared" si="41"/>
        <v>174.91299675575991</v>
      </c>
    </row>
    <row r="127" spans="1:22" x14ac:dyDescent="0.25">
      <c r="A127">
        <f>Input!G128</f>
        <v>124</v>
      </c>
      <c r="B127">
        <f t="shared" si="32"/>
        <v>124</v>
      </c>
      <c r="C127">
        <f t="shared" si="33"/>
        <v>52.063712132885705</v>
      </c>
      <c r="D127" s="2">
        <f t="shared" si="34"/>
        <v>18.2727478622873</v>
      </c>
      <c r="E127" s="2">
        <f t="shared" si="35"/>
        <v>2.9839026541638871</v>
      </c>
      <c r="F127" s="2">
        <f>Input!I128</f>
        <v>2208.3069404285711</v>
      </c>
      <c r="G127">
        <f t="shared" si="36"/>
        <v>2207.5934007142855</v>
      </c>
      <c r="H127">
        <f t="shared" si="24"/>
        <v>2103.6279418284998</v>
      </c>
      <c r="I127">
        <f t="shared" si="37"/>
        <v>10808.816641331989</v>
      </c>
      <c r="J127">
        <f t="shared" si="38"/>
        <v>544533.41835064767</v>
      </c>
      <c r="O127" s="2">
        <f>Input!J128</f>
        <v>3.1248117142858973</v>
      </c>
      <c r="P127">
        <f t="shared" si="39"/>
        <v>2.8787635714287543</v>
      </c>
      <c r="Q127">
        <f t="shared" si="27"/>
        <v>0</v>
      </c>
      <c r="R127">
        <f t="shared" si="28"/>
        <v>9.8250218888455581E-72</v>
      </c>
      <c r="S127">
        <f t="shared" si="29"/>
        <v>0.313091029591818</v>
      </c>
      <c r="T127" s="2">
        <f t="shared" si="30"/>
        <v>0.313091029591818</v>
      </c>
      <c r="U127">
        <f t="shared" si="40"/>
        <v>6.582675591936006</v>
      </c>
      <c r="V127">
        <f t="shared" si="41"/>
        <v>194.98246858746518</v>
      </c>
    </row>
    <row r="128" spans="1:22" x14ac:dyDescent="0.25">
      <c r="A128">
        <f>Input!G129</f>
        <v>125</v>
      </c>
      <c r="B128">
        <f t="shared" si="32"/>
        <v>125</v>
      </c>
      <c r="C128">
        <f t="shared" si="33"/>
        <v>52.522939990563756</v>
      </c>
      <c r="D128" s="2">
        <f t="shared" si="34"/>
        <v>18.475846166483173</v>
      </c>
      <c r="E128" s="2">
        <f t="shared" si="35"/>
        <v>3.0236297266597476</v>
      </c>
      <c r="F128" s="2">
        <f>Input!I129</f>
        <v>2211.2595185714281</v>
      </c>
      <c r="G128">
        <f t="shared" si="36"/>
        <v>2210.5459788571425</v>
      </c>
      <c r="H128">
        <f t="shared" si="24"/>
        <v>2103.9058145410791</v>
      </c>
      <c r="I128">
        <f t="shared" si="37"/>
        <v>11372.124645357006</v>
      </c>
      <c r="J128">
        <f t="shared" si="38"/>
        <v>544943.59404920007</v>
      </c>
      <c r="O128" s="2">
        <f>Input!J129</f>
        <v>2.9525781428569644</v>
      </c>
      <c r="P128">
        <f t="shared" si="39"/>
        <v>2.7065299999998214</v>
      </c>
      <c r="Q128">
        <f t="shared" si="27"/>
        <v>0</v>
      </c>
      <c r="R128">
        <f t="shared" si="28"/>
        <v>2.3530889555782925E-73</v>
      </c>
      <c r="S128">
        <f t="shared" si="29"/>
        <v>0.27787271257933216</v>
      </c>
      <c r="T128" s="2">
        <f t="shared" si="30"/>
        <v>0.27787271257933216</v>
      </c>
      <c r="U128">
        <f t="shared" si="40"/>
        <v>5.8983762197406477</v>
      </c>
      <c r="V128">
        <f t="shared" si="41"/>
        <v>199.82213862506239</v>
      </c>
    </row>
    <row r="129" spans="1:22" x14ac:dyDescent="0.25">
      <c r="A129">
        <f>Input!G130</f>
        <v>126</v>
      </c>
      <c r="B129">
        <f t="shared" si="32"/>
        <v>126</v>
      </c>
      <c r="C129">
        <f t="shared" si="33"/>
        <v>52.982167848241808</v>
      </c>
      <c r="D129" s="2">
        <f t="shared" si="34"/>
        <v>18.678944470679046</v>
      </c>
      <c r="E129" s="2">
        <f t="shared" si="35"/>
        <v>3.0633567991556085</v>
      </c>
      <c r="F129" s="2">
        <f>Input!I130</f>
        <v>2213.8676291428569</v>
      </c>
      <c r="G129">
        <f t="shared" si="36"/>
        <v>2213.1540894285713</v>
      </c>
      <c r="H129">
        <f t="shared" si="24"/>
        <v>2104.1520415874302</v>
      </c>
      <c r="I129">
        <f t="shared" si="37"/>
        <v>11881.446433562418</v>
      </c>
      <c r="J129">
        <f t="shared" si="38"/>
        <v>545307.18574048404</v>
      </c>
      <c r="O129" s="2">
        <f>Input!J130</f>
        <v>2.6081105714288242</v>
      </c>
      <c r="P129">
        <f t="shared" si="39"/>
        <v>2.3620624285716811</v>
      </c>
      <c r="Q129">
        <f t="shared" si="27"/>
        <v>0</v>
      </c>
      <c r="R129">
        <f t="shared" si="28"/>
        <v>5.4079041487736225E-75</v>
      </c>
      <c r="S129">
        <f t="shared" si="29"/>
        <v>0.24622704635130041</v>
      </c>
      <c r="T129" s="2">
        <f t="shared" si="30"/>
        <v>0.24622704635130041</v>
      </c>
      <c r="U129">
        <f t="shared" si="40"/>
        <v>4.4767593646556652</v>
      </c>
      <c r="V129">
        <f t="shared" si="41"/>
        <v>209.67947753068344</v>
      </c>
    </row>
    <row r="130" spans="1:22" x14ac:dyDescent="0.25">
      <c r="A130">
        <f>Input!G131</f>
        <v>127</v>
      </c>
      <c r="B130">
        <f t="shared" si="32"/>
        <v>127</v>
      </c>
      <c r="C130">
        <f t="shared" si="33"/>
        <v>53.441395705919867</v>
      </c>
      <c r="D130" s="2">
        <f t="shared" si="34"/>
        <v>18.882042774874918</v>
      </c>
      <c r="E130" s="2">
        <f t="shared" si="35"/>
        <v>3.103083871651469</v>
      </c>
      <c r="F130" s="2">
        <f>Input!I131</f>
        <v>2216.3527157142858</v>
      </c>
      <c r="G130">
        <f t="shared" si="36"/>
        <v>2215.6391760000001</v>
      </c>
      <c r="H130">
        <f t="shared" si="24"/>
        <v>2104.3698828719862</v>
      </c>
      <c r="I130">
        <f t="shared" si="37"/>
        <v>12380.855593207891</v>
      </c>
      <c r="J130">
        <f t="shared" si="38"/>
        <v>545628.96262952813</v>
      </c>
      <c r="O130" s="2">
        <f>Input!J131</f>
        <v>2.4850865714288375</v>
      </c>
      <c r="P130">
        <f t="shared" si="39"/>
        <v>2.2390384285716944</v>
      </c>
      <c r="Q130">
        <f t="shared" si="27"/>
        <v>0</v>
      </c>
      <c r="R130">
        <f t="shared" si="28"/>
        <v>1.1926292228194614E-76</v>
      </c>
      <c r="S130">
        <f t="shared" si="29"/>
        <v>0.21784128455621354</v>
      </c>
      <c r="T130" s="2">
        <f t="shared" si="30"/>
        <v>0.21784128455621354</v>
      </c>
      <c r="U130">
        <f t="shared" si="40"/>
        <v>4.0852378949763359</v>
      </c>
      <c r="V130">
        <f t="shared" si="41"/>
        <v>213.25746459832865</v>
      </c>
    </row>
    <row r="131" spans="1:22" x14ac:dyDescent="0.25">
      <c r="A131">
        <f>Input!G132</f>
        <v>128</v>
      </c>
      <c r="B131">
        <f t="shared" si="32"/>
        <v>128</v>
      </c>
      <c r="C131">
        <f t="shared" si="33"/>
        <v>53.900623563597918</v>
      </c>
      <c r="D131" s="2">
        <f t="shared" si="34"/>
        <v>19.085141079070787</v>
      </c>
      <c r="E131" s="2">
        <f t="shared" si="35"/>
        <v>3.14281094414733</v>
      </c>
      <c r="F131" s="2">
        <f>Input!I132</f>
        <v>2219.1576648571431</v>
      </c>
      <c r="G131">
        <f t="shared" si="36"/>
        <v>2218.4441251428575</v>
      </c>
      <c r="H131">
        <f t="shared" si="24"/>
        <v>2104.5623068559157</v>
      </c>
      <c r="I131">
        <f t="shared" si="37"/>
        <v>12969.068536340028</v>
      </c>
      <c r="J131">
        <f t="shared" si="38"/>
        <v>545913.2741570978</v>
      </c>
      <c r="O131" s="2">
        <f>Input!J132</f>
        <v>2.8049491428573674</v>
      </c>
      <c r="P131">
        <f t="shared" si="39"/>
        <v>2.5589010000002244</v>
      </c>
      <c r="Q131">
        <f t="shared" si="27"/>
        <v>0</v>
      </c>
      <c r="R131">
        <f t="shared" si="28"/>
        <v>2.5238743439085432E-78</v>
      </c>
      <c r="S131">
        <f t="shared" si="29"/>
        <v>0.19242398392959612</v>
      </c>
      <c r="T131" s="2">
        <f t="shared" si="30"/>
        <v>0.19242398392959612</v>
      </c>
      <c r="U131">
        <f t="shared" si="40"/>
        <v>5.6002134675905442</v>
      </c>
      <c r="V131">
        <f t="shared" si="41"/>
        <v>204.01765452829605</v>
      </c>
    </row>
    <row r="132" spans="1:22" x14ac:dyDescent="0.25">
      <c r="A132">
        <f>Input!G133</f>
        <v>129</v>
      </c>
      <c r="B132">
        <f t="shared" si="32"/>
        <v>129</v>
      </c>
      <c r="C132">
        <f t="shared" si="33"/>
        <v>54.35985142127597</v>
      </c>
      <c r="D132" s="2">
        <f t="shared" si="34"/>
        <v>19.28823938326666</v>
      </c>
      <c r="E132" s="2">
        <f t="shared" si="35"/>
        <v>3.1825380166431905</v>
      </c>
      <c r="F132" s="2">
        <f>Input!I133</f>
        <v>2221.962614</v>
      </c>
      <c r="G132">
        <f t="shared" si="36"/>
        <v>2221.2490742857144</v>
      </c>
      <c r="H132">
        <f t="shared" si="24"/>
        <v>2104.7320111352024</v>
      </c>
      <c r="I132">
        <f t="shared" si="37"/>
        <v>13576.226005220415</v>
      </c>
      <c r="J132">
        <f t="shared" si="38"/>
        <v>546164.07817463658</v>
      </c>
      <c r="O132" s="2">
        <f>Input!J133</f>
        <v>2.8049491428569127</v>
      </c>
      <c r="P132">
        <f t="shared" si="39"/>
        <v>2.5589009999997696</v>
      </c>
      <c r="Q132">
        <f t="shared" si="27"/>
        <v>0</v>
      </c>
      <c r="R132">
        <f t="shared" si="28"/>
        <v>5.1252591819860006E-80</v>
      </c>
      <c r="S132">
        <f t="shared" si="29"/>
        <v>0.16970427928682569</v>
      </c>
      <c r="T132" s="2">
        <f t="shared" si="30"/>
        <v>0.16970427928682569</v>
      </c>
      <c r="U132">
        <f t="shared" si="40"/>
        <v>5.7082609702654858</v>
      </c>
      <c r="V132">
        <f t="shared" si="41"/>
        <v>204.01765452830904</v>
      </c>
    </row>
    <row r="133" spans="1:22" x14ac:dyDescent="0.25">
      <c r="D133" s="2"/>
      <c r="E133" s="2"/>
      <c r="F133" s="2"/>
      <c r="O133" s="2"/>
      <c r="T133" s="2"/>
    </row>
    <row r="134" spans="1:22" x14ac:dyDescent="0.25">
      <c r="D134" s="2"/>
      <c r="E134" s="2"/>
      <c r="F134" s="2"/>
      <c r="O134" s="2"/>
      <c r="T134" s="2">
        <f>MAX(T3:T132)</f>
        <v>53.904619435596231</v>
      </c>
    </row>
    <row r="135" spans="1:22" x14ac:dyDescent="0.25">
      <c r="D135" s="2"/>
      <c r="E135" s="2"/>
      <c r="F135" s="2"/>
      <c r="O135" s="2"/>
      <c r="T135" s="2">
        <f>2/3*T134</f>
        <v>35.93641295706415</v>
      </c>
    </row>
    <row r="136" spans="1:22" x14ac:dyDescent="0.25">
      <c r="D136" s="2"/>
      <c r="E136" s="2"/>
      <c r="F136" s="2"/>
      <c r="O136" s="2"/>
      <c r="T136" s="2"/>
    </row>
    <row r="137" spans="1:22" x14ac:dyDescent="0.25">
      <c r="D137" s="2"/>
      <c r="E137" s="2"/>
      <c r="F137" s="2"/>
      <c r="O137" s="2"/>
      <c r="T137" s="2"/>
    </row>
    <row r="138" spans="1:22" x14ac:dyDescent="0.25">
      <c r="D138" s="2"/>
      <c r="E138" s="2"/>
      <c r="F138" s="2"/>
      <c r="O138" s="2"/>
      <c r="T138" s="2"/>
    </row>
    <row r="139" spans="1:22" x14ac:dyDescent="0.25">
      <c r="D139" s="2"/>
      <c r="E139" s="2"/>
      <c r="F139" s="2"/>
      <c r="O139" s="2"/>
      <c r="T139" s="2"/>
    </row>
    <row r="140" spans="1:22" x14ac:dyDescent="0.25">
      <c r="D140" s="2"/>
      <c r="E140" s="2"/>
      <c r="F140" s="2"/>
      <c r="O140" s="2"/>
      <c r="T140" s="2"/>
    </row>
    <row r="141" spans="1:22" x14ac:dyDescent="0.25">
      <c r="D141" s="2"/>
      <c r="E141" s="2"/>
      <c r="F141" s="2"/>
      <c r="O141" s="2"/>
      <c r="T141" s="2"/>
    </row>
    <row r="142" spans="1:22" x14ac:dyDescent="0.25">
      <c r="D142" s="2"/>
      <c r="E142" s="2"/>
      <c r="F142" s="2"/>
      <c r="O142" s="2"/>
      <c r="T142" s="2"/>
    </row>
    <row r="143" spans="1:22" x14ac:dyDescent="0.25">
      <c r="D143" s="2"/>
      <c r="E143" s="2"/>
      <c r="F143" s="2"/>
      <c r="O143" s="2"/>
      <c r="T143" s="2"/>
    </row>
    <row r="144" spans="1:22" x14ac:dyDescent="0.25">
      <c r="D144" s="2"/>
      <c r="E144" s="2"/>
      <c r="F144" s="2"/>
      <c r="O144" s="2"/>
      <c r="T144" s="2"/>
    </row>
    <row r="145" spans="4:20" x14ac:dyDescent="0.25">
      <c r="D145" s="2"/>
      <c r="E145" s="2"/>
      <c r="F145" s="2"/>
      <c r="O145" s="2"/>
      <c r="T145" s="2"/>
    </row>
    <row r="146" spans="4:20" x14ac:dyDescent="0.25">
      <c r="D146" s="2"/>
      <c r="E146" s="2"/>
      <c r="F146" s="2"/>
      <c r="O146" s="2"/>
      <c r="T146" s="2"/>
    </row>
    <row r="147" spans="4:20" x14ac:dyDescent="0.25">
      <c r="D147" s="2"/>
      <c r="E147" s="2"/>
      <c r="F147" s="2"/>
      <c r="O147" s="2"/>
      <c r="T147" s="2"/>
    </row>
    <row r="148" spans="4:20" x14ac:dyDescent="0.25">
      <c r="D148" s="2"/>
      <c r="E148" s="2"/>
      <c r="F148" s="2"/>
      <c r="O148" s="2"/>
      <c r="T148" s="2"/>
    </row>
    <row r="149" spans="4:20" x14ac:dyDescent="0.25">
      <c r="D149" s="2"/>
      <c r="E149" s="2"/>
      <c r="F149" s="2"/>
      <c r="O149" s="2"/>
      <c r="T149" s="2"/>
    </row>
    <row r="150" spans="4:20" x14ac:dyDescent="0.25">
      <c r="D150" s="2"/>
      <c r="E150" s="2"/>
      <c r="F150" s="2"/>
      <c r="O150" s="2"/>
      <c r="T150" s="2"/>
    </row>
    <row r="151" spans="4:20" x14ac:dyDescent="0.25">
      <c r="D151" s="2"/>
      <c r="E151" s="2"/>
      <c r="F151" s="2"/>
      <c r="O151" s="2"/>
      <c r="T151" s="2"/>
    </row>
    <row r="152" spans="4:20" x14ac:dyDescent="0.25">
      <c r="D152" s="2"/>
      <c r="E152" s="2"/>
      <c r="F152" s="2"/>
      <c r="O152" s="2"/>
      <c r="T152" s="2"/>
    </row>
    <row r="153" spans="4:20" x14ac:dyDescent="0.25">
      <c r="D153" s="2"/>
      <c r="E153" s="2"/>
      <c r="F153" s="2"/>
      <c r="O153" s="2"/>
      <c r="T153" s="2"/>
    </row>
    <row r="154" spans="4:20" x14ac:dyDescent="0.25">
      <c r="D154" s="2"/>
      <c r="E154" s="2"/>
      <c r="F154" s="2"/>
      <c r="O154" s="2"/>
      <c r="T154" s="2"/>
    </row>
    <row r="155" spans="4:20" x14ac:dyDescent="0.25">
      <c r="D155" s="2"/>
      <c r="E155" s="2"/>
      <c r="F155" s="2"/>
      <c r="O155" s="2"/>
      <c r="T155" s="2"/>
    </row>
    <row r="156" spans="4:20" x14ac:dyDescent="0.25">
      <c r="D156" s="2"/>
      <c r="E156" s="2"/>
      <c r="F156" s="2"/>
      <c r="O156" s="2"/>
      <c r="T156" s="2"/>
    </row>
    <row r="157" spans="4:20" x14ac:dyDescent="0.25">
      <c r="D157" s="2"/>
      <c r="E157" s="2"/>
      <c r="F157" s="2"/>
      <c r="O157" s="2"/>
      <c r="T157" s="2"/>
    </row>
    <row r="158" spans="4:20" x14ac:dyDescent="0.25">
      <c r="D158" s="2"/>
      <c r="E158" s="2"/>
      <c r="F158" s="2"/>
      <c r="O158" s="2"/>
      <c r="T158" s="2"/>
    </row>
    <row r="159" spans="4:20" x14ac:dyDescent="0.25">
      <c r="D159" s="2"/>
      <c r="E159" s="2"/>
      <c r="F159" s="2"/>
      <c r="O159" s="2"/>
      <c r="T159" s="2"/>
    </row>
    <row r="160" spans="4:20" x14ac:dyDescent="0.25">
      <c r="D160" s="2"/>
      <c r="E160" s="2"/>
      <c r="F160" s="2"/>
      <c r="O160" s="2"/>
      <c r="T160" s="2"/>
    </row>
    <row r="161" spans="4:20" x14ac:dyDescent="0.25">
      <c r="D161" s="2"/>
      <c r="E161" s="2"/>
      <c r="F161" s="2"/>
      <c r="O161" s="2"/>
      <c r="T161" s="2"/>
    </row>
    <row r="162" spans="4:20" x14ac:dyDescent="0.25">
      <c r="D162" s="2"/>
      <c r="E162" s="2"/>
      <c r="F162" s="2"/>
      <c r="O162" s="2"/>
      <c r="T162" s="2"/>
    </row>
    <row r="163" spans="4:20" x14ac:dyDescent="0.25">
      <c r="D163" s="2"/>
      <c r="E163" s="2"/>
      <c r="F163" s="2"/>
      <c r="O163" s="2"/>
      <c r="T163" s="2"/>
    </row>
    <row r="164" spans="4:20" x14ac:dyDescent="0.25">
      <c r="D164" s="2"/>
      <c r="E164" s="2"/>
      <c r="F164" s="2"/>
      <c r="O164" s="2"/>
      <c r="T164" s="2"/>
    </row>
    <row r="165" spans="4:20" x14ac:dyDescent="0.25">
      <c r="D165" s="2"/>
      <c r="E165" s="2"/>
      <c r="F165" s="2"/>
      <c r="O165" s="2"/>
      <c r="T165" s="2"/>
    </row>
    <row r="166" spans="4:20" x14ac:dyDescent="0.25">
      <c r="D166" s="2"/>
      <c r="E166" s="2"/>
      <c r="F166" s="2"/>
      <c r="O166" s="2"/>
      <c r="T166" s="2"/>
    </row>
    <row r="167" spans="4:20" x14ac:dyDescent="0.25">
      <c r="D167" s="2"/>
      <c r="E167" s="2"/>
      <c r="F167" s="2"/>
      <c r="O167" s="2"/>
      <c r="T167" s="2"/>
    </row>
    <row r="168" spans="4:20" x14ac:dyDescent="0.25">
      <c r="D168" s="2"/>
      <c r="E168" s="2"/>
      <c r="F168" s="2"/>
      <c r="O168" s="2"/>
      <c r="T168" s="2"/>
    </row>
    <row r="169" spans="4:20" x14ac:dyDescent="0.25">
      <c r="D169" s="2"/>
      <c r="E169" s="2"/>
      <c r="F169" s="2"/>
      <c r="O169" s="2"/>
      <c r="T169" s="2"/>
    </row>
    <row r="170" spans="4:20" x14ac:dyDescent="0.25">
      <c r="D170" s="2"/>
      <c r="E170" s="2"/>
      <c r="F170" s="2"/>
      <c r="O170" s="2"/>
      <c r="T170" s="2"/>
    </row>
    <row r="171" spans="4:20" x14ac:dyDescent="0.25">
      <c r="D171" s="2"/>
      <c r="E171" s="2"/>
      <c r="F171" s="2"/>
      <c r="O171" s="2"/>
      <c r="T171" s="2"/>
    </row>
    <row r="172" spans="4:20" x14ac:dyDescent="0.25">
      <c r="D172" s="2"/>
      <c r="E172" s="2"/>
      <c r="F172" s="2"/>
      <c r="O172" s="2"/>
      <c r="T172" s="2"/>
    </row>
    <row r="173" spans="4:20" x14ac:dyDescent="0.25">
      <c r="D173" s="2"/>
      <c r="E173" s="2"/>
      <c r="F173" s="2"/>
      <c r="O173" s="2"/>
      <c r="T173" s="2"/>
    </row>
    <row r="174" spans="4:20" x14ac:dyDescent="0.25">
      <c r="D174" s="2"/>
      <c r="E174" s="2"/>
      <c r="F174" s="2"/>
      <c r="O174" s="2"/>
      <c r="T174" s="2"/>
    </row>
    <row r="175" spans="4:20" x14ac:dyDescent="0.25">
      <c r="D175" s="2"/>
      <c r="E175" s="2"/>
      <c r="F175" s="2"/>
      <c r="O175" s="2"/>
      <c r="T175" s="2"/>
    </row>
    <row r="176" spans="4:20" x14ac:dyDescent="0.25">
      <c r="D176" s="2"/>
      <c r="E176" s="2"/>
      <c r="F176" s="2"/>
      <c r="O176" s="2"/>
      <c r="T176" s="2"/>
    </row>
    <row r="177" spans="4:20" x14ac:dyDescent="0.25">
      <c r="D177" s="2"/>
      <c r="E177" s="2"/>
      <c r="F177" s="2"/>
      <c r="O177" s="2"/>
      <c r="T177" s="2"/>
    </row>
    <row r="178" spans="4:20" x14ac:dyDescent="0.25">
      <c r="D178" s="2"/>
      <c r="E178" s="2"/>
      <c r="F178" s="2"/>
      <c r="O178" s="2"/>
      <c r="T178" s="2"/>
    </row>
    <row r="179" spans="4:20" x14ac:dyDescent="0.25">
      <c r="D179" s="2"/>
      <c r="E179" s="2"/>
      <c r="F179" s="2"/>
      <c r="O179" s="2"/>
      <c r="T179" s="2"/>
    </row>
    <row r="180" spans="4:20" x14ac:dyDescent="0.25">
      <c r="D180" s="2"/>
      <c r="E180" s="2"/>
      <c r="F180" s="2"/>
      <c r="O180" s="2"/>
      <c r="T180" s="2"/>
    </row>
    <row r="181" spans="4:20" x14ac:dyDescent="0.25">
      <c r="D181" s="2"/>
      <c r="E181" s="2"/>
      <c r="F181" s="2"/>
      <c r="O181" s="2"/>
      <c r="T181" s="2"/>
    </row>
    <row r="182" spans="4:20" x14ac:dyDescent="0.25">
      <c r="D182" s="2"/>
      <c r="E182" s="2"/>
      <c r="F182" s="2"/>
      <c r="O182" s="2"/>
      <c r="T182" s="2"/>
    </row>
    <row r="183" spans="4:20" x14ac:dyDescent="0.25">
      <c r="D183" s="2"/>
      <c r="E183" s="2"/>
      <c r="F183" s="2"/>
      <c r="O183" s="2"/>
      <c r="T183" s="2"/>
    </row>
    <row r="184" spans="4:20" x14ac:dyDescent="0.25">
      <c r="D184" s="2"/>
      <c r="E184" s="2"/>
      <c r="F184" s="2"/>
      <c r="O184" s="2"/>
      <c r="T184" s="2"/>
    </row>
    <row r="185" spans="4:20" x14ac:dyDescent="0.25">
      <c r="D185" s="2"/>
      <c r="E185" s="2"/>
      <c r="F185" s="2"/>
      <c r="O185" s="2"/>
      <c r="T185" s="2"/>
    </row>
    <row r="186" spans="4:20" x14ac:dyDescent="0.25">
      <c r="D186" s="2"/>
      <c r="E186" s="2"/>
      <c r="F186" s="2"/>
      <c r="O186" s="2"/>
      <c r="T186" s="2"/>
    </row>
    <row r="187" spans="4:20" x14ac:dyDescent="0.25">
      <c r="D187" s="2"/>
      <c r="E187" s="2"/>
      <c r="F187" s="2"/>
      <c r="O187" s="2"/>
      <c r="T187" s="2"/>
    </row>
    <row r="188" spans="4:20" x14ac:dyDescent="0.25">
      <c r="D188" s="2"/>
      <c r="E188" s="2"/>
      <c r="F188" s="2"/>
      <c r="O188" s="2"/>
      <c r="T188" s="2"/>
    </row>
    <row r="189" spans="4:20" x14ac:dyDescent="0.25">
      <c r="D189" s="2"/>
      <c r="E189" s="2"/>
      <c r="F189" s="2"/>
      <c r="O189" s="2"/>
      <c r="T189" s="2"/>
    </row>
    <row r="190" spans="4:20" x14ac:dyDescent="0.25">
      <c r="D190" s="2"/>
      <c r="E190" s="2"/>
      <c r="F190" s="2"/>
      <c r="O190" s="2"/>
      <c r="T190" s="2"/>
    </row>
    <row r="191" spans="4:20" x14ac:dyDescent="0.25">
      <c r="D191" s="2"/>
      <c r="E191" s="2"/>
      <c r="F191" s="2"/>
      <c r="O191" s="2"/>
      <c r="T191" s="2"/>
    </row>
    <row r="192" spans="4:20" x14ac:dyDescent="0.25">
      <c r="D192" s="2"/>
      <c r="E192" s="2"/>
      <c r="F192" s="2"/>
      <c r="O192" s="2"/>
      <c r="T192" s="2"/>
    </row>
    <row r="193" spans="4:20" x14ac:dyDescent="0.25">
      <c r="D193" s="2"/>
      <c r="E193" s="2"/>
      <c r="F193" s="2"/>
      <c r="O193" s="2"/>
      <c r="T193" s="2"/>
    </row>
    <row r="194" spans="4:20" x14ac:dyDescent="0.25">
      <c r="D194" s="2"/>
      <c r="E194" s="2"/>
      <c r="F194" s="2"/>
      <c r="O194" s="2"/>
      <c r="T194" s="2"/>
    </row>
    <row r="195" spans="4:20" x14ac:dyDescent="0.25">
      <c r="D195" s="2"/>
      <c r="E195" s="2"/>
      <c r="F195" s="2"/>
      <c r="O195" s="2"/>
      <c r="T195" s="2"/>
    </row>
    <row r="196" spans="4:20" x14ac:dyDescent="0.25">
      <c r="D196" s="2"/>
      <c r="E196" s="2"/>
      <c r="F196" s="2"/>
      <c r="O196" s="2"/>
      <c r="T196" s="2"/>
    </row>
    <row r="197" spans="4:20" x14ac:dyDescent="0.25">
      <c r="D197" s="2"/>
      <c r="E197" s="2"/>
      <c r="F197" s="2"/>
      <c r="O197" s="2"/>
      <c r="T197" s="2"/>
    </row>
    <row r="198" spans="4:20" x14ac:dyDescent="0.25">
      <c r="D198" s="2"/>
      <c r="E198" s="2"/>
      <c r="F198" s="2"/>
      <c r="O198" s="2"/>
      <c r="T198" s="2"/>
    </row>
    <row r="199" spans="4:20" x14ac:dyDescent="0.25">
      <c r="D199" s="2"/>
      <c r="E199" s="2"/>
      <c r="F199" s="2"/>
      <c r="O199" s="2"/>
      <c r="T199" s="2"/>
    </row>
    <row r="200" spans="4:20" x14ac:dyDescent="0.25">
      <c r="D200" s="2"/>
      <c r="E200" s="2"/>
      <c r="F200" s="2"/>
      <c r="O200" s="2"/>
      <c r="T200" s="2"/>
    </row>
    <row r="201" spans="4:20" x14ac:dyDescent="0.25">
      <c r="D201" s="2"/>
      <c r="E201" s="2"/>
      <c r="F201" s="2"/>
      <c r="O201" s="2"/>
      <c r="T201" s="2"/>
    </row>
    <row r="202" spans="4:20" x14ac:dyDescent="0.25">
      <c r="D202" s="2"/>
      <c r="E202" s="2"/>
      <c r="F202" s="2"/>
      <c r="O202" s="2"/>
      <c r="T202" s="2"/>
    </row>
    <row r="203" spans="4:20" x14ac:dyDescent="0.25">
      <c r="D203" s="2"/>
      <c r="E203" s="2"/>
      <c r="F203" s="2"/>
      <c r="O203" s="2"/>
      <c r="T203" s="2"/>
    </row>
    <row r="204" spans="4:20" x14ac:dyDescent="0.25">
      <c r="D204" s="2"/>
      <c r="E204" s="2"/>
      <c r="F204" s="2"/>
      <c r="O204" s="2"/>
      <c r="T204" s="2"/>
    </row>
    <row r="205" spans="4:20" x14ac:dyDescent="0.25">
      <c r="D205" s="2"/>
      <c r="E205" s="2"/>
      <c r="F205" s="2"/>
      <c r="O205" s="2"/>
      <c r="T205" s="2"/>
    </row>
    <row r="206" spans="4:20" x14ac:dyDescent="0.25">
      <c r="D206" s="2"/>
      <c r="E206" s="2"/>
      <c r="F206" s="2"/>
      <c r="O206" s="2"/>
      <c r="T206" s="2"/>
    </row>
    <row r="207" spans="4:20" x14ac:dyDescent="0.25">
      <c r="D207" s="2"/>
      <c r="E207" s="2"/>
      <c r="F207" s="2"/>
      <c r="O207" s="2"/>
      <c r="T207" s="2"/>
    </row>
    <row r="208" spans="4:20" x14ac:dyDescent="0.25">
      <c r="D208" s="2"/>
      <c r="E208" s="2"/>
      <c r="F208" s="2"/>
      <c r="O208" s="2"/>
      <c r="T208" s="2"/>
    </row>
    <row r="209" spans="4:20" x14ac:dyDescent="0.25">
      <c r="D209" s="2"/>
      <c r="E209" s="2"/>
      <c r="F209" s="2"/>
      <c r="O209" s="2"/>
      <c r="T209" s="2"/>
    </row>
    <row r="210" spans="4:20" x14ac:dyDescent="0.25">
      <c r="D210" s="2"/>
      <c r="E210" s="2"/>
      <c r="F210" s="2"/>
      <c r="O210" s="2"/>
      <c r="T210" s="2"/>
    </row>
    <row r="211" spans="4:20" x14ac:dyDescent="0.25">
      <c r="D211" s="2"/>
      <c r="E211" s="2"/>
      <c r="F211" s="2"/>
      <c r="O211" s="2"/>
      <c r="T211" s="2"/>
    </row>
    <row r="212" spans="4:20" x14ac:dyDescent="0.25">
      <c r="D212" s="2"/>
      <c r="E212" s="2"/>
      <c r="F212" s="2"/>
      <c r="O212" s="2"/>
      <c r="T212" s="2"/>
    </row>
    <row r="213" spans="4:20" x14ac:dyDescent="0.25">
      <c r="D213" s="2"/>
      <c r="E213" s="2"/>
      <c r="F213" s="2"/>
      <c r="O213" s="2"/>
      <c r="T213" s="2"/>
    </row>
    <row r="214" spans="4:20" x14ac:dyDescent="0.25">
      <c r="D214" s="2"/>
      <c r="E214" s="2"/>
      <c r="F214" s="2"/>
      <c r="O214" s="2"/>
      <c r="T214" s="2"/>
    </row>
    <row r="215" spans="4:20" x14ac:dyDescent="0.25">
      <c r="D215" s="2"/>
      <c r="E215" s="2"/>
      <c r="F215" s="2"/>
      <c r="O215" s="2"/>
      <c r="T215" s="2"/>
    </row>
    <row r="216" spans="4:20" x14ac:dyDescent="0.25">
      <c r="D216" s="2"/>
      <c r="E216" s="2"/>
      <c r="F216" s="2"/>
      <c r="O216" s="2"/>
      <c r="T216" s="2"/>
    </row>
    <row r="217" spans="4:20" x14ac:dyDescent="0.25">
      <c r="D217" s="2"/>
      <c r="E217" s="2"/>
      <c r="F217" s="2"/>
      <c r="O217" s="2"/>
      <c r="T217" s="2"/>
    </row>
    <row r="218" spans="4:20" x14ac:dyDescent="0.25">
      <c r="D218" s="2"/>
      <c r="E218" s="2"/>
      <c r="F218" s="2"/>
      <c r="O218" s="2"/>
      <c r="T218" s="2"/>
    </row>
    <row r="219" spans="4:20" x14ac:dyDescent="0.25">
      <c r="D219" s="2"/>
      <c r="E219" s="2"/>
      <c r="F219" s="2"/>
      <c r="O219" s="2"/>
      <c r="T219" s="2"/>
    </row>
    <row r="220" spans="4:20" x14ac:dyDescent="0.25">
      <c r="D220" s="2"/>
      <c r="E220" s="2"/>
      <c r="F220" s="2"/>
      <c r="O220" s="2"/>
      <c r="T220" s="2"/>
    </row>
    <row r="221" spans="4:20" x14ac:dyDescent="0.25">
      <c r="D221" s="2"/>
      <c r="E221" s="2"/>
      <c r="F221" s="2"/>
      <c r="O221" s="2"/>
      <c r="T221" s="2"/>
    </row>
    <row r="222" spans="4:20" x14ac:dyDescent="0.25">
      <c r="D222" s="2"/>
      <c r="E222" s="2"/>
      <c r="F222" s="2"/>
      <c r="O222" s="2"/>
      <c r="T222" s="2"/>
    </row>
    <row r="223" spans="4:20" x14ac:dyDescent="0.25">
      <c r="D223" s="2"/>
      <c r="E223" s="2"/>
      <c r="F223" s="2"/>
      <c r="O223" s="2"/>
      <c r="T223" s="2"/>
    </row>
    <row r="224" spans="4:20" x14ac:dyDescent="0.25">
      <c r="D224" s="2"/>
      <c r="E224" s="2"/>
      <c r="F224" s="2"/>
      <c r="O224" s="2"/>
      <c r="T224" s="2"/>
    </row>
    <row r="225" spans="4:20" x14ac:dyDescent="0.25">
      <c r="D225" s="2"/>
      <c r="E225" s="2"/>
      <c r="F225" s="2"/>
      <c r="O225" s="2"/>
      <c r="T225" s="2"/>
    </row>
    <row r="226" spans="4:20" x14ac:dyDescent="0.25">
      <c r="D226" s="2"/>
      <c r="E226" s="2"/>
      <c r="F226" s="2"/>
      <c r="O226" s="2"/>
      <c r="T226" s="2"/>
    </row>
    <row r="227" spans="4:20" x14ac:dyDescent="0.25">
      <c r="D227" s="2"/>
      <c r="E227" s="2"/>
      <c r="F227" s="2"/>
      <c r="O227" s="2"/>
      <c r="T227" s="2"/>
    </row>
    <row r="228" spans="4:20" x14ac:dyDescent="0.25">
      <c r="D228" s="2"/>
      <c r="E228" s="2"/>
      <c r="F228" s="2"/>
      <c r="O228" s="2"/>
      <c r="T228" s="2"/>
    </row>
    <row r="229" spans="4:20" x14ac:dyDescent="0.25">
      <c r="D229" s="2"/>
      <c r="E229" s="2"/>
      <c r="F229" s="2"/>
      <c r="O229" s="2"/>
      <c r="T229" s="2"/>
    </row>
    <row r="230" spans="4:20" x14ac:dyDescent="0.25">
      <c r="D230" s="2"/>
      <c r="E230" s="2"/>
      <c r="F230" s="2"/>
      <c r="O230" s="2"/>
      <c r="T230" s="2"/>
    </row>
    <row r="231" spans="4:20" x14ac:dyDescent="0.25">
      <c r="D231" s="2"/>
      <c r="E231" s="2"/>
      <c r="F231" s="2"/>
      <c r="O231" s="2"/>
      <c r="T231" s="2"/>
    </row>
    <row r="232" spans="4:20" x14ac:dyDescent="0.25">
      <c r="D232" s="2"/>
      <c r="E232" s="2"/>
      <c r="F232" s="2"/>
      <c r="O232" s="2"/>
      <c r="T232" s="2"/>
    </row>
    <row r="233" spans="4:20" x14ac:dyDescent="0.25">
      <c r="D233" s="2"/>
      <c r="E233" s="2"/>
      <c r="F233" s="2"/>
      <c r="O233" s="2"/>
      <c r="T233" s="2"/>
    </row>
    <row r="234" spans="4:20" x14ac:dyDescent="0.25">
      <c r="D234" s="2"/>
      <c r="E234" s="2"/>
      <c r="F234" s="2"/>
      <c r="O234" s="2"/>
      <c r="T234" s="2"/>
    </row>
    <row r="235" spans="4:20" x14ac:dyDescent="0.25">
      <c r="D235" s="2"/>
      <c r="E235" s="2"/>
      <c r="F235" s="2"/>
      <c r="O235" s="2"/>
      <c r="T235" s="2"/>
    </row>
    <row r="236" spans="4:20" x14ac:dyDescent="0.25">
      <c r="D236" s="2"/>
      <c r="E236" s="2"/>
      <c r="F236" s="2"/>
      <c r="O236" s="2"/>
      <c r="T236" s="2"/>
    </row>
    <row r="237" spans="4:20" x14ac:dyDescent="0.25">
      <c r="D237" s="2"/>
      <c r="E237" s="2"/>
      <c r="F237" s="2"/>
      <c r="O237" s="2"/>
      <c r="T237" s="2"/>
    </row>
    <row r="238" spans="4:20" x14ac:dyDescent="0.25">
      <c r="D238" s="2"/>
      <c r="E238" s="2"/>
      <c r="F238" s="2"/>
      <c r="O238" s="2"/>
      <c r="T238" s="2"/>
    </row>
    <row r="239" spans="4:20" x14ac:dyDescent="0.25">
      <c r="D239" s="2"/>
      <c r="E239" s="2"/>
      <c r="F239" s="2"/>
      <c r="O239" s="2"/>
      <c r="T239" s="2"/>
    </row>
    <row r="240" spans="4:20" x14ac:dyDescent="0.25">
      <c r="D240" s="2"/>
      <c r="E240" s="2"/>
      <c r="F240" s="2"/>
      <c r="O240" s="2"/>
      <c r="T240" s="2"/>
    </row>
    <row r="241" spans="4:20" x14ac:dyDescent="0.25">
      <c r="D241" s="2"/>
      <c r="E241" s="2"/>
      <c r="F241" s="2"/>
      <c r="O241" s="2"/>
      <c r="T241" s="2"/>
    </row>
    <row r="242" spans="4:20" x14ac:dyDescent="0.25">
      <c r="D242" s="2"/>
      <c r="E242" s="2"/>
      <c r="F242" s="2"/>
      <c r="O242" s="2"/>
      <c r="T242" s="2"/>
    </row>
    <row r="243" spans="4:20" x14ac:dyDescent="0.25">
      <c r="D243" s="2"/>
      <c r="E243" s="2"/>
      <c r="F243" s="2"/>
      <c r="O243" s="2"/>
      <c r="T243" s="2"/>
    </row>
    <row r="244" spans="4:20" x14ac:dyDescent="0.25">
      <c r="D244" s="2"/>
      <c r="E244" s="2"/>
      <c r="F244" s="2"/>
      <c r="O244" s="2"/>
      <c r="T244" s="2"/>
    </row>
    <row r="245" spans="4:20" x14ac:dyDescent="0.25">
      <c r="D245" s="2"/>
      <c r="E245" s="2"/>
      <c r="F245" s="2"/>
      <c r="O245" s="2"/>
      <c r="T245" s="2"/>
    </row>
    <row r="246" spans="4:20" x14ac:dyDescent="0.25">
      <c r="D246" s="2"/>
      <c r="E246" s="2"/>
      <c r="F246" s="2"/>
      <c r="O246" s="2"/>
      <c r="T246" s="2"/>
    </row>
    <row r="247" spans="4:20" x14ac:dyDescent="0.25">
      <c r="D247" s="2"/>
      <c r="E247" s="2"/>
      <c r="F247" s="2"/>
      <c r="O247" s="2"/>
      <c r="T247" s="2"/>
    </row>
    <row r="248" spans="4:20" x14ac:dyDescent="0.25">
      <c r="D248" s="2"/>
      <c r="E248" s="2"/>
      <c r="F248" s="2"/>
      <c r="O248" s="2"/>
      <c r="T248" s="2"/>
    </row>
    <row r="249" spans="4:20" x14ac:dyDescent="0.25">
      <c r="D249" s="2"/>
      <c r="E249" s="2"/>
      <c r="F249" s="2"/>
      <c r="O249" s="2"/>
      <c r="T249" s="2"/>
    </row>
    <row r="250" spans="4:20" x14ac:dyDescent="0.25">
      <c r="D250" s="2"/>
      <c r="E250" s="2"/>
      <c r="F250" s="2"/>
      <c r="O250" s="2"/>
      <c r="T250" s="2"/>
    </row>
    <row r="251" spans="4:20" x14ac:dyDescent="0.25">
      <c r="D251" s="2"/>
      <c r="E251" s="2"/>
      <c r="F251" s="2"/>
      <c r="O251" s="2"/>
      <c r="T251" s="2"/>
    </row>
    <row r="252" spans="4:20" x14ac:dyDescent="0.25">
      <c r="D252" s="2"/>
      <c r="E252" s="2"/>
      <c r="F252" s="2"/>
      <c r="O252" s="2"/>
      <c r="T252" s="2"/>
    </row>
    <row r="253" spans="4:20" x14ac:dyDescent="0.25">
      <c r="D253" s="2"/>
      <c r="E253" s="2"/>
      <c r="F253" s="2"/>
      <c r="O253" s="2"/>
      <c r="T253" s="2"/>
    </row>
    <row r="254" spans="4:20" x14ac:dyDescent="0.25">
      <c r="D254" s="2"/>
      <c r="E254" s="2"/>
      <c r="F254" s="2"/>
      <c r="O254" s="2"/>
      <c r="T254" s="2"/>
    </row>
    <row r="255" spans="4:20" x14ac:dyDescent="0.25">
      <c r="D255" s="2"/>
      <c r="E255" s="2"/>
      <c r="F255" s="2"/>
      <c r="O255" s="2"/>
      <c r="T255" s="2"/>
    </row>
    <row r="256" spans="4:20" x14ac:dyDescent="0.25">
      <c r="D256" s="2"/>
      <c r="E256" s="2"/>
      <c r="F256" s="2"/>
      <c r="O256" s="2"/>
      <c r="T256" s="2"/>
    </row>
    <row r="257" spans="4:20" x14ac:dyDescent="0.25">
      <c r="D257" s="2"/>
      <c r="E257" s="2"/>
      <c r="F257" s="2"/>
      <c r="O257" s="2"/>
      <c r="T257" s="2"/>
    </row>
    <row r="258" spans="4:20" x14ac:dyDescent="0.25">
      <c r="D258" s="2"/>
      <c r="E258" s="2"/>
      <c r="F258" s="2"/>
      <c r="O258" s="2"/>
      <c r="T258" s="2"/>
    </row>
    <row r="259" spans="4:20" x14ac:dyDescent="0.25">
      <c r="D259" s="2"/>
      <c r="E259" s="2"/>
      <c r="F259" s="2"/>
      <c r="O259" s="2"/>
      <c r="T259" s="2"/>
    </row>
    <row r="260" spans="4:20" x14ac:dyDescent="0.25">
      <c r="D260" s="2"/>
      <c r="E260" s="2"/>
      <c r="F260" s="2"/>
      <c r="O260" s="2"/>
      <c r="T260" s="2"/>
    </row>
    <row r="261" spans="4:20" x14ac:dyDescent="0.25">
      <c r="D261" s="2"/>
      <c r="E261" s="2"/>
      <c r="F261" s="2"/>
      <c r="O261" s="2"/>
      <c r="T261" s="2"/>
    </row>
    <row r="262" spans="4:20" x14ac:dyDescent="0.25">
      <c r="D262" s="2"/>
      <c r="E262" s="2"/>
      <c r="F262" s="2"/>
      <c r="O262" s="2"/>
      <c r="T262" s="2"/>
    </row>
    <row r="263" spans="4:20" x14ac:dyDescent="0.25">
      <c r="D263" s="2"/>
      <c r="E263" s="2"/>
      <c r="F263" s="2"/>
      <c r="O263" s="2"/>
      <c r="T263" s="2"/>
    </row>
    <row r="264" spans="4:20" x14ac:dyDescent="0.25">
      <c r="D264" s="2"/>
      <c r="E264" s="2"/>
      <c r="F264" s="2"/>
      <c r="O264" s="2"/>
      <c r="T264" s="2"/>
    </row>
    <row r="265" spans="4:20" x14ac:dyDescent="0.25">
      <c r="D265" s="2"/>
      <c r="E265" s="2"/>
      <c r="F265" s="2"/>
      <c r="O265" s="2"/>
      <c r="T265" s="2"/>
    </row>
    <row r="266" spans="4:20" x14ac:dyDescent="0.25">
      <c r="D266" s="2"/>
      <c r="E266" s="2"/>
      <c r="F266" s="2"/>
      <c r="O266" s="2"/>
      <c r="T266" s="2"/>
    </row>
    <row r="267" spans="4:20" x14ac:dyDescent="0.25">
      <c r="D267" s="2"/>
      <c r="E267" s="2"/>
      <c r="F267" s="2"/>
      <c r="O267" s="2"/>
      <c r="T267" s="2"/>
    </row>
    <row r="268" spans="4:20" x14ac:dyDescent="0.25">
      <c r="D268" s="2"/>
      <c r="E268" s="2"/>
      <c r="F268" s="2"/>
      <c r="O268" s="2"/>
      <c r="T268" s="2"/>
    </row>
    <row r="269" spans="4:20" x14ac:dyDescent="0.25">
      <c r="D269" s="2"/>
      <c r="E269" s="2"/>
      <c r="F269" s="2"/>
      <c r="O269" s="2"/>
      <c r="T269" s="2"/>
    </row>
    <row r="270" spans="4:20" x14ac:dyDescent="0.25">
      <c r="D270" s="2"/>
      <c r="E270" s="2"/>
      <c r="F270" s="2"/>
      <c r="O270" s="2"/>
      <c r="T270" s="2"/>
    </row>
    <row r="271" spans="4:20" x14ac:dyDescent="0.25">
      <c r="D271" s="2"/>
      <c r="E271" s="2"/>
      <c r="F271" s="2"/>
      <c r="O271" s="2"/>
      <c r="T271" s="2"/>
    </row>
    <row r="272" spans="4:20" x14ac:dyDescent="0.25">
      <c r="D272" s="2"/>
      <c r="E272" s="2"/>
      <c r="F272" s="2"/>
      <c r="O272" s="2"/>
      <c r="T272" s="2"/>
    </row>
    <row r="273" spans="4:20" x14ac:dyDescent="0.25">
      <c r="D273" s="2"/>
      <c r="E273" s="2"/>
      <c r="F273" s="2"/>
      <c r="O273" s="2"/>
      <c r="T273" s="2"/>
    </row>
    <row r="274" spans="4:20" x14ac:dyDescent="0.25">
      <c r="D274" s="2"/>
      <c r="E274" s="2"/>
      <c r="F274" s="2"/>
      <c r="O274" s="2"/>
      <c r="T274" s="2"/>
    </row>
    <row r="275" spans="4:20" x14ac:dyDescent="0.25">
      <c r="D275" s="2"/>
      <c r="E275" s="2"/>
      <c r="F275" s="2"/>
      <c r="O275" s="2"/>
      <c r="T275" s="2"/>
    </row>
    <row r="276" spans="4:20" x14ac:dyDescent="0.25">
      <c r="D276" s="2"/>
      <c r="E276" s="2"/>
      <c r="F276" s="2"/>
      <c r="O276" s="2"/>
      <c r="T276" s="2"/>
    </row>
    <row r="277" spans="4:20" x14ac:dyDescent="0.25">
      <c r="D277" s="2"/>
      <c r="E277" s="2"/>
      <c r="F277" s="2"/>
      <c r="O277" s="2"/>
      <c r="T277" s="2"/>
    </row>
    <row r="278" spans="4:20" x14ac:dyDescent="0.25">
      <c r="D278" s="2"/>
      <c r="E278" s="2"/>
      <c r="F278" s="2"/>
      <c r="O278" s="2"/>
      <c r="T278" s="2"/>
    </row>
    <row r="279" spans="4:20" x14ac:dyDescent="0.25">
      <c r="D279" s="2"/>
      <c r="E279" s="2"/>
      <c r="F279" s="2"/>
      <c r="O279" s="2"/>
      <c r="T279" s="2"/>
    </row>
    <row r="280" spans="4:20" x14ac:dyDescent="0.25">
      <c r="D280" s="2"/>
      <c r="E280" s="2"/>
      <c r="F280" s="2"/>
      <c r="O280" s="2"/>
      <c r="T280" s="2"/>
    </row>
    <row r="281" spans="4:20" x14ac:dyDescent="0.25">
      <c r="D281" s="2"/>
      <c r="E281" s="2"/>
      <c r="F281" s="2"/>
      <c r="O281" s="2"/>
      <c r="T281" s="2"/>
    </row>
    <row r="282" spans="4:20" x14ac:dyDescent="0.25">
      <c r="D282" s="2"/>
      <c r="E282" s="2"/>
      <c r="F282" s="2"/>
      <c r="O282" s="2"/>
      <c r="T282" s="2"/>
    </row>
    <row r="283" spans="4:20" x14ac:dyDescent="0.25">
      <c r="D283" s="2"/>
      <c r="E283" s="2"/>
      <c r="F283" s="2"/>
      <c r="O283" s="2"/>
      <c r="T283" s="2"/>
    </row>
    <row r="284" spans="4:20" x14ac:dyDescent="0.25">
      <c r="D284" s="2"/>
      <c r="E284" s="2"/>
      <c r="F284" s="2"/>
      <c r="O284" s="2"/>
      <c r="T284" s="2"/>
    </row>
    <row r="285" spans="4:20" x14ac:dyDescent="0.25">
      <c r="D285" s="2"/>
      <c r="E285" s="2"/>
      <c r="F285" s="2"/>
      <c r="O285" s="2"/>
      <c r="T285" s="2"/>
    </row>
    <row r="286" spans="4:20" x14ac:dyDescent="0.25">
      <c r="D286" s="2"/>
      <c r="E286" s="2"/>
      <c r="F286" s="2"/>
      <c r="O286" s="2"/>
      <c r="T286" s="2"/>
    </row>
    <row r="287" spans="4:20" x14ac:dyDescent="0.25">
      <c r="D287" s="2"/>
      <c r="E287" s="2"/>
      <c r="F287" s="2"/>
      <c r="O287" s="2"/>
      <c r="T287" s="2"/>
    </row>
    <row r="288" spans="4:20" x14ac:dyDescent="0.25">
      <c r="D288" s="2"/>
      <c r="E288" s="2"/>
      <c r="F288" s="2"/>
      <c r="O288" s="2"/>
      <c r="T288" s="2"/>
    </row>
    <row r="289" spans="4:20" x14ac:dyDescent="0.25">
      <c r="D289" s="2"/>
      <c r="E289" s="2"/>
      <c r="F289" s="2"/>
      <c r="O289" s="2"/>
      <c r="T289" s="2"/>
    </row>
    <row r="290" spans="4:20" x14ac:dyDescent="0.25">
      <c r="D290" s="2"/>
      <c r="E290" s="2"/>
      <c r="F290" s="2"/>
      <c r="O290" s="2"/>
      <c r="T290" s="2"/>
    </row>
    <row r="291" spans="4:20" x14ac:dyDescent="0.25">
      <c r="D291" s="2"/>
      <c r="E291" s="2"/>
      <c r="F291" s="2"/>
      <c r="O291" s="2"/>
      <c r="T291" s="2"/>
    </row>
    <row r="292" spans="4:20" x14ac:dyDescent="0.25">
      <c r="D292" s="2"/>
      <c r="E292" s="2"/>
      <c r="F292" s="2"/>
      <c r="O292" s="2"/>
      <c r="T292" s="2"/>
    </row>
    <row r="293" spans="4:20" x14ac:dyDescent="0.25">
      <c r="D293" s="2"/>
      <c r="E293" s="2"/>
      <c r="F293" s="2"/>
      <c r="O293" s="2"/>
      <c r="T293" s="2"/>
    </row>
    <row r="294" spans="4:20" x14ac:dyDescent="0.25">
      <c r="D294" s="2"/>
      <c r="E294" s="2"/>
      <c r="F294" s="2"/>
      <c r="O294" s="2"/>
      <c r="T294" s="2"/>
    </row>
    <row r="295" spans="4:20" x14ac:dyDescent="0.25">
      <c r="D295" s="2"/>
      <c r="E295" s="2"/>
      <c r="F295" s="2"/>
      <c r="O295" s="2"/>
      <c r="T295" s="2"/>
    </row>
    <row r="296" spans="4:20" x14ac:dyDescent="0.25">
      <c r="D296" s="2"/>
      <c r="E296" s="2"/>
      <c r="F296" s="2"/>
      <c r="O296" s="2"/>
      <c r="T296" s="2"/>
    </row>
    <row r="297" spans="4:20" x14ac:dyDescent="0.25">
      <c r="D297" s="2"/>
      <c r="E297" s="2"/>
      <c r="F297" s="2"/>
      <c r="O297" s="2"/>
      <c r="T297" s="2"/>
    </row>
    <row r="298" spans="4:20" x14ac:dyDescent="0.25">
      <c r="D298" s="2"/>
      <c r="E298" s="2"/>
      <c r="F298" s="2"/>
      <c r="O298" s="2"/>
      <c r="T298" s="2"/>
    </row>
    <row r="299" spans="4:20" x14ac:dyDescent="0.25">
      <c r="D299" s="2"/>
      <c r="E299" s="2"/>
      <c r="F299" s="2"/>
      <c r="O299" s="2"/>
      <c r="T299" s="2"/>
    </row>
    <row r="300" spans="4:20" x14ac:dyDescent="0.25">
      <c r="D300" s="2"/>
      <c r="E300" s="2"/>
      <c r="F300" s="2"/>
      <c r="O300" s="2"/>
      <c r="T300" s="2"/>
    </row>
    <row r="301" spans="4:20" x14ac:dyDescent="0.25">
      <c r="D301" s="2"/>
      <c r="E301" s="2"/>
      <c r="F301" s="2"/>
      <c r="O301" s="2"/>
      <c r="T301" s="2"/>
    </row>
    <row r="302" spans="4:20" x14ac:dyDescent="0.25">
      <c r="D302" s="2"/>
      <c r="E302" s="2"/>
      <c r="F302" s="2"/>
      <c r="O302" s="2"/>
      <c r="T302" s="2"/>
    </row>
    <row r="303" spans="4:20" x14ac:dyDescent="0.25">
      <c r="D303" s="2"/>
      <c r="E303" s="2"/>
      <c r="F303" s="2"/>
      <c r="O303" s="2"/>
      <c r="T303" s="2"/>
    </row>
    <row r="304" spans="4:20" x14ac:dyDescent="0.25">
      <c r="D304" s="2"/>
      <c r="E304" s="2"/>
      <c r="F304" s="2"/>
      <c r="O304" s="2"/>
      <c r="T304" s="2"/>
    </row>
    <row r="305" spans="4:20" x14ac:dyDescent="0.25">
      <c r="D305" s="2"/>
      <c r="E305" s="2"/>
      <c r="F305" s="2"/>
      <c r="O305" s="2"/>
      <c r="T305" s="2"/>
    </row>
    <row r="306" spans="4:20" x14ac:dyDescent="0.25">
      <c r="D306" s="2"/>
      <c r="E306" s="2"/>
      <c r="F306" s="2"/>
      <c r="O306" s="2"/>
      <c r="T306" s="2"/>
    </row>
    <row r="307" spans="4:20" x14ac:dyDescent="0.25">
      <c r="D307" s="2"/>
      <c r="E307" s="2"/>
      <c r="F307" s="2"/>
      <c r="O307" s="2"/>
      <c r="T307" s="2"/>
    </row>
    <row r="308" spans="4:20" x14ac:dyDescent="0.25">
      <c r="D308" s="2"/>
      <c r="E308" s="2"/>
      <c r="F308" s="2"/>
      <c r="O308" s="2"/>
      <c r="T308" s="2"/>
    </row>
    <row r="309" spans="4:20" x14ac:dyDescent="0.25">
      <c r="D309" s="2"/>
      <c r="E309" s="2"/>
      <c r="F309" s="2"/>
      <c r="O309" s="2"/>
      <c r="T309" s="2"/>
    </row>
    <row r="310" spans="4:20" x14ac:dyDescent="0.25">
      <c r="D310" s="2"/>
      <c r="E310" s="2"/>
      <c r="F310" s="2"/>
      <c r="O310" s="2"/>
      <c r="T310" s="2"/>
    </row>
    <row r="311" spans="4:20" x14ac:dyDescent="0.25">
      <c r="D311" s="2"/>
      <c r="E311" s="2"/>
      <c r="F311" s="2"/>
      <c r="O311" s="2"/>
      <c r="T311" s="2"/>
    </row>
    <row r="312" spans="4:20" x14ac:dyDescent="0.25">
      <c r="D312" s="2"/>
      <c r="E312" s="2"/>
      <c r="F312" s="2"/>
      <c r="O312" s="2"/>
      <c r="T312" s="2"/>
    </row>
    <row r="313" spans="4:20" x14ac:dyDescent="0.25">
      <c r="D313" s="2"/>
      <c r="E313" s="2"/>
      <c r="F313" s="2"/>
      <c r="O313" s="2"/>
      <c r="T313" s="2"/>
    </row>
    <row r="314" spans="4:20" x14ac:dyDescent="0.25">
      <c r="D314" s="2"/>
      <c r="E314" s="2"/>
      <c r="F314" s="2"/>
      <c r="O314" s="2"/>
      <c r="T314" s="2"/>
    </row>
    <row r="315" spans="4:20" x14ac:dyDescent="0.25">
      <c r="D315" s="2"/>
      <c r="E315" s="2"/>
      <c r="F315" s="2"/>
      <c r="O315" s="2"/>
      <c r="T315" s="2"/>
    </row>
    <row r="316" spans="4:20" x14ac:dyDescent="0.25">
      <c r="D316" s="2"/>
      <c r="E316" s="2"/>
      <c r="F316" s="2"/>
      <c r="O316" s="2"/>
      <c r="T316" s="2"/>
    </row>
    <row r="317" spans="4:20" x14ac:dyDescent="0.25">
      <c r="D317" s="2"/>
      <c r="E317" s="2"/>
      <c r="F317" s="2"/>
      <c r="O317" s="2"/>
      <c r="T317" s="2"/>
    </row>
    <row r="318" spans="4:20" x14ac:dyDescent="0.25">
      <c r="D318" s="2"/>
      <c r="E318" s="2"/>
      <c r="F318" s="2"/>
      <c r="O318" s="2"/>
      <c r="T318" s="2"/>
    </row>
    <row r="319" spans="4:20" x14ac:dyDescent="0.25">
      <c r="D319" s="2"/>
      <c r="E319" s="2"/>
      <c r="F319" s="2"/>
      <c r="O319" s="2"/>
      <c r="T319" s="2"/>
    </row>
    <row r="320" spans="4:20" x14ac:dyDescent="0.25">
      <c r="D320" s="2"/>
      <c r="E320" s="2"/>
      <c r="F320" s="2"/>
      <c r="O320" s="2"/>
      <c r="T320" s="2"/>
    </row>
    <row r="321" spans="4:20" x14ac:dyDescent="0.25">
      <c r="D321" s="2"/>
      <c r="E321" s="2"/>
      <c r="F321" s="2"/>
      <c r="O321" s="2"/>
      <c r="T321" s="2"/>
    </row>
    <row r="322" spans="4:20" x14ac:dyDescent="0.25">
      <c r="D322" s="2"/>
      <c r="E322" s="2"/>
      <c r="F322" s="2"/>
      <c r="O322" s="2"/>
      <c r="T322" s="2"/>
    </row>
    <row r="323" spans="4:20" x14ac:dyDescent="0.25">
      <c r="D323" s="2"/>
      <c r="E323" s="2"/>
      <c r="F323" s="2"/>
      <c r="O323" s="2"/>
      <c r="T323" s="2"/>
    </row>
    <row r="324" spans="4:20" x14ac:dyDescent="0.25">
      <c r="D324" s="2"/>
      <c r="E324" s="2"/>
      <c r="F324" s="2"/>
      <c r="O324" s="2"/>
      <c r="T324" s="2"/>
    </row>
    <row r="325" spans="4:20" x14ac:dyDescent="0.25">
      <c r="D325" s="2"/>
      <c r="E325" s="2"/>
      <c r="F325" s="2"/>
      <c r="O325" s="2"/>
      <c r="T325" s="2"/>
    </row>
    <row r="326" spans="4:20" x14ac:dyDescent="0.25">
      <c r="D326" s="2"/>
      <c r="E326" s="2"/>
      <c r="F326" s="2"/>
      <c r="O326" s="2"/>
      <c r="T326" s="2"/>
    </row>
    <row r="327" spans="4:20" x14ac:dyDescent="0.25">
      <c r="D327" s="2"/>
      <c r="E327" s="2"/>
      <c r="F327" s="2"/>
      <c r="O327" s="2"/>
      <c r="T327" s="2"/>
    </row>
    <row r="328" spans="4:20" x14ac:dyDescent="0.25">
      <c r="D328" s="2"/>
      <c r="E328" s="2"/>
      <c r="F328" s="2"/>
      <c r="O328" s="2"/>
      <c r="T328" s="2"/>
    </row>
    <row r="329" spans="4:20" x14ac:dyDescent="0.25">
      <c r="D329" s="2"/>
      <c r="E329" s="2"/>
      <c r="F329" s="2"/>
      <c r="O329" s="2"/>
      <c r="T329" s="2"/>
    </row>
    <row r="330" spans="4:20" x14ac:dyDescent="0.25">
      <c r="D330" s="2"/>
      <c r="E330" s="2"/>
      <c r="F330" s="2"/>
      <c r="O330" s="2"/>
      <c r="T330" s="2"/>
    </row>
    <row r="331" spans="4:20" x14ac:dyDescent="0.25">
      <c r="D331" s="2"/>
      <c r="E331" s="2"/>
      <c r="F331" s="2"/>
      <c r="O331" s="2"/>
      <c r="T331" s="2"/>
    </row>
    <row r="332" spans="4:20" x14ac:dyDescent="0.25">
      <c r="D332" s="2"/>
      <c r="E332" s="2"/>
      <c r="F332" s="2"/>
      <c r="O332" s="2"/>
      <c r="T332" s="2"/>
    </row>
    <row r="333" spans="4:20" x14ac:dyDescent="0.25">
      <c r="D333" s="2"/>
      <c r="E333" s="2"/>
      <c r="F333" s="2"/>
      <c r="O333" s="2"/>
      <c r="T333" s="2"/>
    </row>
    <row r="334" spans="4:20" x14ac:dyDescent="0.25">
      <c r="D334" s="2"/>
      <c r="E334" s="2"/>
      <c r="F334" s="2"/>
      <c r="O334" s="2"/>
      <c r="T334" s="2"/>
    </row>
    <row r="335" spans="4:20" x14ac:dyDescent="0.25">
      <c r="D335" s="2"/>
      <c r="E335" s="2"/>
      <c r="F335" s="2"/>
      <c r="O335" s="2"/>
      <c r="T335" s="2"/>
    </row>
    <row r="336" spans="4:20" x14ac:dyDescent="0.25">
      <c r="D336" s="2"/>
      <c r="E336" s="2"/>
      <c r="F336" s="2"/>
      <c r="O336" s="2"/>
      <c r="T336" s="2"/>
    </row>
    <row r="337" spans="4:20" x14ac:dyDescent="0.25">
      <c r="D337" s="2"/>
      <c r="E337" s="2"/>
      <c r="F337" s="2"/>
      <c r="O337" s="2"/>
      <c r="T337" s="2"/>
    </row>
    <row r="338" spans="4:20" x14ac:dyDescent="0.25">
      <c r="D338" s="2"/>
      <c r="E338" s="2"/>
      <c r="F338" s="2"/>
      <c r="O338" s="2"/>
      <c r="T338" s="2"/>
    </row>
    <row r="339" spans="4:20" x14ac:dyDescent="0.25">
      <c r="D339" s="2"/>
      <c r="E339" s="2"/>
      <c r="F339" s="2"/>
      <c r="O339" s="2"/>
      <c r="T339" s="2"/>
    </row>
    <row r="340" spans="4:20" x14ac:dyDescent="0.25">
      <c r="D340" s="2"/>
      <c r="E340" s="2"/>
      <c r="F340" s="2"/>
      <c r="O340" s="2"/>
      <c r="T340" s="2"/>
    </row>
    <row r="341" spans="4:20" x14ac:dyDescent="0.25">
      <c r="D341" s="2"/>
      <c r="E341" s="2"/>
      <c r="F341" s="2"/>
      <c r="O341" s="2"/>
      <c r="T341" s="2"/>
    </row>
    <row r="342" spans="4:20" x14ac:dyDescent="0.25">
      <c r="D342" s="2"/>
      <c r="E342" s="2"/>
      <c r="F342" s="2"/>
      <c r="O342" s="2"/>
      <c r="T342" s="2"/>
    </row>
    <row r="343" spans="4:20" x14ac:dyDescent="0.25">
      <c r="D343" s="2"/>
      <c r="E343" s="2"/>
      <c r="F343" s="2"/>
      <c r="O343" s="2"/>
      <c r="T343" s="2"/>
    </row>
    <row r="344" spans="4:20" x14ac:dyDescent="0.25">
      <c r="D344" s="2"/>
      <c r="E344" s="2"/>
      <c r="F344" s="2"/>
      <c r="O344" s="2"/>
      <c r="T344" s="2"/>
    </row>
    <row r="345" spans="4:20" x14ac:dyDescent="0.25">
      <c r="D345" s="2"/>
      <c r="E345" s="2"/>
      <c r="F345" s="2"/>
      <c r="O345" s="2"/>
      <c r="T345" s="2"/>
    </row>
    <row r="346" spans="4:20" x14ac:dyDescent="0.25">
      <c r="D346" s="2"/>
      <c r="E346" s="2"/>
      <c r="F346" s="2"/>
      <c r="O346" s="2"/>
      <c r="T346" s="2"/>
    </row>
    <row r="347" spans="4:20" x14ac:dyDescent="0.25">
      <c r="D347" s="2"/>
      <c r="E347" s="2"/>
      <c r="F347" s="2"/>
      <c r="O347" s="2"/>
      <c r="T347" s="2"/>
    </row>
    <row r="348" spans="4:20" x14ac:dyDescent="0.25">
      <c r="D348" s="2"/>
      <c r="E348" s="2"/>
      <c r="F348" s="2"/>
      <c r="O348" s="2"/>
      <c r="T348" s="2"/>
    </row>
    <row r="349" spans="4:20" x14ac:dyDescent="0.25">
      <c r="D349" s="2"/>
      <c r="E349" s="2"/>
      <c r="F349" s="2"/>
      <c r="O349" s="2"/>
      <c r="T349" s="2"/>
    </row>
    <row r="350" spans="4:20" x14ac:dyDescent="0.25">
      <c r="D350" s="2"/>
      <c r="E350" s="2"/>
      <c r="F350" s="2"/>
      <c r="O350" s="2"/>
      <c r="T350" s="2"/>
    </row>
    <row r="351" spans="4:20" x14ac:dyDescent="0.25">
      <c r="D351" s="2"/>
      <c r="E351" s="2"/>
      <c r="F351" s="2"/>
      <c r="O351" s="2"/>
      <c r="T351" s="2"/>
    </row>
    <row r="352" spans="4:20" x14ac:dyDescent="0.25">
      <c r="D352" s="2"/>
      <c r="E352" s="2"/>
      <c r="F352" s="2"/>
      <c r="O352" s="2"/>
      <c r="T352" s="2"/>
    </row>
    <row r="353" spans="4:20" x14ac:dyDescent="0.25">
      <c r="D353" s="2"/>
      <c r="E353" s="2"/>
      <c r="F353" s="2"/>
      <c r="O353" s="2"/>
      <c r="T353" s="2"/>
    </row>
    <row r="354" spans="4:20" x14ac:dyDescent="0.25">
      <c r="D354" s="2"/>
      <c r="E354" s="2"/>
      <c r="F354" s="2"/>
      <c r="O354" s="2"/>
      <c r="T354" s="2"/>
    </row>
    <row r="355" spans="4:20" x14ac:dyDescent="0.25">
      <c r="D355" s="2"/>
      <c r="E355" s="2"/>
      <c r="F355" s="2"/>
      <c r="O355" s="2"/>
      <c r="T355" s="2"/>
    </row>
    <row r="356" spans="4:20" x14ac:dyDescent="0.25">
      <c r="D356" s="2"/>
      <c r="E356" s="2"/>
      <c r="F356" s="2"/>
      <c r="O356" s="2"/>
      <c r="T356" s="2"/>
    </row>
    <row r="357" spans="4:20" x14ac:dyDescent="0.25">
      <c r="D357" s="2"/>
      <c r="E357" s="2"/>
      <c r="F357" s="2"/>
      <c r="O357" s="2"/>
      <c r="T357" s="2"/>
    </row>
    <row r="358" spans="4:20" x14ac:dyDescent="0.25">
      <c r="D358" s="2"/>
      <c r="E358" s="2"/>
      <c r="F358" s="2"/>
      <c r="O358" s="2"/>
      <c r="T358" s="2"/>
    </row>
    <row r="359" spans="4:20" x14ac:dyDescent="0.25">
      <c r="D359" s="2"/>
      <c r="E359" s="2"/>
      <c r="F359" s="2"/>
      <c r="O359" s="2"/>
      <c r="T359" s="2"/>
    </row>
    <row r="360" spans="4:20" x14ac:dyDescent="0.25">
      <c r="D360" s="2"/>
      <c r="E360" s="2"/>
      <c r="F360" s="2"/>
      <c r="O360" s="2"/>
      <c r="T360" s="2"/>
    </row>
    <row r="361" spans="4:20" x14ac:dyDescent="0.25">
      <c r="D361" s="2"/>
      <c r="E361" s="2"/>
      <c r="F361" s="2"/>
      <c r="O361" s="2"/>
      <c r="T361" s="2"/>
    </row>
    <row r="362" spans="4:20" x14ac:dyDescent="0.25">
      <c r="D362" s="2"/>
      <c r="E362" s="2"/>
      <c r="F362" s="2"/>
      <c r="O362" s="2"/>
      <c r="T362" s="2"/>
    </row>
    <row r="363" spans="4:20" x14ac:dyDescent="0.25">
      <c r="D363" s="2"/>
      <c r="E363" s="2"/>
      <c r="F363" s="2"/>
      <c r="O363" s="2"/>
      <c r="T363" s="2"/>
    </row>
    <row r="364" spans="4:20" x14ac:dyDescent="0.25">
      <c r="D364" s="2"/>
      <c r="E364" s="2"/>
      <c r="F364" s="2"/>
      <c r="O364" s="2"/>
      <c r="T364" s="2"/>
    </row>
    <row r="365" spans="4:20" x14ac:dyDescent="0.25">
      <c r="D365" s="2"/>
      <c r="E365" s="2"/>
      <c r="F365" s="2"/>
      <c r="O365" s="2"/>
      <c r="T365" s="2"/>
    </row>
    <row r="366" spans="4:20" x14ac:dyDescent="0.25">
      <c r="D366" s="2"/>
      <c r="E366" s="2"/>
      <c r="F366" s="2"/>
      <c r="O366" s="2"/>
      <c r="T366" s="2"/>
    </row>
    <row r="367" spans="4:20" x14ac:dyDescent="0.25">
      <c r="D367" s="2"/>
      <c r="E367" s="2"/>
      <c r="F367" s="2"/>
      <c r="O367" s="2"/>
      <c r="T367" s="2"/>
    </row>
    <row r="368" spans="4:20" x14ac:dyDescent="0.25">
      <c r="D368" s="2"/>
      <c r="E368" s="2"/>
      <c r="F368" s="2"/>
      <c r="O368" s="2"/>
      <c r="T368" s="2"/>
    </row>
    <row r="369" spans="4:20" x14ac:dyDescent="0.25">
      <c r="D369" s="2"/>
      <c r="E369" s="2"/>
      <c r="F369" s="2"/>
      <c r="O369" s="2"/>
      <c r="T369" s="2"/>
    </row>
    <row r="370" spans="4:20" x14ac:dyDescent="0.25">
      <c r="D370" s="2"/>
      <c r="E370" s="2"/>
      <c r="F370" s="2"/>
      <c r="O370" s="2"/>
      <c r="T370" s="2"/>
    </row>
    <row r="371" spans="4:20" x14ac:dyDescent="0.25">
      <c r="D371" s="2"/>
      <c r="E371" s="2"/>
      <c r="F371" s="2"/>
      <c r="O371" s="2"/>
      <c r="T371" s="2"/>
    </row>
    <row r="372" spans="4:20" x14ac:dyDescent="0.25">
      <c r="D372" s="2"/>
      <c r="E372" s="2"/>
      <c r="F372" s="2"/>
      <c r="O372" s="2"/>
      <c r="T372" s="2"/>
    </row>
    <row r="373" spans="4:20" x14ac:dyDescent="0.25">
      <c r="D373" s="2"/>
      <c r="E373" s="2"/>
      <c r="F373" s="2"/>
      <c r="O373" s="2"/>
      <c r="T373" s="2"/>
    </row>
    <row r="374" spans="4:20" x14ac:dyDescent="0.25">
      <c r="D374" s="2"/>
      <c r="E374" s="2"/>
      <c r="F374" s="2"/>
      <c r="O374" s="2"/>
      <c r="T374" s="2"/>
    </row>
    <row r="375" spans="4:20" x14ac:dyDescent="0.25">
      <c r="D375" s="2"/>
      <c r="E375" s="2"/>
      <c r="F375" s="2"/>
      <c r="O375" s="2"/>
      <c r="T375" s="2"/>
    </row>
    <row r="376" spans="4:20" x14ac:dyDescent="0.25">
      <c r="D376" s="2"/>
      <c r="E376" s="2"/>
      <c r="F376" s="2"/>
      <c r="O376" s="2"/>
      <c r="T376" s="2"/>
    </row>
    <row r="377" spans="4:20" x14ac:dyDescent="0.25">
      <c r="D377" s="2"/>
      <c r="E377" s="2"/>
      <c r="F377" s="2"/>
      <c r="O377" s="2"/>
      <c r="T377" s="2"/>
    </row>
    <row r="378" spans="4:20" x14ac:dyDescent="0.25">
      <c r="D378" s="2"/>
      <c r="E378" s="2"/>
      <c r="F378" s="2"/>
      <c r="O378" s="2"/>
      <c r="T378" s="2"/>
    </row>
    <row r="379" spans="4:20" x14ac:dyDescent="0.25">
      <c r="D379" s="2"/>
      <c r="E379" s="2"/>
      <c r="F379" s="2"/>
      <c r="O379" s="2"/>
      <c r="T379" s="2"/>
    </row>
    <row r="380" spans="4:20" x14ac:dyDescent="0.25">
      <c r="D380" s="2"/>
      <c r="E380" s="2"/>
      <c r="F380" s="2"/>
      <c r="O380" s="2"/>
      <c r="T380" s="2"/>
    </row>
    <row r="381" spans="4:20" x14ac:dyDescent="0.25">
      <c r="D381" s="2"/>
      <c r="E381" s="2"/>
      <c r="F381" s="2"/>
      <c r="O381" s="2"/>
      <c r="T381" s="2"/>
    </row>
    <row r="382" spans="4:20" x14ac:dyDescent="0.25">
      <c r="D382" s="2"/>
      <c r="E382" s="2"/>
      <c r="F382" s="2"/>
      <c r="O382" s="2"/>
      <c r="T382" s="2"/>
    </row>
    <row r="383" spans="4:20" x14ac:dyDescent="0.25">
      <c r="D383" s="2"/>
      <c r="E383" s="2"/>
      <c r="F383" s="2"/>
      <c r="O383" s="2"/>
      <c r="T383" s="2"/>
    </row>
    <row r="384" spans="4:20" x14ac:dyDescent="0.25">
      <c r="D384" s="2"/>
      <c r="E384" s="2"/>
      <c r="F384" s="2"/>
      <c r="O384" s="2"/>
      <c r="T384" s="2"/>
    </row>
    <row r="385" spans="4:20" x14ac:dyDescent="0.25">
      <c r="D385" s="2"/>
      <c r="E385" s="2"/>
      <c r="F385" s="2"/>
      <c r="O385" s="2"/>
      <c r="T385" s="2"/>
    </row>
    <row r="386" spans="4:20" x14ac:dyDescent="0.25">
      <c r="D386" s="2"/>
      <c r="E386" s="2"/>
      <c r="F386" s="2"/>
      <c r="O386" s="2"/>
      <c r="T386" s="2"/>
    </row>
    <row r="387" spans="4:20" x14ac:dyDescent="0.25">
      <c r="D387" s="2"/>
      <c r="E387" s="2"/>
      <c r="F387" s="2"/>
      <c r="O387" s="2"/>
      <c r="T387" s="2"/>
    </row>
  </sheetData>
  <mergeCells count="2">
    <mergeCell ref="C1:M1"/>
    <mergeCell ref="O1:Y1"/>
  </mergeCells>
  <phoneticPr fontId="8" type="noConversion"/>
  <conditionalFormatting sqref="Y8">
    <cfRule type="cellIs" dxfId="4" priority="3" operator="between">
      <formula>0.05</formula>
      <formula>0.025</formula>
    </cfRule>
    <cfRule type="cellIs" dxfId="3" priority="4" operator="lessThan">
      <formula>0.025</formula>
    </cfRule>
    <cfRule type="cellIs" dxfId="2" priority="5" operator="greaterThan">
      <formula>0.05</formula>
    </cfRule>
  </conditionalFormatting>
  <conditionalFormatting sqref="H1:H1048576">
    <cfRule type="cellIs" dxfId="1" priority="2" operator="greaterThan">
      <formula>$AA$15</formula>
    </cfRule>
  </conditionalFormatting>
  <conditionalFormatting sqref="T2:T132">
    <cfRule type="cellIs" dxfId="0" priority="1" operator="equal">
      <formula>$T$134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2021-08-17T21:36:10Z</dcterms:modified>
</cp:coreProperties>
</file>