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 activeTab="1"/>
  </bookViews>
  <sheets>
    <sheet name="Input" sheetId="15" r:id="rId1"/>
    <sheet name="NORMAL" sheetId="16" r:id="rId2"/>
  </sheets>
  <externalReferences>
    <externalReference r:id="rId3"/>
  </externalReferences>
  <definedNames>
    <definedName name="_A">#REF!</definedName>
    <definedName name="_Ac">#REF!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#REF!</definedName>
    <definedName name="_MuC2">#REF!</definedName>
    <definedName name="_s">#REF!</definedName>
    <definedName name="_sc">#REF!</definedName>
    <definedName name="_SCP">#REF!</definedName>
    <definedName name="_Sigma">#REF!</definedName>
    <definedName name="_sigma2">#REF!</definedName>
    <definedName name="_SigmaP2">#REF!</definedName>
    <definedName name="_t">#REF!</definedName>
    <definedName name="_y0">#REF!</definedName>
    <definedName name="_Y0c">#REF!</definedName>
    <definedName name="_yoc2">#REF!</definedName>
    <definedName name="Muc">#REF!</definedName>
    <definedName name="solver_adj" localSheetId="1" hidden="1">NORMAL!$AC$3:$AD$5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NORMAL!$AD$5</definedName>
    <definedName name="solver_lhs2" localSheetId="1" hidden="1">NORMAL!$AD$5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NORMAL!$X$3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80</definedName>
    <definedName name="solver_rhs2" localSheetId="1" hidden="1">80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16" l="1"/>
  <c r="F85" i="16"/>
  <c r="O85" i="16"/>
  <c r="A86" i="16"/>
  <c r="F86" i="16"/>
  <c r="O86" i="16"/>
  <c r="A87" i="16"/>
  <c r="F87" i="16"/>
  <c r="O87" i="16"/>
  <c r="A88" i="16"/>
  <c r="F88" i="16"/>
  <c r="O88" i="16"/>
  <c r="A89" i="16"/>
  <c r="F89" i="16"/>
  <c r="O89" i="16"/>
  <c r="A90" i="16"/>
  <c r="F90" i="16"/>
  <c r="O90" i="16"/>
  <c r="A91" i="16"/>
  <c r="F91" i="16"/>
  <c r="O91" i="16"/>
  <c r="A92" i="16"/>
  <c r="F92" i="16"/>
  <c r="O92" i="16"/>
  <c r="A93" i="16"/>
  <c r="F93" i="16"/>
  <c r="O93" i="16"/>
  <c r="A94" i="16"/>
  <c r="F94" i="16"/>
  <c r="O94" i="16"/>
  <c r="A95" i="16"/>
  <c r="F95" i="16"/>
  <c r="O95" i="16"/>
  <c r="A96" i="16"/>
  <c r="F96" i="16"/>
  <c r="O96" i="16"/>
  <c r="A97" i="16"/>
  <c r="F97" i="16"/>
  <c r="O97" i="16"/>
  <c r="A98" i="16"/>
  <c r="F98" i="16"/>
  <c r="O98" i="16"/>
  <c r="A99" i="16"/>
  <c r="F99" i="16"/>
  <c r="O99" i="16"/>
  <c r="A100" i="16"/>
  <c r="F100" i="16"/>
  <c r="O100" i="16"/>
  <c r="A101" i="16"/>
  <c r="F101" i="16"/>
  <c r="O101" i="16"/>
  <c r="A102" i="16"/>
  <c r="F102" i="16"/>
  <c r="O102" i="16"/>
  <c r="A103" i="16"/>
  <c r="F103" i="16"/>
  <c r="O103" i="16"/>
  <c r="A104" i="16"/>
  <c r="F104" i="16"/>
  <c r="O104" i="16"/>
  <c r="A105" i="16"/>
  <c r="F105" i="16"/>
  <c r="O105" i="16"/>
  <c r="A106" i="16"/>
  <c r="F106" i="16"/>
  <c r="O106" i="16"/>
  <c r="A107" i="16"/>
  <c r="F107" i="16"/>
  <c r="O107" i="16"/>
  <c r="A108" i="16"/>
  <c r="F108" i="16"/>
  <c r="O108" i="16"/>
  <c r="A109" i="16"/>
  <c r="F109" i="16"/>
  <c r="O109" i="16"/>
  <c r="A110" i="16"/>
  <c r="F110" i="16"/>
  <c r="O110" i="16"/>
  <c r="A111" i="16"/>
  <c r="F111" i="16"/>
  <c r="O111" i="16"/>
  <c r="A112" i="16"/>
  <c r="F112" i="16"/>
  <c r="O112" i="16"/>
  <c r="A113" i="16"/>
  <c r="F113" i="16"/>
  <c r="O113" i="16"/>
  <c r="A114" i="16"/>
  <c r="F114" i="16"/>
  <c r="O114" i="16"/>
  <c r="A115" i="16"/>
  <c r="F115" i="16"/>
  <c r="O115" i="16"/>
  <c r="A116" i="16"/>
  <c r="F116" i="16"/>
  <c r="O116" i="16"/>
  <c r="A117" i="16"/>
  <c r="F117" i="16"/>
  <c r="O117" i="16"/>
  <c r="A118" i="16"/>
  <c r="F118" i="16"/>
  <c r="O118" i="16"/>
  <c r="A119" i="16"/>
  <c r="F119" i="16"/>
  <c r="O119" i="16"/>
  <c r="A120" i="16"/>
  <c r="F120" i="16"/>
  <c r="O120" i="16"/>
  <c r="A121" i="16"/>
  <c r="F121" i="16"/>
  <c r="O121" i="16"/>
  <c r="A122" i="16"/>
  <c r="F122" i="16"/>
  <c r="O122" i="16"/>
  <c r="A123" i="16"/>
  <c r="F123" i="16"/>
  <c r="O123" i="16"/>
  <c r="A124" i="16"/>
  <c r="F124" i="16"/>
  <c r="O124" i="16"/>
  <c r="A125" i="16"/>
  <c r="F125" i="16"/>
  <c r="O125" i="16"/>
  <c r="A126" i="16"/>
  <c r="F126" i="16"/>
  <c r="O126" i="16"/>
  <c r="A127" i="16"/>
  <c r="F127" i="16"/>
  <c r="O127" i="16"/>
  <c r="A128" i="16"/>
  <c r="F128" i="16"/>
  <c r="O128" i="16"/>
  <c r="A129" i="16"/>
  <c r="F129" i="16"/>
  <c r="O129" i="16"/>
  <c r="A130" i="16"/>
  <c r="F130" i="16"/>
  <c r="O130" i="16"/>
  <c r="A131" i="16"/>
  <c r="F131" i="16"/>
  <c r="O131" i="16"/>
  <c r="A132" i="16"/>
  <c r="F132" i="16"/>
  <c r="O132" i="16"/>
  <c r="A133" i="16"/>
  <c r="F133" i="16"/>
  <c r="O133" i="16"/>
  <c r="A134" i="16"/>
  <c r="F134" i="16"/>
  <c r="O134" i="16"/>
  <c r="A135" i="16"/>
  <c r="F135" i="16"/>
  <c r="O135" i="16"/>
  <c r="A136" i="16"/>
  <c r="F136" i="16"/>
  <c r="O136" i="16"/>
  <c r="A137" i="16"/>
  <c r="F137" i="16"/>
  <c r="O137" i="16"/>
  <c r="A138" i="16"/>
  <c r="F138" i="16"/>
  <c r="O138" i="16"/>
  <c r="A139" i="16"/>
  <c r="F139" i="16"/>
  <c r="O139" i="16"/>
  <c r="A140" i="16"/>
  <c r="F140" i="16"/>
  <c r="O140" i="16"/>
  <c r="A141" i="16"/>
  <c r="F141" i="16"/>
  <c r="O141" i="16"/>
  <c r="A142" i="16"/>
  <c r="F142" i="16"/>
  <c r="O142" i="16"/>
  <c r="A143" i="16"/>
  <c r="F143" i="16"/>
  <c r="O143" i="16"/>
  <c r="A144" i="16"/>
  <c r="F144" i="16"/>
  <c r="O144" i="16"/>
  <c r="A145" i="16"/>
  <c r="F145" i="16"/>
  <c r="O145" i="16"/>
  <c r="A146" i="16"/>
  <c r="F146" i="16"/>
  <c r="O146" i="16"/>
  <c r="A147" i="16"/>
  <c r="F147" i="16"/>
  <c r="O147" i="16"/>
  <c r="A148" i="16"/>
  <c r="F148" i="16"/>
  <c r="O148" i="16"/>
  <c r="A149" i="16"/>
  <c r="F149" i="16"/>
  <c r="O149" i="16"/>
  <c r="A150" i="16"/>
  <c r="F150" i="16"/>
  <c r="O150" i="16"/>
  <c r="A151" i="16"/>
  <c r="F151" i="16"/>
  <c r="O151" i="16"/>
  <c r="A152" i="16"/>
  <c r="F152" i="16"/>
  <c r="O152" i="16"/>
  <c r="A153" i="16"/>
  <c r="F153" i="16"/>
  <c r="O153" i="16"/>
  <c r="A154" i="16"/>
  <c r="F154" i="16"/>
  <c r="O154" i="16"/>
  <c r="A155" i="16"/>
  <c r="F155" i="16"/>
  <c r="O155" i="16"/>
  <c r="A156" i="16"/>
  <c r="F156" i="16"/>
  <c r="O156" i="16"/>
  <c r="A157" i="16"/>
  <c r="F157" i="16"/>
  <c r="O157" i="16"/>
  <c r="A158" i="16"/>
  <c r="F158" i="16"/>
  <c r="O158" i="16"/>
  <c r="A159" i="16"/>
  <c r="F159" i="16"/>
  <c r="O159" i="16"/>
  <c r="A160" i="16"/>
  <c r="F160" i="16"/>
  <c r="O160" i="16"/>
  <c r="A161" i="16"/>
  <c r="F161" i="16"/>
  <c r="O161" i="16"/>
  <c r="A162" i="16"/>
  <c r="F162" i="16"/>
  <c r="O162" i="16"/>
  <c r="A163" i="16"/>
  <c r="F163" i="16"/>
  <c r="O163" i="16"/>
  <c r="A164" i="16"/>
  <c r="F164" i="16"/>
  <c r="O164" i="16"/>
  <c r="A165" i="16"/>
  <c r="F165" i="16"/>
  <c r="O165" i="16"/>
  <c r="A166" i="16"/>
  <c r="F166" i="16"/>
  <c r="O166" i="16"/>
  <c r="A167" i="16"/>
  <c r="F167" i="16"/>
  <c r="O167" i="16"/>
  <c r="A168" i="16"/>
  <c r="F168" i="16"/>
  <c r="O168" i="16"/>
  <c r="A169" i="16"/>
  <c r="F169" i="16"/>
  <c r="O169" i="16"/>
  <c r="A170" i="16"/>
  <c r="F170" i="16"/>
  <c r="O170" i="16"/>
  <c r="A171" i="16"/>
  <c r="F171" i="16"/>
  <c r="O171" i="16"/>
  <c r="A172" i="16"/>
  <c r="F172" i="16"/>
  <c r="O172" i="16"/>
  <c r="A173" i="16"/>
  <c r="F173" i="16"/>
  <c r="O173" i="16"/>
  <c r="A174" i="16"/>
  <c r="F174" i="16"/>
  <c r="O174" i="16"/>
  <c r="A175" i="16"/>
  <c r="F175" i="16"/>
  <c r="O175" i="16"/>
  <c r="A176" i="16"/>
  <c r="F176" i="16"/>
  <c r="O176" i="16"/>
  <c r="A177" i="16"/>
  <c r="F177" i="16"/>
  <c r="O177" i="16"/>
  <c r="A178" i="16"/>
  <c r="F178" i="16"/>
  <c r="O178" i="16"/>
  <c r="A179" i="16"/>
  <c r="F179" i="16"/>
  <c r="O179" i="16"/>
  <c r="A180" i="16"/>
  <c r="F180" i="16"/>
  <c r="O180" i="16"/>
  <c r="A181" i="16"/>
  <c r="F181" i="16"/>
  <c r="O181" i="16"/>
  <c r="A182" i="16"/>
  <c r="F182" i="16"/>
  <c r="O182" i="16"/>
  <c r="A183" i="16"/>
  <c r="F183" i="16"/>
  <c r="O183" i="16"/>
  <c r="A184" i="16"/>
  <c r="F184" i="16"/>
  <c r="O184" i="16"/>
  <c r="A185" i="16"/>
  <c r="F185" i="16"/>
  <c r="O185" i="16"/>
  <c r="A186" i="16"/>
  <c r="F186" i="16"/>
  <c r="O186" i="16"/>
  <c r="A187" i="16"/>
  <c r="F187" i="16"/>
  <c r="O187" i="16"/>
  <c r="T3" i="16"/>
  <c r="C10" i="15" l="1"/>
  <c r="H3" i="16" l="1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08" i="16" l="1"/>
  <c r="B135" i="16"/>
  <c r="B142" i="16"/>
  <c r="B137" i="16"/>
  <c r="B143" i="16"/>
  <c r="B155" i="16"/>
  <c r="B116" i="16"/>
  <c r="B131" i="16"/>
  <c r="B163" i="16"/>
  <c r="B89" i="16"/>
  <c r="B97" i="16"/>
  <c r="B151" i="16"/>
  <c r="B96" i="16"/>
  <c r="B173" i="16"/>
  <c r="B133" i="16"/>
  <c r="B105" i="16"/>
  <c r="B124" i="16"/>
  <c r="B159" i="16"/>
  <c r="B123" i="16"/>
  <c r="B141" i="16"/>
  <c r="B139" i="16"/>
  <c r="B113" i="16"/>
  <c r="B129" i="16"/>
  <c r="B88" i="16"/>
  <c r="B112" i="16"/>
  <c r="B181" i="16"/>
  <c r="B177" i="16"/>
  <c r="B125" i="16"/>
  <c r="B185" i="16"/>
  <c r="B162" i="16"/>
  <c r="B176" i="16"/>
  <c r="B127" i="16"/>
  <c r="B98" i="16"/>
  <c r="B152" i="16"/>
  <c r="B117" i="16"/>
  <c r="B149" i="16"/>
  <c r="B161" i="16"/>
  <c r="B114" i="16"/>
  <c r="B140" i="16"/>
  <c r="B187" i="16"/>
  <c r="B130" i="16"/>
  <c r="B136" i="16"/>
  <c r="B169" i="16"/>
  <c r="B165" i="16"/>
  <c r="B171" i="16"/>
  <c r="B111" i="16"/>
  <c r="B109" i="16"/>
  <c r="B107" i="16"/>
  <c r="B175" i="16"/>
  <c r="B91" i="16"/>
  <c r="B164" i="16"/>
  <c r="B156" i="16"/>
  <c r="B106" i="16"/>
  <c r="B180" i="16"/>
  <c r="B134" i="16"/>
  <c r="B158" i="16"/>
  <c r="B150" i="16"/>
  <c r="B120" i="16"/>
  <c r="B132" i="16"/>
  <c r="B102" i="16"/>
  <c r="B86" i="16"/>
  <c r="B93" i="16"/>
  <c r="B167" i="16"/>
  <c r="B160" i="16"/>
  <c r="B146" i="16"/>
  <c r="B147" i="16"/>
  <c r="B118" i="16"/>
  <c r="B92" i="16"/>
  <c r="B172" i="16"/>
  <c r="B99" i="16"/>
  <c r="B170" i="16"/>
  <c r="B126" i="16"/>
  <c r="B145" i="16"/>
  <c r="B166" i="16"/>
  <c r="B153" i="16"/>
  <c r="B110" i="16"/>
  <c r="B103" i="16"/>
  <c r="B101" i="16"/>
  <c r="B183" i="16"/>
  <c r="B87" i="16"/>
  <c r="B100" i="16"/>
  <c r="B138" i="16"/>
  <c r="B95" i="16"/>
  <c r="B186" i="16"/>
  <c r="B115" i="16"/>
  <c r="B157" i="16"/>
  <c r="B184" i="16"/>
  <c r="B178" i="16"/>
  <c r="B128" i="16"/>
  <c r="B168" i="16"/>
  <c r="B174" i="16"/>
  <c r="B144" i="16"/>
  <c r="B94" i="16"/>
  <c r="B85" i="16"/>
  <c r="B104" i="16"/>
  <c r="B121" i="16"/>
  <c r="B148" i="16"/>
  <c r="B182" i="16"/>
  <c r="B90" i="16"/>
  <c r="B154" i="16"/>
  <c r="B119" i="16"/>
  <c r="B122" i="16"/>
  <c r="B179" i="16"/>
  <c r="D206" i="15"/>
  <c r="D351" i="15"/>
  <c r="D391" i="15"/>
  <c r="D415" i="15"/>
  <c r="B45" i="15"/>
  <c r="B46" i="15" s="1"/>
  <c r="B31" i="16"/>
  <c r="B36" i="16"/>
  <c r="B20" i="16"/>
  <c r="B34" i="16"/>
  <c r="B3" i="16"/>
  <c r="B11" i="16"/>
  <c r="B26" i="16"/>
  <c r="B4" i="16"/>
  <c r="B5" i="16"/>
  <c r="B13" i="16"/>
  <c r="B28" i="16"/>
  <c r="B6" i="16"/>
  <c r="B21" i="16"/>
  <c r="B7" i="16"/>
  <c r="B22" i="16"/>
  <c r="B16" i="16"/>
  <c r="B9" i="16"/>
  <c r="B24" i="16"/>
  <c r="D344" i="15"/>
  <c r="D352" i="15"/>
  <c r="E352" i="15" s="1"/>
  <c r="D369" i="15"/>
  <c r="D385" i="15"/>
  <c r="D183" i="15"/>
  <c r="D149" i="15"/>
  <c r="D195" i="15"/>
  <c r="D43" i="15"/>
  <c r="D196" i="15"/>
  <c r="D150" i="15"/>
  <c r="D189" i="15"/>
  <c r="D240" i="15"/>
  <c r="D341" i="15"/>
  <c r="D381" i="15"/>
  <c r="D156" i="15"/>
  <c r="D350" i="15"/>
  <c r="E351" i="15" s="1"/>
  <c r="D382" i="15"/>
  <c r="D398" i="15"/>
  <c r="D406" i="15"/>
  <c r="D414" i="15"/>
  <c r="B18" i="16"/>
  <c r="B35" i="16"/>
  <c r="B12" i="16"/>
  <c r="B25" i="16"/>
  <c r="B15" i="16"/>
  <c r="B17" i="16"/>
  <c r="B32" i="16"/>
  <c r="B29" i="16"/>
  <c r="B10" i="16"/>
  <c r="B33" i="16"/>
  <c r="B14" i="16"/>
  <c r="B30" i="16"/>
  <c r="B41" i="16"/>
  <c r="B38" i="16"/>
  <c r="B27" i="16"/>
  <c r="B23" i="16"/>
  <c r="B19" i="16"/>
  <c r="B42" i="16"/>
  <c r="B8" i="16"/>
  <c r="B39" i="16"/>
  <c r="B40" i="16"/>
  <c r="B37" i="16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E252" i="15" s="1"/>
  <c r="D265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265" i="15" l="1"/>
  <c r="E341" i="15"/>
  <c r="E270" i="15"/>
  <c r="E364" i="15"/>
  <c r="E154" i="16"/>
  <c r="S154" i="16" s="1"/>
  <c r="C154" i="16"/>
  <c r="Q154" i="16" s="1"/>
  <c r="D154" i="16"/>
  <c r="R154" i="16" s="1"/>
  <c r="C85" i="16"/>
  <c r="Q85" i="16" s="1"/>
  <c r="E85" i="16"/>
  <c r="S85" i="16" s="1"/>
  <c r="D85" i="16"/>
  <c r="R85" i="16" s="1"/>
  <c r="C157" i="16"/>
  <c r="Q157" i="16" s="1"/>
  <c r="E157" i="16"/>
  <c r="S157" i="16" s="1"/>
  <c r="D157" i="16"/>
  <c r="R157" i="16" s="1"/>
  <c r="C99" i="16"/>
  <c r="Q99" i="16" s="1"/>
  <c r="E99" i="16"/>
  <c r="S99" i="16" s="1"/>
  <c r="D99" i="16"/>
  <c r="R99" i="16" s="1"/>
  <c r="E93" i="16"/>
  <c r="S93" i="16" s="1"/>
  <c r="C93" i="16"/>
  <c r="Q93" i="16" s="1"/>
  <c r="D93" i="16"/>
  <c r="R93" i="16" s="1"/>
  <c r="E120" i="16"/>
  <c r="S120" i="16" s="1"/>
  <c r="D120" i="16"/>
  <c r="R120" i="16" s="1"/>
  <c r="C120" i="16"/>
  <c r="Q120" i="16" s="1"/>
  <c r="C91" i="16"/>
  <c r="Q91" i="16" s="1"/>
  <c r="D91" i="16"/>
  <c r="R91" i="16" s="1"/>
  <c r="E91" i="16"/>
  <c r="S91" i="16" s="1"/>
  <c r="C117" i="16"/>
  <c r="Q117" i="16" s="1"/>
  <c r="E117" i="16"/>
  <c r="S117" i="16" s="1"/>
  <c r="D117" i="16"/>
  <c r="R117" i="16" s="1"/>
  <c r="C139" i="16"/>
  <c r="Q139" i="16" s="1"/>
  <c r="D139" i="16"/>
  <c r="R139" i="16" s="1"/>
  <c r="E139" i="16"/>
  <c r="S139" i="16" s="1"/>
  <c r="D133" i="16"/>
  <c r="R133" i="16" s="1"/>
  <c r="C133" i="16"/>
  <c r="Q133" i="16" s="1"/>
  <c r="E133" i="16"/>
  <c r="S133" i="16" s="1"/>
  <c r="E131" i="16"/>
  <c r="S131" i="16" s="1"/>
  <c r="C131" i="16"/>
  <c r="Q131" i="16" s="1"/>
  <c r="D131" i="16"/>
  <c r="R131" i="16" s="1"/>
  <c r="C90" i="16"/>
  <c r="Q90" i="16" s="1"/>
  <c r="D90" i="16"/>
  <c r="R90" i="16" s="1"/>
  <c r="E90" i="16"/>
  <c r="S90" i="16" s="1"/>
  <c r="C94" i="16"/>
  <c r="Q94" i="16" s="1"/>
  <c r="E94" i="16"/>
  <c r="S94" i="16" s="1"/>
  <c r="D94" i="16"/>
  <c r="R94" i="16" s="1"/>
  <c r="E100" i="16"/>
  <c r="S100" i="16" s="1"/>
  <c r="D100" i="16"/>
  <c r="R100" i="16" s="1"/>
  <c r="C100" i="16"/>
  <c r="Q100" i="16" s="1"/>
  <c r="C153" i="16"/>
  <c r="Q153" i="16" s="1"/>
  <c r="D153" i="16"/>
  <c r="R153" i="16" s="1"/>
  <c r="E153" i="16"/>
  <c r="S153" i="16" s="1"/>
  <c r="C172" i="16"/>
  <c r="Q172" i="16" s="1"/>
  <c r="D172" i="16"/>
  <c r="R172" i="16" s="1"/>
  <c r="E172" i="16"/>
  <c r="S172" i="16" s="1"/>
  <c r="C150" i="16"/>
  <c r="Q150" i="16" s="1"/>
  <c r="D150" i="16"/>
  <c r="R150" i="16" s="1"/>
  <c r="E150" i="16"/>
  <c r="S150" i="16" s="1"/>
  <c r="C175" i="16"/>
  <c r="Q175" i="16" s="1"/>
  <c r="D175" i="16"/>
  <c r="R175" i="16" s="1"/>
  <c r="E175" i="16"/>
  <c r="S175" i="16" s="1"/>
  <c r="C136" i="16"/>
  <c r="Q136" i="16" s="1"/>
  <c r="E136" i="16"/>
  <c r="S136" i="16" s="1"/>
  <c r="D136" i="16"/>
  <c r="R136" i="16" s="1"/>
  <c r="D152" i="16"/>
  <c r="R152" i="16" s="1"/>
  <c r="C152" i="16"/>
  <c r="Q152" i="16" s="1"/>
  <c r="E152" i="16"/>
  <c r="S152" i="16" s="1"/>
  <c r="D125" i="16"/>
  <c r="R125" i="16" s="1"/>
  <c r="E125" i="16"/>
  <c r="S125" i="16" s="1"/>
  <c r="C125" i="16"/>
  <c r="Q125" i="16" s="1"/>
  <c r="D141" i="16"/>
  <c r="R141" i="16" s="1"/>
  <c r="E141" i="16"/>
  <c r="S141" i="16" s="1"/>
  <c r="C141" i="16"/>
  <c r="Q141" i="16" s="1"/>
  <c r="E116" i="16"/>
  <c r="S116" i="16" s="1"/>
  <c r="C116" i="16"/>
  <c r="Q116" i="16" s="1"/>
  <c r="D116" i="16"/>
  <c r="R116" i="16" s="1"/>
  <c r="C123" i="16"/>
  <c r="Q123" i="16" s="1"/>
  <c r="D123" i="16"/>
  <c r="R123" i="16" s="1"/>
  <c r="E123" i="16"/>
  <c r="S123" i="16" s="1"/>
  <c r="C174" i="16"/>
  <c r="Q174" i="16" s="1"/>
  <c r="D174" i="16"/>
  <c r="R174" i="16" s="1"/>
  <c r="E174" i="16"/>
  <c r="S174" i="16" s="1"/>
  <c r="C186" i="16"/>
  <c r="Q186" i="16" s="1"/>
  <c r="E186" i="16"/>
  <c r="S186" i="16" s="1"/>
  <c r="D186" i="16"/>
  <c r="R186" i="16" s="1"/>
  <c r="C183" i="16"/>
  <c r="Q183" i="16" s="1"/>
  <c r="D183" i="16"/>
  <c r="R183" i="16" s="1"/>
  <c r="E183" i="16"/>
  <c r="S183" i="16" s="1"/>
  <c r="C145" i="16"/>
  <c r="Q145" i="16" s="1"/>
  <c r="D145" i="16"/>
  <c r="R145" i="16" s="1"/>
  <c r="E145" i="16"/>
  <c r="S145" i="16" s="1"/>
  <c r="C118" i="16"/>
  <c r="Q118" i="16" s="1"/>
  <c r="E118" i="16"/>
  <c r="S118" i="16" s="1"/>
  <c r="D118" i="16"/>
  <c r="R118" i="16" s="1"/>
  <c r="D134" i="16"/>
  <c r="R134" i="16" s="1"/>
  <c r="E134" i="16"/>
  <c r="S134" i="16" s="1"/>
  <c r="C134" i="16"/>
  <c r="Q134" i="16" s="1"/>
  <c r="E109" i="16"/>
  <c r="S109" i="16" s="1"/>
  <c r="C109" i="16"/>
  <c r="Q109" i="16" s="1"/>
  <c r="D109" i="16"/>
  <c r="R109" i="16" s="1"/>
  <c r="C187" i="16"/>
  <c r="Q187" i="16" s="1"/>
  <c r="D187" i="16"/>
  <c r="R187" i="16" s="1"/>
  <c r="E187" i="16"/>
  <c r="S187" i="16" s="1"/>
  <c r="C127" i="16"/>
  <c r="Q127" i="16" s="1"/>
  <c r="D127" i="16"/>
  <c r="R127" i="16" s="1"/>
  <c r="E127" i="16"/>
  <c r="S127" i="16" s="1"/>
  <c r="D181" i="16"/>
  <c r="R181" i="16" s="1"/>
  <c r="E181" i="16"/>
  <c r="S181" i="16" s="1"/>
  <c r="C181" i="16"/>
  <c r="Q181" i="16" s="1"/>
  <c r="E96" i="16"/>
  <c r="S96" i="16" s="1"/>
  <c r="C96" i="16"/>
  <c r="Q96" i="16" s="1"/>
  <c r="D96" i="16"/>
  <c r="R96" i="16" s="1"/>
  <c r="D143" i="16"/>
  <c r="R143" i="16" s="1"/>
  <c r="E143" i="16"/>
  <c r="S143" i="16" s="1"/>
  <c r="C143" i="16"/>
  <c r="Q143" i="16" s="1"/>
  <c r="C182" i="16"/>
  <c r="Q182" i="16" s="1"/>
  <c r="D182" i="16"/>
  <c r="R182" i="16" s="1"/>
  <c r="E182" i="16"/>
  <c r="S182" i="16" s="1"/>
  <c r="E92" i="16"/>
  <c r="S92" i="16" s="1"/>
  <c r="C92" i="16"/>
  <c r="Q92" i="16" s="1"/>
  <c r="D92" i="16"/>
  <c r="R92" i="16" s="1"/>
  <c r="D173" i="16"/>
  <c r="R173" i="16" s="1"/>
  <c r="E173" i="16"/>
  <c r="S173" i="16" s="1"/>
  <c r="C173" i="16"/>
  <c r="Q173" i="16" s="1"/>
  <c r="D148" i="16"/>
  <c r="R148" i="16" s="1"/>
  <c r="E148" i="16"/>
  <c r="S148" i="16" s="1"/>
  <c r="C148" i="16"/>
  <c r="Q148" i="16" s="1"/>
  <c r="D168" i="16"/>
  <c r="R168" i="16" s="1"/>
  <c r="E168" i="16"/>
  <c r="S168" i="16" s="1"/>
  <c r="C168" i="16"/>
  <c r="Q168" i="16" s="1"/>
  <c r="C101" i="16"/>
  <c r="Q101" i="16" s="1"/>
  <c r="D101" i="16"/>
  <c r="R101" i="16" s="1"/>
  <c r="E101" i="16"/>
  <c r="S101" i="16" s="1"/>
  <c r="D147" i="16"/>
  <c r="R147" i="16" s="1"/>
  <c r="E147" i="16"/>
  <c r="S147" i="16" s="1"/>
  <c r="C147" i="16"/>
  <c r="Q147" i="16" s="1"/>
  <c r="C86" i="16"/>
  <c r="Q86" i="16" s="1"/>
  <c r="D86" i="16"/>
  <c r="R86" i="16" s="1"/>
  <c r="E86" i="16"/>
  <c r="S86" i="16" s="1"/>
  <c r="C180" i="16"/>
  <c r="Q180" i="16" s="1"/>
  <c r="E180" i="16"/>
  <c r="S180" i="16" s="1"/>
  <c r="D180" i="16"/>
  <c r="R180" i="16" s="1"/>
  <c r="C111" i="16"/>
  <c r="Q111" i="16" s="1"/>
  <c r="D111" i="16"/>
  <c r="R111" i="16" s="1"/>
  <c r="E111" i="16"/>
  <c r="S111" i="16" s="1"/>
  <c r="C140" i="16"/>
  <c r="Q140" i="16" s="1"/>
  <c r="E140" i="16"/>
  <c r="S140" i="16" s="1"/>
  <c r="D140" i="16"/>
  <c r="R140" i="16" s="1"/>
  <c r="E112" i="16"/>
  <c r="S112" i="16" s="1"/>
  <c r="C112" i="16"/>
  <c r="Q112" i="16" s="1"/>
  <c r="D112" i="16"/>
  <c r="R112" i="16" s="1"/>
  <c r="E159" i="16"/>
  <c r="S159" i="16" s="1"/>
  <c r="D159" i="16"/>
  <c r="R159" i="16" s="1"/>
  <c r="C159" i="16"/>
  <c r="Q159" i="16" s="1"/>
  <c r="C151" i="16"/>
  <c r="Q151" i="16" s="1"/>
  <c r="D151" i="16"/>
  <c r="R151" i="16" s="1"/>
  <c r="E151" i="16"/>
  <c r="S151" i="16" s="1"/>
  <c r="E137" i="16"/>
  <c r="S137" i="16" s="1"/>
  <c r="C137" i="16"/>
  <c r="Q137" i="16" s="1"/>
  <c r="D137" i="16"/>
  <c r="R137" i="16" s="1"/>
  <c r="D144" i="16"/>
  <c r="R144" i="16" s="1"/>
  <c r="E144" i="16"/>
  <c r="S144" i="16" s="1"/>
  <c r="C144" i="16"/>
  <c r="Q144" i="16" s="1"/>
  <c r="C166" i="16"/>
  <c r="Q166" i="16" s="1"/>
  <c r="D166" i="16"/>
  <c r="R166" i="16" s="1"/>
  <c r="E166" i="16"/>
  <c r="S166" i="16" s="1"/>
  <c r="C107" i="16"/>
  <c r="Q107" i="16" s="1"/>
  <c r="D107" i="16"/>
  <c r="R107" i="16" s="1"/>
  <c r="E107" i="16"/>
  <c r="S107" i="16" s="1"/>
  <c r="E130" i="16"/>
  <c r="S130" i="16" s="1"/>
  <c r="C130" i="16"/>
  <c r="Q130" i="16" s="1"/>
  <c r="D130" i="16"/>
  <c r="R130" i="16" s="1"/>
  <c r="C155" i="16"/>
  <c r="Q155" i="16" s="1"/>
  <c r="D155" i="16"/>
  <c r="R155" i="16" s="1"/>
  <c r="E155" i="16"/>
  <c r="S155" i="16" s="1"/>
  <c r="C179" i="16"/>
  <c r="Q179" i="16" s="1"/>
  <c r="D179" i="16"/>
  <c r="R179" i="16" s="1"/>
  <c r="E179" i="16"/>
  <c r="S179" i="16" s="1"/>
  <c r="C128" i="16"/>
  <c r="Q128" i="16" s="1"/>
  <c r="E128" i="16"/>
  <c r="S128" i="16" s="1"/>
  <c r="D128" i="16"/>
  <c r="R128" i="16" s="1"/>
  <c r="C103" i="16"/>
  <c r="Q103" i="16" s="1"/>
  <c r="E103" i="16"/>
  <c r="S103" i="16" s="1"/>
  <c r="D103" i="16"/>
  <c r="R103" i="16" s="1"/>
  <c r="E126" i="16"/>
  <c r="S126" i="16" s="1"/>
  <c r="C126" i="16"/>
  <c r="Q126" i="16" s="1"/>
  <c r="D126" i="16"/>
  <c r="R126" i="16" s="1"/>
  <c r="C146" i="16"/>
  <c r="Q146" i="16" s="1"/>
  <c r="D146" i="16"/>
  <c r="R146" i="16" s="1"/>
  <c r="E146" i="16"/>
  <c r="S146" i="16" s="1"/>
  <c r="C102" i="16"/>
  <c r="Q102" i="16" s="1"/>
  <c r="E102" i="16"/>
  <c r="S102" i="16" s="1"/>
  <c r="D102" i="16"/>
  <c r="R102" i="16" s="1"/>
  <c r="C106" i="16"/>
  <c r="Q106" i="16" s="1"/>
  <c r="D106" i="16"/>
  <c r="R106" i="16" s="1"/>
  <c r="E106" i="16"/>
  <c r="S106" i="16" s="1"/>
  <c r="E171" i="16"/>
  <c r="S171" i="16" s="1"/>
  <c r="D171" i="16"/>
  <c r="R171" i="16" s="1"/>
  <c r="C171" i="16"/>
  <c r="Q171" i="16" s="1"/>
  <c r="C114" i="16"/>
  <c r="Q114" i="16" s="1"/>
  <c r="D114" i="16"/>
  <c r="R114" i="16" s="1"/>
  <c r="E114" i="16"/>
  <c r="S114" i="16" s="1"/>
  <c r="C176" i="16"/>
  <c r="Q176" i="16" s="1"/>
  <c r="E176" i="16"/>
  <c r="S176" i="16" s="1"/>
  <c r="D176" i="16"/>
  <c r="R176" i="16" s="1"/>
  <c r="E88" i="16"/>
  <c r="S88" i="16" s="1"/>
  <c r="C88" i="16"/>
  <c r="Q88" i="16" s="1"/>
  <c r="D88" i="16"/>
  <c r="R88" i="16" s="1"/>
  <c r="C97" i="16"/>
  <c r="Q97" i="16" s="1"/>
  <c r="D97" i="16"/>
  <c r="R97" i="16" s="1"/>
  <c r="E97" i="16"/>
  <c r="S97" i="16" s="1"/>
  <c r="C142" i="16"/>
  <c r="Q142" i="16" s="1"/>
  <c r="D142" i="16"/>
  <c r="R142" i="16" s="1"/>
  <c r="E142" i="16"/>
  <c r="S142" i="16" s="1"/>
  <c r="C115" i="16"/>
  <c r="Q115" i="16" s="1"/>
  <c r="E115" i="16"/>
  <c r="S115" i="16" s="1"/>
  <c r="D115" i="16"/>
  <c r="R115" i="16" s="1"/>
  <c r="C98" i="16"/>
  <c r="Q98" i="16" s="1"/>
  <c r="D98" i="16"/>
  <c r="R98" i="16" s="1"/>
  <c r="E98" i="16"/>
  <c r="S98" i="16" s="1"/>
  <c r="E122" i="16"/>
  <c r="S122" i="16" s="1"/>
  <c r="C122" i="16"/>
  <c r="Q122" i="16" s="1"/>
  <c r="D122" i="16"/>
  <c r="R122" i="16" s="1"/>
  <c r="D121" i="16"/>
  <c r="R121" i="16" s="1"/>
  <c r="C121" i="16"/>
  <c r="Q121" i="16" s="1"/>
  <c r="E121" i="16"/>
  <c r="S121" i="16" s="1"/>
  <c r="C178" i="16"/>
  <c r="Q178" i="16" s="1"/>
  <c r="D178" i="16"/>
  <c r="R178" i="16" s="1"/>
  <c r="E178" i="16"/>
  <c r="S178" i="16" s="1"/>
  <c r="C95" i="16"/>
  <c r="Q95" i="16" s="1"/>
  <c r="E95" i="16"/>
  <c r="S95" i="16" s="1"/>
  <c r="D95" i="16"/>
  <c r="R95" i="16" s="1"/>
  <c r="C110" i="16"/>
  <c r="Q110" i="16" s="1"/>
  <c r="D110" i="16"/>
  <c r="R110" i="16" s="1"/>
  <c r="E110" i="16"/>
  <c r="S110" i="16" s="1"/>
  <c r="D160" i="16"/>
  <c r="R160" i="16" s="1"/>
  <c r="E160" i="16"/>
  <c r="S160" i="16" s="1"/>
  <c r="C160" i="16"/>
  <c r="Q160" i="16" s="1"/>
  <c r="D132" i="16"/>
  <c r="R132" i="16" s="1"/>
  <c r="E132" i="16"/>
  <c r="S132" i="16" s="1"/>
  <c r="C132" i="16"/>
  <c r="Q132" i="16" s="1"/>
  <c r="D156" i="16"/>
  <c r="R156" i="16" s="1"/>
  <c r="E156" i="16"/>
  <c r="S156" i="16" s="1"/>
  <c r="C156" i="16"/>
  <c r="Q156" i="16" s="1"/>
  <c r="C165" i="16"/>
  <c r="Q165" i="16" s="1"/>
  <c r="D165" i="16"/>
  <c r="R165" i="16" s="1"/>
  <c r="E165" i="16"/>
  <c r="S165" i="16" s="1"/>
  <c r="C161" i="16"/>
  <c r="Q161" i="16" s="1"/>
  <c r="D161" i="16"/>
  <c r="R161" i="16" s="1"/>
  <c r="E161" i="16"/>
  <c r="S161" i="16" s="1"/>
  <c r="C162" i="16"/>
  <c r="Q162" i="16" s="1"/>
  <c r="D162" i="16"/>
  <c r="R162" i="16" s="1"/>
  <c r="E162" i="16"/>
  <c r="S162" i="16" s="1"/>
  <c r="D129" i="16"/>
  <c r="R129" i="16" s="1"/>
  <c r="C129" i="16"/>
  <c r="Q129" i="16" s="1"/>
  <c r="E129" i="16"/>
  <c r="S129" i="16" s="1"/>
  <c r="E124" i="16"/>
  <c r="S124" i="16" s="1"/>
  <c r="C124" i="16"/>
  <c r="Q124" i="16" s="1"/>
  <c r="D124" i="16"/>
  <c r="R124" i="16" s="1"/>
  <c r="E89" i="16"/>
  <c r="S89" i="16" s="1"/>
  <c r="C89" i="16"/>
  <c r="Q89" i="16" s="1"/>
  <c r="D89" i="16"/>
  <c r="R89" i="16" s="1"/>
  <c r="C135" i="16"/>
  <c r="Q135" i="16" s="1"/>
  <c r="D135" i="16"/>
  <c r="R135" i="16" s="1"/>
  <c r="E135" i="16"/>
  <c r="S135" i="16" s="1"/>
  <c r="C87" i="16"/>
  <c r="Q87" i="16" s="1"/>
  <c r="E87" i="16"/>
  <c r="S87" i="16" s="1"/>
  <c r="D87" i="16"/>
  <c r="R87" i="16" s="1"/>
  <c r="C158" i="16"/>
  <c r="Q158" i="16" s="1"/>
  <c r="E158" i="16"/>
  <c r="S158" i="16" s="1"/>
  <c r="D158" i="16"/>
  <c r="R158" i="16" s="1"/>
  <c r="C177" i="16"/>
  <c r="Q177" i="16" s="1"/>
  <c r="D177" i="16"/>
  <c r="R177" i="16" s="1"/>
  <c r="E177" i="16"/>
  <c r="S177" i="16" s="1"/>
  <c r="C119" i="16"/>
  <c r="Q119" i="16" s="1"/>
  <c r="E119" i="16"/>
  <c r="S119" i="16" s="1"/>
  <c r="D119" i="16"/>
  <c r="R119" i="16" s="1"/>
  <c r="E104" i="16"/>
  <c r="S104" i="16" s="1"/>
  <c r="C104" i="16"/>
  <c r="Q104" i="16" s="1"/>
  <c r="D104" i="16"/>
  <c r="R104" i="16" s="1"/>
  <c r="C184" i="16"/>
  <c r="Q184" i="16" s="1"/>
  <c r="D184" i="16"/>
  <c r="R184" i="16" s="1"/>
  <c r="E184" i="16"/>
  <c r="S184" i="16" s="1"/>
  <c r="D138" i="16"/>
  <c r="R138" i="16" s="1"/>
  <c r="C138" i="16"/>
  <c r="Q138" i="16" s="1"/>
  <c r="E138" i="16"/>
  <c r="S138" i="16" s="1"/>
  <c r="E170" i="16"/>
  <c r="S170" i="16" s="1"/>
  <c r="C170" i="16"/>
  <c r="Q170" i="16" s="1"/>
  <c r="D170" i="16"/>
  <c r="R170" i="16" s="1"/>
  <c r="C167" i="16"/>
  <c r="Q167" i="16" s="1"/>
  <c r="E167" i="16"/>
  <c r="S167" i="16" s="1"/>
  <c r="D167" i="16"/>
  <c r="R167" i="16" s="1"/>
  <c r="D164" i="16"/>
  <c r="R164" i="16" s="1"/>
  <c r="E164" i="16"/>
  <c r="S164" i="16" s="1"/>
  <c r="C164" i="16"/>
  <c r="Q164" i="16" s="1"/>
  <c r="C169" i="16"/>
  <c r="Q169" i="16" s="1"/>
  <c r="D169" i="16"/>
  <c r="R169" i="16" s="1"/>
  <c r="E169" i="16"/>
  <c r="S169" i="16" s="1"/>
  <c r="C149" i="16"/>
  <c r="Q149" i="16" s="1"/>
  <c r="D149" i="16"/>
  <c r="R149" i="16" s="1"/>
  <c r="E149" i="16"/>
  <c r="S149" i="16" s="1"/>
  <c r="D185" i="16"/>
  <c r="R185" i="16" s="1"/>
  <c r="E185" i="16"/>
  <c r="S185" i="16" s="1"/>
  <c r="C185" i="16"/>
  <c r="Q185" i="16" s="1"/>
  <c r="C113" i="16"/>
  <c r="Q113" i="16" s="1"/>
  <c r="D113" i="16"/>
  <c r="R113" i="16" s="1"/>
  <c r="E113" i="16"/>
  <c r="S113" i="16" s="1"/>
  <c r="E105" i="16"/>
  <c r="S105" i="16" s="1"/>
  <c r="C105" i="16"/>
  <c r="Q105" i="16" s="1"/>
  <c r="D105" i="16"/>
  <c r="R105" i="16" s="1"/>
  <c r="D163" i="16"/>
  <c r="R163" i="16" s="1"/>
  <c r="E163" i="16"/>
  <c r="S163" i="16" s="1"/>
  <c r="C163" i="16"/>
  <c r="Q163" i="16" s="1"/>
  <c r="E108" i="16"/>
  <c r="S108" i="16" s="1"/>
  <c r="C108" i="16"/>
  <c r="Q108" i="16" s="1"/>
  <c r="D108" i="16"/>
  <c r="R108" i="16" s="1"/>
  <c r="C28" i="16"/>
  <c r="Q28" i="16" s="1"/>
  <c r="D28" i="16"/>
  <c r="R28" i="16" s="1"/>
  <c r="E28" i="16"/>
  <c r="S28" i="16" s="1"/>
  <c r="C39" i="16"/>
  <c r="Q39" i="16" s="1"/>
  <c r="D39" i="16"/>
  <c r="R39" i="16" s="1"/>
  <c r="E39" i="16"/>
  <c r="S39" i="16" s="1"/>
  <c r="C36" i="16"/>
  <c r="Q36" i="16" s="1"/>
  <c r="D36" i="16"/>
  <c r="R36" i="16" s="1"/>
  <c r="E36" i="16"/>
  <c r="S36" i="16" s="1"/>
  <c r="C12" i="16"/>
  <c r="Q12" i="16" s="1"/>
  <c r="D12" i="16"/>
  <c r="R12" i="16" s="1"/>
  <c r="E12" i="16"/>
  <c r="S12" i="16" s="1"/>
  <c r="C5" i="16"/>
  <c r="Q5" i="16" s="1"/>
  <c r="E5" i="16"/>
  <c r="S5" i="16" s="1"/>
  <c r="D5" i="16"/>
  <c r="R5" i="16" s="1"/>
  <c r="C42" i="16"/>
  <c r="Q42" i="16" s="1"/>
  <c r="D42" i="16"/>
  <c r="R42" i="16" s="1"/>
  <c r="E42" i="16"/>
  <c r="S42" i="16" s="1"/>
  <c r="C35" i="16"/>
  <c r="Q35" i="16" s="1"/>
  <c r="D35" i="16"/>
  <c r="R35" i="16" s="1"/>
  <c r="E35" i="16"/>
  <c r="S35" i="16" s="1"/>
  <c r="D4" i="16"/>
  <c r="R4" i="16" s="1"/>
  <c r="E4" i="16"/>
  <c r="S4" i="16" s="1"/>
  <c r="C19" i="16"/>
  <c r="Q19" i="16" s="1"/>
  <c r="D19" i="16"/>
  <c r="R19" i="16" s="1"/>
  <c r="E19" i="16"/>
  <c r="S19" i="16" s="1"/>
  <c r="C10" i="16"/>
  <c r="Q10" i="16" s="1"/>
  <c r="D10" i="16"/>
  <c r="R10" i="16" s="1"/>
  <c r="E10" i="16"/>
  <c r="S10" i="16" s="1"/>
  <c r="C18" i="16"/>
  <c r="Q18" i="16" s="1"/>
  <c r="D18" i="16"/>
  <c r="R18" i="16" s="1"/>
  <c r="E18" i="16"/>
  <c r="S18" i="16" s="1"/>
  <c r="C22" i="16"/>
  <c r="Q22" i="16" s="1"/>
  <c r="D22" i="16"/>
  <c r="R22" i="16" s="1"/>
  <c r="E22" i="16"/>
  <c r="S22" i="16" s="1"/>
  <c r="C26" i="16"/>
  <c r="Q26" i="16" s="1"/>
  <c r="D26" i="16"/>
  <c r="R26" i="16" s="1"/>
  <c r="E26" i="16"/>
  <c r="S26" i="16" s="1"/>
  <c r="C41" i="16"/>
  <c r="Q41" i="16" s="1"/>
  <c r="E41" i="16"/>
  <c r="S41" i="16" s="1"/>
  <c r="D41" i="16"/>
  <c r="R41" i="16" s="1"/>
  <c r="C30" i="16"/>
  <c r="Q30" i="16" s="1"/>
  <c r="D30" i="16"/>
  <c r="R30" i="16" s="1"/>
  <c r="E30" i="16"/>
  <c r="S30" i="16" s="1"/>
  <c r="C24" i="16"/>
  <c r="Q24" i="16" s="1"/>
  <c r="D24" i="16"/>
  <c r="R24" i="16" s="1"/>
  <c r="E24" i="16"/>
  <c r="S24" i="16" s="1"/>
  <c r="D8" i="16"/>
  <c r="R8" i="16" s="1"/>
  <c r="E8" i="16"/>
  <c r="S8" i="16" s="1"/>
  <c r="C31" i="16"/>
  <c r="Q31" i="16" s="1"/>
  <c r="E31" i="16"/>
  <c r="S31" i="16" s="1"/>
  <c r="D31" i="16"/>
  <c r="R31" i="16" s="1"/>
  <c r="C33" i="16"/>
  <c r="Q33" i="16" s="1"/>
  <c r="E33" i="16"/>
  <c r="S33" i="16" s="1"/>
  <c r="D33" i="16"/>
  <c r="R33" i="16" s="1"/>
  <c r="C23" i="16"/>
  <c r="Q23" i="16" s="1"/>
  <c r="D23" i="16"/>
  <c r="R23" i="16" s="1"/>
  <c r="E23" i="16"/>
  <c r="S23" i="16" s="1"/>
  <c r="C29" i="16"/>
  <c r="Q29" i="16" s="1"/>
  <c r="E29" i="16"/>
  <c r="S29" i="16" s="1"/>
  <c r="D29" i="16"/>
  <c r="R29" i="16" s="1"/>
  <c r="C7" i="16"/>
  <c r="Q7" i="16" s="1"/>
  <c r="D7" i="16"/>
  <c r="R7" i="16" s="1"/>
  <c r="E7" i="16"/>
  <c r="S7" i="16" s="1"/>
  <c r="C11" i="16"/>
  <c r="Q11" i="16" s="1"/>
  <c r="D11" i="16"/>
  <c r="R11" i="16" s="1"/>
  <c r="E11" i="16"/>
  <c r="S11" i="16" s="1"/>
  <c r="C40" i="16"/>
  <c r="Q40" i="16" s="1"/>
  <c r="D40" i="16"/>
  <c r="R40" i="16" s="1"/>
  <c r="E40" i="16"/>
  <c r="S40" i="16" s="1"/>
  <c r="E15" i="16"/>
  <c r="S15" i="16" s="1"/>
  <c r="D15" i="16"/>
  <c r="R15" i="16" s="1"/>
  <c r="C25" i="16"/>
  <c r="Q25" i="16" s="1"/>
  <c r="E25" i="16"/>
  <c r="S25" i="16" s="1"/>
  <c r="D25" i="16"/>
  <c r="R25" i="16" s="1"/>
  <c r="C13" i="16"/>
  <c r="Q13" i="16" s="1"/>
  <c r="E13" i="16"/>
  <c r="S13" i="16" s="1"/>
  <c r="D13" i="16"/>
  <c r="R13" i="16" s="1"/>
  <c r="C14" i="16"/>
  <c r="Q14" i="16" s="1"/>
  <c r="D14" i="16"/>
  <c r="R14" i="16" s="1"/>
  <c r="E14" i="16"/>
  <c r="S14" i="16" s="1"/>
  <c r="C9" i="16"/>
  <c r="Q9" i="16" s="1"/>
  <c r="E9" i="16"/>
  <c r="S9" i="16" s="1"/>
  <c r="D9" i="16"/>
  <c r="R9" i="16" s="1"/>
  <c r="C16" i="16"/>
  <c r="Q16" i="16" s="1"/>
  <c r="D16" i="16"/>
  <c r="R16" i="16" s="1"/>
  <c r="E16" i="16"/>
  <c r="S16" i="16" s="1"/>
  <c r="C27" i="16"/>
  <c r="Q27" i="16" s="1"/>
  <c r="D27" i="16"/>
  <c r="R27" i="16" s="1"/>
  <c r="E27" i="16"/>
  <c r="S27" i="16" s="1"/>
  <c r="C32" i="16"/>
  <c r="Q32" i="16" s="1"/>
  <c r="D32" i="16"/>
  <c r="R32" i="16" s="1"/>
  <c r="E32" i="16"/>
  <c r="S32" i="16" s="1"/>
  <c r="C21" i="16"/>
  <c r="Q21" i="16" s="1"/>
  <c r="E21" i="16"/>
  <c r="S21" i="16" s="1"/>
  <c r="D21" i="16"/>
  <c r="R21" i="16" s="1"/>
  <c r="C3" i="16"/>
  <c r="D3" i="16"/>
  <c r="E3" i="16"/>
  <c r="C20" i="16"/>
  <c r="Q20" i="16" s="1"/>
  <c r="D20" i="16"/>
  <c r="R20" i="16" s="1"/>
  <c r="E20" i="16"/>
  <c r="S20" i="16" s="1"/>
  <c r="C37" i="16"/>
  <c r="Q37" i="16" s="1"/>
  <c r="E37" i="16"/>
  <c r="S37" i="16" s="1"/>
  <c r="D37" i="16"/>
  <c r="R37" i="16" s="1"/>
  <c r="C38" i="16"/>
  <c r="Q38" i="16" s="1"/>
  <c r="D38" i="16"/>
  <c r="R38" i="16" s="1"/>
  <c r="E38" i="16"/>
  <c r="S38" i="16" s="1"/>
  <c r="C17" i="16"/>
  <c r="Q17" i="16" s="1"/>
  <c r="E17" i="16"/>
  <c r="S17" i="16" s="1"/>
  <c r="D17" i="16"/>
  <c r="R17" i="16" s="1"/>
  <c r="C6" i="16"/>
  <c r="Q6" i="16" s="1"/>
  <c r="D6" i="16"/>
  <c r="R6" i="16" s="1"/>
  <c r="E6" i="16"/>
  <c r="S6" i="16" s="1"/>
  <c r="C34" i="16"/>
  <c r="Q34" i="16" s="1"/>
  <c r="D34" i="16"/>
  <c r="R34" i="16" s="1"/>
  <c r="E34" i="16"/>
  <c r="S34" i="16" s="1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6"/>
  <c r="B43" i="16" s="1"/>
  <c r="E374" i="15"/>
  <c r="E51" i="15"/>
  <c r="E43" i="15"/>
  <c r="E44" i="15"/>
  <c r="E331" i="15"/>
  <c r="E191" i="15"/>
  <c r="E334" i="15"/>
  <c r="E157" i="15"/>
  <c r="A44" i="16"/>
  <c r="B44" i="16" s="1"/>
  <c r="E47" i="15"/>
  <c r="E401" i="15"/>
  <c r="E109" i="15"/>
  <c r="E150" i="15"/>
  <c r="A45" i="16"/>
  <c r="B45" i="16" s="1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" i="16"/>
  <c r="Q4" i="16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F23" i="16"/>
  <c r="O16" i="16"/>
  <c r="O12" i="16"/>
  <c r="O9" i="16"/>
  <c r="O27" i="16"/>
  <c r="O5" i="16"/>
  <c r="F56" i="16"/>
  <c r="F53" i="16"/>
  <c r="F81" i="16"/>
  <c r="F57" i="16"/>
  <c r="E368" i="15"/>
  <c r="E410" i="15"/>
  <c r="F31" i="16"/>
  <c r="F20" i="16"/>
  <c r="F22" i="16"/>
  <c r="F71" i="16"/>
  <c r="F46" i="16"/>
  <c r="E52" i="15"/>
  <c r="F45" i="16"/>
  <c r="F58" i="16"/>
  <c r="E57" i="15"/>
  <c r="F66" i="16"/>
  <c r="F67" i="16"/>
  <c r="F13" i="16"/>
  <c r="F6" i="16"/>
  <c r="F41" i="16"/>
  <c r="O23" i="16"/>
  <c r="F15" i="16"/>
  <c r="O3" i="16"/>
  <c r="F17" i="16"/>
  <c r="O10" i="16"/>
  <c r="F70" i="16"/>
  <c r="E365" i="15"/>
  <c r="F14" i="16"/>
  <c r="F10" i="16"/>
  <c r="F16" i="16"/>
  <c r="O15" i="16"/>
  <c r="F11" i="16"/>
  <c r="F9" i="16"/>
  <c r="E50" i="15"/>
  <c r="O4" i="16"/>
  <c r="E359" i="15"/>
  <c r="E388" i="15"/>
  <c r="E343" i="15"/>
  <c r="E408" i="15"/>
  <c r="F51" i="16"/>
  <c r="F4" i="16"/>
  <c r="E394" i="15"/>
  <c r="O8" i="16"/>
  <c r="E324" i="15"/>
  <c r="F69" i="16"/>
  <c r="F12" i="16"/>
  <c r="F19" i="16"/>
  <c r="F84" i="16"/>
  <c r="O17" i="16"/>
  <c r="F8" i="16"/>
  <c r="F5" i="16"/>
  <c r="F73" i="16"/>
  <c r="F61" i="16"/>
  <c r="F27" i="16"/>
  <c r="C8" i="16"/>
  <c r="Q8" i="16" s="1"/>
  <c r="C15" i="16"/>
  <c r="Q15" i="16" s="1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O81" i="16" s="1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O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T164" i="16" l="1"/>
  <c r="T171" i="16"/>
  <c r="T93" i="16"/>
  <c r="T131" i="16"/>
  <c r="T138" i="16"/>
  <c r="T89" i="16"/>
  <c r="T132" i="16"/>
  <c r="T141" i="16"/>
  <c r="T120" i="16"/>
  <c r="T129" i="16"/>
  <c r="T167" i="16"/>
  <c r="T158" i="16"/>
  <c r="T165" i="16"/>
  <c r="T176" i="16"/>
  <c r="T166" i="16"/>
  <c r="T111" i="16"/>
  <c r="T127" i="16"/>
  <c r="T186" i="16"/>
  <c r="T85" i="16"/>
  <c r="T156" i="16"/>
  <c r="U156" i="16" s="1"/>
  <c r="T144" i="16"/>
  <c r="T173" i="16"/>
  <c r="T124" i="16"/>
  <c r="T168" i="16"/>
  <c r="T181" i="16"/>
  <c r="T116" i="16"/>
  <c r="T125" i="16"/>
  <c r="T100" i="16"/>
  <c r="T133" i="16"/>
  <c r="P3" i="16"/>
  <c r="P116" i="16"/>
  <c r="P130" i="16"/>
  <c r="P162" i="16"/>
  <c r="P115" i="16"/>
  <c r="P111" i="16"/>
  <c r="P95" i="16"/>
  <c r="P104" i="16"/>
  <c r="P112" i="16"/>
  <c r="P123" i="16"/>
  <c r="P124" i="16"/>
  <c r="P129" i="16"/>
  <c r="P158" i="16"/>
  <c r="P87" i="16"/>
  <c r="P180" i="16"/>
  <c r="P145" i="16"/>
  <c r="P176" i="16"/>
  <c r="P91" i="16"/>
  <c r="P136" i="16"/>
  <c r="P144" i="16"/>
  <c r="P154" i="16"/>
  <c r="P128" i="16"/>
  <c r="P168" i="16"/>
  <c r="P107" i="16"/>
  <c r="P120" i="16"/>
  <c r="P126" i="16"/>
  <c r="P134" i="16"/>
  <c r="P103" i="16"/>
  <c r="P178" i="16"/>
  <c r="P133" i="16"/>
  <c r="P131" i="16"/>
  <c r="P98" i="16"/>
  <c r="P169" i="16"/>
  <c r="P85" i="16"/>
  <c r="P88" i="16"/>
  <c r="P173" i="16"/>
  <c r="P185" i="16"/>
  <c r="P160" i="16"/>
  <c r="P177" i="16"/>
  <c r="P135" i="16"/>
  <c r="P163" i="16"/>
  <c r="P127" i="16"/>
  <c r="P114" i="16"/>
  <c r="P119" i="16"/>
  <c r="P108" i="16"/>
  <c r="P157" i="16"/>
  <c r="P152" i="16"/>
  <c r="P121" i="16"/>
  <c r="P175" i="16"/>
  <c r="P117" i="16"/>
  <c r="P171" i="16"/>
  <c r="P156" i="16"/>
  <c r="P109" i="16"/>
  <c r="P118" i="16"/>
  <c r="P148" i="16"/>
  <c r="P102" i="16"/>
  <c r="P146" i="16"/>
  <c r="P106" i="16"/>
  <c r="P122" i="16"/>
  <c r="P138" i="16"/>
  <c r="P166" i="16"/>
  <c r="P187" i="16"/>
  <c r="P153" i="16"/>
  <c r="P149" i="16"/>
  <c r="P96" i="16"/>
  <c r="P164" i="16"/>
  <c r="P143" i="16"/>
  <c r="P113" i="16"/>
  <c r="P179" i="16"/>
  <c r="P161" i="16"/>
  <c r="P170" i="16"/>
  <c r="P165" i="16"/>
  <c r="P186" i="16"/>
  <c r="P151" i="16"/>
  <c r="P183" i="16"/>
  <c r="P184" i="16"/>
  <c r="P147" i="16"/>
  <c r="P99" i="16"/>
  <c r="P100" i="16"/>
  <c r="U100" i="16" s="1"/>
  <c r="P97" i="16"/>
  <c r="P89" i="16"/>
  <c r="P172" i="16"/>
  <c r="P137" i="16"/>
  <c r="P155" i="16"/>
  <c r="P142" i="16"/>
  <c r="P141" i="16"/>
  <c r="P94" i="16"/>
  <c r="P90" i="16"/>
  <c r="P93" i="16"/>
  <c r="P125" i="16"/>
  <c r="P86" i="16"/>
  <c r="P182" i="16"/>
  <c r="P140" i="16"/>
  <c r="P92" i="16"/>
  <c r="P150" i="16"/>
  <c r="P132" i="16"/>
  <c r="P139" i="16"/>
  <c r="P110" i="16"/>
  <c r="P181" i="16"/>
  <c r="P101" i="16"/>
  <c r="P174" i="16"/>
  <c r="P167" i="16"/>
  <c r="P105" i="16"/>
  <c r="P159" i="16"/>
  <c r="T115" i="16"/>
  <c r="T180" i="16"/>
  <c r="T174" i="16"/>
  <c r="U174" i="16" s="1"/>
  <c r="T136" i="16"/>
  <c r="T94" i="16"/>
  <c r="T108" i="16"/>
  <c r="T149" i="16"/>
  <c r="T184" i="16"/>
  <c r="T142" i="16"/>
  <c r="T88" i="16"/>
  <c r="T102" i="16"/>
  <c r="U102" i="16" s="1"/>
  <c r="T155" i="16"/>
  <c r="T99" i="16"/>
  <c r="T114" i="16"/>
  <c r="T177" i="16"/>
  <c r="T161" i="16"/>
  <c r="T178" i="16"/>
  <c r="T103" i="16"/>
  <c r="U103" i="16" s="1"/>
  <c r="T137" i="16"/>
  <c r="T140" i="16"/>
  <c r="T92" i="16"/>
  <c r="T109" i="16"/>
  <c r="U109" i="16" s="1"/>
  <c r="T183" i="16"/>
  <c r="U183" i="16" s="1"/>
  <c r="T117" i="16"/>
  <c r="T157" i="16"/>
  <c r="U157" i="16" s="1"/>
  <c r="T87" i="16"/>
  <c r="T91" i="16"/>
  <c r="U91" i="16" s="1"/>
  <c r="T163" i="16"/>
  <c r="U163" i="16" s="1"/>
  <c r="T113" i="16"/>
  <c r="T104" i="16"/>
  <c r="T135" i="16"/>
  <c r="U135" i="16" s="1"/>
  <c r="T98" i="16"/>
  <c r="U98" i="16" s="1"/>
  <c r="T130" i="16"/>
  <c r="T112" i="16"/>
  <c r="T86" i="16"/>
  <c r="T148" i="16"/>
  <c r="T96" i="16"/>
  <c r="U96" i="16" s="1"/>
  <c r="T175" i="16"/>
  <c r="U175" i="16" s="1"/>
  <c r="T90" i="16"/>
  <c r="T106" i="16"/>
  <c r="T128" i="16"/>
  <c r="U128" i="16" s="1"/>
  <c r="T187" i="16"/>
  <c r="T185" i="16"/>
  <c r="U185" i="16" s="1"/>
  <c r="T169" i="16"/>
  <c r="U169" i="16" s="1"/>
  <c r="T160" i="16"/>
  <c r="T110" i="16"/>
  <c r="T121" i="16"/>
  <c r="U121" i="16" s="1"/>
  <c r="T97" i="16"/>
  <c r="U97" i="16" s="1"/>
  <c r="T146" i="16"/>
  <c r="T147" i="16"/>
  <c r="T101" i="16"/>
  <c r="T134" i="16"/>
  <c r="T118" i="16"/>
  <c r="T152" i="16"/>
  <c r="T172" i="16"/>
  <c r="U172" i="16" s="1"/>
  <c r="T139" i="16"/>
  <c r="T126" i="16"/>
  <c r="T179" i="16"/>
  <c r="T151" i="16"/>
  <c r="U151" i="16" s="1"/>
  <c r="T182" i="16"/>
  <c r="U182" i="16" s="1"/>
  <c r="T123" i="16"/>
  <c r="T150" i="16"/>
  <c r="T105" i="16"/>
  <c r="U105" i="16" s="1"/>
  <c r="T170" i="16"/>
  <c r="T119" i="16"/>
  <c r="T162" i="16"/>
  <c r="T95" i="16"/>
  <c r="U95" i="16" s="1"/>
  <c r="T122" i="16"/>
  <c r="T107" i="16"/>
  <c r="U107" i="16" s="1"/>
  <c r="T159" i="16"/>
  <c r="T143" i="16"/>
  <c r="U143" i="16" s="1"/>
  <c r="T145" i="16"/>
  <c r="T153" i="16"/>
  <c r="T154" i="16"/>
  <c r="T37" i="16"/>
  <c r="T41" i="16"/>
  <c r="T29" i="16"/>
  <c r="T30" i="16"/>
  <c r="T28" i="16"/>
  <c r="T38" i="16"/>
  <c r="T35" i="16"/>
  <c r="T9" i="16"/>
  <c r="T6" i="16"/>
  <c r="T25" i="16"/>
  <c r="T11" i="16"/>
  <c r="T42" i="16"/>
  <c r="T27" i="16"/>
  <c r="T14" i="16"/>
  <c r="T23" i="16"/>
  <c r="T8" i="16"/>
  <c r="T19" i="16"/>
  <c r="T36" i="16"/>
  <c r="T18" i="16"/>
  <c r="T16" i="16"/>
  <c r="T24" i="16"/>
  <c r="T21" i="16"/>
  <c r="T7" i="16"/>
  <c r="T17" i="16"/>
  <c r="T20" i="16"/>
  <c r="T40" i="16"/>
  <c r="T33" i="16"/>
  <c r="T26" i="16"/>
  <c r="T5" i="16"/>
  <c r="T15" i="16"/>
  <c r="T34" i="16"/>
  <c r="T32" i="16"/>
  <c r="T13" i="16"/>
  <c r="T10" i="16"/>
  <c r="T39" i="16"/>
  <c r="T12" i="16"/>
  <c r="T31" i="16"/>
  <c r="T22" i="16"/>
  <c r="T4" i="16"/>
  <c r="C44" i="16"/>
  <c r="Q44" i="16" s="1"/>
  <c r="E44" i="16"/>
  <c r="S44" i="16" s="1"/>
  <c r="D44" i="16"/>
  <c r="R44" i="16" s="1"/>
  <c r="C45" i="16"/>
  <c r="Q45" i="16" s="1"/>
  <c r="E45" i="16"/>
  <c r="S45" i="16" s="1"/>
  <c r="D45" i="16"/>
  <c r="R45" i="16" s="1"/>
  <c r="C43" i="16"/>
  <c r="Q43" i="16" s="1"/>
  <c r="D43" i="16"/>
  <c r="R43" i="16" s="1"/>
  <c r="E43" i="16"/>
  <c r="S43" i="16" s="1"/>
  <c r="P17" i="16"/>
  <c r="A46" i="16"/>
  <c r="B46" i="16" s="1"/>
  <c r="O84" i="16"/>
  <c r="P84" i="16" s="1"/>
  <c r="O73" i="16"/>
  <c r="P73" i="16" s="1"/>
  <c r="O51" i="16"/>
  <c r="P51" i="16" s="1"/>
  <c r="F43" i="16"/>
  <c r="O69" i="16"/>
  <c r="P69" i="16" s="1"/>
  <c r="O70" i="16"/>
  <c r="P70" i="16" s="1"/>
  <c r="O71" i="16"/>
  <c r="P71" i="16" s="1"/>
  <c r="P67" i="16"/>
  <c r="P5" i="16"/>
  <c r="P12" i="16"/>
  <c r="P9" i="16"/>
  <c r="F30" i="16"/>
  <c r="O66" i="16"/>
  <c r="P66" i="16" s="1"/>
  <c r="F47" i="16"/>
  <c r="F44" i="16"/>
  <c r="F25" i="16"/>
  <c r="F48" i="16"/>
  <c r="O37" i="16"/>
  <c r="P37" i="16" s="1"/>
  <c r="O65" i="16"/>
  <c r="P65" i="16" s="1"/>
  <c r="F79" i="16"/>
  <c r="O56" i="16"/>
  <c r="P56" i="16" s="1"/>
  <c r="F68" i="16"/>
  <c r="F76" i="16"/>
  <c r="O40" i="16"/>
  <c r="P40" i="16" s="1"/>
  <c r="O38" i="16"/>
  <c r="P38" i="16" s="1"/>
  <c r="O26" i="16"/>
  <c r="P26" i="16" s="1"/>
  <c r="F33" i="16"/>
  <c r="F54" i="16"/>
  <c r="O45" i="16"/>
  <c r="P45" i="16" s="1"/>
  <c r="P27" i="16"/>
  <c r="P16" i="16"/>
  <c r="F29" i="16"/>
  <c r="O59" i="16"/>
  <c r="P59" i="16" s="1"/>
  <c r="F52" i="16"/>
  <c r="F77" i="16"/>
  <c r="O18" i="16"/>
  <c r="P18" i="16" s="1"/>
  <c r="F72" i="16"/>
  <c r="F83" i="16"/>
  <c r="O72" i="16"/>
  <c r="P72" i="16" s="1"/>
  <c r="F37" i="16"/>
  <c r="O50" i="16"/>
  <c r="P50" i="16" s="1"/>
  <c r="F65" i="16"/>
  <c r="O79" i="16"/>
  <c r="P79" i="16" s="1"/>
  <c r="F49" i="16"/>
  <c r="O68" i="16"/>
  <c r="P68" i="16" s="1"/>
  <c r="O32" i="16"/>
  <c r="P32" i="16" s="1"/>
  <c r="F59" i="16"/>
  <c r="O76" i="16"/>
  <c r="P76" i="16" s="1"/>
  <c r="O33" i="16"/>
  <c r="P33" i="16" s="1"/>
  <c r="O54" i="16"/>
  <c r="P54" i="16" s="1"/>
  <c r="F21" i="16"/>
  <c r="O49" i="16"/>
  <c r="P49" i="16" s="1"/>
  <c r="O41" i="16"/>
  <c r="P41" i="16" s="1"/>
  <c r="F42" i="16"/>
  <c r="O30" i="16"/>
  <c r="P30" i="16" s="1"/>
  <c r="F74" i="16"/>
  <c r="O52" i="16"/>
  <c r="P52" i="16" s="1"/>
  <c r="F60" i="16"/>
  <c r="F39" i="16"/>
  <c r="O77" i="16"/>
  <c r="P77" i="16" s="1"/>
  <c r="F78" i="16"/>
  <c r="O22" i="16"/>
  <c r="P22" i="16" s="1"/>
  <c r="F18" i="16"/>
  <c r="O58" i="16"/>
  <c r="P58" i="16" s="1"/>
  <c r="O7" i="16"/>
  <c r="P7" i="16" s="1"/>
  <c r="O11" i="16"/>
  <c r="P11" i="16" s="1"/>
  <c r="O62" i="16"/>
  <c r="P62" i="16" s="1"/>
  <c r="F62" i="16"/>
  <c r="O60" i="16"/>
  <c r="P60" i="16" s="1"/>
  <c r="F7" i="16"/>
  <c r="O29" i="16"/>
  <c r="P29" i="16" s="1"/>
  <c r="O43" i="16"/>
  <c r="P43" i="16" s="1"/>
  <c r="O42" i="16"/>
  <c r="P42" i="16" s="1"/>
  <c r="O39" i="16"/>
  <c r="P39" i="16" s="1"/>
  <c r="O20" i="16"/>
  <c r="P20" i="16" s="1"/>
  <c r="O75" i="16"/>
  <c r="P75" i="16" s="1"/>
  <c r="O83" i="16"/>
  <c r="P83" i="16" s="1"/>
  <c r="O47" i="16"/>
  <c r="P47" i="16" s="1"/>
  <c r="F63" i="16"/>
  <c r="O44" i="16"/>
  <c r="P44" i="16" s="1"/>
  <c r="F34" i="16"/>
  <c r="F24" i="16"/>
  <c r="O64" i="16"/>
  <c r="P64" i="16" s="1"/>
  <c r="O25" i="16"/>
  <c r="P25" i="16" s="1"/>
  <c r="O19" i="16"/>
  <c r="P19" i="16" s="1"/>
  <c r="O6" i="16"/>
  <c r="P6" i="16" s="1"/>
  <c r="P15" i="16"/>
  <c r="O13" i="16"/>
  <c r="P13" i="16" s="1"/>
  <c r="F32" i="16"/>
  <c r="O21" i="16"/>
  <c r="P21" i="16" s="1"/>
  <c r="F64" i="16"/>
  <c r="O61" i="16"/>
  <c r="P61" i="16" s="1"/>
  <c r="F50" i="16"/>
  <c r="O48" i="16"/>
  <c r="P48" i="16" s="1"/>
  <c r="F75" i="16"/>
  <c r="F80" i="16"/>
  <c r="O35" i="16"/>
  <c r="P35" i="16" s="1"/>
  <c r="F55" i="16"/>
  <c r="O31" i="16"/>
  <c r="P31" i="16" s="1"/>
  <c r="F36" i="16"/>
  <c r="O63" i="16"/>
  <c r="P63" i="16" s="1"/>
  <c r="O28" i="16"/>
  <c r="P28" i="16" s="1"/>
  <c r="O34" i="16"/>
  <c r="P34" i="16" s="1"/>
  <c r="O24" i="16"/>
  <c r="P24" i="16" s="1"/>
  <c r="F82" i="16"/>
  <c r="O46" i="16"/>
  <c r="P46" i="16" s="1"/>
  <c r="O14" i="16"/>
  <c r="P14" i="16" s="1"/>
  <c r="P8" i="16"/>
  <c r="P4" i="16"/>
  <c r="O78" i="16"/>
  <c r="P78" i="16" s="1"/>
  <c r="F3" i="16"/>
  <c r="O74" i="16"/>
  <c r="P74" i="16" s="1"/>
  <c r="O80" i="16"/>
  <c r="P80" i="16" s="1"/>
  <c r="F35" i="16"/>
  <c r="O55" i="16"/>
  <c r="P55" i="16" s="1"/>
  <c r="O36" i="16"/>
  <c r="P36" i="16" s="1"/>
  <c r="F28" i="16"/>
  <c r="F40" i="16"/>
  <c r="F38" i="16"/>
  <c r="F26" i="16"/>
  <c r="O82" i="16"/>
  <c r="P82" i="16" s="1"/>
  <c r="O53" i="16"/>
  <c r="P53" i="16" s="1"/>
  <c r="O57" i="16"/>
  <c r="P57" i="16" s="1"/>
  <c r="P81" i="16"/>
  <c r="P10" i="16"/>
  <c r="P23" i="16"/>
  <c r="B48" i="15"/>
  <c r="U131" i="16" l="1"/>
  <c r="U150" i="16"/>
  <c r="U152" i="16"/>
  <c r="U180" i="16"/>
  <c r="U125" i="16"/>
  <c r="U124" i="16"/>
  <c r="U166" i="16"/>
  <c r="U132" i="16"/>
  <c r="H4" i="16"/>
  <c r="U130" i="16"/>
  <c r="U173" i="16"/>
  <c r="U176" i="16"/>
  <c r="U129" i="16"/>
  <c r="U171" i="16"/>
  <c r="U168" i="16"/>
  <c r="U122" i="16"/>
  <c r="U133" i="16"/>
  <c r="U181" i="16"/>
  <c r="U127" i="16"/>
  <c r="U165" i="16"/>
  <c r="U164" i="16"/>
  <c r="U89" i="16"/>
  <c r="U93" i="16"/>
  <c r="U120" i="16"/>
  <c r="U167" i="16"/>
  <c r="U138" i="16"/>
  <c r="U141" i="16"/>
  <c r="U158" i="16"/>
  <c r="U85" i="16"/>
  <c r="U116" i="16"/>
  <c r="U186" i="16"/>
  <c r="U154" i="16"/>
  <c r="U123" i="16"/>
  <c r="U106" i="16"/>
  <c r="U153" i="16"/>
  <c r="U101" i="16"/>
  <c r="U117" i="16"/>
  <c r="U178" i="16"/>
  <c r="U149" i="16"/>
  <c r="U144" i="16"/>
  <c r="U111" i="16"/>
  <c r="U119" i="16"/>
  <c r="U161" i="16"/>
  <c r="U108" i="16"/>
  <c r="U170" i="16"/>
  <c r="U146" i="16"/>
  <c r="U177" i="16"/>
  <c r="U88" i="16"/>
  <c r="U99" i="16"/>
  <c r="U126" i="16"/>
  <c r="U147" i="16"/>
  <c r="U114" i="16"/>
  <c r="U184" i="16"/>
  <c r="G3" i="16"/>
  <c r="G104" i="16"/>
  <c r="G124" i="16"/>
  <c r="G153" i="16"/>
  <c r="G112" i="16"/>
  <c r="G123" i="16"/>
  <c r="G151" i="16"/>
  <c r="G158" i="16"/>
  <c r="G169" i="16"/>
  <c r="G114" i="16"/>
  <c r="G144" i="16"/>
  <c r="G147" i="16"/>
  <c r="G161" i="16"/>
  <c r="G92" i="16"/>
  <c r="G94" i="16"/>
  <c r="G108" i="16"/>
  <c r="G146" i="16"/>
  <c r="G154" i="16"/>
  <c r="G175" i="16"/>
  <c r="G143" i="16"/>
  <c r="G145" i="16"/>
  <c r="G149" i="16"/>
  <c r="G110" i="16"/>
  <c r="G116" i="16"/>
  <c r="G142" i="16"/>
  <c r="G155" i="16"/>
  <c r="G100" i="16"/>
  <c r="G160" i="16"/>
  <c r="G166" i="16"/>
  <c r="G164" i="16"/>
  <c r="G184" i="16"/>
  <c r="G157" i="16"/>
  <c r="G134" i="16"/>
  <c r="G102" i="16"/>
  <c r="G122" i="16"/>
  <c r="G130" i="16"/>
  <c r="G185" i="16"/>
  <c r="G168" i="16"/>
  <c r="G86" i="16"/>
  <c r="G167" i="16"/>
  <c r="G170" i="16"/>
  <c r="G138" i="16"/>
  <c r="G88" i="16"/>
  <c r="G183" i="16"/>
  <c r="G136" i="16"/>
  <c r="G119" i="16"/>
  <c r="G182" i="16"/>
  <c r="G186" i="16"/>
  <c r="G180" i="16"/>
  <c r="G137" i="16"/>
  <c r="G178" i="16"/>
  <c r="G165" i="16"/>
  <c r="G127" i="16"/>
  <c r="G162" i="16"/>
  <c r="G174" i="16"/>
  <c r="G105" i="16"/>
  <c r="G121" i="16"/>
  <c r="G125" i="16"/>
  <c r="G131" i="16"/>
  <c r="G111" i="16"/>
  <c r="G172" i="16"/>
  <c r="G177" i="16"/>
  <c r="G99" i="16"/>
  <c r="G176" i="16"/>
  <c r="G128" i="16"/>
  <c r="G129" i="16"/>
  <c r="G163" i="16"/>
  <c r="G95" i="16"/>
  <c r="G148" i="16"/>
  <c r="G98" i="16"/>
  <c r="G187" i="16"/>
  <c r="G120" i="16"/>
  <c r="G113" i="16"/>
  <c r="G117" i="16"/>
  <c r="G91" i="16"/>
  <c r="G106" i="16"/>
  <c r="G109" i="16"/>
  <c r="G140" i="16"/>
  <c r="G93" i="16"/>
  <c r="G171" i="16"/>
  <c r="G135" i="16"/>
  <c r="G118" i="16"/>
  <c r="G141" i="16"/>
  <c r="G179" i="16"/>
  <c r="G126" i="16"/>
  <c r="G89" i="16"/>
  <c r="G152" i="16"/>
  <c r="G107" i="16"/>
  <c r="G181" i="16"/>
  <c r="G101" i="16"/>
  <c r="G132" i="16"/>
  <c r="G173" i="16"/>
  <c r="G150" i="16"/>
  <c r="G103" i="16"/>
  <c r="G115" i="16"/>
  <c r="G97" i="16"/>
  <c r="G133" i="16"/>
  <c r="G87" i="16"/>
  <c r="G156" i="16"/>
  <c r="G85" i="16"/>
  <c r="G139" i="16"/>
  <c r="G159" i="16"/>
  <c r="G96" i="16"/>
  <c r="G90" i="16"/>
  <c r="U159" i="16"/>
  <c r="U139" i="16"/>
  <c r="U187" i="16"/>
  <c r="U90" i="16"/>
  <c r="U87" i="16"/>
  <c r="U155" i="16"/>
  <c r="U115" i="16"/>
  <c r="U110" i="16"/>
  <c r="U162" i="16"/>
  <c r="U118" i="16"/>
  <c r="U160" i="16"/>
  <c r="U86" i="16"/>
  <c r="U104" i="16"/>
  <c r="U140" i="16"/>
  <c r="U142" i="16"/>
  <c r="U94" i="16"/>
  <c r="U148" i="16"/>
  <c r="U92" i="16"/>
  <c r="U134" i="16"/>
  <c r="U112" i="16"/>
  <c r="U113" i="16"/>
  <c r="U137" i="16"/>
  <c r="U136" i="16"/>
  <c r="U145" i="16"/>
  <c r="U179" i="16"/>
  <c r="U3" i="16"/>
  <c r="W4" i="16"/>
  <c r="T44" i="16"/>
  <c r="U44" i="16" s="1"/>
  <c r="T43" i="16"/>
  <c r="U43" i="16" s="1"/>
  <c r="U5" i="16"/>
  <c r="T45" i="16"/>
  <c r="U45" i="16" s="1"/>
  <c r="U4" i="16"/>
  <c r="H5" i="16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U9" i="16"/>
  <c r="U12" i="16"/>
  <c r="C46" i="16"/>
  <c r="Q46" i="16" s="1"/>
  <c r="D46" i="16"/>
  <c r="R46" i="16" s="1"/>
  <c r="E46" i="16"/>
  <c r="S46" i="16" s="1"/>
  <c r="U17" i="16"/>
  <c r="G45" i="16"/>
  <c r="G26" i="16"/>
  <c r="G28" i="16"/>
  <c r="U8" i="16"/>
  <c r="A47" i="16"/>
  <c r="B47" i="16" s="1"/>
  <c r="G59" i="16"/>
  <c r="G20" i="16"/>
  <c r="G56" i="16"/>
  <c r="G22" i="16"/>
  <c r="G4" i="16"/>
  <c r="I4" i="16" s="1"/>
  <c r="G36" i="16"/>
  <c r="G80" i="16"/>
  <c r="G31" i="16"/>
  <c r="G77" i="16"/>
  <c r="G29" i="16"/>
  <c r="G5" i="16"/>
  <c r="G19" i="16"/>
  <c r="G49" i="16"/>
  <c r="G50" i="16"/>
  <c r="G70" i="16"/>
  <c r="G82" i="16"/>
  <c r="G63" i="16"/>
  <c r="U35" i="16"/>
  <c r="U39" i="16"/>
  <c r="U30" i="16"/>
  <c r="U38" i="16"/>
  <c r="G66" i="16"/>
  <c r="G11" i="16"/>
  <c r="U28" i="16"/>
  <c r="G55" i="16"/>
  <c r="U20" i="16"/>
  <c r="U29" i="16"/>
  <c r="G60" i="16"/>
  <c r="G42" i="16"/>
  <c r="G72" i="16"/>
  <c r="G67" i="16"/>
  <c r="U27" i="16"/>
  <c r="G40" i="16"/>
  <c r="G35" i="16"/>
  <c r="G71" i="16"/>
  <c r="G17" i="16"/>
  <c r="G69" i="16"/>
  <c r="G27" i="16"/>
  <c r="U25" i="16"/>
  <c r="G7" i="16"/>
  <c r="G23" i="16"/>
  <c r="U11" i="16"/>
  <c r="G18" i="16"/>
  <c r="G39" i="16"/>
  <c r="U33" i="16"/>
  <c r="U32" i="16"/>
  <c r="G81" i="16"/>
  <c r="U26" i="16"/>
  <c r="G68" i="16"/>
  <c r="U37" i="16"/>
  <c r="G47" i="16"/>
  <c r="G38" i="16"/>
  <c r="U24" i="16"/>
  <c r="U34" i="16"/>
  <c r="U31" i="16"/>
  <c r="G75" i="16"/>
  <c r="G32" i="16"/>
  <c r="U13" i="16"/>
  <c r="G41" i="16"/>
  <c r="G34" i="16"/>
  <c r="G73" i="16"/>
  <c r="G51" i="16"/>
  <c r="G15" i="16"/>
  <c r="U15" i="16"/>
  <c r="G53" i="16"/>
  <c r="U23" i="16"/>
  <c r="G12" i="16"/>
  <c r="U36" i="16"/>
  <c r="G84" i="16"/>
  <c r="U14" i="16"/>
  <c r="G64" i="16"/>
  <c r="G43" i="16"/>
  <c r="U19" i="16"/>
  <c r="G24" i="16"/>
  <c r="G58" i="16"/>
  <c r="G74" i="16"/>
  <c r="G10" i="16"/>
  <c r="G21" i="16"/>
  <c r="G65" i="16"/>
  <c r="G83" i="16"/>
  <c r="G33" i="16"/>
  <c r="U40" i="16"/>
  <c r="G76" i="16"/>
  <c r="G44" i="16"/>
  <c r="G57" i="16"/>
  <c r="U21" i="16"/>
  <c r="G52" i="16"/>
  <c r="G46" i="16"/>
  <c r="G14" i="16"/>
  <c r="G30" i="16"/>
  <c r="U42" i="16"/>
  <c r="U10" i="16"/>
  <c r="I3" i="16"/>
  <c r="U6" i="16"/>
  <c r="G62" i="16"/>
  <c r="G8" i="16"/>
  <c r="G16" i="16"/>
  <c r="U7" i="16"/>
  <c r="U22" i="16"/>
  <c r="G78" i="16"/>
  <c r="U41" i="16"/>
  <c r="G13" i="16"/>
  <c r="G9" i="16"/>
  <c r="G37" i="16"/>
  <c r="U18" i="16"/>
  <c r="U16" i="16"/>
  <c r="G54" i="16"/>
  <c r="G79" i="16"/>
  <c r="G48" i="16"/>
  <c r="G25" i="16"/>
  <c r="G61" i="16"/>
  <c r="G6" i="16"/>
  <c r="B49" i="15"/>
  <c r="K4" i="16" l="1"/>
  <c r="T46" i="16"/>
  <c r="U46" i="16" s="1"/>
  <c r="H43" i="16"/>
  <c r="H44" i="16" s="1"/>
  <c r="H45" i="16" s="1"/>
  <c r="V38" i="16"/>
  <c r="V89" i="16"/>
  <c r="V96" i="16"/>
  <c r="V105" i="16"/>
  <c r="V112" i="16"/>
  <c r="V130" i="16"/>
  <c r="V116" i="16"/>
  <c r="V131" i="16"/>
  <c r="V133" i="16"/>
  <c r="V100" i="16"/>
  <c r="V109" i="16"/>
  <c r="V127" i="16"/>
  <c r="V169" i="16"/>
  <c r="V93" i="16"/>
  <c r="V129" i="16"/>
  <c r="V139" i="16"/>
  <c r="V165" i="16"/>
  <c r="V173" i="16"/>
  <c r="V185" i="16"/>
  <c r="V177" i="16"/>
  <c r="V134" i="16"/>
  <c r="V153" i="16"/>
  <c r="V108" i="16"/>
  <c r="V138" i="16"/>
  <c r="V152" i="16"/>
  <c r="V182" i="16"/>
  <c r="V141" i="16"/>
  <c r="V117" i="16"/>
  <c r="V95" i="16"/>
  <c r="V122" i="16"/>
  <c r="V124" i="16"/>
  <c r="V106" i="16"/>
  <c r="V115" i="16"/>
  <c r="V113" i="16"/>
  <c r="V86" i="16"/>
  <c r="V125" i="16"/>
  <c r="V136" i="16"/>
  <c r="V91" i="16"/>
  <c r="V155" i="16"/>
  <c r="V161" i="16"/>
  <c r="V172" i="16"/>
  <c r="V160" i="16"/>
  <c r="V144" i="16"/>
  <c r="V87" i="16"/>
  <c r="V126" i="16"/>
  <c r="V149" i="16"/>
  <c r="V183" i="16"/>
  <c r="V180" i="16"/>
  <c r="V186" i="16"/>
  <c r="V187" i="16"/>
  <c r="V184" i="16"/>
  <c r="V166" i="16"/>
  <c r="V143" i="16"/>
  <c r="V121" i="16"/>
  <c r="V123" i="16"/>
  <c r="V103" i="16"/>
  <c r="V179" i="16"/>
  <c r="V154" i="16"/>
  <c r="V140" i="16"/>
  <c r="V135" i="16"/>
  <c r="V176" i="16"/>
  <c r="V162" i="16"/>
  <c r="V170" i="16"/>
  <c r="V147" i="16"/>
  <c r="V151" i="16"/>
  <c r="V104" i="16"/>
  <c r="V111" i="16"/>
  <c r="V107" i="16"/>
  <c r="V118" i="16"/>
  <c r="V181" i="16"/>
  <c r="V168" i="16"/>
  <c r="V174" i="16"/>
  <c r="V88" i="16"/>
  <c r="V110" i="16"/>
  <c r="V94" i="16"/>
  <c r="V119" i="16"/>
  <c r="V102" i="16"/>
  <c r="V163" i="16"/>
  <c r="V85" i="16"/>
  <c r="V90" i="16"/>
  <c r="V150" i="16"/>
  <c r="V156" i="16"/>
  <c r="V175" i="16"/>
  <c r="V159" i="16"/>
  <c r="V158" i="16"/>
  <c r="V167" i="16"/>
  <c r="V146" i="16"/>
  <c r="V148" i="16"/>
  <c r="V132" i="16"/>
  <c r="V120" i="16"/>
  <c r="V128" i="16"/>
  <c r="V92" i="16"/>
  <c r="V99" i="16"/>
  <c r="V171" i="16"/>
  <c r="V137" i="16"/>
  <c r="V178" i="16"/>
  <c r="V145" i="16"/>
  <c r="V157" i="16"/>
  <c r="V164" i="16"/>
  <c r="V142" i="16"/>
  <c r="V98" i="16"/>
  <c r="V114" i="16"/>
  <c r="V101" i="16"/>
  <c r="V97" i="16"/>
  <c r="E47" i="16"/>
  <c r="S47" i="16" s="1"/>
  <c r="D47" i="16"/>
  <c r="R47" i="16" s="1"/>
  <c r="I5" i="16"/>
  <c r="V42" i="16"/>
  <c r="V61" i="16"/>
  <c r="V41" i="16"/>
  <c r="A48" i="16"/>
  <c r="B48" i="16" s="1"/>
  <c r="V16" i="16"/>
  <c r="V7" i="16"/>
  <c r="V10" i="16"/>
  <c r="V40" i="16"/>
  <c r="V6" i="16"/>
  <c r="V79" i="16"/>
  <c r="V4" i="16"/>
  <c r="C47" i="16"/>
  <c r="Q47" i="16" s="1"/>
  <c r="V52" i="16"/>
  <c r="V22" i="16"/>
  <c r="V18" i="16"/>
  <c r="V47" i="16"/>
  <c r="V78" i="16"/>
  <c r="V58" i="16"/>
  <c r="V66" i="16"/>
  <c r="V77" i="16"/>
  <c r="V21" i="16"/>
  <c r="V65" i="16"/>
  <c r="V56" i="16"/>
  <c r="V33" i="16"/>
  <c r="V24" i="16"/>
  <c r="V19" i="16"/>
  <c r="V63" i="16"/>
  <c r="V59" i="16"/>
  <c r="V84" i="16"/>
  <c r="V44" i="16"/>
  <c r="V36" i="16"/>
  <c r="V62" i="16"/>
  <c r="V76" i="16"/>
  <c r="V20" i="16"/>
  <c r="V15" i="16"/>
  <c r="V50" i="16"/>
  <c r="V23" i="16"/>
  <c r="V43" i="16"/>
  <c r="V71" i="16"/>
  <c r="V35" i="16"/>
  <c r="V37" i="16"/>
  <c r="V68" i="16"/>
  <c r="V80" i="16"/>
  <c r="V55" i="16"/>
  <c r="V27" i="16"/>
  <c r="V29" i="16"/>
  <c r="V11" i="16"/>
  <c r="V53" i="16"/>
  <c r="V17" i="16"/>
  <c r="V9" i="16"/>
  <c r="V51" i="16"/>
  <c r="V12" i="16"/>
  <c r="V5" i="16"/>
  <c r="V3" i="16"/>
  <c r="V69" i="16"/>
  <c r="V73" i="16"/>
  <c r="V67" i="16"/>
  <c r="V25" i="16"/>
  <c r="V28" i="16"/>
  <c r="V82" i="16"/>
  <c r="V30" i="16"/>
  <c r="V64" i="16"/>
  <c r="V39" i="16"/>
  <c r="V54" i="16"/>
  <c r="V83" i="16"/>
  <c r="V14" i="16"/>
  <c r="V57" i="16"/>
  <c r="V31" i="16"/>
  <c r="V48" i="16"/>
  <c r="V45" i="16"/>
  <c r="V60" i="16"/>
  <c r="V72" i="16"/>
  <c r="V13" i="16"/>
  <c r="V70" i="16"/>
  <c r="V32" i="16"/>
  <c r="V75" i="16"/>
  <c r="V81" i="16"/>
  <c r="V49" i="16"/>
  <c r="V46" i="16"/>
  <c r="V8" i="16"/>
  <c r="V34" i="16"/>
  <c r="V26" i="16"/>
  <c r="V74" i="16"/>
  <c r="I6" i="16"/>
  <c r="B50" i="15"/>
  <c r="X5" i="16" l="1"/>
  <c r="T47" i="16"/>
  <c r="U47" i="16" s="1"/>
  <c r="H46" i="16"/>
  <c r="J6" i="16"/>
  <c r="C48" i="16"/>
  <c r="Q48" i="16" s="1"/>
  <c r="D48" i="16"/>
  <c r="R48" i="16" s="1"/>
  <c r="E48" i="16"/>
  <c r="S48" i="16" s="1"/>
  <c r="J8" i="16"/>
  <c r="A49" i="16"/>
  <c r="B49" i="16" s="1"/>
  <c r="J3" i="16"/>
  <c r="J5" i="16"/>
  <c r="J4" i="16"/>
  <c r="J7" i="16"/>
  <c r="I7" i="16"/>
  <c r="J9" i="16"/>
  <c r="I8" i="16"/>
  <c r="B51" i="15"/>
  <c r="T48" i="16" l="1"/>
  <c r="U48" i="16" s="1"/>
  <c r="H47" i="16"/>
  <c r="E49" i="16"/>
  <c r="S49" i="16" s="1"/>
  <c r="D49" i="16"/>
  <c r="R49" i="16" s="1"/>
  <c r="A50" i="16"/>
  <c r="B50" i="16" s="1"/>
  <c r="C49" i="16"/>
  <c r="Q49" i="16" s="1"/>
  <c r="J10" i="16"/>
  <c r="I9" i="16"/>
  <c r="B52" i="15"/>
  <c r="T49" i="16" l="1"/>
  <c r="U49" i="16" s="1"/>
  <c r="H48" i="16"/>
  <c r="C50" i="16"/>
  <c r="Q50" i="16" s="1"/>
  <c r="D50" i="16"/>
  <c r="R50" i="16" s="1"/>
  <c r="E50" i="16"/>
  <c r="S50" i="16" s="1"/>
  <c r="A51" i="16"/>
  <c r="B51" i="16" s="1"/>
  <c r="J11" i="16"/>
  <c r="I10" i="16"/>
  <c r="B53" i="15"/>
  <c r="T50" i="16" l="1"/>
  <c r="U50" i="16" s="1"/>
  <c r="H49" i="16"/>
  <c r="D51" i="16"/>
  <c r="R51" i="16" s="1"/>
  <c r="E51" i="16"/>
  <c r="S51" i="16" s="1"/>
  <c r="C51" i="16"/>
  <c r="Q51" i="16" s="1"/>
  <c r="A52" i="16"/>
  <c r="B52" i="16" s="1"/>
  <c r="J12" i="16"/>
  <c r="I11" i="16"/>
  <c r="B54" i="15"/>
  <c r="T51" i="16" l="1"/>
  <c r="U51" i="16" s="1"/>
  <c r="H50" i="16"/>
  <c r="C52" i="16"/>
  <c r="Q52" i="16" s="1"/>
  <c r="D52" i="16"/>
  <c r="R52" i="16" s="1"/>
  <c r="E52" i="16"/>
  <c r="S52" i="16" s="1"/>
  <c r="A53" i="16"/>
  <c r="B53" i="16" s="1"/>
  <c r="J13" i="16"/>
  <c r="I12" i="16"/>
  <c r="B55" i="15"/>
  <c r="T52" i="16" l="1"/>
  <c r="U52" i="16" s="1"/>
  <c r="H51" i="16"/>
  <c r="C53" i="16"/>
  <c r="Q53" i="16" s="1"/>
  <c r="E53" i="16"/>
  <c r="S53" i="16" s="1"/>
  <c r="D53" i="16"/>
  <c r="R53" i="16" s="1"/>
  <c r="A54" i="16"/>
  <c r="B54" i="16" s="1"/>
  <c r="I13" i="16"/>
  <c r="J14" i="16"/>
  <c r="B56" i="15"/>
  <c r="T53" i="16" l="1"/>
  <c r="U53" i="16" s="1"/>
  <c r="H52" i="16"/>
  <c r="C54" i="16"/>
  <c r="Q54" i="16" s="1"/>
  <c r="D54" i="16"/>
  <c r="R54" i="16" s="1"/>
  <c r="E54" i="16"/>
  <c r="S54" i="16" s="1"/>
  <c r="A55" i="16"/>
  <c r="B55" i="16" s="1"/>
  <c r="J15" i="16"/>
  <c r="I14" i="16"/>
  <c r="B57" i="15"/>
  <c r="H53" i="16" l="1"/>
  <c r="T54" i="16"/>
  <c r="U54" i="16" s="1"/>
  <c r="C55" i="16"/>
  <c r="Q55" i="16" s="1"/>
  <c r="D55" i="16"/>
  <c r="R55" i="16" s="1"/>
  <c r="E55" i="16"/>
  <c r="S55" i="16" s="1"/>
  <c r="A56" i="16"/>
  <c r="B56" i="16" s="1"/>
  <c r="J16" i="16"/>
  <c r="I15" i="16"/>
  <c r="B58" i="15"/>
  <c r="T55" i="16" l="1"/>
  <c r="U55" i="16" s="1"/>
  <c r="H54" i="16"/>
  <c r="C56" i="16"/>
  <c r="Q56" i="16" s="1"/>
  <c r="D56" i="16"/>
  <c r="R56" i="16" s="1"/>
  <c r="E56" i="16"/>
  <c r="S56" i="16" s="1"/>
  <c r="A57" i="16"/>
  <c r="B57" i="16" s="1"/>
  <c r="J17" i="16"/>
  <c r="I16" i="16"/>
  <c r="B59" i="15"/>
  <c r="T56" i="16" l="1"/>
  <c r="U56" i="16" s="1"/>
  <c r="H55" i="16"/>
  <c r="C57" i="16"/>
  <c r="Q57" i="16" s="1"/>
  <c r="E57" i="16"/>
  <c r="S57" i="16" s="1"/>
  <c r="D57" i="16"/>
  <c r="R57" i="16" s="1"/>
  <c r="A58" i="16"/>
  <c r="B58" i="16" s="1"/>
  <c r="J18" i="16"/>
  <c r="I17" i="16"/>
  <c r="B60" i="15"/>
  <c r="T57" i="16" l="1"/>
  <c r="U57" i="16" s="1"/>
  <c r="H56" i="16"/>
  <c r="C58" i="16"/>
  <c r="Q58" i="16" s="1"/>
  <c r="D58" i="16"/>
  <c r="R58" i="16" s="1"/>
  <c r="E58" i="16"/>
  <c r="S58" i="16" s="1"/>
  <c r="A59" i="16"/>
  <c r="B59" i="16" s="1"/>
  <c r="J19" i="16"/>
  <c r="I18" i="16"/>
  <c r="B61" i="15"/>
  <c r="H57" i="16" l="1"/>
  <c r="T58" i="16"/>
  <c r="U58" i="16" s="1"/>
  <c r="C59" i="16"/>
  <c r="Q59" i="16" s="1"/>
  <c r="E59" i="16"/>
  <c r="S59" i="16" s="1"/>
  <c r="D59" i="16"/>
  <c r="R59" i="16" s="1"/>
  <c r="A60" i="16"/>
  <c r="B60" i="16" s="1"/>
  <c r="J20" i="16"/>
  <c r="I19" i="16"/>
  <c r="B62" i="15"/>
  <c r="T59" i="16" l="1"/>
  <c r="U59" i="16" s="1"/>
  <c r="H58" i="16"/>
  <c r="C60" i="16"/>
  <c r="Q60" i="16" s="1"/>
  <c r="D60" i="16"/>
  <c r="R60" i="16" s="1"/>
  <c r="E60" i="16"/>
  <c r="S60" i="16" s="1"/>
  <c r="A61" i="16"/>
  <c r="B61" i="16" s="1"/>
  <c r="J21" i="16"/>
  <c r="I20" i="16"/>
  <c r="B63" i="15"/>
  <c r="T60" i="16" l="1"/>
  <c r="U60" i="16" s="1"/>
  <c r="H59" i="16"/>
  <c r="C61" i="16"/>
  <c r="Q61" i="16" s="1"/>
  <c r="E61" i="16"/>
  <c r="S61" i="16" s="1"/>
  <c r="D61" i="16"/>
  <c r="R61" i="16" s="1"/>
  <c r="A62" i="16"/>
  <c r="B62" i="16" s="1"/>
  <c r="J22" i="16"/>
  <c r="I21" i="16"/>
  <c r="B64" i="15"/>
  <c r="H60" i="16" l="1"/>
  <c r="T61" i="16"/>
  <c r="U61" i="16" s="1"/>
  <c r="C62" i="16"/>
  <c r="Q62" i="16" s="1"/>
  <c r="D62" i="16"/>
  <c r="R62" i="16" s="1"/>
  <c r="E62" i="16"/>
  <c r="S62" i="16" s="1"/>
  <c r="A63" i="16"/>
  <c r="B63" i="16" s="1"/>
  <c r="J23" i="16"/>
  <c r="I22" i="16"/>
  <c r="B65" i="15"/>
  <c r="H61" i="16" l="1"/>
  <c r="T62" i="16"/>
  <c r="U62" i="16" s="1"/>
  <c r="C63" i="16"/>
  <c r="Q63" i="16" s="1"/>
  <c r="D63" i="16"/>
  <c r="R63" i="16" s="1"/>
  <c r="E63" i="16"/>
  <c r="S63" i="16" s="1"/>
  <c r="A64" i="16"/>
  <c r="B64" i="16" s="1"/>
  <c r="J24" i="16"/>
  <c r="I23" i="16"/>
  <c r="B66" i="15"/>
  <c r="T63" i="16" l="1"/>
  <c r="U63" i="16" s="1"/>
  <c r="H62" i="16"/>
  <c r="C64" i="16"/>
  <c r="Q64" i="16" s="1"/>
  <c r="D64" i="16"/>
  <c r="R64" i="16" s="1"/>
  <c r="E64" i="16"/>
  <c r="S64" i="16" s="1"/>
  <c r="A65" i="16"/>
  <c r="B65" i="16" s="1"/>
  <c r="J25" i="16"/>
  <c r="I24" i="16"/>
  <c r="B67" i="15"/>
  <c r="H63" i="16" l="1"/>
  <c r="T64" i="16"/>
  <c r="U64" i="16" s="1"/>
  <c r="C65" i="16"/>
  <c r="Q65" i="16" s="1"/>
  <c r="E65" i="16"/>
  <c r="S65" i="16" s="1"/>
  <c r="D65" i="16"/>
  <c r="R65" i="16" s="1"/>
  <c r="A66" i="16"/>
  <c r="B66" i="16" s="1"/>
  <c r="J26" i="16"/>
  <c r="I25" i="16"/>
  <c r="B68" i="15"/>
  <c r="T65" i="16" l="1"/>
  <c r="U65" i="16" s="1"/>
  <c r="H64" i="16"/>
  <c r="C66" i="16"/>
  <c r="Q66" i="16" s="1"/>
  <c r="D66" i="16"/>
  <c r="R66" i="16" s="1"/>
  <c r="E66" i="16"/>
  <c r="S66" i="16" s="1"/>
  <c r="A67" i="16"/>
  <c r="B67" i="16" s="1"/>
  <c r="J27" i="16"/>
  <c r="I26" i="16"/>
  <c r="B69" i="15"/>
  <c r="H65" i="16" l="1"/>
  <c r="T66" i="16"/>
  <c r="U66" i="16" s="1"/>
  <c r="C67" i="16"/>
  <c r="Q67" i="16" s="1"/>
  <c r="D67" i="16"/>
  <c r="R67" i="16" s="1"/>
  <c r="E67" i="16"/>
  <c r="S67" i="16" s="1"/>
  <c r="A68" i="16"/>
  <c r="B68" i="16" s="1"/>
  <c r="J28" i="16"/>
  <c r="I27" i="16"/>
  <c r="B70" i="15"/>
  <c r="H66" i="16" l="1"/>
  <c r="T67" i="16"/>
  <c r="U67" i="16" s="1"/>
  <c r="C68" i="16"/>
  <c r="Q68" i="16" s="1"/>
  <c r="D68" i="16"/>
  <c r="R68" i="16" s="1"/>
  <c r="E68" i="16"/>
  <c r="S68" i="16" s="1"/>
  <c r="A69" i="16"/>
  <c r="B69" i="16" s="1"/>
  <c r="J29" i="16"/>
  <c r="I28" i="16"/>
  <c r="B71" i="15"/>
  <c r="T68" i="16" l="1"/>
  <c r="U68" i="16" s="1"/>
  <c r="H67" i="16"/>
  <c r="C69" i="16"/>
  <c r="Q69" i="16" s="1"/>
  <c r="E69" i="16"/>
  <c r="S69" i="16" s="1"/>
  <c r="D69" i="16"/>
  <c r="R69" i="16" s="1"/>
  <c r="A70" i="16"/>
  <c r="B70" i="16" s="1"/>
  <c r="J30" i="16"/>
  <c r="I29" i="16"/>
  <c r="B72" i="15"/>
  <c r="T69" i="16" l="1"/>
  <c r="U69" i="16" s="1"/>
  <c r="H68" i="16"/>
  <c r="C70" i="16"/>
  <c r="Q70" i="16" s="1"/>
  <c r="D70" i="16"/>
  <c r="R70" i="16" s="1"/>
  <c r="E70" i="16"/>
  <c r="S70" i="16" s="1"/>
  <c r="A71" i="16"/>
  <c r="B71" i="16" s="1"/>
  <c r="J31" i="16"/>
  <c r="I30" i="16"/>
  <c r="B73" i="15"/>
  <c r="H69" i="16" l="1"/>
  <c r="T70" i="16"/>
  <c r="U70" i="16" s="1"/>
  <c r="C71" i="16"/>
  <c r="Q71" i="16" s="1"/>
  <c r="D71" i="16"/>
  <c r="R71" i="16" s="1"/>
  <c r="E71" i="16"/>
  <c r="S71" i="16" s="1"/>
  <c r="A72" i="16"/>
  <c r="B72" i="16" s="1"/>
  <c r="J32" i="16"/>
  <c r="I31" i="16"/>
  <c r="B74" i="15"/>
  <c r="T71" i="16" l="1"/>
  <c r="U71" i="16" s="1"/>
  <c r="H70" i="16"/>
  <c r="C72" i="16"/>
  <c r="Q72" i="16" s="1"/>
  <c r="E72" i="16"/>
  <c r="S72" i="16" s="1"/>
  <c r="D72" i="16"/>
  <c r="R72" i="16" s="1"/>
  <c r="A73" i="16"/>
  <c r="B73" i="16" s="1"/>
  <c r="J33" i="16"/>
  <c r="I32" i="16"/>
  <c r="B75" i="15"/>
  <c r="T72" i="16" l="1"/>
  <c r="U72" i="16" s="1"/>
  <c r="H71" i="16"/>
  <c r="C73" i="16"/>
  <c r="Q73" i="16" s="1"/>
  <c r="E73" i="16"/>
  <c r="S73" i="16" s="1"/>
  <c r="D73" i="16"/>
  <c r="R73" i="16" s="1"/>
  <c r="A74" i="16"/>
  <c r="B74" i="16" s="1"/>
  <c r="J34" i="16"/>
  <c r="I33" i="16"/>
  <c r="B76" i="15"/>
  <c r="T73" i="16" l="1"/>
  <c r="U73" i="16" s="1"/>
  <c r="H72" i="16"/>
  <c r="C74" i="16"/>
  <c r="Q74" i="16" s="1"/>
  <c r="D74" i="16"/>
  <c r="R74" i="16" s="1"/>
  <c r="E74" i="16"/>
  <c r="S74" i="16" s="1"/>
  <c r="A75" i="16"/>
  <c r="B75" i="16" s="1"/>
  <c r="J35" i="16"/>
  <c r="I34" i="16"/>
  <c r="B77" i="15"/>
  <c r="H73" i="16" l="1"/>
  <c r="T74" i="16"/>
  <c r="U74" i="16" s="1"/>
  <c r="C75" i="16"/>
  <c r="Q75" i="16" s="1"/>
  <c r="E75" i="16"/>
  <c r="S75" i="16" s="1"/>
  <c r="D75" i="16"/>
  <c r="R75" i="16" s="1"/>
  <c r="A76" i="16"/>
  <c r="B76" i="16" s="1"/>
  <c r="J36" i="16"/>
  <c r="I35" i="16"/>
  <c r="B78" i="15"/>
  <c r="H74" i="16" l="1"/>
  <c r="T75" i="16"/>
  <c r="U75" i="16" s="1"/>
  <c r="C76" i="16"/>
  <c r="Q76" i="16" s="1"/>
  <c r="D76" i="16"/>
  <c r="R76" i="16" s="1"/>
  <c r="E76" i="16"/>
  <c r="S76" i="16" s="1"/>
  <c r="A77" i="16"/>
  <c r="B77" i="16" s="1"/>
  <c r="J37" i="16"/>
  <c r="I36" i="16"/>
  <c r="B79" i="15"/>
  <c r="H75" i="16" l="1"/>
  <c r="T76" i="16"/>
  <c r="U76" i="16" s="1"/>
  <c r="C77" i="16"/>
  <c r="Q77" i="16" s="1"/>
  <c r="E77" i="16"/>
  <c r="S77" i="16" s="1"/>
  <c r="D77" i="16"/>
  <c r="R77" i="16" s="1"/>
  <c r="A78" i="16"/>
  <c r="B78" i="16" s="1"/>
  <c r="J38" i="16"/>
  <c r="I37" i="16"/>
  <c r="B80" i="15"/>
  <c r="T77" i="16" l="1"/>
  <c r="U77" i="16" s="1"/>
  <c r="H76" i="16"/>
  <c r="C78" i="16"/>
  <c r="Q78" i="16" s="1"/>
  <c r="D78" i="16"/>
  <c r="R78" i="16" s="1"/>
  <c r="E78" i="16"/>
  <c r="S78" i="16" s="1"/>
  <c r="A79" i="16"/>
  <c r="B79" i="16" s="1"/>
  <c r="J39" i="16"/>
  <c r="I38" i="16"/>
  <c r="B81" i="15"/>
  <c r="T78" i="16" l="1"/>
  <c r="U78" i="16" s="1"/>
  <c r="H77" i="16"/>
  <c r="C79" i="16"/>
  <c r="Q79" i="16" s="1"/>
  <c r="D79" i="16"/>
  <c r="R79" i="16" s="1"/>
  <c r="E79" i="16"/>
  <c r="S79" i="16" s="1"/>
  <c r="A80" i="16"/>
  <c r="B80" i="16" s="1"/>
  <c r="J40" i="16"/>
  <c r="I39" i="16"/>
  <c r="B82" i="15"/>
  <c r="T79" i="16" l="1"/>
  <c r="U79" i="16" s="1"/>
  <c r="H78" i="16"/>
  <c r="C80" i="16"/>
  <c r="Q80" i="16" s="1"/>
  <c r="D80" i="16"/>
  <c r="R80" i="16" s="1"/>
  <c r="E80" i="16"/>
  <c r="S80" i="16" s="1"/>
  <c r="A81" i="16"/>
  <c r="B81" i="16" s="1"/>
  <c r="J41" i="16"/>
  <c r="I40" i="16"/>
  <c r="B83" i="15"/>
  <c r="T80" i="16" l="1"/>
  <c r="U80" i="16" s="1"/>
  <c r="H79" i="16"/>
  <c r="C81" i="16"/>
  <c r="Q81" i="16" s="1"/>
  <c r="E81" i="16"/>
  <c r="S81" i="16" s="1"/>
  <c r="D81" i="16"/>
  <c r="R81" i="16" s="1"/>
  <c r="A82" i="16"/>
  <c r="B82" i="16" s="1"/>
  <c r="J42" i="16"/>
  <c r="I41" i="16"/>
  <c r="B84" i="15"/>
  <c r="T81" i="16" l="1"/>
  <c r="U81" i="16" s="1"/>
  <c r="H80" i="16"/>
  <c r="C82" i="16"/>
  <c r="Q82" i="16" s="1"/>
  <c r="D82" i="16"/>
  <c r="R82" i="16" s="1"/>
  <c r="E82" i="16"/>
  <c r="S82" i="16" s="1"/>
  <c r="A83" i="16"/>
  <c r="B83" i="16" s="1"/>
  <c r="J43" i="16"/>
  <c r="I42" i="16"/>
  <c r="B85" i="15"/>
  <c r="H81" i="16" l="1"/>
  <c r="T82" i="16"/>
  <c r="U82" i="16" s="1"/>
  <c r="C83" i="16"/>
  <c r="Q83" i="16" s="1"/>
  <c r="D83" i="16"/>
  <c r="R83" i="16" s="1"/>
  <c r="E83" i="16"/>
  <c r="S83" i="16" s="1"/>
  <c r="A84" i="16"/>
  <c r="B84" i="16" s="1"/>
  <c r="I43" i="16"/>
  <c r="J44" i="16"/>
  <c r="B86" i="15"/>
  <c r="H82" i="16" l="1"/>
  <c r="T83" i="16"/>
  <c r="U83" i="16" s="1"/>
  <c r="D84" i="16"/>
  <c r="R84" i="16" s="1"/>
  <c r="E84" i="16"/>
  <c r="S84" i="16" s="1"/>
  <c r="C84" i="16"/>
  <c r="Q84" i="16" s="1"/>
  <c r="AA3" i="16"/>
  <c r="J45" i="16"/>
  <c r="I44" i="16"/>
  <c r="B87" i="15"/>
  <c r="T84" i="16" l="1"/>
  <c r="H83" i="16"/>
  <c r="J46" i="16"/>
  <c r="I45" i="16"/>
  <c r="B88" i="15"/>
  <c r="U84" i="16" l="1"/>
  <c r="T189" i="16"/>
  <c r="T190" i="16" s="1"/>
  <c r="X3" i="16"/>
  <c r="Y3" i="16" s="1"/>
  <c r="Y5" i="16" s="1"/>
  <c r="H84" i="16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J47" i="16"/>
  <c r="I46" i="16"/>
  <c r="B89" i="15"/>
  <c r="J48" i="16" l="1"/>
  <c r="I47" i="16"/>
  <c r="B90" i="15"/>
  <c r="J49" i="16" l="1"/>
  <c r="I48" i="16"/>
  <c r="B91" i="15"/>
  <c r="J50" i="16" l="1"/>
  <c r="I49" i="16"/>
  <c r="B92" i="15"/>
  <c r="J51" i="16" l="1"/>
  <c r="I50" i="16"/>
  <c r="B93" i="15"/>
  <c r="J52" i="16" l="1"/>
  <c r="I51" i="16"/>
  <c r="B94" i="15"/>
  <c r="J53" i="16" l="1"/>
  <c r="I52" i="16"/>
  <c r="B95" i="15"/>
  <c r="J54" i="16" l="1"/>
  <c r="I53" i="16"/>
  <c r="B96" i="15"/>
  <c r="J55" i="16" l="1"/>
  <c r="I54" i="16"/>
  <c r="B97" i="15"/>
  <c r="J56" i="16" l="1"/>
  <c r="I55" i="16"/>
  <c r="B98" i="15"/>
  <c r="J57" i="16" l="1"/>
  <c r="I56" i="16"/>
  <c r="B99" i="15"/>
  <c r="J58" i="16" l="1"/>
  <c r="I57" i="16"/>
  <c r="B100" i="15"/>
  <c r="J59" i="16" l="1"/>
  <c r="I58" i="16"/>
  <c r="B101" i="15"/>
  <c r="I59" i="16" l="1"/>
  <c r="J60" i="16"/>
  <c r="B102" i="15"/>
  <c r="J61" i="16" l="1"/>
  <c r="I60" i="16"/>
  <c r="B103" i="15"/>
  <c r="J62" i="16" l="1"/>
  <c r="I61" i="16"/>
  <c r="B104" i="15"/>
  <c r="J63" i="16" l="1"/>
  <c r="I62" i="16"/>
  <c r="B105" i="15"/>
  <c r="J64" i="16" l="1"/>
  <c r="I63" i="16"/>
  <c r="B106" i="15"/>
  <c r="J65" i="16" l="1"/>
  <c r="I64" i="16"/>
  <c r="B107" i="15"/>
  <c r="J66" i="16" l="1"/>
  <c r="I65" i="16"/>
  <c r="B108" i="15"/>
  <c r="J67" i="16" l="1"/>
  <c r="I66" i="16"/>
  <c r="B109" i="15"/>
  <c r="J68" i="16" l="1"/>
  <c r="I67" i="16"/>
  <c r="B110" i="15"/>
  <c r="J69" i="16" l="1"/>
  <c r="I68" i="16"/>
  <c r="B111" i="15"/>
  <c r="J70" i="16" l="1"/>
  <c r="I69" i="16"/>
  <c r="B112" i="15"/>
  <c r="J71" i="16" l="1"/>
  <c r="I70" i="16"/>
  <c r="B113" i="15"/>
  <c r="J72" i="16" l="1"/>
  <c r="I71" i="16"/>
  <c r="B114" i="15"/>
  <c r="J73" i="16" l="1"/>
  <c r="I72" i="16"/>
  <c r="B115" i="15"/>
  <c r="J74" i="16" l="1"/>
  <c r="I73" i="16"/>
  <c r="B116" i="15"/>
  <c r="J75" i="16" l="1"/>
  <c r="I74" i="16"/>
  <c r="B117" i="15"/>
  <c r="J76" i="16" l="1"/>
  <c r="I75" i="16"/>
  <c r="B118" i="15"/>
  <c r="J77" i="16" l="1"/>
  <c r="I76" i="16"/>
  <c r="B119" i="15"/>
  <c r="J78" i="16" l="1"/>
  <c r="I77" i="16"/>
  <c r="B120" i="15"/>
  <c r="J79" i="16" l="1"/>
  <c r="I78" i="16"/>
  <c r="B121" i="15"/>
  <c r="J80" i="16" l="1"/>
  <c r="I79" i="16"/>
  <c r="B122" i="15"/>
  <c r="J81" i="16" l="1"/>
  <c r="I80" i="16"/>
  <c r="B123" i="15"/>
  <c r="J82" i="16" l="1"/>
  <c r="I81" i="16"/>
  <c r="B124" i="15"/>
  <c r="J83" i="16" l="1"/>
  <c r="I82" i="16"/>
  <c r="B125" i="15"/>
  <c r="I83" i="16" l="1"/>
  <c r="B126" i="15"/>
  <c r="J84" i="16" l="1"/>
  <c r="I84" i="16"/>
  <c r="B127" i="15"/>
  <c r="I85" i="16" l="1"/>
  <c r="J85" i="16"/>
  <c r="B128" i="15"/>
  <c r="I86" i="16" l="1"/>
  <c r="J86" i="16"/>
  <c r="B129" i="15"/>
  <c r="I87" i="16" l="1"/>
  <c r="J87" i="16"/>
  <c r="B130" i="15"/>
  <c r="I88" i="16" l="1"/>
  <c r="J88" i="16"/>
  <c r="B131" i="15"/>
  <c r="J89" i="16" l="1"/>
  <c r="I89" i="16"/>
  <c r="B132" i="15"/>
  <c r="J90" i="16" l="1"/>
  <c r="I90" i="16"/>
  <c r="B133" i="15"/>
  <c r="J91" i="16" l="1"/>
  <c r="I91" i="16"/>
  <c r="B134" i="15"/>
  <c r="I92" i="16" l="1"/>
  <c r="J92" i="16"/>
  <c r="B135" i="15"/>
  <c r="J93" i="16" l="1"/>
  <c r="I93" i="16"/>
  <c r="B136" i="15"/>
  <c r="J94" i="16" l="1"/>
  <c r="I94" i="16"/>
  <c r="B137" i="15"/>
  <c r="J95" i="16" l="1"/>
  <c r="I95" i="16"/>
  <c r="B138" i="15"/>
  <c r="J96" i="16" l="1"/>
  <c r="I96" i="16"/>
  <c r="B139" i="15"/>
  <c r="I97" i="16" l="1"/>
  <c r="J97" i="16"/>
  <c r="B140" i="15"/>
  <c r="J98" i="16" l="1"/>
  <c r="I98" i="16"/>
  <c r="B141" i="15"/>
  <c r="J99" i="16" l="1"/>
  <c r="I99" i="16"/>
  <c r="B142" i="15"/>
  <c r="J100" i="16" l="1"/>
  <c r="I100" i="16"/>
  <c r="B143" i="15"/>
  <c r="I101" i="16" l="1"/>
  <c r="J101" i="16"/>
  <c r="B144" i="15"/>
  <c r="J102" i="16" l="1"/>
  <c r="I102" i="16"/>
  <c r="B145" i="15"/>
  <c r="J103" i="16" l="1"/>
  <c r="I103" i="16"/>
  <c r="B146" i="15"/>
  <c r="J104" i="16" l="1"/>
  <c r="I104" i="16"/>
  <c r="B147" i="15"/>
  <c r="J105" i="16" l="1"/>
  <c r="I105" i="16"/>
  <c r="B148" i="15"/>
  <c r="J106" i="16" l="1"/>
  <c r="I106" i="16"/>
  <c r="B149" i="15"/>
  <c r="J107" i="16" l="1"/>
  <c r="I107" i="16"/>
  <c r="B150" i="15"/>
  <c r="I108" i="16" l="1"/>
  <c r="J108" i="16"/>
  <c r="B151" i="15"/>
  <c r="J109" i="16" l="1"/>
  <c r="I109" i="16"/>
  <c r="B152" i="15"/>
  <c r="J110" i="16" l="1"/>
  <c r="I110" i="16"/>
  <c r="B153" i="15"/>
  <c r="J111" i="16" l="1"/>
  <c r="I111" i="16"/>
  <c r="B154" i="15"/>
  <c r="J112" i="16" l="1"/>
  <c r="I112" i="16"/>
  <c r="B155" i="15"/>
  <c r="I113" i="16" l="1"/>
  <c r="J113" i="16"/>
  <c r="B156" i="15"/>
  <c r="J114" i="16" l="1"/>
  <c r="I114" i="16"/>
  <c r="B157" i="15"/>
  <c r="J115" i="16" l="1"/>
  <c r="I115" i="16"/>
  <c r="B158" i="15"/>
  <c r="J116" i="16" l="1"/>
  <c r="I116" i="16"/>
  <c r="B159" i="15"/>
  <c r="J117" i="16" l="1"/>
  <c r="I117" i="16"/>
  <c r="B160" i="15"/>
  <c r="J118" i="16" l="1"/>
  <c r="I118" i="16"/>
  <c r="B161" i="15"/>
  <c r="J119" i="16" l="1"/>
  <c r="I119" i="16"/>
  <c r="B162" i="15"/>
  <c r="I120" i="16" l="1"/>
  <c r="J120" i="16"/>
  <c r="B163" i="15"/>
  <c r="J121" i="16" l="1"/>
  <c r="I121" i="16"/>
  <c r="B164" i="15"/>
  <c r="J122" i="16" l="1"/>
  <c r="I122" i="16"/>
  <c r="B165" i="15"/>
  <c r="J123" i="16" l="1"/>
  <c r="I123" i="16"/>
  <c r="B166" i="15"/>
  <c r="J124" i="16" l="1"/>
  <c r="I124" i="16"/>
  <c r="B167" i="15"/>
  <c r="J125" i="16" l="1"/>
  <c r="I125" i="16"/>
  <c r="B168" i="15"/>
  <c r="J126" i="16" l="1"/>
  <c r="I126" i="16"/>
  <c r="B169" i="15"/>
  <c r="J127" i="16" l="1"/>
  <c r="I127" i="16"/>
  <c r="B170" i="15"/>
  <c r="J128" i="16" l="1"/>
  <c r="I128" i="16"/>
  <c r="B171" i="15"/>
  <c r="J129" i="16" l="1"/>
  <c r="I129" i="16"/>
  <c r="B172" i="15"/>
  <c r="I130" i="16" l="1"/>
  <c r="J130" i="16"/>
  <c r="B173" i="15"/>
  <c r="J131" i="16" l="1"/>
  <c r="I131" i="16"/>
  <c r="B174" i="15"/>
  <c r="J132" i="16" l="1"/>
  <c r="I132" i="16"/>
  <c r="B175" i="15"/>
  <c r="J133" i="16" l="1"/>
  <c r="I133" i="16"/>
  <c r="B176" i="15"/>
  <c r="I134" i="16" l="1"/>
  <c r="J134" i="16"/>
  <c r="B177" i="15"/>
  <c r="J135" i="16" l="1"/>
  <c r="I135" i="16"/>
  <c r="B178" i="15"/>
  <c r="J136" i="16" l="1"/>
  <c r="I136" i="16"/>
  <c r="B179" i="15"/>
  <c r="J137" i="16" l="1"/>
  <c r="I137" i="16"/>
  <c r="B180" i="15"/>
  <c r="I138" i="16" l="1"/>
  <c r="J138" i="16"/>
  <c r="B181" i="15"/>
  <c r="J139" i="16" l="1"/>
  <c r="I139" i="16"/>
  <c r="B182" i="15"/>
  <c r="J140" i="16" l="1"/>
  <c r="I140" i="16"/>
  <c r="B183" i="15"/>
  <c r="J141" i="16" l="1"/>
  <c r="I141" i="16"/>
  <c r="B184" i="15"/>
  <c r="J142" i="16" l="1"/>
  <c r="I142" i="16"/>
  <c r="B185" i="15"/>
  <c r="J143" i="16" l="1"/>
  <c r="I143" i="16"/>
  <c r="B186" i="15"/>
  <c r="J144" i="16" l="1"/>
  <c r="I144" i="16"/>
  <c r="B187" i="15"/>
  <c r="J145" i="16" l="1"/>
  <c r="I145" i="16"/>
  <c r="B188" i="15"/>
  <c r="J146" i="16" l="1"/>
  <c r="I146" i="16"/>
  <c r="B189" i="15"/>
  <c r="J147" i="16" l="1"/>
  <c r="I147" i="16"/>
  <c r="B190" i="15"/>
  <c r="J148" i="16" l="1"/>
  <c r="I148" i="16"/>
  <c r="B191" i="15"/>
  <c r="J149" i="16" l="1"/>
  <c r="I149" i="16"/>
  <c r="B192" i="15"/>
  <c r="J150" i="16" l="1"/>
  <c r="I150" i="16"/>
  <c r="B193" i="15"/>
  <c r="J151" i="16" l="1"/>
  <c r="I151" i="16"/>
  <c r="B194" i="15"/>
  <c r="J152" i="16" l="1"/>
  <c r="I152" i="16"/>
  <c r="B195" i="15"/>
  <c r="J153" i="16" l="1"/>
  <c r="I153" i="16"/>
  <c r="B196" i="15"/>
  <c r="J154" i="16" l="1"/>
  <c r="I154" i="16"/>
  <c r="B197" i="15"/>
  <c r="J155" i="16" l="1"/>
  <c r="I155" i="16"/>
  <c r="B198" i="15"/>
  <c r="J156" i="16" l="1"/>
  <c r="I156" i="16"/>
  <c r="B199" i="15"/>
  <c r="J157" i="16" l="1"/>
  <c r="I157" i="16"/>
  <c r="B200" i="15"/>
  <c r="I158" i="16" l="1"/>
  <c r="J158" i="16"/>
  <c r="B201" i="15"/>
  <c r="J159" i="16" l="1"/>
  <c r="I159" i="16"/>
  <c r="B202" i="15"/>
  <c r="I160" i="16" l="1"/>
  <c r="J160" i="16"/>
  <c r="B203" i="15"/>
  <c r="J161" i="16" l="1"/>
  <c r="I161" i="16"/>
  <c r="L3" i="16" s="1"/>
  <c r="B204" i="15"/>
  <c r="J162" i="16" l="1"/>
  <c r="I162" i="16"/>
  <c r="B205" i="15"/>
  <c r="J163" i="16" l="1"/>
  <c r="I163" i="16"/>
  <c r="B206" i="15"/>
  <c r="J164" i="16" l="1"/>
  <c r="I164" i="16"/>
  <c r="B207" i="15"/>
  <c r="J165" i="16" l="1"/>
  <c r="I165" i="16"/>
  <c r="B208" i="15"/>
  <c r="I166" i="16" l="1"/>
  <c r="J166" i="16"/>
  <c r="B209" i="15"/>
  <c r="J167" i="16" l="1"/>
  <c r="I167" i="16"/>
  <c r="B210" i="15"/>
  <c r="J168" i="16" l="1"/>
  <c r="I168" i="16"/>
  <c r="B211" i="15"/>
  <c r="I169" i="16" l="1"/>
  <c r="J169" i="16"/>
  <c r="B212" i="15"/>
  <c r="J170" i="16" l="1"/>
  <c r="I170" i="16"/>
  <c r="B213" i="15"/>
  <c r="J171" i="16" l="1"/>
  <c r="I171" i="16"/>
  <c r="B214" i="15"/>
  <c r="J172" i="16" l="1"/>
  <c r="I172" i="16"/>
  <c r="B215" i="15"/>
  <c r="J173" i="16" l="1"/>
  <c r="I173" i="16"/>
  <c r="B216" i="15"/>
  <c r="J174" i="16" l="1"/>
  <c r="I174" i="16"/>
  <c r="B217" i="15"/>
  <c r="J175" i="16" l="1"/>
  <c r="I175" i="16"/>
  <c r="B218" i="15"/>
  <c r="J176" i="16" l="1"/>
  <c r="I176" i="16"/>
  <c r="B219" i="15"/>
  <c r="J177" i="16" l="1"/>
  <c r="I177" i="16"/>
  <c r="B220" i="15"/>
  <c r="I178" i="16" l="1"/>
  <c r="J178" i="16"/>
  <c r="B221" i="15"/>
  <c r="J179" i="16" l="1"/>
  <c r="I179" i="16"/>
  <c r="B222" i="15"/>
  <c r="J180" i="16" l="1"/>
  <c r="I180" i="16"/>
  <c r="B223" i="15"/>
  <c r="I181" i="16" l="1"/>
  <c r="J181" i="16"/>
  <c r="B224" i="15"/>
  <c r="I182" i="16" l="1"/>
  <c r="J182" i="16"/>
  <c r="B225" i="15"/>
  <c r="I183" i="16" l="1"/>
  <c r="J183" i="16"/>
  <c r="B226" i="15"/>
  <c r="J184" i="16" l="1"/>
  <c r="I184" i="16"/>
  <c r="B227" i="15"/>
  <c r="J185" i="16" l="1"/>
  <c r="I185" i="16"/>
  <c r="B228" i="15"/>
  <c r="J186" i="16" l="1"/>
  <c r="I186" i="16"/>
  <c r="B229" i="15"/>
  <c r="J187" i="16" l="1"/>
  <c r="I187" i="16"/>
  <c r="B230" i="15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L5" i="16" l="1"/>
  <c r="M3" i="16" s="1"/>
  <c r="M5" i="16" s="1"/>
  <c r="Y8" i="16" s="1"/>
  <c r="B250" i="15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</calcChain>
</file>

<file path=xl/sharedStrings.xml><?xml version="1.0" encoding="utf-8"?>
<sst xmlns="http://schemas.openxmlformats.org/spreadsheetml/2006/main" count="649" uniqueCount="452">
  <si>
    <t>y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</si>
  <si>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</si>
  <si>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</si>
  <si>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</si>
  <si>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</si>
  <si>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</si>
  <si>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</si>
  <si>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</si>
  <si>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</si>
  <si>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</si>
  <si>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</si>
  <si>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</si>
  <si>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</si>
  <si>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CDF</t>
  </si>
  <si>
    <t>PDF</t>
  </si>
  <si>
    <t>Diff_AdjR2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</si>
  <si>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</si>
  <si>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</si>
  <si>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</si>
  <si>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</si>
  <si>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</si>
  <si>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</si>
  <si>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</si>
  <si>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</si>
  <si>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</si>
  <si>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</si>
  <si>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</si>
  <si>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</si>
  <si>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</si>
  <si>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</si>
  <si>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</si>
  <si>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</si>
  <si>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</si>
  <si>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</si>
  <si>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</si>
  <si>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</si>
  <si>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</si>
  <si>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</si>
  <si>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</si>
  <si>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</si>
  <si>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</si>
  <si>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</si>
  <si>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</si>
  <si>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</si>
  <si>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</si>
  <si>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</si>
  <si>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</si>
  <si>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</si>
  <si>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</si>
  <si>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</si>
  <si>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</si>
  <si>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</si>
  <si>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</si>
  <si>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</si>
  <si>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</si>
  <si>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</si>
  <si>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</si>
  <si>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</si>
  <si>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</si>
  <si>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</si>
  <si>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</si>
  <si>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</si>
  <si>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</si>
  <si>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</si>
  <si>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</si>
  <si>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</si>
  <si>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</si>
  <si>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</si>
  <si>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</si>
  <si>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</si>
  <si>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</si>
  <si>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</si>
  <si>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</si>
  <si>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</si>
  <si>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</si>
  <si>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</si>
  <si>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</si>
  <si>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</si>
  <si>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</si>
  <si>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</si>
  <si>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</si>
  <si>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</si>
  <si>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</si>
  <si>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</si>
  <si>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</si>
  <si>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</si>
  <si>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</si>
  <si>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</si>
  <si>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</si>
  <si>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</si>
  <si>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</si>
  <si>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</si>
  <si>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</si>
  <si>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</si>
  <si>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</si>
  <si>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</si>
  <si>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</si>
  <si>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</si>
  <si>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</si>
  <si>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</si>
  <si>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</si>
  <si>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</si>
  <si>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</si>
  <si>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</si>
  <si>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</si>
  <si>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</si>
  <si>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</si>
  <si>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</si>
  <si>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</si>
  <si>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</si>
  <si>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</si>
  <si>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</si>
  <si>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</si>
  <si>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</si>
  <si>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</si>
  <si>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</si>
  <si>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</si>
  <si>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</si>
  <si>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</si>
  <si>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</si>
  <si>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</si>
  <si>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</si>
  <si>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</si>
  <si>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</si>
  <si>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</si>
  <si>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</si>
  <si>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</si>
  <si>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</si>
  <si>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</si>
  <si>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</si>
  <si>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</si>
  <si>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</si>
  <si>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</si>
  <si>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</si>
  <si>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</si>
  <si>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</si>
  <si>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</si>
  <si>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</si>
  <si>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</si>
  <si>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</si>
  <si>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</si>
  <si>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</si>
  <si>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</si>
  <si>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</si>
  <si>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</si>
  <si>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</si>
  <si>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</si>
  <si>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</si>
  <si>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</si>
  <si>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</si>
  <si>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</si>
  <si>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</si>
  <si>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</si>
  <si>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</si>
  <si>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</si>
  <si>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</si>
  <si>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</si>
  <si>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</si>
  <si>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</si>
  <si>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</si>
  <si>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</si>
  <si>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</si>
  <si>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</si>
  <si>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</si>
  <si>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</si>
  <si>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</si>
  <si>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</si>
  <si>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</si>
  <si>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</si>
  <si>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</si>
  <si>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</si>
  <si>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</si>
  <si>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</si>
  <si>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</si>
  <si>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</si>
  <si>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</si>
  <si>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</si>
  <si>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</si>
  <si>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</si>
  <si>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</si>
  <si>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</si>
  <si>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</si>
  <si>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</si>
  <si>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</si>
  <si>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</si>
  <si>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</si>
  <si>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</si>
  <si>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</si>
  <si>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</si>
  <si>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</si>
  <si>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</si>
  <si>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</si>
  <si>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</si>
  <si>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</si>
  <si>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</si>
  <si>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</si>
  <si>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</si>
  <si>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</si>
  <si>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</si>
  <si>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</si>
  <si>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</si>
  <si>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</si>
  <si>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</si>
  <si>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</si>
  <si>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</si>
  <si>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</si>
  <si>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</si>
  <si>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</si>
  <si>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</si>
  <si>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</si>
  <si>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</si>
  <si>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</si>
  <si>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</si>
  <si>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</si>
  <si>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</si>
  <si>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</si>
  <si>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</si>
  <si>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</si>
  <si>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</si>
  <si>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</si>
  <si>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</si>
  <si>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</si>
  <si>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</si>
  <si>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</si>
  <si>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</si>
  <si>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</si>
  <si>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</si>
  <si>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</si>
  <si>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</si>
  <si>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</si>
  <si>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</si>
  <si>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</si>
  <si>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</si>
  <si>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</si>
  <si>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</si>
  <si>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</si>
  <si>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</si>
  <si>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</si>
  <si>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</si>
  <si>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</si>
  <si>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</si>
  <si>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</si>
  <si>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</si>
  <si>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</si>
  <si>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</si>
  <si>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</si>
  <si>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</si>
  <si>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</si>
  <si>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</si>
  <si>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</si>
  <si>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</si>
  <si>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</si>
  <si>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</si>
  <si>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</si>
  <si>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</si>
  <si>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</si>
  <si>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</si>
  <si>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</si>
  <si>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</si>
  <si>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</si>
  <si>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</si>
  <si>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</si>
  <si>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</si>
  <si>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</si>
  <si>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</si>
  <si>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</si>
  <si>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</si>
  <si>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</si>
  <si>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</si>
  <si>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</si>
  <si>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</si>
  <si>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</si>
  <si>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</si>
  <si>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</si>
  <si>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</si>
  <si>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</si>
  <si>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</si>
  <si>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</si>
  <si>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</si>
  <si>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</si>
  <si>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</si>
  <si>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</si>
  <si>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</si>
  <si>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</si>
  <si>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</si>
  <si>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</si>
  <si>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</si>
  <si>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</si>
  <si>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</si>
  <si>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</si>
  <si>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</si>
  <si>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</si>
  <si>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</si>
  <si>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</si>
  <si>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</si>
  <si>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</si>
  <si>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</si>
  <si>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</si>
  <si>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</si>
  <si>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</si>
  <si>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</si>
  <si>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</si>
  <si>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</si>
  <si>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</si>
  <si>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</si>
  <si>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</si>
  <si>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</si>
  <si>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</si>
  <si>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</si>
  <si>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</si>
  <si>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</si>
  <si>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</si>
  <si>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</si>
  <si>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</si>
  <si>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</si>
  <si>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</si>
  <si>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</si>
  <si>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</si>
  <si>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</si>
  <si>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</si>
  <si>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</si>
  <si>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</si>
  <si>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</si>
  <si>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</si>
  <si>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</si>
  <si>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</si>
  <si>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</si>
  <si>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</si>
  <si>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</si>
  <si>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</si>
  <si>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</si>
  <si>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</si>
  <si>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</si>
  <si>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</si>
  <si>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</si>
  <si>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</si>
  <si>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</si>
  <si>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</si>
  <si>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</si>
  <si>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</si>
  <si>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</si>
  <si>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</si>
  <si>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</si>
  <si>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</si>
  <si>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</si>
  <si>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</si>
  <si>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</si>
  <si>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</si>
  <si>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</si>
  <si>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</si>
  <si>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</si>
  <si>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</si>
  <si>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</si>
  <si>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</si>
  <si>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</si>
  <si>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</si>
  <si>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</si>
  <si>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</si>
  <si>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</si>
  <si>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</si>
  <si>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</si>
  <si>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</si>
  <si>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</si>
  <si>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</si>
  <si>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</si>
  <si>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</si>
  <si>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</si>
  <si>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</si>
  <si>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</si>
  <si>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</si>
  <si>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</si>
  <si>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</si>
  <si>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</si>
  <si>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</si>
  <si>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</si>
  <si>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</si>
  <si>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</si>
  <si>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</si>
  <si>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</si>
  <si>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</si>
  <si>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</si>
  <si>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</si>
  <si>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</si>
  <si>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</si>
  <si>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</si>
  <si>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</si>
  <si>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</si>
  <si>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</si>
  <si>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</si>
  <si>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</si>
  <si>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</si>
  <si>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</si>
  <si>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</si>
  <si>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</si>
  <si>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</si>
  <si>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</si>
  <si>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</si>
  <si>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</si>
  <si>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</si>
  <si>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</si>
  <si>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</si>
  <si>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</si>
  <si>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</si>
  <si>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</si>
  <si>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</si>
  <si>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</si>
  <si>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</si>
  <si>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</si>
  <si>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</si>
  <si>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</si>
  <si>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</si>
  <si>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</si>
  <si>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</si>
  <si>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</si>
  <si>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</si>
  <si>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</si>
  <si>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</si>
  <si>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</si>
  <si>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</si>
  <si>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</si>
  <si>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</si>
  <si>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</si>
  <si>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</si>
  <si>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</si>
  <si>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</si>
  <si>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</si>
  <si>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</si>
  <si>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</si>
  <si>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</si>
  <si>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</si>
  <si>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</si>
  <si>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</si>
  <si>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</si>
  <si>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</si>
  <si>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</si>
  <si>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</si>
  <si>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</si>
  <si>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</si>
  <si>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</si>
  <si>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</si>
  <si>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</si>
  <si>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</si>
  <si>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</si>
  <si>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Italy</t>
  </si>
  <si>
    <t>Wave2</t>
  </si>
  <si>
    <t>z1</t>
  </si>
  <si>
    <t>z2</t>
  </si>
  <si>
    <t>z3</t>
  </si>
  <si>
    <t>y-y0c</t>
  </si>
  <si>
    <t>y(model1)</t>
  </si>
  <si>
    <t>y(model2)</t>
  </si>
  <si>
    <t>y(model3)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</si>
</sst>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0" borderId="0" xfId="0" applyFill="1"/>
    <xf numFmtId="0" fontId="3" fillId="0" borderId="0" xfId="0" applyFont="1"/>
    <xf numFmtId="0" fontId="4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right" vertical="center" wrapText="1"/>
    </xf>
    <xf numFmtId="164" fontId="7" fillId="5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6" fillId="2" borderId="0" xfId="0" applyFont="1" applyFill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0" fillId="7" borderId="5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0" fillId="6" borderId="8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NORMAL!$G$1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NORMAL!$G$2:$G$387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0.43665628571428572</c:v>
                </c:pt>
                <c:pt idx="3">
                  <c:v>1.2817974285714289</c:v>
                </c:pt>
                <c:pt idx="4">
                  <c:v>2.4649951428571422</c:v>
                </c:pt>
                <c:pt idx="5">
                  <c:v>4.3665627142857142</c:v>
                </c:pt>
                <c:pt idx="6">
                  <c:v>6.6907010000000016</c:v>
                </c:pt>
                <c:pt idx="7">
                  <c:v>9.6627808571428577</c:v>
                </c:pt>
                <c:pt idx="8">
                  <c:v>13.987086571428572</c:v>
                </c:pt>
                <c:pt idx="9">
                  <c:v>19.508675571428572</c:v>
                </c:pt>
                <c:pt idx="10">
                  <c:v>27.368488428571428</c:v>
                </c:pt>
                <c:pt idx="11">
                  <c:v>37.003097857142855</c:v>
                </c:pt>
                <c:pt idx="12">
                  <c:v>47.947676142857141</c:v>
                </c:pt>
                <c:pt idx="13">
                  <c:v>59.427510428571424</c:v>
                </c:pt>
                <c:pt idx="14">
                  <c:v>71.231315571428553</c:v>
                </c:pt>
                <c:pt idx="15">
                  <c:v>82.781578285714275</c:v>
                </c:pt>
                <c:pt idx="16">
                  <c:v>94.627640428571425</c:v>
                </c:pt>
                <c:pt idx="17">
                  <c:v>105.7553327142857</c:v>
                </c:pt>
                <c:pt idx="18">
                  <c:v>116.77033928571429</c:v>
                </c:pt>
                <c:pt idx="19">
                  <c:v>128.17974514285712</c:v>
                </c:pt>
                <c:pt idx="20">
                  <c:v>140.490635</c:v>
                </c:pt>
                <c:pt idx="21">
                  <c:v>153.49172342857142</c:v>
                </c:pt>
                <c:pt idx="22">
                  <c:v>167.88729485714285</c:v>
                </c:pt>
                <c:pt idx="23">
                  <c:v>183.84637742857146</c:v>
                </c:pt>
                <c:pt idx="24">
                  <c:v>202.18594085714287</c:v>
                </c:pt>
                <c:pt idx="25">
                  <c:v>222.53975757142857</c:v>
                </c:pt>
                <c:pt idx="26">
                  <c:v>245.49942628571429</c:v>
                </c:pt>
                <c:pt idx="27">
                  <c:v>270.78323314285711</c:v>
                </c:pt>
                <c:pt idx="28">
                  <c:v>298.34892114285708</c:v>
                </c:pt>
                <c:pt idx="29">
                  <c:v>329.21065971428573</c:v>
                </c:pt>
                <c:pt idx="30">
                  <c:v>363.52339142857141</c:v>
                </c:pt>
                <c:pt idx="31">
                  <c:v>400.25886128571426</c:v>
                </c:pt>
                <c:pt idx="32">
                  <c:v>440.769295</c:v>
                </c:pt>
                <c:pt idx="33">
                  <c:v>484.60395057142853</c:v>
                </c:pt>
                <c:pt idx="34">
                  <c:v>529.24149028571435</c:v>
                </c:pt>
                <c:pt idx="35">
                  <c:v>574.72417128571431</c:v>
                </c:pt>
                <c:pt idx="36">
                  <c:v>619.82653871428579</c:v>
                </c:pt>
                <c:pt idx="37">
                  <c:v>668.63344171428571</c:v>
                </c:pt>
                <c:pt idx="38">
                  <c:v>719.82082557142849</c:v>
                </c:pt>
                <c:pt idx="39">
                  <c:v>772.29000699999995</c:v>
                </c:pt>
                <c:pt idx="40">
                  <c:v>822.68859257142867</c:v>
                </c:pt>
                <c:pt idx="41">
                  <c:v>873.62243414285717</c:v>
                </c:pt>
                <c:pt idx="42">
                  <c:v>926.30290071428567</c:v>
                </c:pt>
                <c:pt idx="43">
                  <c:v>979.65948042857156</c:v>
                </c:pt>
                <c:pt idx="44">
                  <c:v>1029.3678672857143</c:v>
                </c:pt>
                <c:pt idx="45">
                  <c:v>1078.3578841428573</c:v>
                </c:pt>
                <c:pt idx="46">
                  <c:v>1127.0380158571429</c:v>
                </c:pt>
                <c:pt idx="47">
                  <c:v>1179.0141981428574</c:v>
                </c:pt>
                <c:pt idx="48">
                  <c:v>1232.9201195714284</c:v>
                </c:pt>
                <c:pt idx="49">
                  <c:v>1285.7555288571427</c:v>
                </c:pt>
                <c:pt idx="50">
                  <c:v>1338.9289944285713</c:v>
                </c:pt>
                <c:pt idx="51">
                  <c:v>1395.3139965714283</c:v>
                </c:pt>
                <c:pt idx="52">
                  <c:v>1453.3611097142855</c:v>
                </c:pt>
                <c:pt idx="53">
                  <c:v>1513.3097904285712</c:v>
                </c:pt>
                <c:pt idx="54">
                  <c:v>1574.5402687142855</c:v>
                </c:pt>
                <c:pt idx="55">
                  <c:v>1634.9396914285712</c:v>
                </c:pt>
                <c:pt idx="56">
                  <c:v>1694.099573714286</c:v>
                </c:pt>
                <c:pt idx="57">
                  <c:v>1754.6961961428572</c:v>
                </c:pt>
                <c:pt idx="58">
                  <c:v>1815.7858174285714</c:v>
                </c:pt>
                <c:pt idx="59">
                  <c:v>1877.9459510000002</c:v>
                </c:pt>
                <c:pt idx="60">
                  <c:v>1938.373545142857</c:v>
                </c:pt>
                <c:pt idx="61">
                  <c:v>1995.3219747142857</c:v>
                </c:pt>
                <c:pt idx="62">
                  <c:v>2049.8194948571427</c:v>
                </c:pt>
                <c:pt idx="63">
                  <c:v>2103.767673285714</c:v>
                </c:pt>
                <c:pt idx="64">
                  <c:v>2156.4903969999996</c:v>
                </c:pt>
                <c:pt idx="65">
                  <c:v>2208.0158374285711</c:v>
                </c:pt>
                <c:pt idx="66">
                  <c:v>2258.808822142857</c:v>
                </c:pt>
                <c:pt idx="67">
                  <c:v>2311.7428311428571</c:v>
                </c:pt>
                <c:pt idx="68">
                  <c:v>2367.0432354285717</c:v>
                </c:pt>
                <c:pt idx="69">
                  <c:v>2425.3016338571429</c:v>
                </c:pt>
                <c:pt idx="70">
                  <c:v>2483.799489</c:v>
                </c:pt>
                <c:pt idx="71">
                  <c:v>2542.0015445714289</c:v>
                </c:pt>
                <c:pt idx="72">
                  <c:v>2601.5699118571424</c:v>
                </c:pt>
                <c:pt idx="73">
                  <c:v>2660.4903374285714</c:v>
                </c:pt>
                <c:pt idx="74">
                  <c:v>2717.6218809999996</c:v>
                </c:pt>
                <c:pt idx="75">
                  <c:v>2774.5843962857139</c:v>
                </c:pt>
                <c:pt idx="76">
                  <c:v>2829.419973</c:v>
                </c:pt>
                <c:pt idx="77">
                  <c:v>2883.9879215714282</c:v>
                </c:pt>
                <c:pt idx="78">
                  <c:v>2938.2178137142855</c:v>
                </c:pt>
                <c:pt idx="79">
                  <c:v>2991.2222511428572</c:v>
                </c:pt>
                <c:pt idx="80">
                  <c:v>3045.7479427142857</c:v>
                </c:pt>
                <c:pt idx="81">
                  <c:v>3099.5693500000002</c:v>
                </c:pt>
                <c:pt idx="82">
                  <c:v>3151.193390142857</c:v>
                </c:pt>
                <c:pt idx="83">
                  <c:v>3203.451286142857</c:v>
                </c:pt>
                <c:pt idx="84">
                  <c:v>3255.0189835714291</c:v>
                </c:pt>
                <c:pt idx="85">
                  <c:v>3307.417736571429</c:v>
                </c:pt>
                <c:pt idx="86">
                  <c:v>3360.9292587142863</c:v>
                </c:pt>
                <c:pt idx="87">
                  <c:v>3414.3280954285715</c:v>
                </c:pt>
                <c:pt idx="88">
                  <c:v>3470.0369845714285</c:v>
                </c:pt>
                <c:pt idx="89">
                  <c:v>3529.140524142857</c:v>
                </c:pt>
                <c:pt idx="90">
                  <c:v>3588.6525487142858</c:v>
                </c:pt>
                <c:pt idx="91">
                  <c:v>3648.9392859999998</c:v>
                </c:pt>
                <c:pt idx="92">
                  <c:v>3711.4515617142852</c:v>
                </c:pt>
                <c:pt idx="93">
                  <c:v>3776.1471187142852</c:v>
                </c:pt>
                <c:pt idx="94">
                  <c:v>3844.3077545714282</c:v>
                </c:pt>
                <c:pt idx="95">
                  <c:v>3916.2010972857147</c:v>
                </c:pt>
                <c:pt idx="96">
                  <c:v>3993.3484009999997</c:v>
                </c:pt>
                <c:pt idx="97">
                  <c:v>4075.4397805714289</c:v>
                </c:pt>
                <c:pt idx="98">
                  <c:v>4160.3060402857136</c:v>
                </c:pt>
                <c:pt idx="99">
                  <c:v>4245.5807850000001</c:v>
                </c:pt>
                <c:pt idx="100">
                  <c:v>4331.3485287142857</c:v>
                </c:pt>
                <c:pt idx="101">
                  <c:v>4422.6237757142853</c:v>
                </c:pt>
                <c:pt idx="102">
                  <c:v>4517.4908727142856</c:v>
                </c:pt>
                <c:pt idx="103">
                  <c:v>4615.0483358571428</c:v>
                </c:pt>
                <c:pt idx="104">
                  <c:v>4716.2539917142867</c:v>
                </c:pt>
                <c:pt idx="105">
                  <c:v>4816.8398774285715</c:v>
                </c:pt>
                <c:pt idx="106">
                  <c:v>4917.5243628571425</c:v>
                </c:pt>
                <c:pt idx="107">
                  <c:v>5022.1810118571429</c:v>
                </c:pt>
                <c:pt idx="108">
                  <c:v>5127.119374571429</c:v>
                </c:pt>
                <c:pt idx="109">
                  <c:v>5234.9030460000004</c:v>
                </c:pt>
                <c:pt idx="110">
                  <c:v>5340.9400922857139</c:v>
                </c:pt>
                <c:pt idx="111">
                  <c:v>5442.188005142857</c:v>
                </c:pt>
                <c:pt idx="112">
                  <c:v>5542.0696064285712</c:v>
                </c:pt>
                <c:pt idx="113">
                  <c:v>5643.5851474285719</c:v>
                </c:pt>
                <c:pt idx="114">
                  <c:v>5746.4247428571434</c:v>
                </c:pt>
                <c:pt idx="115">
                  <c:v>5852.6589887142864</c:v>
                </c:pt>
                <c:pt idx="116">
                  <c:v>5955.8648120000007</c:v>
                </c:pt>
                <c:pt idx="117">
                  <c:v>6058.9297784285709</c:v>
                </c:pt>
                <c:pt idx="118">
                  <c:v>6162.8117147142857</c:v>
                </c:pt>
                <c:pt idx="119">
                  <c:v>6268.0881340000005</c:v>
                </c:pt>
                <c:pt idx="120">
                  <c:v>6372.3362979999993</c:v>
                </c:pt>
                <c:pt idx="121">
                  <c:v>6469.4430191428573</c:v>
                </c:pt>
                <c:pt idx="122">
                  <c:v>6552.2668544285716</c:v>
                </c:pt>
                <c:pt idx="123">
                  <c:v>6626.7519634285718</c:v>
                </c:pt>
                <c:pt idx="124">
                  <c:v>6694.1378865714287</c:v>
                </c:pt>
                <c:pt idx="125">
                  <c:v>6756.0303921428567</c:v>
                </c:pt>
                <c:pt idx="126">
                  <c:v>6816.4439005714275</c:v>
                </c:pt>
                <c:pt idx="127">
                  <c:v>6870.1526224285708</c:v>
                </c:pt>
                <c:pt idx="128">
                  <c:v>6916.438187571428</c:v>
                </c:pt>
                <c:pt idx="129">
                  <c:v>6960.6531568571418</c:v>
                </c:pt>
                <c:pt idx="130">
                  <c:v>6999.8817931428575</c:v>
                </c:pt>
                <c:pt idx="131">
                  <c:v>7034.5748384285707</c:v>
                </c:pt>
                <c:pt idx="132">
                  <c:v>7068.4790852857141</c:v>
                </c:pt>
                <c:pt idx="133">
                  <c:v>7099.4394237142851</c:v>
                </c:pt>
                <c:pt idx="134">
                  <c:v>7129.2588214285715</c:v>
                </c:pt>
                <c:pt idx="135">
                  <c:v>7159.5993897142853</c:v>
                </c:pt>
                <c:pt idx="136">
                  <c:v>7186.5875645714286</c:v>
                </c:pt>
                <c:pt idx="137">
                  <c:v>7212.7024268571431</c:v>
                </c:pt>
                <c:pt idx="138">
                  <c:v>7237.7186057142862</c:v>
                </c:pt>
                <c:pt idx="139">
                  <c:v>7261.1290162857149</c:v>
                </c:pt>
                <c:pt idx="140">
                  <c:v>7284.5957695714278</c:v>
                </c:pt>
                <c:pt idx="141">
                  <c:v>7307.5131811428591</c:v>
                </c:pt>
                <c:pt idx="142">
                  <c:v>7329.1769665714282</c:v>
                </c:pt>
                <c:pt idx="143">
                  <c:v>7350.812580714286</c:v>
                </c:pt>
                <c:pt idx="144">
                  <c:v>7371.7016535714292</c:v>
                </c:pt>
                <c:pt idx="145">
                  <c:v>7392.0695558571424</c:v>
                </c:pt>
                <c:pt idx="146">
                  <c:v>7411.5641455714285</c:v>
                </c:pt>
                <c:pt idx="147">
                  <c:v>7430.1009087142847</c:v>
                </c:pt>
                <c:pt idx="148">
                  <c:v>7447.792530714285</c:v>
                </c:pt>
                <c:pt idx="149">
                  <c:v>7466.2870368571421</c:v>
                </c:pt>
                <c:pt idx="150">
                  <c:v>7484.8378857142861</c:v>
                </c:pt>
                <c:pt idx="151">
                  <c:v>7504.5437607142858</c:v>
                </c:pt>
                <c:pt idx="152">
                  <c:v>7524.1932931428573</c:v>
                </c:pt>
                <c:pt idx="153">
                  <c:v>7546.1669637142859</c:v>
                </c:pt>
                <c:pt idx="154">
                  <c:v>7568.0842915714284</c:v>
                </c:pt>
                <c:pt idx="155">
                  <c:v>7591.3256740000006</c:v>
                </c:pt>
                <c:pt idx="156">
                  <c:v>7615.2854262857154</c:v>
                </c:pt>
                <c:pt idx="157">
                  <c:v>7640.9918037142861</c:v>
                </c:pt>
                <c:pt idx="158">
                  <c:v>7667.7686934285721</c:v>
                </c:pt>
                <c:pt idx="159">
                  <c:v>7696.2640367142858</c:v>
                </c:pt>
                <c:pt idx="160">
                  <c:v>7724.1536955714291</c:v>
                </c:pt>
                <c:pt idx="161">
                  <c:v>7752.5363534285716</c:v>
                </c:pt>
                <c:pt idx="162">
                  <c:v>7781.3556674285719</c:v>
                </c:pt>
                <c:pt idx="163">
                  <c:v>7811.3440935714289</c:v>
                </c:pt>
                <c:pt idx="164">
                  <c:v>7841.6001475714293</c:v>
                </c:pt>
                <c:pt idx="165">
                  <c:v>7871.6308305714283</c:v>
                </c:pt>
                <c:pt idx="166">
                  <c:v>7901.1544289999993</c:v>
                </c:pt>
                <c:pt idx="167">
                  <c:v>7930.1991141428562</c:v>
                </c:pt>
                <c:pt idx="168">
                  <c:v>7959.1029422857146</c:v>
                </c:pt>
                <c:pt idx="169">
                  <c:v>7987.6968854285706</c:v>
                </c:pt>
                <c:pt idx="170">
                  <c:v>8014.8400028571423</c:v>
                </c:pt>
                <c:pt idx="171">
                  <c:v>8040.6731515714291</c:v>
                </c:pt>
                <c:pt idx="172">
                  <c:v>8066.0978154285713</c:v>
                </c:pt>
                <c:pt idx="173">
                  <c:v>8090.8745375714288</c:v>
                </c:pt>
                <c:pt idx="174">
                  <c:v>8114.7216044285706</c:v>
                </c:pt>
                <c:pt idx="175">
                  <c:v>8138.484157285714</c:v>
                </c:pt>
                <c:pt idx="176">
                  <c:v>8162.3593955714286</c:v>
                </c:pt>
                <c:pt idx="177">
                  <c:v>8184.9810077142856</c:v>
                </c:pt>
                <c:pt idx="178">
                  <c:v>8206.1236228571433</c:v>
                </c:pt>
                <c:pt idx="179">
                  <c:v>8224.463186285715</c:v>
                </c:pt>
                <c:pt idx="180">
                  <c:v>8238.6052152857155</c:v>
                </c:pt>
                <c:pt idx="181">
                  <c:v>8250.4935344285695</c:v>
                </c:pt>
                <c:pt idx="182">
                  <c:v>8261.5789694285704</c:v>
                </c:pt>
                <c:pt idx="183">
                  <c:v>8276.0308835714295</c:v>
                </c:pt>
                <c:pt idx="184">
                  <c:v>8289.3136857142854</c:v>
                </c:pt>
                <c:pt idx="185">
                  <c:v>8299.2863515714289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BB9-485B-8F7F-06527F0A005C}"/>
            </c:ext>
          </c:extLst>
        </c:ser>
        <c:ser>
          <c:idx val="1"/>
          <c:order val="1"/>
          <c:tx>
            <c:strRef>
              <c:f>NORMAL!$H$1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NORMAL!$H$2:$H$387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4.786587156788344</c:v>
                </c:pt>
                <c:pt idx="3">
                  <c:v>10.018632585979782</c:v>
                </c:pt>
                <c:pt idx="4">
                  <c:v>15.728449334250346</c:v>
                </c:pt>
                <c:pt idx="5">
                  <c:v>21.949703762672236</c:v>
                </c:pt>
                <c:pt idx="6">
                  <c:v>28.717369253851654</c:v>
                </c:pt>
                <c:pt idx="7">
                  <c:v>36.067667051320882</c:v>
                </c:pt>
                <c:pt idx="8">
                  <c:v>44.03799358385286</c:v>
                </c:pt>
                <c:pt idx="9">
                  <c:v>52.666833705686471</c:v>
                </c:pt>
                <c:pt idx="10">
                  <c:v>61.993659375409756</c:v>
                </c:pt>
                <c:pt idx="11">
                  <c:v>72.058813401380789</c:v>
                </c:pt>
                <c:pt idx="12">
                  <c:v>82.903377999801876</c:v>
                </c:pt>
                <c:pt idx="13">
                  <c:v>94.569028042414089</c:v>
                </c:pt>
                <c:pt idx="14">
                  <c:v>107.0978690135298</c:v>
                </c:pt>
                <c:pt idx="15">
                  <c:v>120.53225984982112</c:v>
                </c:pt>
                <c:pt idx="16">
                  <c:v>134.91462099974677</c:v>
                </c:pt>
                <c:pt idx="17">
                  <c:v>150.28722821130847</c:v>
                </c:pt>
                <c:pt idx="18">
                  <c:v>166.69199273533229</c:v>
                </c:pt>
                <c:pt idx="19">
                  <c:v>184.17022881480807</c:v>
                </c:pt>
                <c:pt idx="20">
                  <c:v>202.762409516925</c:v>
                </c:pt>
                <c:pt idx="21">
                  <c:v>222.50791215107319</c:v>
                </c:pt>
                <c:pt idx="22">
                  <c:v>243.4447547008449</c:v>
                </c:pt>
                <c:pt idx="23">
                  <c:v>265.60932487845253</c:v>
                </c:pt>
                <c:pt idx="24">
                  <c:v>289.03610358338733</c:v>
                </c:pt>
                <c:pt idx="25">
                  <c:v>313.75738471093638</c:v>
                </c:pt>
                <c:pt idx="26">
                  <c:v>339.80299340772609</c:v>
                </c:pt>
                <c:pt idx="27">
                  <c:v>367.20000500818986</c:v>
                </c:pt>
                <c:pt idx="28">
                  <c:v>395.97246700530104</c:v>
                </c:pt>
                <c:pt idx="29">
                  <c:v>426.14112650876564</c:v>
                </c:pt>
                <c:pt idx="30">
                  <c:v>457.72316572205398</c:v>
                </c:pt>
                <c:pt idx="31">
                  <c:v>490.73194802436632</c:v>
                </c:pt>
                <c:pt idx="32">
                  <c:v>525.17677727341913</c:v>
                </c:pt>
                <c:pt idx="33">
                  <c:v>561.06267294874328</c:v>
                </c:pt>
                <c:pt idx="34">
                  <c:v>598.39016373239565</c:v>
                </c:pt>
                <c:pt idx="35">
                  <c:v>637.15510207449722</c:v>
                </c:pt>
                <c:pt idx="36">
                  <c:v>677.3485022152629</c:v>
                </c:pt>
                <c:pt idx="37">
                  <c:v>718.95640403420771</c:v>
                </c:pt>
                <c:pt idx="38">
                  <c:v>761.95976497262984</c:v>
                </c:pt>
                <c:pt idx="39">
                  <c:v>806.33438212953661</c:v>
                </c:pt>
                <c:pt idx="40">
                  <c:v>852.0508464667588</c:v>
                </c:pt>
                <c:pt idx="41">
                  <c:v>899.07453087955184</c:v>
                </c:pt>
                <c:pt idx="42">
                  <c:v>947.36561369849778</c:v>
                </c:pt>
                <c:pt idx="43">
                  <c:v>996.87913899147486</c:v>
                </c:pt>
                <c:pt idx="44">
                  <c:v>1047.5651148356656</c:v>
                </c:pt>
                <c:pt idx="45">
                  <c:v>1099.3686505340766</c:v>
                </c:pt>
                <c:pt idx="46">
                  <c:v>1152.2301335639245</c:v>
                </c:pt>
                <c:pt idx="47">
                  <c:v>1206.0854468704026</c:v>
                </c:pt>
                <c:pt idx="48">
                  <c:v>1260.8662269632482</c:v>
                </c:pt>
                <c:pt idx="49">
                  <c:v>1316.5001631389016</c:v>
                </c:pt>
                <c:pt idx="50">
                  <c:v>1372.9113380405358</c:v>
                </c:pt>
                <c:pt idx="51">
                  <c:v>1430.0206096830382</c:v>
                </c:pt>
                <c:pt idx="52">
                  <c:v>1487.7460350095328</c:v>
                </c:pt>
                <c:pt idx="53">
                  <c:v>1546.0033350073782</c:v>
                </c:pt>
                <c:pt idx="54">
                  <c:v>1604.7064013893284</c:v>
                </c:pt>
                <c:pt idx="55">
                  <c:v>1663.7678448313097</c:v>
                </c:pt>
                <c:pt idx="56">
                  <c:v>1723.099584740424</c:v>
                </c:pt>
                <c:pt idx="57">
                  <c:v>1782.6134804903622</c:v>
                </c:pt>
                <c:pt idx="58">
                  <c:v>1842.222003987936</c:v>
                </c:pt>
                <c:pt idx="59">
                  <c:v>1901.8389533022148</c:v>
                </c:pt>
                <c:pt idx="60">
                  <c:v>1961.3802068721125</c:v>
                </c:pt>
                <c:pt idx="61">
                  <c:v>2020.7645174821951</c:v>
                </c:pt>
                <c:pt idx="62">
                  <c:v>2079.9143447315682</c:v>
                </c:pt>
                <c:pt idx="63">
                  <c:v>2138.7567240882258</c:v>
                </c:pt>
                <c:pt idx="64">
                  <c:v>2197.2241697938039</c:v>
                </c:pt>
                <c:pt idx="65">
                  <c:v>2255.2556078369043</c:v>
                </c:pt>
                <c:pt idx="66">
                  <c:v>2312.7973339278501</c:v>
                </c:pt>
                <c:pt idx="67">
                  <c:v>2369.8039898721495</c:v>
                </c:pt>
                <c:pt idx="68">
                  <c:v>2426.2395499522449</c:v>
                </c:pt>
                <c:pt idx="69">
                  <c:v>2482.0783068977917</c:v>
                </c:pt>
                <c:pt idx="70">
                  <c:v>2537.3058447789372</c:v>
                </c:pt>
                <c:pt idx="71">
                  <c:v>2591.919983736791</c:v>
                </c:pt>
                <c:pt idx="72">
                  <c:v>2645.9316789307395</c:v>
                </c:pt>
                <c:pt idx="73">
                  <c:v>2699.3658535129975</c:v>
                </c:pt>
                <c:pt idx="74">
                  <c:v>2752.262142935675</c:v>
                </c:pt>
                <c:pt idx="75">
                  <c:v>2804.6755255719108</c:v>
                </c:pt>
                <c:pt idx="76">
                  <c:v>2856.6768126237976</c:v>
                </c:pt>
                <c:pt idx="77">
                  <c:v>2908.3529687421733</c:v>
                </c:pt>
                <c:pt idx="78">
                  <c:v>2959.8072338511652</c:v>
                </c:pt>
                <c:pt idx="79">
                  <c:v>3011.1590165098546</c:v>
                </c:pt>
                <c:pt idx="80">
                  <c:v>3062.5435299053188</c:v>
                </c:pt>
                <c:pt idx="81">
                  <c:v>3114.1111433925935</c:v>
                </c:pt>
                <c:pt idx="82">
                  <c:v>3166.026425492038</c:v>
                </c:pt>
                <c:pt idx="83">
                  <c:v>3218.4668585052905</c:v>
                </c:pt>
                <c:pt idx="84">
                  <c:v>3271.621210458422</c:v>
                </c:pt>
                <c:pt idx="85">
                  <c:v>3325.6875569164158</c:v>
                </c:pt>
                <c:pt idx="86">
                  <c:v>3380.8709532714497</c:v>
                </c:pt>
                <c:pt idx="87">
                  <c:v>3437.3807672617336</c:v>
                </c:pt>
                <c:pt idx="88">
                  <c:v>3495.4276915365508</c:v>
                </c:pt>
                <c:pt idx="89">
                  <c:v>3555.2204667915526</c:v>
                </c:pt>
                <c:pt idx="90">
                  <c:v>3616.9623570408685</c:v>
                </c:pt>
                <c:pt idx="91">
                  <c:v>3680.8474296010909</c:v>
                </c:pt>
                <c:pt idx="92">
                  <c:v>3747.0567029265944</c:v>
                </c:pt>
                <c:pt idx="93">
                  <c:v>3815.7542351184006</c:v>
                </c:pt>
                <c:pt idx="94">
                  <c:v>3887.0832342821864</c:v>
                </c:pt>
                <c:pt idx="95">
                  <c:v>3961.1622784969172</c:v>
                </c:pt>
                <c:pt idx="96">
                  <c:v>4038.0817375666993</c:v>
                </c:pt>
                <c:pt idx="97">
                  <c:v>4117.9004906100154</c:v>
                </c:pt>
                <c:pt idx="98">
                  <c:v>4200.6430326113959</c:v>
                </c:pt>
                <c:pt idx="99">
                  <c:v>4286.2970591323356</c:v>
                </c:pt>
                <c:pt idx="100">
                  <c:v>4374.8116113712449</c:v>
                </c:pt>
                <c:pt idx="101">
                  <c:v>4466.0958537172892</c:v>
                </c:pt>
                <c:pt idx="102">
                  <c:v>4560.0185430281563</c:v>
                </c:pt>
                <c:pt idx="103">
                  <c:v>4656.4082333730548</c:v>
                </c:pt>
                <c:pt idx="104">
                  <c:v>4755.0542423375782</c:v>
                </c:pt>
                <c:pt idx="105">
                  <c:v>4855.7083857148664</c:v>
                </c:pt>
                <c:pt idx="106">
                  <c:v>4958.087467127938</c:v>
                </c:pt>
                <c:pt idx="107">
                  <c:v>5061.8764885299352</c:v>
                </c:pt>
                <c:pt idx="108">
                  <c:v>5166.7325273414117</c:v>
                </c:pt>
                <c:pt idx="109">
                  <c:v>5272.2892069451937</c:v>
                </c:pt>
                <c:pt idx="110">
                  <c:v>5378.1616700848226</c:v>
                </c:pt>
                <c:pt idx="111">
                  <c:v>5483.9519500614197</c:v>
                </c:pt>
                <c:pt idx="112">
                  <c:v>5589.2546230685384</c:v>
                </c:pt>
                <c:pt idx="113">
                  <c:v>5693.6626170040654</c:v>
                </c:pt>
                <c:pt idx="114">
                  <c:v>5796.7730479751872</c:v>
                </c:pt>
                <c:pt idx="115">
                  <c:v>5898.1929556374689</c:v>
                </c:pt>
                <c:pt idx="116">
                  <c:v>5997.5448124916184</c:v>
                </c:pt>
                <c:pt idx="117">
                  <c:v>6094.4716901483534</c:v>
                </c:pt>
                <c:pt idx="118">
                  <c:v>6188.641977053112</c:v>
                </c:pt>
                <c:pt idx="119">
                  <c:v>6279.7535567851974</c:v>
                </c:pt>
                <c:pt idx="120">
                  <c:v>6367.537373233914</c:v>
                </c:pt>
                <c:pt idx="121">
                  <c:v>6451.7603280328112</c:v>
                </c:pt>
                <c:pt idx="122">
                  <c:v>6532.2274758591229</c:v>
                </c:pt>
                <c:pt idx="123">
                  <c:v>6608.7835037989244</c:v>
                </c:pt>
                <c:pt idx="124">
                  <c:v>6681.3135011561753</c:v>
                </c:pt>
                <c:pt idx="125">
                  <c:v>6749.7430450916145</c:v>
                </c:pt>
                <c:pt idx="126">
                  <c:v>6814.0376446219034</c:v>
                </c:pt>
                <c:pt idx="127">
                  <c:v>6874.2016001854636</c:v>
                </c:pt>
                <c:pt idx="128">
                  <c:v>6930.2763476966811</c:v>
                </c:pt>
                <c:pt idx="129">
                  <c:v>6982.3383644042724</c:v>
                </c:pt>
                <c:pt idx="130">
                  <c:v>7030.496718728522</c:v>
                </c:pt>
                <c:pt idx="131">
                  <c:v>7074.8903475164043</c:v>
                </c:pt>
                <c:pt idx="132">
                  <c:v>7115.6851419215891</c:v>
                </c:pt>
                <c:pt idx="133">
                  <c:v>7153.0709176407199</c:v>
                </c:pt>
                <c:pt idx="134">
                  <c:v>7187.2583369166277</c:v>
                </c:pt>
                <c:pt idx="135">
                  <c:v>7218.4758390829757</c:v>
                </c:pt>
                <c:pt idx="136">
                  <c:v>7246.9666241139093</c:v>
                </c:pt>
                <c:pt idx="137">
                  <c:v>7272.9857203828715</c:v>
                </c:pt>
                <c:pt idx="138">
                  <c:v>7296.7971544080137</c:v>
                </c:pt>
                <c:pt idx="139">
                  <c:v>7318.6712275687705</c:v>
                </c:pt>
                <c:pt idx="140">
                  <c:v>7338.8818934014744</c:v>
                </c:pt>
                <c:pt idx="141">
                  <c:v>7357.7042198436966</c:v>
                </c:pt>
                <c:pt idx="142">
                  <c:v>7375.4119143174948</c:v>
                </c:pt>
                <c:pt idx="143">
                  <c:v>7392.2748862982962</c:v>
                </c:pt>
                <c:pt idx="144">
                  <c:v>7408.5568223059108</c:v>
                </c:pt>
                <c:pt idx="145">
                  <c:v>7424.5127521637096</c:v>
                </c:pt>
                <c:pt idx="146">
                  <c:v>7440.3865927559027</c:v>
                </c:pt>
                <c:pt idx="147">
                  <c:v>7456.4086659847508</c:v>
                </c:pt>
                <c:pt idx="148">
                  <c:v>7472.7932005677485</c:v>
                </c:pt>
                <c:pt idx="149">
                  <c:v>7489.7358418840804</c:v>
                </c:pt>
                <c:pt idx="150">
                  <c:v>7507.4112092699033</c:v>
                </c:pt>
                <c:pt idx="151">
                  <c:v>7525.9705548429974</c:v>
                </c:pt>
                <c:pt idx="152">
                  <c:v>7545.5395909274439</c:v>
                </c:pt>
                <c:pt idx="153">
                  <c:v>7566.2165632939932</c:v>
                </c:pt>
                <c:pt idx="154">
                  <c:v>7588.0706536889757</c:v>
                </c:pt>
                <c:pt idx="155">
                  <c:v>7611.14079664579</c:v>
                </c:pt>
                <c:pt idx="156">
                  <c:v>7635.4349917798972</c:v>
                </c:pt>
                <c:pt idx="157">
                  <c:v>7660.9301834130938</c:v>
                </c:pt>
                <c:pt idx="158">
                  <c:v>7687.5727645786792</c:v>
                </c:pt>
                <c:pt idx="159">
                  <c:v>7715.279742734001</c:v>
                </c:pt>
                <c:pt idx="160">
                  <c:v>7743.9405807296953</c:v>
                </c:pt>
                <c:pt idx="161">
                  <c:v>7773.4196999619007</c:v>
                </c:pt>
                <c:pt idx="162">
                  <c:v>7803.5596046271212</c:v>
                </c:pt>
                <c:pt idx="163">
                  <c:v>7834.1845582335318</c:v>
                </c:pt>
                <c:pt idx="164">
                  <c:v>7865.1047176731008</c:v>
                </c:pt>
                <c:pt idx="165">
                  <c:v>7896.1206078349442</c:v>
                </c:pt>
                <c:pt idx="166">
                  <c:v>7927.0278023673309</c:v>
                </c:pt>
                <c:pt idx="167">
                  <c:v>7957.6216649108528</c:v>
                </c:pt>
                <c:pt idx="168">
                  <c:v>7987.7020006922048</c:v>
                </c:pt>
                <c:pt idx="169">
                  <c:v>8017.0774711201939</c:v>
                </c:pt>
                <c:pt idx="170">
                  <c:v>8045.5696338415582</c:v>
                </c:pt>
                <c:pt idx="171">
                  <c:v>8073.0164870275385</c:v>
                </c:pt>
                <c:pt idx="172">
                  <c:v>8099.2754185055328</c:v>
                </c:pt>
                <c:pt idx="173">
                  <c:v>8124.2254864283841</c:v>
                </c:pt>
                <c:pt idx="174">
                  <c:v>8147.7689869603801</c:v>
                </c:pt>
                <c:pt idx="175">
                  <c:v>8169.8322943073099</c:v>
                </c:pt>
                <c:pt idx="176">
                  <c:v>8190.3659876774082</c:v>
                </c:pt>
                <c:pt idx="177">
                  <c:v>8209.3443068885408</c:v>
                </c:pt>
                <c:pt idx="178">
                  <c:v>8226.7640019991195</c:v>
                </c:pt>
                <c:pt idx="179">
                  <c:v>8242.6426614858647</c:v>
                </c:pt>
                <c:pt idx="180">
                  <c:v>8257.016617408126</c:v>
                </c:pt>
                <c:pt idx="181">
                  <c:v>8269.9385343359918</c:v>
                </c:pt>
                <c:pt idx="182">
                  <c:v>8281.4747915860626</c:v>
                </c:pt>
                <c:pt idx="183">
                  <c:v>8291.7027658419611</c:v>
                </c:pt>
                <c:pt idx="184">
                  <c:v>8300.7081141518847</c:v>
                </c:pt>
                <c:pt idx="185">
                  <c:v>8308.5821464202236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BB9-485B-8F7F-06527F0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07384"/>
        <c:axId val="432503856"/>
      </c:scatterChart>
      <c:valAx>
        <c:axId val="4325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3856"/>
        <c:crosses val="autoZero"/>
        <c:crossBetween val="midCat"/>
      </c:valAx>
      <c:valAx>
        <c:axId val="4325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Sweeden</a:t>
            </a:r>
            <a:r>
              <a:rPr lang="en-IN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wave-2</a:t>
            </a:r>
            <a:endParaRPr lang="en-IN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43721671902811138"/>
          <c:y val="9.826592875230124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2046727593415"/>
          <c:y val="7.8907540788097918E-2"/>
          <c:w val="0.84618800975788633"/>
          <c:h val="0.7137908106655415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NORMAL!$P$1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NORMAL!$P$2:$P$387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0.183114</c:v>
                </c:pt>
                <c:pt idx="3">
                  <c:v>0.59159885714285743</c:v>
                </c:pt>
                <c:pt idx="4">
                  <c:v>0.9296554285714278</c:v>
                </c:pt>
                <c:pt idx="5">
                  <c:v>1.6480252857142859</c:v>
                </c:pt>
                <c:pt idx="6">
                  <c:v>2.0705960000000019</c:v>
                </c:pt>
                <c:pt idx="7">
                  <c:v>2.7185375714285707</c:v>
                </c:pt>
                <c:pt idx="8">
                  <c:v>4.0707634285714285</c:v>
                </c:pt>
                <c:pt idx="9">
                  <c:v>5.268046714285715</c:v>
                </c:pt>
                <c:pt idx="10">
                  <c:v>7.6062705714285705</c:v>
                </c:pt>
                <c:pt idx="11">
                  <c:v>9.3810671428571411</c:v>
                </c:pt>
                <c:pt idx="12">
                  <c:v>10.691036</c:v>
                </c:pt>
                <c:pt idx="13">
                  <c:v>11.226291999999997</c:v>
                </c:pt>
                <c:pt idx="14">
                  <c:v>11.550262857142851</c:v>
                </c:pt>
                <c:pt idx="15">
                  <c:v>11.296720428571437</c:v>
                </c:pt>
                <c:pt idx="16">
                  <c:v>11.592519857142864</c:v>
                </c:pt>
                <c:pt idx="17">
                  <c:v>10.87414999999999</c:v>
                </c:pt>
                <c:pt idx="18">
                  <c:v>10.7614642857143</c:v>
                </c:pt>
                <c:pt idx="19">
                  <c:v>11.155863571428544</c:v>
                </c:pt>
                <c:pt idx="20">
                  <c:v>12.057347571428597</c:v>
                </c:pt>
                <c:pt idx="21">
                  <c:v>12.747546142857136</c:v>
                </c:pt>
                <c:pt idx="22">
                  <c:v>14.142029142857144</c:v>
                </c:pt>
                <c:pt idx="23">
                  <c:v>15.705540285714324</c:v>
                </c:pt>
                <c:pt idx="24">
                  <c:v>18.086021142857124</c:v>
                </c:pt>
                <c:pt idx="25">
                  <c:v>20.100274428571414</c:v>
                </c:pt>
                <c:pt idx="26">
                  <c:v>22.706126428571441</c:v>
                </c:pt>
                <c:pt idx="27">
                  <c:v>25.030264571428535</c:v>
                </c:pt>
                <c:pt idx="28">
                  <c:v>27.31214571428568</c:v>
                </c:pt>
                <c:pt idx="29">
                  <c:v>30.60819628571436</c:v>
                </c:pt>
                <c:pt idx="30">
                  <c:v>34.059189428571401</c:v>
                </c:pt>
                <c:pt idx="31">
                  <c:v>36.481927571428557</c:v>
                </c:pt>
                <c:pt idx="32">
                  <c:v>40.25689142857145</c:v>
                </c:pt>
                <c:pt idx="33">
                  <c:v>43.581113285714238</c:v>
                </c:pt>
                <c:pt idx="34">
                  <c:v>44.383997428571476</c:v>
                </c:pt>
                <c:pt idx="35">
                  <c:v>45.229138714285668</c:v>
                </c:pt>
                <c:pt idx="36">
                  <c:v>44.848825142857194</c:v>
                </c:pt>
                <c:pt idx="37">
                  <c:v>48.553360714285631</c:v>
                </c:pt>
                <c:pt idx="38">
                  <c:v>50.933841571428488</c:v>
                </c:pt>
                <c:pt idx="39">
                  <c:v>52.215639142857171</c:v>
                </c:pt>
                <c:pt idx="40">
                  <c:v>50.145043285714436</c:v>
                </c:pt>
                <c:pt idx="41">
                  <c:v>50.680299285714213</c:v>
                </c:pt>
                <c:pt idx="42">
                  <c:v>52.426924285714207</c:v>
                </c:pt>
                <c:pt idx="43">
                  <c:v>53.103037428571596</c:v>
                </c:pt>
                <c:pt idx="44">
                  <c:v>49.454844571428552</c:v>
                </c:pt>
                <c:pt idx="45">
                  <c:v>48.73647457142873</c:v>
                </c:pt>
                <c:pt idx="46">
                  <c:v>48.426589428571319</c:v>
                </c:pt>
                <c:pt idx="47">
                  <c:v>51.722640000000169</c:v>
                </c:pt>
                <c:pt idx="48">
                  <c:v>53.652379142856702</c:v>
                </c:pt>
                <c:pt idx="49">
                  <c:v>52.581867000000088</c:v>
                </c:pt>
                <c:pt idx="50">
                  <c:v>52.919923285714262</c:v>
                </c:pt>
                <c:pt idx="51">
                  <c:v>56.131459857142758</c:v>
                </c:pt>
                <c:pt idx="52">
                  <c:v>57.793570857142853</c:v>
                </c:pt>
                <c:pt idx="53">
                  <c:v>59.69513842857144</c:v>
                </c:pt>
                <c:pt idx="54">
                  <c:v>60.976936000000009</c:v>
                </c:pt>
                <c:pt idx="55">
                  <c:v>60.145880428571431</c:v>
                </c:pt>
                <c:pt idx="56">
                  <c:v>58.906340000000441</c:v>
                </c:pt>
                <c:pt idx="57">
                  <c:v>60.34308014285692</c:v>
                </c:pt>
                <c:pt idx="58">
                  <c:v>60.836078999999913</c:v>
                </c:pt>
                <c:pt idx="59">
                  <c:v>61.906591285714498</c:v>
                </c:pt>
                <c:pt idx="60">
                  <c:v>60.174051857142544</c:v>
                </c:pt>
                <c:pt idx="61">
                  <c:v>56.694887285714444</c:v>
                </c:pt>
                <c:pt idx="62">
                  <c:v>54.243977857142667</c:v>
                </c:pt>
                <c:pt idx="63">
                  <c:v>53.694636142856993</c:v>
                </c:pt>
                <c:pt idx="64">
                  <c:v>52.469181428571332</c:v>
                </c:pt>
                <c:pt idx="65">
                  <c:v>51.271898142857239</c:v>
                </c:pt>
                <c:pt idx="66">
                  <c:v>50.539442428571633</c:v>
                </c:pt>
                <c:pt idx="67">
                  <c:v>52.680466714285771</c:v>
                </c:pt>
                <c:pt idx="68">
                  <c:v>55.04686200000036</c:v>
                </c:pt>
                <c:pt idx="69">
                  <c:v>58.004856142856838</c:v>
                </c:pt>
                <c:pt idx="70">
                  <c:v>58.244312857142845</c:v>
                </c:pt>
                <c:pt idx="71">
                  <c:v>57.948513285714611</c:v>
                </c:pt>
                <c:pt idx="72">
                  <c:v>59.314824999999232</c:v>
                </c:pt>
                <c:pt idx="73">
                  <c:v>58.666883285714661</c:v>
                </c:pt>
                <c:pt idx="74">
                  <c:v>56.878001285713921</c:v>
                </c:pt>
                <c:pt idx="75">
                  <c:v>56.708973</c:v>
                </c:pt>
                <c:pt idx="76">
                  <c:v>54.582034428571873</c:v>
                </c:pt>
                <c:pt idx="77">
                  <c:v>54.314406285713844</c:v>
                </c:pt>
                <c:pt idx="78">
                  <c:v>53.976349857143063</c:v>
                </c:pt>
                <c:pt idx="79">
                  <c:v>52.750895142857402</c:v>
                </c:pt>
                <c:pt idx="80">
                  <c:v>54.272149285714235</c:v>
                </c:pt>
                <c:pt idx="81">
                  <c:v>53.567865000000197</c:v>
                </c:pt>
                <c:pt idx="82">
                  <c:v>51.370497857142468</c:v>
                </c:pt>
                <c:pt idx="83">
                  <c:v>52.004353714285784</c:v>
                </c:pt>
                <c:pt idx="84">
                  <c:v>51.314155142857757</c:v>
                </c:pt>
                <c:pt idx="85">
                  <c:v>52.145210714285653</c:v>
                </c:pt>
                <c:pt idx="86">
                  <c:v>53.257979857143013</c:v>
                </c:pt>
                <c:pt idx="87">
                  <c:v>53.145294428570864</c:v>
                </c:pt>
                <c:pt idx="88">
                  <c:v>55.455346857142771</c:v>
                </c:pt>
                <c:pt idx="89">
                  <c:v>58.849997285714139</c:v>
                </c:pt>
                <c:pt idx="90">
                  <c:v>59.258482285714521</c:v>
                </c:pt>
                <c:pt idx="91">
                  <c:v>60.033194999999736</c:v>
                </c:pt>
                <c:pt idx="92">
                  <c:v>62.258733428571063</c:v>
                </c:pt>
                <c:pt idx="93">
                  <c:v>64.442014714285719</c:v>
                </c:pt>
                <c:pt idx="94">
                  <c:v>67.907093571428717</c:v>
                </c:pt>
                <c:pt idx="95">
                  <c:v>71.639800428572229</c:v>
                </c:pt>
                <c:pt idx="96">
                  <c:v>76.893761428570755</c:v>
                </c:pt>
                <c:pt idx="97">
                  <c:v>81.837837285714826</c:v>
                </c:pt>
                <c:pt idx="98">
                  <c:v>84.612717428570463</c:v>
                </c:pt>
                <c:pt idx="99">
                  <c:v>85.021202428572209</c:v>
                </c:pt>
                <c:pt idx="100">
                  <c:v>85.514201428571354</c:v>
                </c:pt>
                <c:pt idx="101">
                  <c:v>91.021704714285292</c:v>
                </c:pt>
                <c:pt idx="102">
                  <c:v>94.613554714285996</c:v>
                </c:pt>
                <c:pt idx="103">
                  <c:v>97.30392085714287</c:v>
                </c:pt>
                <c:pt idx="104">
                  <c:v>100.95211357142965</c:v>
                </c:pt>
                <c:pt idx="105">
                  <c:v>100.33234342857052</c:v>
                </c:pt>
                <c:pt idx="106">
                  <c:v>100.43094314285666</c:v>
                </c:pt>
                <c:pt idx="107">
                  <c:v>104.40310671428618</c:v>
                </c:pt>
                <c:pt idx="108">
                  <c:v>104.6848204285718</c:v>
                </c:pt>
                <c:pt idx="109">
                  <c:v>107.53012914285704</c:v>
                </c:pt>
                <c:pt idx="110">
                  <c:v>105.7835039999993</c:v>
                </c:pt>
                <c:pt idx="111">
                  <c:v>100.9943705714288</c:v>
                </c:pt>
                <c:pt idx="112">
                  <c:v>99.62805899999988</c:v>
                </c:pt>
                <c:pt idx="113">
                  <c:v>101.26199871428638</c:v>
                </c:pt>
                <c:pt idx="114">
                  <c:v>102.58605314285727</c:v>
                </c:pt>
                <c:pt idx="115">
                  <c:v>105.98070357142863</c:v>
                </c:pt>
                <c:pt idx="116">
                  <c:v>102.95228100000007</c:v>
                </c:pt>
                <c:pt idx="117">
                  <c:v>102.8114241428559</c:v>
                </c:pt>
                <c:pt idx="118">
                  <c:v>103.62839400000051</c:v>
                </c:pt>
                <c:pt idx="119">
                  <c:v>105.02287700000055</c:v>
                </c:pt>
                <c:pt idx="120">
                  <c:v>103.99462171428443</c:v>
                </c:pt>
                <c:pt idx="121">
                  <c:v>96.853178857143789</c:v>
                </c:pt>
                <c:pt idx="122">
                  <c:v>82.570292999999978</c:v>
                </c:pt>
                <c:pt idx="123">
                  <c:v>74.231566714285904</c:v>
                </c:pt>
                <c:pt idx="124">
                  <c:v>67.132380857142593</c:v>
                </c:pt>
                <c:pt idx="125">
                  <c:v>61.638963285713757</c:v>
                </c:pt>
                <c:pt idx="126">
                  <c:v>60.159966142856533</c:v>
                </c:pt>
                <c:pt idx="127">
                  <c:v>53.455179571428957</c:v>
                </c:pt>
                <c:pt idx="128">
                  <c:v>46.032022857142906</c:v>
                </c:pt>
                <c:pt idx="129">
                  <c:v>43.961426999999489</c:v>
                </c:pt>
                <c:pt idx="130">
                  <c:v>38.975094000001477</c:v>
                </c:pt>
                <c:pt idx="131">
                  <c:v>34.439502999998908</c:v>
                </c:pt>
                <c:pt idx="132">
                  <c:v>33.650704571429046</c:v>
                </c:pt>
                <c:pt idx="133">
                  <c:v>30.706796142856764</c:v>
                </c:pt>
                <c:pt idx="134">
                  <c:v>29.565855428572139</c:v>
                </c:pt>
                <c:pt idx="135">
                  <c:v>30.087025999999458</c:v>
                </c:pt>
                <c:pt idx="136">
                  <c:v>26.734632571429064</c:v>
                </c:pt>
                <c:pt idx="137">
                  <c:v>25.861320000000195</c:v>
                </c:pt>
                <c:pt idx="138">
                  <c:v>24.762636571428846</c:v>
                </c:pt>
                <c:pt idx="139">
                  <c:v>23.156868285714371</c:v>
                </c:pt>
                <c:pt idx="140">
                  <c:v>23.213210999998626</c:v>
                </c:pt>
                <c:pt idx="141">
                  <c:v>22.663869285717045</c:v>
                </c:pt>
                <c:pt idx="142">
                  <c:v>21.410243142854814</c:v>
                </c:pt>
                <c:pt idx="143">
                  <c:v>21.38207185714349</c:v>
                </c:pt>
                <c:pt idx="144">
                  <c:v>20.635530571428934</c:v>
                </c:pt>
                <c:pt idx="145">
                  <c:v>20.114359999998886</c:v>
                </c:pt>
                <c:pt idx="146">
                  <c:v>19.241047428571836</c:v>
                </c:pt>
                <c:pt idx="147">
                  <c:v>18.283220857141931</c:v>
                </c:pt>
                <c:pt idx="148">
                  <c:v>17.438079714285994</c:v>
                </c:pt>
                <c:pt idx="149">
                  <c:v>18.240963857142777</c:v>
                </c:pt>
                <c:pt idx="150">
                  <c:v>18.297306571429761</c:v>
                </c:pt>
                <c:pt idx="151">
                  <c:v>19.452332714285365</c:v>
                </c:pt>
                <c:pt idx="152">
                  <c:v>19.395990142857261</c:v>
                </c:pt>
                <c:pt idx="153">
                  <c:v>21.720128285714271</c:v>
                </c:pt>
                <c:pt idx="154">
                  <c:v>21.663785571428196</c:v>
                </c:pt>
                <c:pt idx="155">
                  <c:v>22.987840142857966</c:v>
                </c:pt>
                <c:pt idx="156">
                  <c:v>23.7062100000005</c:v>
                </c:pt>
                <c:pt idx="157">
                  <c:v>25.452835142856419</c:v>
                </c:pt>
                <c:pt idx="158">
                  <c:v>26.523347428571686</c:v>
                </c:pt>
                <c:pt idx="159">
                  <c:v>28.24180099999943</c:v>
                </c:pt>
                <c:pt idx="160">
                  <c:v>27.636116571429046</c:v>
                </c:pt>
                <c:pt idx="161">
                  <c:v>28.129115571428191</c:v>
                </c:pt>
                <c:pt idx="162">
                  <c:v>28.565771714286019</c:v>
                </c:pt>
                <c:pt idx="163">
                  <c:v>29.734883857142666</c:v>
                </c:pt>
                <c:pt idx="164">
                  <c:v>30.002511714286118</c:v>
                </c:pt>
                <c:pt idx="165">
                  <c:v>29.777140714284759</c:v>
                </c:pt>
                <c:pt idx="166">
                  <c:v>29.270056142856664</c:v>
                </c:pt>
                <c:pt idx="167">
                  <c:v>28.791142857142621</c:v>
                </c:pt>
                <c:pt idx="168">
                  <c:v>28.650285857144116</c:v>
                </c:pt>
                <c:pt idx="169">
                  <c:v>28.34040085714172</c:v>
                </c:pt>
                <c:pt idx="170">
                  <c:v>26.889575142857428</c:v>
                </c:pt>
                <c:pt idx="171">
                  <c:v>25.57960642857255</c:v>
                </c:pt>
                <c:pt idx="172">
                  <c:v>25.171121571427864</c:v>
                </c:pt>
                <c:pt idx="173">
                  <c:v>24.523179857143294</c:v>
                </c:pt>
                <c:pt idx="174">
                  <c:v>23.593524571427441</c:v>
                </c:pt>
                <c:pt idx="175">
                  <c:v>23.509010571429133</c:v>
                </c:pt>
                <c:pt idx="176">
                  <c:v>23.621696000000373</c:v>
                </c:pt>
                <c:pt idx="177">
                  <c:v>22.368069857142689</c:v>
                </c:pt>
                <c:pt idx="178">
                  <c:v>20.889072857142526</c:v>
                </c:pt>
                <c:pt idx="179">
                  <c:v>18.086021142857351</c:v>
                </c:pt>
                <c:pt idx="180">
                  <c:v>13.888486714286262</c:v>
                </c:pt>
                <c:pt idx="181">
                  <c:v>11.63477685713973</c:v>
                </c:pt>
                <c:pt idx="182">
                  <c:v>10.831892714286585</c:v>
                </c:pt>
                <c:pt idx="183">
                  <c:v>14.19837185714481</c:v>
                </c:pt>
                <c:pt idx="184">
                  <c:v>13.029259857141586</c:v>
                </c:pt>
                <c:pt idx="185">
                  <c:v>9.7191235714292254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87-4C41-88F7-07BE1BC0E6D3}"/>
            </c:ext>
          </c:extLst>
        </c:ser>
        <c:ser>
          <c:idx val="2"/>
          <c:order val="1"/>
          <c:tx>
            <c:strRef>
              <c:f>NORMAL!$Q$1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NORMAL!$Q$2:$Q$387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4.7865871565306133</c:v>
                </c:pt>
                <c:pt idx="3">
                  <c:v>5.2320454287729383</c:v>
                </c:pt>
                <c:pt idx="4">
                  <c:v>5.709816747594024</c:v>
                </c:pt>
                <c:pt idx="5">
                  <c:v>6.2212544273330579</c:v>
                </c:pt>
                <c:pt idx="6">
                  <c:v>6.7676654894348083</c:v>
                </c:pt>
                <c:pt idx="7">
                  <c:v>7.3502977946862815</c:v>
                </c:pt>
                <c:pt idx="8">
                  <c:v>7.9703265281123867</c:v>
                </c:pt>
                <c:pt idx="9">
                  <c:v>8.628840114845989</c:v>
                </c:pt>
                <c:pt idx="10">
                  <c:v>9.32682565872447</c:v>
                </c:pt>
                <c:pt idx="11">
                  <c:v>10.065154008735194</c:v>
                </c:pt>
                <c:pt idx="12">
                  <c:v>10.84456457153121</c:v>
                </c:pt>
                <c:pt idx="13">
                  <c:v>11.665650000847</c:v>
                </c:pt>
                <c:pt idx="14">
                  <c:v>12.528840906533839</c:v>
                </c:pt>
                <c:pt idx="15">
                  <c:v>13.434390736870723</c:v>
                </c:pt>
                <c:pt idx="16">
                  <c:v>14.382360997551318</c:v>
                </c:pt>
                <c:pt idx="17">
                  <c:v>15.372606979064807</c:v>
                </c:pt>
                <c:pt idx="18">
                  <c:v>16.404764170846942</c:v>
                </c:pt>
                <c:pt idx="19">
                  <c:v>17.47823554535784</c:v>
                </c:pt>
                <c:pt idx="20">
                  <c:v>18.592179897939513</c:v>
                </c:pt>
                <c:pt idx="21">
                  <c:v>19.74550142873376</c:v>
                </c:pt>
                <c:pt idx="22">
                  <c:v>20.936840750939314</c:v>
                </c:pt>
                <c:pt idx="23">
                  <c:v>22.1645675051255</c:v>
                </c:pt>
                <c:pt idx="24">
                  <c:v>23.42677475209943</c:v>
                </c:pt>
                <c:pt idx="25">
                  <c:v>24.721275306886216</c:v>
                </c:pt>
                <c:pt idx="26">
                  <c:v>26.045600163706855</c:v>
                </c:pt>
                <c:pt idx="27">
                  <c:v>27.396999146451613</c:v>
                </c:pt>
                <c:pt idx="28">
                  <c:v>28.772443901118542</c:v>
                </c:pt>
                <c:pt idx="29">
                  <c:v>30.168633326135232</c:v>
                </c:pt>
                <c:pt idx="30">
                  <c:v>31.582001513573399</c:v>
                </c:pt>
                <c:pt idx="31">
                  <c:v>33.008728249213412</c:v>
                </c:pt>
                <c:pt idx="32">
                  <c:v>34.444752092479582</c:v>
                </c:pt>
                <c:pt idx="33">
                  <c:v>35.885786028750012</c:v>
                </c:pt>
                <c:pt idx="34">
                  <c:v>37.327335656791199</c:v>
                </c:pt>
                <c:pt idx="35">
                  <c:v>38.764719843457733</c:v>
                </c:pt>
                <c:pt idx="36">
                  <c:v>40.193093746742953</c:v>
                </c:pt>
                <c:pt idx="37">
                  <c:v>41.607474077202902</c:v>
                </c:pt>
                <c:pt idx="38">
                  <c:v>43.002766437159863</c:v>
                </c:pt>
                <c:pt idx="39">
                  <c:v>44.373794547387568</c:v>
                </c:pt>
                <c:pt idx="40">
                  <c:v>45.715331142657362</c:v>
                </c:pt>
                <c:pt idx="41">
                  <c:v>47.022130291047667</c:v>
                </c:pt>
                <c:pt idx="42">
                  <c:v>48.288960867736677</c:v>
                </c:pt>
                <c:pt idx="43">
                  <c:v>49.510640892539698</c:v>
                </c:pt>
                <c:pt idx="44">
                  <c:v>50.68207242211453</c:v>
                </c:pt>
                <c:pt idx="45">
                  <c:v>51.798276672900073</c:v>
                </c:pt>
                <c:pt idx="46">
                  <c:v>52.854429039787519</c:v>
                </c:pt>
                <c:pt idx="47">
                  <c:v>53.845893668510534</c:v>
                </c:pt>
                <c:pt idx="48">
                  <c:v>54.768257236980709</c:v>
                </c:pt>
                <c:pt idx="49">
                  <c:v>55.617361602425923</c:v>
                </c:pt>
                <c:pt idx="50">
                  <c:v>56.389334977279958</c:v>
                </c:pt>
                <c:pt idx="51">
                  <c:v>57.080621307321572</c:v>
                </c:pt>
                <c:pt idx="52">
                  <c:v>57.688007540496919</c:v>
                </c:pt>
                <c:pt idx="53">
                  <c:v>58.208648494035842</c:v>
                </c:pt>
                <c:pt idx="54">
                  <c:v>58.640089050675002</c:v>
                </c:pt>
                <c:pt idx="55">
                  <c:v>58.980283441746728</c:v>
                </c:pt>
                <c:pt idx="56">
                  <c:v>59.22761140523366</c:v>
                </c:pt>
                <c:pt idx="57">
                  <c:v>59.380891040224128</c:v>
                </c:pt>
                <c:pt idx="58">
                  <c:v>59.439388215071844</c:v>
                </c:pt>
                <c:pt idx="59">
                  <c:v>59.402822424469434</c:v>
                </c:pt>
                <c:pt idx="60">
                  <c:v>59.271369030049513</c:v>
                </c:pt>
                <c:pt idx="61">
                  <c:v>59.045657859470829</c:v>
                </c:pt>
                <c:pt idx="62">
                  <c:v>58.726768179648886</c:v>
                </c:pt>
                <c:pt idx="63">
                  <c:v>58.316220100268701</c:v>
                </c:pt>
                <c:pt idx="64">
                  <c:v>57.815962503389258</c:v>
                </c:pt>
                <c:pt idx="65">
                  <c:v>57.228357633249018</c:v>
                </c:pt>
                <c:pt idx="66">
                  <c:v>56.55616251676733</c:v>
                </c:pt>
                <c:pt idx="67">
                  <c:v>55.802507419197759</c:v>
                </c:pt>
                <c:pt idx="68">
                  <c:v>54.9708715704596</c:v>
                </c:pt>
                <c:pt idx="69">
                  <c:v>54.065056425436509</c:v>
                </c:pt>
                <c:pt idx="70">
                  <c:v>53.089156745624742</c:v>
                </c:pt>
                <c:pt idx="71">
                  <c:v>52.047529809641169</c:v>
                </c:pt>
                <c:pt idx="72">
                  <c:v>50.944763076030924</c:v>
                </c:pt>
                <c:pt idx="73">
                  <c:v>49.785640633385931</c:v>
                </c:pt>
                <c:pt idx="74">
                  <c:v>48.575108779907836</c:v>
                </c:pt>
                <c:pt idx="75">
                  <c:v>47.318241077206096</c:v>
                </c:pt>
                <c:pt idx="76">
                  <c:v>46.020203221365215</c:v>
                </c:pt>
                <c:pt idx="77">
                  <c:v>44.686218068268587</c:v>
                </c:pt>
                <c:pt idx="78">
                  <c:v>43.3215311400145</c:v>
                </c:pt>
                <c:pt idx="79">
                  <c:v>41.931376925251016</c:v>
                </c:pt>
                <c:pt idx="80">
                  <c:v>40.520946268691645</c:v>
                </c:pt>
                <c:pt idx="81">
                  <c:v>39.095355124300696</c:v>
                </c:pt>
                <c:pt idx="82">
                  <c:v>37.659614923046952</c:v>
                </c:pt>
                <c:pt idx="83">
                  <c:v>36.218604780137696</c:v>
                </c:pt>
                <c:pt idx="84">
                  <c:v>34.77704573870686</c:v>
                </c:pt>
                <c:pt idx="85">
                  <c:v>33.339477217505006</c:v>
                </c:pt>
                <c:pt idx="86">
                  <c:v>31.910235799690881</c:v>
                </c:pt>
                <c:pt idx="87">
                  <c:v>30.493436468823592</c:v>
                </c:pt>
                <c:pt idx="88">
                  <c:v>29.092956367058239</c:v>
                </c:pt>
                <c:pt idx="89">
                  <c:v>27.712421119797721</c:v>
                </c:pt>
                <c:pt idx="90">
                  <c:v>26.355193741067296</c:v>
                </c:pt>
                <c:pt idx="91">
                  <c:v>25.024366105044358</c:v>
                </c:pt>
                <c:pt idx="92">
                  <c:v>23.72275294184583</c:v>
                </c:pt>
                <c:pt idx="93">
                  <c:v>22.452888290164118</c:v>
                </c:pt>
                <c:pt idx="94">
                  <c:v>21.217024315918323</c:v>
                </c:pt>
                <c:pt idx="95">
                  <c:v>20.017132384975469</c:v>
                </c:pt>
                <c:pt idx="96">
                  <c:v>18.854906259373774</c:v>
                </c:pt>
                <c:pt idx="97">
                  <c:v>17.73176727047553</c:v>
                </c:pt>
                <c:pt idx="98">
                  <c:v>16.64887130917263</c:v>
                </c:pt>
                <c:pt idx="99">
                  <c:v>15.60711746269846</c:v>
                </c:pt>
                <c:pt idx="100">
                  <c:v>14.607158119756678</c:v>
                </c:pt>
                <c:pt idx="101">
                  <c:v>13.64941036050932</c:v>
                </c:pt>
                <c:pt idx="102">
                  <c:v>12.734068445384645</c:v>
                </c:pt>
                <c:pt idx="103">
                  <c:v>11.86111721654542</c:v>
                </c:pt>
                <c:pt idx="104">
                  <c:v>11.030346228046737</c:v>
                </c:pt>
                <c:pt idx="105">
                  <c:v>10.241364425029285</c:v>
                </c:pt>
                <c:pt idx="106">
                  <c:v>9.4936151985381212</c:v>
                </c:pt>
                <c:pt idx="107">
                  <c:v>8.786391650511602</c:v>
                </c:pt>
                <c:pt idx="108">
                  <c:v>8.1188519129212029</c:v>
                </c:pt>
                <c:pt idx="109">
                  <c:v>7.490034375725295</c:v>
                </c:pt>
                <c:pt idx="110">
                  <c:v>6.8988726899908155</c:v>
                </c:pt>
                <c:pt idx="111">
                  <c:v>6.3442104249998241</c:v>
                </c:pt>
                <c:pt idx="112">
                  <c:v>5.8248152711635486</c:v>
                </c:pt>
                <c:pt idx="113">
                  <c:v>5.3393926938929894</c:v>
                </c:pt>
                <c:pt idx="114">
                  <c:v>4.8865989570138932</c:v>
                </c:pt>
                <c:pt idx="115">
                  <c:v>4.465053447670762</c:v>
                </c:pt>
                <c:pt idx="116">
                  <c:v>4.0733502477619705</c:v>
                </c:pt>
                <c:pt idx="117">
                  <c:v>3.7100689096273904</c:v>
                </c:pt>
                <c:pt idx="118">
                  <c:v>3.3737844058318549</c:v>
                </c:pt>
                <c:pt idx="119">
                  <c:v>3.0630762343333808</c:v>
                </c:pt>
                <c:pt idx="120">
                  <c:v>2.7765366709957666</c:v>
                </c:pt>
                <c:pt idx="121">
                  <c:v>2.5127781712235309</c:v>
                </c:pt>
                <c:pt idx="122">
                  <c:v>2.2704399314044803</c:v>
                </c:pt>
                <c:pt idx="123">
                  <c:v>2.048193628803165</c:v>
                </c:pt>
                <c:pt idx="124">
                  <c:v>1.844748365535875</c:v>
                </c:pt>
                <c:pt idx="125">
                  <c:v>1.6588548482706345</c:v>
                </c:pt>
                <c:pt idx="126">
                  <c:v>1.4893088403448071</c:v>
                </c:pt>
                <c:pt idx="127">
                  <c:v>1.3349539271030291</c:v>
                </c:pt>
                <c:pt idx="128">
                  <c:v>1.1946836384657002</c:v>
                </c:pt>
                <c:pt idx="129">
                  <c:v>1.0674429750895766</c:v>
                </c:pt>
                <c:pt idx="130">
                  <c:v>0.9522293860319444</c:v>
                </c:pt>
                <c:pt idx="131">
                  <c:v>0.84809324663969188</c:v>
                </c:pt>
                <c:pt idx="132">
                  <c:v>0.75413788552048255</c:v>
                </c:pt>
                <c:pt idx="133">
                  <c:v>0.66951920898445383</c:v>
                </c:pt>
                <c:pt idx="134">
                  <c:v>0.59344497034269583</c:v>
                </c:pt>
                <c:pt idx="135">
                  <c:v>0.52517372998455425</c:v>
                </c:pt>
                <c:pt idx="136">
                  <c:v>0.46401355030025931</c:v>
                </c:pt>
                <c:pt idx="137">
                  <c:v>0.4093204673372462</c:v>
                </c:pt>
                <c:pt idx="138">
                  <c:v>0.36049677864362412</c:v>
                </c:pt>
                <c:pt idx="139">
                  <c:v>0.31698918412289284</c:v>
                </c:pt>
                <c:pt idx="140">
                  <c:v>0.27828681395814892</c:v>
                </c:pt>
                <c:pt idx="141">
                  <c:v>0.24391917481507144</c:v>
                </c:pt>
                <c:pt idx="142">
                  <c:v>0.21345404264915135</c:v>
                </c:pt>
                <c:pt idx="143">
                  <c:v>0.1864953275670489</c:v>
                </c:pt>
                <c:pt idx="144">
                  <c:v>0.16268093336234224</c:v>
                </c:pt>
                <c:pt idx="145">
                  <c:v>0.14168063159473226</c:v>
                </c:pt>
                <c:pt idx="146">
                  <c:v>0.1231939674363015</c:v>
                </c:pt>
                <c:pt idx="147">
                  <c:v>0.10694821199094418</c:v>
                </c:pt>
                <c:pt idx="148">
                  <c:v>9.269637342120797E-2</c:v>
                </c:pt>
                <c:pt idx="149">
                  <c:v>8.021527700364714E-2</c:v>
                </c:pt>
                <c:pt idx="150">
                  <c:v>6.9303722188505931E-2</c:v>
                </c:pt>
                <c:pt idx="151">
                  <c:v>5.9780722867526948E-2</c:v>
                </c:pt>
                <c:pt idx="152">
                  <c:v>5.1483835357045239E-2</c:v>
                </c:pt>
                <c:pt idx="153">
                  <c:v>4.4267577081513951E-2</c:v>
                </c:pt>
                <c:pt idx="154">
                  <c:v>3.8001937591956698E-2</c:v>
                </c:pt>
                <c:pt idx="155">
                  <c:v>3.2570982369191183E-2</c:v>
                </c:pt>
                <c:pt idx="156">
                  <c:v>2.7871548835936226E-2</c:v>
                </c:pt>
                <c:pt idx="157">
                  <c:v>2.3812033126640292E-2</c:v>
                </c:pt>
                <c:pt idx="158">
                  <c:v>2.0311265429545089E-2</c:v>
                </c:pt>
                <c:pt idx="159">
                  <c:v>1.7297471111887043E-2</c:v>
                </c:pt>
                <c:pt idx="160">
                  <c:v>1.4707314355514622E-2</c:v>
                </c:pt>
                <c:pt idx="161">
                  <c:v>1.2485020655623517E-2</c:v>
                </c:pt>
                <c:pt idx="162">
                  <c:v>1.0581574258820231E-2</c:v>
                </c:pt>
                <c:pt idx="163">
                  <c:v>8.9539864275137108E-3</c:v>
                </c:pt>
                <c:pt idx="164">
                  <c:v>7.5646303052227457E-3</c:v>
                </c:pt>
                <c:pt idx="165">
                  <c:v>6.3806381117232098E-3</c:v>
                </c:pt>
                <c:pt idx="166">
                  <c:v>5.3733564085271046E-3</c:v>
                </c:pt>
                <c:pt idx="167">
                  <c:v>4.5178552350793114E-3</c:v>
                </c:pt>
                <c:pt idx="168">
                  <c:v>3.7924870160271655E-3</c:v>
                </c:pt>
                <c:pt idx="169">
                  <c:v>3.1784912724028094E-3</c:v>
                </c:pt>
                <c:pt idx="170">
                  <c:v>2.6596413277047292E-3</c:v>
                </c:pt>
                <c:pt idx="171">
                  <c:v>2.2219293775211603E-3</c:v>
                </c:pt>
                <c:pt idx="172">
                  <c:v>1.853286483047812E-3</c:v>
                </c:pt>
                <c:pt idx="173">
                  <c:v>1.5433342498252678E-3</c:v>
                </c:pt>
                <c:pt idx="174">
                  <c:v>1.2831651591091186E-3</c:v>
                </c:pt>
                <c:pt idx="175">
                  <c:v>1.0651487269394883E-3</c:v>
                </c:pt>
                <c:pt idx="176">
                  <c:v>8.8276087220896815E-4</c:v>
                </c:pt>
                <c:pt idx="177">
                  <c:v>7.3043407736712667E-4</c:v>
                </c:pt>
                <c:pt idx="178">
                  <c:v>6.0342612184359251E-4</c:v>
                </c:pt>
                <c:pt idx="179">
                  <c:v>4.977053572410374E-4</c:v>
                </c:pt>
                <c:pt idx="180">
                  <c:v>4.0985067364201935E-4</c:v>
                </c:pt>
                <c:pt idx="181">
                  <c:v>3.3696447711887661E-4</c:v>
                </c:pt>
                <c:pt idx="182">
                  <c:v>2.765971591523191E-4</c:v>
                </c:pt>
                <c:pt idx="183">
                  <c:v>2.2668168881826201E-4</c:v>
                </c:pt>
                <c:pt idx="184">
                  <c:v>1.8547709817071206E-4</c:v>
                </c:pt>
                <c:pt idx="185">
                  <c:v>1.5151976028298012E-4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87-4C41-88F7-07BE1BC0E6D3}"/>
            </c:ext>
          </c:extLst>
        </c:ser>
        <c:ser>
          <c:idx val="3"/>
          <c:order val="2"/>
          <c:tx>
            <c:strRef>
              <c:f>NORMAL!$R$1</c:f>
              <c:strCache>
                <c:ptCount val="1"/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NORMAL!$R$2:$R$387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2.5773115763939052E-10</c:v>
                </c:pt>
                <c:pt idx="3">
                  <c:v>4.1849954609424538E-10</c:v>
                </c:pt>
                <c:pt idx="4">
                  <c:v>6.7653903626978972E-10</c:v>
                </c:pt>
                <c:pt idx="5">
                  <c:v>1.0888311372351409E-9</c:v>
                </c:pt>
                <c:pt idx="6">
                  <c:v>1.7446085864099668E-9</c:v>
                </c:pt>
                <c:pt idx="7">
                  <c:v>2.7829492183240304E-9</c:v>
                </c:pt>
                <c:pt idx="8">
                  <c:v>4.419593844136984E-9</c:v>
                </c:pt>
                <c:pt idx="9">
                  <c:v>6.9876193796427581E-9</c:v>
                </c:pt>
                <c:pt idx="10">
                  <c:v>1.0998815666408176E-8</c:v>
                </c:pt>
                <c:pt idx="11">
                  <c:v>1.7235838212408336E-8</c:v>
                </c:pt>
                <c:pt idx="12">
                  <c:v>2.6889869615122548E-8</c:v>
                </c:pt>
                <c:pt idx="13">
                  <c:v>4.1765221235517721E-8</c:v>
                </c:pt>
                <c:pt idx="14">
                  <c:v>6.4581879271140435E-8</c:v>
                </c:pt>
                <c:pt idx="15">
                  <c:v>9.9420598425204688E-8</c:v>
                </c:pt>
                <c:pt idx="16">
                  <c:v>1.5237435127652207E-7</c:v>
                </c:pt>
                <c:pt idx="17">
                  <c:v>2.3249690113813112E-7</c:v>
                </c:pt>
                <c:pt idx="18">
                  <c:v>3.5317688362166873E-7</c:v>
                </c:pt>
                <c:pt idx="19">
                  <c:v>5.3411795036956926E-7</c:v>
                </c:pt>
                <c:pt idx="20">
                  <c:v>8.0417742942818663E-7</c:v>
                </c:pt>
                <c:pt idx="21">
                  <c:v>1.2054144353491179E-6</c:v>
                </c:pt>
                <c:pt idx="22">
                  <c:v>1.7988323886716967E-6</c:v>
                </c:pt>
                <c:pt idx="23">
                  <c:v>2.6724821397450925E-6</c:v>
                </c:pt>
                <c:pt idx="24">
                  <c:v>3.9528353673612322E-6</c:v>
                </c:pt>
                <c:pt idx="25">
                  <c:v>5.8206628470030955E-6</c:v>
                </c:pt>
                <c:pt idx="26">
                  <c:v>8.533082881974451E-6</c:v>
                </c:pt>
                <c:pt idx="27">
                  <c:v>1.2454012178094656E-5</c:v>
                </c:pt>
                <c:pt idx="28">
                  <c:v>1.8095992619645068E-5</c:v>
                </c:pt>
                <c:pt idx="29">
                  <c:v>2.6177329353059724E-5</c:v>
                </c:pt>
                <c:pt idx="30">
                  <c:v>3.7699714921536514E-5</c:v>
                </c:pt>
                <c:pt idx="31">
                  <c:v>5.4053098909224492E-5</c:v>
                </c:pt>
                <c:pt idx="32">
                  <c:v>7.7156573244662193E-5</c:v>
                </c:pt>
                <c:pt idx="33">
                  <c:v>1.0964657416702236E-4</c:v>
                </c:pt>
                <c:pt idx="34">
                  <c:v>1.5512686121191025E-4</c:v>
                </c:pt>
                <c:pt idx="35">
                  <c:v>2.1849864381451924E-4</c:v>
                </c:pt>
                <c:pt idx="36">
                  <c:v>3.0639402266283893E-4</c:v>
                </c:pt>
                <c:pt idx="37">
                  <c:v>4.2774174187687697E-4</c:v>
                </c:pt>
                <c:pt idx="38">
                  <c:v>5.945012622954217E-4</c:v>
                </c:pt>
                <c:pt idx="39">
                  <c:v>8.2260951915419584E-4</c:v>
                </c:pt>
                <c:pt idx="40">
                  <c:v>1.133194564852444E-3</c:v>
                </c:pt>
                <c:pt idx="41">
                  <c:v>1.5541217454241322E-3</c:v>
                </c:pt>
                <c:pt idx="42">
                  <c:v>2.1219512093191141E-3</c:v>
                </c:pt>
                <c:pt idx="43">
                  <c:v>2.8844004374274047E-3</c:v>
                </c:pt>
                <c:pt idx="44">
                  <c:v>3.9034220762115307E-3</c:v>
                </c:pt>
                <c:pt idx="45">
                  <c:v>5.2590255109766504E-3</c:v>
                </c:pt>
                <c:pt idx="46">
                  <c:v>7.0539900604461112E-3</c:v>
                </c:pt>
                <c:pt idx="47">
                  <c:v>9.4196379675990025E-3</c:v>
                </c:pt>
                <c:pt idx="48">
                  <c:v>1.252285586483036E-2</c:v>
                </c:pt>
                <c:pt idx="49">
                  <c:v>1.6574573227552285E-2</c:v>
                </c:pt>
                <c:pt idx="50">
                  <c:v>2.1839924354203264E-2</c:v>
                </c:pt>
                <c:pt idx="51">
                  <c:v>2.8650335180764794E-2</c:v>
                </c:pt>
                <c:pt idx="52">
                  <c:v>3.7417785997708883E-2</c:v>
                </c:pt>
                <c:pt idx="53">
                  <c:v>4.8651503809493721E-2</c:v>
                </c:pt>
                <c:pt idx="54">
                  <c:v>6.2977331275272913E-2</c:v>
                </c:pt>
                <c:pt idx="55">
                  <c:v>8.1160000234446431E-2</c:v>
                </c:pt>
                <c:pt idx="56">
                  <c:v>0.10412850388063029</c:v>
                </c:pt>
                <c:pt idx="57">
                  <c:v>0.13300470971417896</c:v>
                </c:pt>
                <c:pt idx="58">
                  <c:v>0.16913528250179027</c:v>
                </c:pt>
                <c:pt idx="59">
                  <c:v>0.21412688980938424</c:v>
                </c:pt>
                <c:pt idx="60">
                  <c:v>0.26988453984807081</c:v>
                </c:pt>
                <c:pt idx="61">
                  <c:v>0.33865275061177941</c:v>
                </c:pt>
                <c:pt idx="62">
                  <c:v>0.4230590697242409</c:v>
                </c:pt>
                <c:pt idx="63">
                  <c:v>0.52615925638894934</c:v>
                </c:pt>
                <c:pt idx="64">
                  <c:v>0.65148320218889177</c:v>
                </c:pt>
                <c:pt idx="65">
                  <c:v>0.80308040985163187</c:v>
                </c:pt>
                <c:pt idx="66">
                  <c:v>0.98556357417851181</c:v>
                </c:pt>
                <c:pt idx="67">
                  <c:v>1.2041485251013773</c:v>
                </c:pt>
                <c:pt idx="68">
                  <c:v>1.4646885096355691</c:v>
                </c:pt>
                <c:pt idx="69">
                  <c:v>1.7737005201099478</c:v>
                </c:pt>
                <c:pt idx="70">
                  <c:v>2.1383811355201763</c:v>
                </c:pt>
                <c:pt idx="71">
                  <c:v>2.5666091482113762</c:v>
                </c:pt>
                <c:pt idx="72">
                  <c:v>3.0669321179148801</c:v>
                </c:pt>
                <c:pt idx="73">
                  <c:v>3.6485339488673136</c:v>
                </c:pt>
                <c:pt idx="74">
                  <c:v>4.3211806427607531</c:v>
                </c:pt>
                <c:pt idx="75">
                  <c:v>5.0951415590126334</c:v>
                </c:pt>
                <c:pt idx="76">
                  <c:v>5.9810838304901113</c:v>
                </c:pt>
                <c:pt idx="77">
                  <c:v>6.9899380500488988</c:v>
                </c:pt>
                <c:pt idx="78">
                  <c:v>8.1327339688700029</c:v>
                </c:pt>
                <c:pt idx="79">
                  <c:v>9.4204057332426938</c:v>
                </c:pt>
                <c:pt idx="80">
                  <c:v>10.863567126417678</c:v>
                </c:pt>
                <c:pt idx="81">
                  <c:v>12.47225836233482</c:v>
                </c:pt>
                <c:pt idx="82">
                  <c:v>14.255667175254917</c:v>
                </c:pt>
                <c:pt idx="83">
                  <c:v>16.221828231085986</c:v>
                </c:pt>
                <c:pt idx="84">
                  <c:v>18.377306210847646</c:v>
                </c:pt>
                <c:pt idx="85">
                  <c:v>20.726869234224857</c:v>
                </c:pt>
                <c:pt idx="86">
                  <c:v>23.273160544450832</c:v>
                </c:pt>
                <c:pt idx="87">
                  <c:v>26.016377502650354</c:v>
                </c:pt>
                <c:pt idx="88">
                  <c:v>28.953967875501011</c:v>
                </c:pt>
                <c:pt idx="89">
                  <c:v>32.080354080266403</c:v>
                </c:pt>
                <c:pt idx="90">
                  <c:v>35.386696415333319</c:v>
                </c:pt>
                <c:pt idx="91">
                  <c:v>38.860706299118917</c:v>
                </c:pt>
                <c:pt idx="92">
                  <c:v>42.48652012335647</c:v>
                </c:pt>
                <c:pt idx="93">
                  <c:v>46.244643470474202</c:v>
                </c:pt>
                <c:pt idx="94">
                  <c:v>50.111974138615082</c:v>
                </c:pt>
                <c:pt idx="95">
                  <c:v>54.061910671140076</c:v>
                </c:pt>
                <c:pt idx="96">
                  <c:v>58.064550930824076</c:v>
                </c:pt>
                <c:pt idx="97">
                  <c:v>62.086982744753357</c:v>
                </c:pt>
                <c:pt idx="98">
                  <c:v>66.09366584759475</c:v>
                </c:pt>
                <c:pt idx="99">
                  <c:v>70.046901361021753</c:v>
                </c:pt>
                <c:pt idx="100">
                  <c:v>73.907381974288384</c:v>
                </c:pt>
                <c:pt idx="101">
                  <c:v>77.634812955675514</c:v>
                </c:pt>
                <c:pt idx="102">
                  <c:v>81.188591253837785</c:v>
                </c:pt>
                <c:pt idx="103">
                  <c:v>84.528527369666179</c:v>
                </c:pt>
                <c:pt idx="104">
                  <c:v>87.615592515212668</c:v>
                </c:pt>
                <c:pt idx="105">
                  <c:v>90.412671936483989</c:v>
                </c:pt>
                <c:pt idx="106">
                  <c:v>92.885304253319347</c:v>
                </c:pt>
                <c:pt idx="107">
                  <c:v>95.002386330333934</c:v>
                </c:pt>
                <c:pt idx="108">
                  <c:v>96.736823578253052</c:v>
                </c:pt>
                <c:pt idx="109">
                  <c:v>98.06610670402543</c:v>
                </c:pt>
                <c:pt idx="110">
                  <c:v>98.972797757455851</c:v>
                </c:pt>
                <c:pt idx="111">
                  <c:v>99.444910805916393</c:v>
                </c:pt>
                <c:pt idx="112">
                  <c:v>99.476175620706201</c:v>
                </c:pt>
                <c:pt idx="113">
                  <c:v>99.066176265697706</c:v>
                </c:pt>
                <c:pt idx="114">
                  <c:v>98.220360306151477</c:v>
                </c:pt>
                <c:pt idx="115">
                  <c:v>96.949918352684705</c:v>
                </c:pt>
                <c:pt idx="116">
                  <c:v>95.271537663807891</c:v>
                </c:pt>
                <c:pt idx="117">
                  <c:v>93.207037391112294</c:v>
                </c:pt>
                <c:pt idx="118">
                  <c:v>90.782896612170006</c:v>
                </c:pt>
                <c:pt idx="119">
                  <c:v>88.029689420021825</c:v>
                </c:pt>
                <c:pt idx="120">
                  <c:v>84.981443908226552</c:v>
                </c:pt>
                <c:pt idx="121">
                  <c:v>81.674943816496011</c:v>
                </c:pt>
                <c:pt idx="122">
                  <c:v>78.148992823658944</c:v>
                </c:pt>
                <c:pt idx="123">
                  <c:v>74.443661964016655</c:v>
                </c:pt>
                <c:pt idx="124">
                  <c:v>70.599540404665291</c:v>
                </c:pt>
                <c:pt idx="125">
                  <c:v>66.65700889103519</c:v>
                </c:pt>
                <c:pt idx="126">
                  <c:v>62.655553610232502</c:v>
                </c:pt>
                <c:pt idx="127">
                  <c:v>58.633136125545157</c:v>
                </c:pt>
                <c:pt idx="128">
                  <c:v>54.625632508472798</c:v>
                </c:pt>
                <c:pt idx="129">
                  <c:v>50.666351957594657</c:v>
                </c:pt>
                <c:pt idx="130">
                  <c:v>46.785642173806572</c:v>
                </c:pt>
                <c:pt idx="131">
                  <c:v>43.010585686446596</c:v>
                </c:pt>
                <c:pt idx="132">
                  <c:v>39.364788316296185</c:v>
                </c:pt>
                <c:pt idx="133">
                  <c:v>35.868258129978017</c:v>
                </c:pt>
                <c:pt idx="134">
                  <c:v>32.537370680950971</c:v>
                </c:pt>
                <c:pt idx="135">
                  <c:v>29.384914121410389</c:v>
                </c:pt>
                <c:pt idx="136">
                  <c:v>26.420205962349289</c:v>
                </c:pt>
                <c:pt idx="137">
                  <c:v>23.649271889506331</c:v>
                </c:pt>
                <c:pt idx="138">
                  <c:v>21.075076123194766</c:v>
                </c:pt>
                <c:pt idx="139">
                  <c:v>18.697792332306737</c:v>
                </c:pt>
                <c:pt idx="140">
                  <c:v>16.51510405156812</c:v>
                </c:pt>
                <c:pt idx="141">
                  <c:v>14.522523865968225</c:v>
                </c:pt>
                <c:pt idx="142">
                  <c:v>12.713721265316696</c:v>
                </c:pt>
                <c:pt idx="143">
                  <c:v>11.080849975319166</c:v>
                </c:pt>
                <c:pt idx="144">
                  <c:v>9.6148666753712533</c:v>
                </c:pt>
                <c:pt idx="145">
                  <c:v>8.3058342525441571</c:v>
                </c:pt>
                <c:pt idx="146">
                  <c:v>7.1432040532661549</c:v>
                </c:pt>
                <c:pt idx="147">
                  <c:v>6.1160729210644194</c:v>
                </c:pt>
                <c:pt idx="148">
                  <c:v>5.2134120992938708</c:v>
                </c:pt>
                <c:pt idx="149">
                  <c:v>4.4242662891517863</c:v>
                </c:pt>
                <c:pt idx="150">
                  <c:v>3.7379222516360269</c:v>
                </c:pt>
                <c:pt idx="151">
                  <c:v>3.1440473029721594</c:v>
                </c:pt>
                <c:pt idx="152">
                  <c:v>2.6327988610604116</c:v>
                </c:pt>
                <c:pt idx="153">
                  <c:v>2.1949068488132557</c:v>
                </c:pt>
                <c:pt idx="154">
                  <c:v>1.8217312495403972</c:v>
                </c:pt>
                <c:pt idx="155">
                  <c:v>1.5052974468119298</c:v>
                </c:pt>
                <c:pt idx="156">
                  <c:v>1.2383121785620812</c:v>
                </c:pt>
                <c:pt idx="157">
                  <c:v>1.0141630083544919</c:v>
                </c:pt>
                <c:pt idx="158">
                  <c:v>0.82690418388018938</c:v>
                </c:pt>
                <c:pt idx="159">
                  <c:v>0.67123163325409152</c:v>
                </c:pt>
                <c:pt idx="160">
                  <c:v>0.54244966299861064</c:v>
                </c:pt>
                <c:pt idx="161">
                  <c:v>0.43643168648445002</c:v>
                </c:pt>
                <c:pt idx="162">
                  <c:v>0.34957704532852168</c:v>
                </c:pt>
                <c:pt idx="163">
                  <c:v>0.27876570417739815</c:v>
                </c:pt>
                <c:pt idx="164">
                  <c:v>0.22131231453141381</c:v>
                </c:pt>
                <c:pt idx="165">
                  <c:v>0.17492086649147492</c:v>
                </c:pt>
                <c:pt idx="166">
                  <c:v>0.13764088683768225</c:v>
                </c:pt>
                <c:pt idx="167">
                  <c:v>0.10782590368494241</c:v>
                </c:pt>
                <c:pt idx="168">
                  <c:v>8.409468602046867E-2</c:v>
                </c:pt>
                <c:pt idx="169">
                  <c:v>6.5295582789054868E-2</c:v>
                </c:pt>
                <c:pt idx="170">
                  <c:v>5.0474131384882659E-2</c:v>
                </c:pt>
                <c:pt idx="171">
                  <c:v>3.8843978720404293E-2</c:v>
                </c:pt>
                <c:pt idx="172">
                  <c:v>2.9761057813549447E-2</c:v>
                </c:pt>
                <c:pt idx="173">
                  <c:v>2.2700886734816399E-2</c:v>
                </c:pt>
                <c:pt idx="174">
                  <c:v>1.7238802034731503E-2</c:v>
                </c:pt>
                <c:pt idx="175">
                  <c:v>1.3032902469577548E-2</c:v>
                </c:pt>
                <c:pt idx="176">
                  <c:v>9.8094579639631183E-3</c:v>
                </c:pt>
                <c:pt idx="177">
                  <c:v>7.3505303982122142E-3</c:v>
                </c:pt>
                <c:pt idx="178">
                  <c:v>5.4835542923567871E-3</c:v>
                </c:pt>
                <c:pt idx="179">
                  <c:v>4.0726343492586197E-3</c:v>
                </c:pt>
                <c:pt idx="180">
                  <c:v>3.011330994869714E-3</c:v>
                </c:pt>
                <c:pt idx="181">
                  <c:v>2.216722711898112E-3</c:v>
                </c:pt>
                <c:pt idx="182">
                  <c:v>1.624553618977432E-3</c:v>
                </c:pt>
                <c:pt idx="183">
                  <c:v>1.185295215277208E-3</c:v>
                </c:pt>
                <c:pt idx="184">
                  <c:v>8.6097157785240111E-4</c:v>
                </c:pt>
                <c:pt idx="185">
                  <c:v>6.2261689429747829E-4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87-4C41-88F7-07BE1BC0E6D3}"/>
            </c:ext>
          </c:extLst>
        </c:ser>
        <c:ser>
          <c:idx val="4"/>
          <c:order val="3"/>
          <c:tx>
            <c:strRef>
              <c:f>NORMAL!$S$1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NORMAL!$S$2:$S$387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2.1872270927372467E-39</c:v>
                </c:pt>
                <c:pt idx="3">
                  <c:v>6.7685913009347304E-39</c:v>
                </c:pt>
                <c:pt idx="4">
                  <c:v>2.0801122528942833E-38</c:v>
                </c:pt>
                <c:pt idx="5">
                  <c:v>6.3483274397301925E-38</c:v>
                </c:pt>
                <c:pt idx="6">
                  <c:v>1.9240481315920674E-37</c:v>
                </c:pt>
                <c:pt idx="7">
                  <c:v>5.7910406188840896E-37</c:v>
                </c:pt>
                <c:pt idx="8">
                  <c:v>1.7309373782865473E-36</c:v>
                </c:pt>
                <c:pt idx="9">
                  <c:v>5.1379534774729966E-36</c:v>
                </c:pt>
                <c:pt idx="10">
                  <c:v>1.5145480107805498E-35</c:v>
                </c:pt>
                <c:pt idx="11">
                  <c:v>4.4336355258394783E-35</c:v>
                </c:pt>
                <c:pt idx="12">
                  <c:v>1.2889052655838299E-34</c:v>
                </c:pt>
                <c:pt idx="13">
                  <c:v>3.7210548655410745E-34</c:v>
                </c:pt>
                <c:pt idx="14">
                  <c:v>1.0668299888852564E-33</c:v>
                </c:pt>
                <c:pt idx="15">
                  <c:v>3.0374450028630266E-33</c:v>
                </c:pt>
                <c:pt idx="16">
                  <c:v>8.5882701521662711E-33</c:v>
                </c:pt>
                <c:pt idx="17">
                  <c:v>2.4114987279358339E-32</c:v>
                </c:pt>
                <c:pt idx="18">
                  <c:v>6.7243830274359202E-32</c:v>
                </c:pt>
                <c:pt idx="19">
                  <c:v>1.8620953498252314E-31</c:v>
                </c:pt>
                <c:pt idx="20">
                  <c:v>5.1207721696179158E-31</c:v>
                </c:pt>
                <c:pt idx="21">
                  <c:v>1.3984696909046976E-30</c:v>
                </c:pt>
                <c:pt idx="22">
                  <c:v>3.7927544699338218E-30</c:v>
                </c:pt>
                <c:pt idx="23">
                  <c:v>1.0215049265224501E-29</c:v>
                </c:pt>
                <c:pt idx="24">
                  <c:v>2.7321860414361937E-29</c:v>
                </c:pt>
                <c:pt idx="25">
                  <c:v>7.2571172033875112E-29</c:v>
                </c:pt>
                <c:pt idx="26">
                  <c:v>1.9142650577705153E-28</c:v>
                </c:pt>
                <c:pt idx="27">
                  <c:v>5.014458864719548E-28</c:v>
                </c:pt>
                <c:pt idx="28">
                  <c:v>1.3044581188286442E-27</c:v>
                </c:pt>
                <c:pt idx="29">
                  <c:v>3.3699252939708297E-27</c:v>
                </c:pt>
                <c:pt idx="30">
                  <c:v>8.6455867457577779E-27</c:v>
                </c:pt>
                <c:pt idx="31">
                  <c:v>2.2026867434933351E-26</c:v>
                </c:pt>
                <c:pt idx="32">
                  <c:v>5.5730773348336275E-26</c:v>
                </c:pt>
                <c:pt idx="33">
                  <c:v>1.4003012200363596E-25</c:v>
                </c:pt>
                <c:pt idx="34">
                  <c:v>3.4940726513000361E-25</c:v>
                </c:pt>
                <c:pt idx="35">
                  <c:v>8.6581770163469179E-25</c:v>
                </c:pt>
                <c:pt idx="36">
                  <c:v>2.1306153747840763E-24</c:v>
                </c:pt>
                <c:pt idx="37">
                  <c:v>5.2067619041160524E-24</c:v>
                </c:pt>
                <c:pt idx="38">
                  <c:v>1.2636140517023621E-23</c:v>
                </c:pt>
                <c:pt idx="39">
                  <c:v>3.0454062936843821E-23</c:v>
                </c:pt>
                <c:pt idx="40">
                  <c:v>7.2888682669760844E-23</c:v>
                </c:pt>
                <c:pt idx="41">
                  <c:v>1.7324432913611941E-22</c:v>
                </c:pt>
                <c:pt idx="42">
                  <c:v>4.0892345368715178E-22</c:v>
                </c:pt>
                <c:pt idx="43">
                  <c:v>9.5853743518876986E-22</c:v>
                </c:pt>
                <c:pt idx="44">
                  <c:v>2.2313114980519431E-21</c:v>
                </c:pt>
                <c:pt idx="45">
                  <c:v>5.1581669464182289E-21</c:v>
                </c:pt>
                <c:pt idx="46">
                  <c:v>1.18417162691143E-20</c:v>
                </c:pt>
                <c:pt idx="47">
                  <c:v>2.699715338721714E-20</c:v>
                </c:pt>
                <c:pt idx="48">
                  <c:v>6.1123098695747326E-20</c:v>
                </c:pt>
                <c:pt idx="49">
                  <c:v>1.3742850379455874E-19</c:v>
                </c:pt>
                <c:pt idx="50">
                  <c:v>3.0685438907049434E-19</c:v>
                </c:pt>
                <c:pt idx="51">
                  <c:v>6.8041194132834776E-19</c:v>
                </c:pt>
                <c:pt idx="52">
                  <c:v>1.498288963233412E-18</c:v>
                </c:pt>
                <c:pt idx="53">
                  <c:v>3.2764481527910019E-18</c:v>
                </c:pt>
                <c:pt idx="54">
                  <c:v>7.1153306345359479E-18</c:v>
                </c:pt>
                <c:pt idx="55">
                  <c:v>1.5345142910702378E-17</c:v>
                </c:pt>
                <c:pt idx="56">
                  <c:v>3.2864789524026172E-17</c:v>
                </c:pt>
                <c:pt idx="57">
                  <c:v>6.9899623937775513E-17</c:v>
                </c:pt>
                <c:pt idx="58">
                  <c:v>1.476396099949801E-16</c:v>
                </c:pt>
                <c:pt idx="59">
                  <c:v>3.0968131713117163E-16</c:v>
                </c:pt>
                <c:pt idx="60">
                  <c:v>6.450764506515124E-16</c:v>
                </c:pt>
                <c:pt idx="61">
                  <c:v>1.3344166004630672E-15</c:v>
                </c:pt>
                <c:pt idx="62">
                  <c:v>2.7412948520247609E-15</c:v>
                </c:pt>
                <c:pt idx="63">
                  <c:v>5.5924760263523952E-15</c:v>
                </c:pt>
                <c:pt idx="64">
                  <c:v>1.133017395375272E-14</c:v>
                </c:pt>
                <c:pt idx="65">
                  <c:v>2.2795708271335393E-14</c:v>
                </c:pt>
                <c:pt idx="66">
                  <c:v>4.5546359452830783E-14</c:v>
                </c:pt>
                <c:pt idx="67">
                  <c:v>9.0372919878622506E-14</c:v>
                </c:pt>
                <c:pt idx="68">
                  <c:v>1.7807666976179873E-13</c:v>
                </c:pt>
                <c:pt idx="69">
                  <c:v>3.4846551233647114E-13</c:v>
                </c:pt>
                <c:pt idx="70">
                  <c:v>6.7716834079760234E-13</c:v>
                </c:pt>
                <c:pt idx="71">
                  <c:v>1.3068253637338341E-12</c:v>
                </c:pt>
                <c:pt idx="72">
                  <c:v>2.5045086177504221E-12</c:v>
                </c:pt>
                <c:pt idx="73">
                  <c:v>4.7666314258454568E-12</c:v>
                </c:pt>
                <c:pt idx="74">
                  <c:v>9.0091678748412298E-12</c:v>
                </c:pt>
                <c:pt idx="75">
                  <c:v>1.6909931692147796E-11</c:v>
                </c:pt>
                <c:pt idx="76">
                  <c:v>3.1519773868760154E-11</c:v>
                </c:pt>
                <c:pt idx="77">
                  <c:v>5.834563878723155E-11</c:v>
                </c:pt>
                <c:pt idx="78">
                  <c:v>1.0725505527188549E-10</c:v>
                </c:pt>
                <c:pt idx="79">
                  <c:v>1.9579933350016756E-10</c:v>
                </c:pt>
                <c:pt idx="80">
                  <c:v>3.5496759927837345E-10</c:v>
                </c:pt>
                <c:pt idx="81">
                  <c:v>6.3907272643659144E-10</c:v>
                </c:pt>
                <c:pt idx="82">
                  <c:v>1.1426044734886119E-9</c:v>
                </c:pt>
                <c:pt idx="83">
                  <c:v>2.028736405123806E-9</c:v>
                </c:pt>
                <c:pt idx="84">
                  <c:v>3.5771684456965816E-9</c:v>
                </c:pt>
                <c:pt idx="85">
                  <c:v>6.2637905300421279E-9</c:v>
                </c:pt>
                <c:pt idx="86">
                  <c:v>1.0892288270703025E-8</c:v>
                </c:pt>
                <c:pt idx="87">
                  <c:v>1.8809839661975071E-8</c:v>
                </c:pt>
                <c:pt idx="88">
                  <c:v>3.2257828346144846E-8</c:v>
                </c:pt>
                <c:pt idx="89">
                  <c:v>5.4937542154613257E-8</c:v>
                </c:pt>
                <c:pt idx="90">
                  <c:v>9.291533367308229E-8</c:v>
                </c:pt>
                <c:pt idx="91">
                  <c:v>1.5605928834779715E-7</c:v>
                </c:pt>
                <c:pt idx="92">
                  <c:v>2.6030104973710672E-7</c:v>
                </c:pt>
                <c:pt idx="93">
                  <c:v>4.3116776339123102E-7</c:v>
                </c:pt>
                <c:pt idx="94">
                  <c:v>7.0925223430300325E-7</c:v>
                </c:pt>
                <c:pt idx="95">
                  <c:v>1.1586151640321944E-6</c:v>
                </c:pt>
                <c:pt idx="96">
                  <c:v>1.8795841325564985E-6</c:v>
                </c:pt>
                <c:pt idx="97">
                  <c:v>3.0280873430668298E-6</c:v>
                </c:pt>
                <c:pt idx="98">
                  <c:v>4.8446130187291079E-6</c:v>
                </c:pt>
                <c:pt idx="99">
                  <c:v>7.6972191553728528E-6</c:v>
                </c:pt>
                <c:pt idx="100">
                  <c:v>1.2144864622841132E-5</c:v>
                </c:pt>
                <c:pt idx="101">
                  <c:v>1.9029858999152743E-5</c:v>
                </c:pt>
                <c:pt idx="102">
                  <c:v>2.9611644631117283E-5</c:v>
                </c:pt>
                <c:pt idx="103">
                  <c:v>4.5758686887074344E-5</c:v>
                </c:pt>
                <c:pt idx="104">
                  <c:v>7.022126419377698E-5</c:v>
                </c:pt>
                <c:pt idx="105">
                  <c:v>1.0701577487784023E-4</c:v>
                </c:pt>
                <c:pt idx="106">
                  <c:v>1.6196121392788451E-4</c:v>
                </c:pt>
                <c:pt idx="107">
                  <c:v>2.4342115125421067E-4</c:v>
                </c:pt>
                <c:pt idx="108">
                  <c:v>3.6332030243418673E-4</c:v>
                </c:pt>
                <c:pt idx="109">
                  <c:v>5.3852403116893491E-4</c:v>
                </c:pt>
                <c:pt idx="110">
                  <c:v>7.9269218252177385E-4</c:v>
                </c:pt>
                <c:pt idx="111">
                  <c:v>1.1587456811886136E-3</c:v>
                </c:pt>
                <c:pt idx="112">
                  <c:v>1.6821152487891883E-3</c:v>
                </c:pt>
                <c:pt idx="113">
                  <c:v>2.4249759359007209E-3</c:v>
                </c:pt>
                <c:pt idx="114">
                  <c:v>3.4717079568611989E-3</c:v>
                </c:pt>
                <c:pt idx="115">
                  <c:v>4.9358619265038881E-3</c:v>
                </c:pt>
                <c:pt idx="116">
                  <c:v>6.9689425796413546E-3</c:v>
                </c:pt>
                <c:pt idx="117">
                  <c:v>9.7713559951116014E-3</c:v>
                </c:pt>
                <c:pt idx="118">
                  <c:v>1.3605886756330194E-2</c:v>
                </c:pt>
                <c:pt idx="119">
                  <c:v>1.881407773021181E-2</c:v>
                </c:pt>
                <c:pt idx="120">
                  <c:v>2.5835869494069238E-2</c:v>
                </c:pt>
                <c:pt idx="121">
                  <c:v>3.5232811178145487E-2</c:v>
                </c:pt>
                <c:pt idx="122">
                  <c:v>4.7715071248381626E-2</c:v>
                </c:pt>
                <c:pt idx="123">
                  <c:v>6.4172346981460932E-2</c:v>
                </c:pt>
                <c:pt idx="124">
                  <c:v>8.5708587050208757E-2</c:v>
                </c:pt>
                <c:pt idx="125">
                  <c:v>0.11368019613357594</c:v>
                </c:pt>
                <c:pt idx="126">
                  <c:v>0.14973707971172967</c:v>
                </c:pt>
                <c:pt idx="127">
                  <c:v>0.1958655109124163</c:v>
                </c:pt>
                <c:pt idx="128">
                  <c:v>0.25443136427858487</c:v>
                </c:pt>
                <c:pt idx="129">
                  <c:v>0.32822177490694265</c:v>
                </c:pt>
                <c:pt idx="130">
                  <c:v>0.4204827644114924</c:v>
                </c:pt>
                <c:pt idx="131">
                  <c:v>0.5349498547962358</c:v>
                </c:pt>
                <c:pt idx="132">
                  <c:v>0.67586820336820441</c:v>
                </c:pt>
                <c:pt idx="133">
                  <c:v>0.84799838016849505</c:v>
                </c:pt>
                <c:pt idx="134">
                  <c:v>1.0566036246145005</c:v>
                </c:pt>
                <c:pt idx="135">
                  <c:v>1.3074143149527855</c:v>
                </c:pt>
                <c:pt idx="136">
                  <c:v>1.6065655182838185</c:v>
                </c:pt>
                <c:pt idx="137">
                  <c:v>1.9605039121187622</c:v>
                </c:pt>
                <c:pt idx="138">
                  <c:v>2.3758611233040399</c:v>
                </c:pt>
                <c:pt idx="139">
                  <c:v>2.859291644326698</c:v>
                </c:pt>
                <c:pt idx="140">
                  <c:v>3.4172749671776841</c:v>
                </c:pt>
                <c:pt idx="141">
                  <c:v>4.0558834014390328</c:v>
                </c:pt>
                <c:pt idx="142">
                  <c:v>4.7805191658321906</c:v>
                </c:pt>
                <c:pt idx="143">
                  <c:v>5.5956266779149271</c:v>
                </c:pt>
                <c:pt idx="144">
                  <c:v>6.5043883988807938</c:v>
                </c:pt>
                <c:pt idx="145">
                  <c:v>7.5084149736599155</c:v>
                </c:pt>
                <c:pt idx="146">
                  <c:v>8.6074425714906688</c:v>
                </c:pt>
                <c:pt idx="147">
                  <c:v>9.7990520957929572</c:v>
                </c:pt>
                <c:pt idx="148">
                  <c:v>11.078426110282463</c:v>
                </c:pt>
                <c:pt idx="149">
                  <c:v>12.438159750176363</c:v>
                </c:pt>
                <c:pt idx="150">
                  <c:v>13.868141411998259</c:v>
                </c:pt>
                <c:pt idx="151">
                  <c:v>15.355517547254074</c:v>
                </c:pt>
                <c:pt idx="152">
                  <c:v>16.88475338802872</c:v>
                </c:pt>
                <c:pt idx="153">
                  <c:v>18.437797940654821</c:v>
                </c:pt>
                <c:pt idx="154">
                  <c:v>19.994357207849887</c:v>
                </c:pt>
                <c:pt idx="155">
                  <c:v>21.53227452763295</c:v>
                </c:pt>
                <c:pt idx="156">
                  <c:v>23.028011406708977</c:v>
                </c:pt>
                <c:pt idx="157">
                  <c:v>24.457216591715209</c:v>
                </c:pt>
                <c:pt idx="158">
                  <c:v>25.795365716275303</c:v>
                </c:pt>
                <c:pt idx="159">
                  <c:v>27.018449050955549</c:v>
                </c:pt>
                <c:pt idx="160">
                  <c:v>28.103681018340176</c:v>
                </c:pt>
                <c:pt idx="161">
                  <c:v>29.030202525065366</c:v>
                </c:pt>
                <c:pt idx="162">
                  <c:v>29.779746045633559</c:v>
                </c:pt>
                <c:pt idx="163">
                  <c:v>30.337233915805374</c:v>
                </c:pt>
                <c:pt idx="164">
                  <c:v>30.691282494732032</c:v>
                </c:pt>
                <c:pt idx="165">
                  <c:v>30.834588657239816</c:v>
                </c:pt>
                <c:pt idx="166">
                  <c:v>30.764180289140064</c:v>
                </c:pt>
                <c:pt idx="167">
                  <c:v>30.481518784602226</c:v>
                </c:pt>
                <c:pt idx="168">
                  <c:v>29.992448608315435</c:v>
                </c:pt>
                <c:pt idx="169">
                  <c:v>29.306996353927293</c:v>
                </c:pt>
                <c:pt idx="170">
                  <c:v>28.439028948651522</c:v>
                </c:pt>
                <c:pt idx="171">
                  <c:v>27.405787277882094</c:v>
                </c:pt>
                <c:pt idx="172">
                  <c:v>26.227317133698183</c:v>
                </c:pt>
                <c:pt idx="173">
                  <c:v>24.925823701866857</c:v>
                </c:pt>
                <c:pt idx="174">
                  <c:v>23.524978564802474</c:v>
                </c:pt>
                <c:pt idx="175">
                  <c:v>22.049209295733394</c:v>
                </c:pt>
                <c:pt idx="176">
                  <c:v>20.523001151262509</c:v>
                </c:pt>
                <c:pt idx="177">
                  <c:v>18.970238246656244</c:v>
                </c:pt>
                <c:pt idx="178">
                  <c:v>17.413608130164466</c:v>
                </c:pt>
                <c:pt idx="179">
                  <c:v>15.874089147038916</c:v>
                </c:pt>
                <c:pt idx="180">
                  <c:v>14.370534740593657</c:v>
                </c:pt>
                <c:pt idx="181">
                  <c:v>12.919363240677324</c:v>
                </c:pt>
                <c:pt idx="182">
                  <c:v>11.534356099292101</c:v>
                </c:pt>
                <c:pt idx="183">
                  <c:v>10.22656227899385</c:v>
                </c:pt>
                <c:pt idx="184">
                  <c:v>9.004301861246832</c:v>
                </c:pt>
                <c:pt idx="185">
                  <c:v>7.8732581316835759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87-4C41-88F7-07BE1BC0E6D3}"/>
            </c:ext>
          </c:extLst>
        </c:ser>
        <c:ser>
          <c:idx val="5"/>
          <c:order val="4"/>
          <c:tx>
            <c:strRef>
              <c:f>NORMAL!$T$1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NORMAL!$T$2:$T$387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4.786587156788344</c:v>
                </c:pt>
                <c:pt idx="3">
                  <c:v>5.2320454291914382</c:v>
                </c:pt>
                <c:pt idx="4">
                  <c:v>5.7098167482705628</c:v>
                </c:pt>
                <c:pt idx="5">
                  <c:v>6.2212544284218891</c:v>
                </c:pt>
                <c:pt idx="6">
                  <c:v>6.7676654911794172</c:v>
                </c:pt>
                <c:pt idx="7">
                  <c:v>7.3502977974692305</c:v>
                </c:pt>
                <c:pt idx="8">
                  <c:v>7.9703265325319803</c:v>
                </c:pt>
                <c:pt idx="9">
                  <c:v>8.6288401218336084</c:v>
                </c:pt>
                <c:pt idx="10">
                  <c:v>9.3268256697232861</c:v>
                </c:pt>
                <c:pt idx="11">
                  <c:v>10.065154025971031</c:v>
                </c:pt>
                <c:pt idx="12">
                  <c:v>10.84456459842108</c:v>
                </c:pt>
                <c:pt idx="13">
                  <c:v>11.665650042612221</c:v>
                </c:pt>
                <c:pt idx="14">
                  <c:v>12.528840971115718</c:v>
                </c:pt>
                <c:pt idx="15">
                  <c:v>13.434390836291321</c:v>
                </c:pt>
                <c:pt idx="16">
                  <c:v>14.38236114992567</c:v>
                </c:pt>
                <c:pt idx="17">
                  <c:v>15.372607211561709</c:v>
                </c:pt>
                <c:pt idx="18">
                  <c:v>16.404764524023825</c:v>
                </c:pt>
                <c:pt idx="19">
                  <c:v>17.478236079475792</c:v>
                </c:pt>
                <c:pt idx="20">
                  <c:v>18.592180702116941</c:v>
                </c:pt>
                <c:pt idx="21">
                  <c:v>19.745502634148195</c:v>
                </c:pt>
                <c:pt idx="22">
                  <c:v>20.936842549771704</c:v>
                </c:pt>
                <c:pt idx="23">
                  <c:v>22.16457017760764</c:v>
                </c:pt>
                <c:pt idx="24">
                  <c:v>23.426778704934797</c:v>
                </c:pt>
                <c:pt idx="25">
                  <c:v>24.721281127549062</c:v>
                </c:pt>
                <c:pt idx="26">
                  <c:v>26.045608696789735</c:v>
                </c:pt>
                <c:pt idx="27">
                  <c:v>27.397011600463792</c:v>
                </c:pt>
                <c:pt idx="28">
                  <c:v>28.772461997111161</c:v>
                </c:pt>
                <c:pt idx="29">
                  <c:v>30.168659503464585</c:v>
                </c:pt>
                <c:pt idx="30">
                  <c:v>31.582039213288322</c:v>
                </c:pt>
                <c:pt idx="31">
                  <c:v>33.008782302312319</c:v>
                </c:pt>
                <c:pt idx="32">
                  <c:v>34.44482924905283</c:v>
                </c:pt>
                <c:pt idx="33">
                  <c:v>35.885895675324178</c:v>
                </c:pt>
                <c:pt idx="34">
                  <c:v>37.327490783652408</c:v>
                </c:pt>
                <c:pt idx="35">
                  <c:v>38.764938342101551</c:v>
                </c:pt>
                <c:pt idx="36">
                  <c:v>40.193400140765618</c:v>
                </c:pt>
                <c:pt idx="37">
                  <c:v>41.607901818944775</c:v>
                </c:pt>
                <c:pt idx="38">
                  <c:v>43.003360938422162</c:v>
                </c:pt>
                <c:pt idx="39">
                  <c:v>44.374617156906723</c:v>
                </c:pt>
                <c:pt idx="40">
                  <c:v>45.716464337222213</c:v>
                </c:pt>
                <c:pt idx="41">
                  <c:v>47.023684412793088</c:v>
                </c:pt>
                <c:pt idx="42">
                  <c:v>48.291082818945995</c:v>
                </c:pt>
                <c:pt idx="43">
                  <c:v>49.513525292977128</c:v>
                </c:pt>
                <c:pt idx="44">
                  <c:v>50.685975844190743</c:v>
                </c:pt>
                <c:pt idx="45">
                  <c:v>51.803535698411046</c:v>
                </c:pt>
                <c:pt idx="46">
                  <c:v>52.861483029847967</c:v>
                </c:pt>
                <c:pt idx="47">
                  <c:v>53.855313306478131</c:v>
                </c:pt>
                <c:pt idx="48">
                  <c:v>54.780780092845539</c:v>
                </c:pt>
                <c:pt idx="49">
                  <c:v>55.633936175653474</c:v>
                </c:pt>
                <c:pt idx="50">
                  <c:v>56.411174901634162</c:v>
                </c:pt>
                <c:pt idx="51">
                  <c:v>57.109271642502335</c:v>
                </c:pt>
                <c:pt idx="52">
                  <c:v>57.72542532649463</c:v>
                </c:pt>
                <c:pt idx="53">
                  <c:v>58.257299997845337</c:v>
                </c:pt>
                <c:pt idx="54">
                  <c:v>58.703066381950272</c:v>
                </c:pt>
                <c:pt idx="55">
                  <c:v>59.061443441981176</c:v>
                </c:pt>
                <c:pt idx="56">
                  <c:v>59.33173990911429</c:v>
                </c:pt>
                <c:pt idx="57">
                  <c:v>59.513895749938307</c:v>
                </c:pt>
                <c:pt idx="58">
                  <c:v>59.608523497573636</c:v>
                </c:pt>
                <c:pt idx="59">
                  <c:v>59.61694931427882</c:v>
                </c:pt>
                <c:pt idx="60">
                  <c:v>59.541253569897584</c:v>
                </c:pt>
                <c:pt idx="61">
                  <c:v>59.384310610082608</c:v>
                </c:pt>
                <c:pt idx="62">
                  <c:v>59.149827249373125</c:v>
                </c:pt>
                <c:pt idx="63">
                  <c:v>58.842379356657659</c:v>
                </c:pt>
                <c:pt idx="64">
                  <c:v>58.467445705578164</c:v>
                </c:pt>
                <c:pt idx="65">
                  <c:v>58.031438043100671</c:v>
                </c:pt>
                <c:pt idx="66">
                  <c:v>57.541726090945886</c:v>
                </c:pt>
                <c:pt idx="67">
                  <c:v>57.006655944299226</c:v>
                </c:pt>
                <c:pt idx="68">
                  <c:v>56.43556008009535</c:v>
                </c:pt>
                <c:pt idx="69">
                  <c:v>55.838756945546805</c:v>
                </c:pt>
                <c:pt idx="70">
                  <c:v>55.227537881145594</c:v>
                </c:pt>
                <c:pt idx="71">
                  <c:v>54.614138957853854</c:v>
                </c:pt>
                <c:pt idx="72">
                  <c:v>54.011695193948306</c:v>
                </c:pt>
                <c:pt idx="73">
                  <c:v>53.434174582258009</c:v>
                </c:pt>
                <c:pt idx="74">
                  <c:v>52.896289422677597</c:v>
                </c:pt>
                <c:pt idx="75">
                  <c:v>52.413382636235639</c:v>
                </c:pt>
                <c:pt idx="76">
                  <c:v>52.001287051886848</c:v>
                </c:pt>
                <c:pt idx="77">
                  <c:v>51.676156118375829</c:v>
                </c:pt>
                <c:pt idx="78">
                  <c:v>51.454265108991756</c:v>
                </c:pt>
                <c:pt idx="79">
                  <c:v>51.351782658689508</c:v>
                </c:pt>
                <c:pt idx="80">
                  <c:v>51.384513395464289</c:v>
                </c:pt>
                <c:pt idx="81">
                  <c:v>51.567613487274585</c:v>
                </c:pt>
                <c:pt idx="82">
                  <c:v>51.915282099444475</c:v>
                </c:pt>
                <c:pt idx="83">
                  <c:v>52.440433013252417</c:v>
                </c:pt>
                <c:pt idx="84">
                  <c:v>53.15435195313168</c:v>
                </c:pt>
                <c:pt idx="85">
                  <c:v>54.066346457993653</c:v>
                </c:pt>
                <c:pt idx="86">
                  <c:v>55.183396355033999</c:v>
                </c:pt>
                <c:pt idx="87">
                  <c:v>56.509813990283789</c:v>
                </c:pt>
                <c:pt idx="88">
                  <c:v>58.04692427481708</c:v>
                </c:pt>
                <c:pt idx="89">
                  <c:v>59.792775255001672</c:v>
                </c:pt>
                <c:pt idx="90">
                  <c:v>61.741890249315951</c:v>
                </c:pt>
                <c:pt idx="91">
                  <c:v>63.885072560222561</c:v>
                </c:pt>
                <c:pt idx="92">
                  <c:v>66.209273325503347</c:v>
                </c:pt>
                <c:pt idx="93">
                  <c:v>68.69753219180609</c:v>
                </c:pt>
                <c:pt idx="94">
                  <c:v>71.328999163785639</c:v>
                </c:pt>
                <c:pt idx="95">
                  <c:v>74.079044214730715</c:v>
                </c:pt>
                <c:pt idx="96">
                  <c:v>76.919459069781979</c:v>
                </c:pt>
                <c:pt idx="97">
                  <c:v>79.818753043316235</c:v>
                </c:pt>
                <c:pt idx="98">
                  <c:v>82.7425420013804</c:v>
                </c:pt>
                <c:pt idx="99">
                  <c:v>85.654026520939368</c:v>
                </c:pt>
                <c:pt idx="100">
                  <c:v>88.514552238909687</c:v>
                </c:pt>
                <c:pt idx="101">
                  <c:v>91.28424234604384</c:v>
                </c:pt>
                <c:pt idx="102">
                  <c:v>93.922689310867071</c:v>
                </c:pt>
                <c:pt idx="103">
                  <c:v>96.389690344898483</c:v>
                </c:pt>
                <c:pt idx="104">
                  <c:v>98.646008964523602</c:v>
                </c:pt>
                <c:pt idx="105">
                  <c:v>100.65414337728815</c:v>
                </c:pt>
                <c:pt idx="106">
                  <c:v>102.3790814130714</c:v>
                </c:pt>
                <c:pt idx="107">
                  <c:v>103.78902140199679</c:v>
                </c:pt>
                <c:pt idx="108">
                  <c:v>104.85603881147669</c:v>
                </c:pt>
                <c:pt idx="109">
                  <c:v>105.5566796037819</c:v>
                </c:pt>
                <c:pt idx="110">
                  <c:v>105.87246313962919</c:v>
                </c:pt>
                <c:pt idx="111">
                  <c:v>105.79027997659742</c:v>
                </c:pt>
                <c:pt idx="112">
                  <c:v>105.30267300711853</c:v>
                </c:pt>
                <c:pt idx="113">
                  <c:v>104.40799393552659</c:v>
                </c:pt>
                <c:pt idx="114">
                  <c:v>103.11043097112223</c:v>
                </c:pt>
                <c:pt idx="115">
                  <c:v>101.41990766228196</c:v>
                </c:pt>
                <c:pt idx="116">
                  <c:v>99.351856854149503</c:v>
                </c:pt>
                <c:pt idx="117">
                  <c:v>96.926877656734803</c:v>
                </c:pt>
                <c:pt idx="118">
                  <c:v>94.170286904758186</c:v>
                </c:pt>
                <c:pt idx="119">
                  <c:v>91.111579732085417</c:v>
                </c:pt>
                <c:pt idx="120">
                  <c:v>87.783816448716394</c:v>
                </c:pt>
                <c:pt idx="121">
                  <c:v>84.222954798897689</c:v>
                </c:pt>
                <c:pt idx="122">
                  <c:v>80.467147826311802</c:v>
                </c:pt>
                <c:pt idx="123">
                  <c:v>76.556027939801282</c:v>
                </c:pt>
                <c:pt idx="124">
                  <c:v>72.529997357251375</c:v>
                </c:pt>
                <c:pt idx="125">
                  <c:v>68.429543935439398</c:v>
                </c:pt>
                <c:pt idx="126">
                  <c:v>64.294599530289034</c:v>
                </c:pt>
                <c:pt idx="127">
                  <c:v>60.163955563560606</c:v>
                </c:pt>
                <c:pt idx="128">
                  <c:v>56.074747511217083</c:v>
                </c:pt>
                <c:pt idx="129">
                  <c:v>52.062016707591177</c:v>
                </c:pt>
                <c:pt idx="130">
                  <c:v>48.158354324250013</c:v>
                </c:pt>
                <c:pt idx="131">
                  <c:v>44.393628787882527</c:v>
                </c:pt>
                <c:pt idx="132">
                  <c:v>40.794794405184874</c:v>
                </c:pt>
                <c:pt idx="133">
                  <c:v>37.385775719130969</c:v>
                </c:pt>
                <c:pt idx="134">
                  <c:v>34.187419275908169</c:v>
                </c:pt>
                <c:pt idx="135">
                  <c:v>31.217502166347732</c:v>
                </c:pt>
                <c:pt idx="136">
                  <c:v>28.490785030933367</c:v>
                </c:pt>
                <c:pt idx="137">
                  <c:v>26.01909626896234</c:v>
                </c:pt>
                <c:pt idx="138">
                  <c:v>23.811434025142432</c:v>
                </c:pt>
                <c:pt idx="139">
                  <c:v>21.874073160756328</c:v>
                </c:pt>
                <c:pt idx="140">
                  <c:v>20.210665832703953</c:v>
                </c:pt>
                <c:pt idx="141">
                  <c:v>18.822326442222327</c:v>
                </c:pt>
                <c:pt idx="142">
                  <c:v>17.707694473798036</c:v>
                </c:pt>
                <c:pt idx="143">
                  <c:v>16.862971980801142</c:v>
                </c:pt>
                <c:pt idx="144">
                  <c:v>16.281936007614391</c:v>
                </c:pt>
                <c:pt idx="145">
                  <c:v>15.955929857798806</c:v>
                </c:pt>
                <c:pt idx="146">
                  <c:v>15.873840592193126</c:v>
                </c:pt>
                <c:pt idx="147">
                  <c:v>16.022073228848321</c:v>
                </c:pt>
                <c:pt idx="148">
                  <c:v>16.384534582997542</c:v>
                </c:pt>
                <c:pt idx="149">
                  <c:v>16.942641316331795</c:v>
                </c:pt>
                <c:pt idx="150">
                  <c:v>17.675367385822792</c:v>
                </c:pt>
                <c:pt idx="151">
                  <c:v>18.559345573093761</c:v>
                </c:pt>
                <c:pt idx="152">
                  <c:v>19.569036084446175</c:v>
                </c:pt>
                <c:pt idx="153">
                  <c:v>20.676972366549592</c:v>
                </c:pt>
                <c:pt idx="154">
                  <c:v>21.85409039498224</c:v>
                </c:pt>
                <c:pt idx="155">
                  <c:v>23.07014295681407</c:v>
                </c:pt>
                <c:pt idx="156">
                  <c:v>24.294195134106996</c:v>
                </c:pt>
                <c:pt idx="157">
                  <c:v>25.495191633196342</c:v>
                </c:pt>
                <c:pt idx="158">
                  <c:v>26.642581165585035</c:v>
                </c:pt>
                <c:pt idx="159">
                  <c:v>27.706978155321529</c:v>
                </c:pt>
                <c:pt idx="160">
                  <c:v>28.660837995694301</c:v>
                </c:pt>
                <c:pt idx="161">
                  <c:v>29.479119232205441</c:v>
                </c:pt>
                <c:pt idx="162">
                  <c:v>30.1399046652209</c:v>
                </c:pt>
                <c:pt idx="163">
                  <c:v>30.624953606410287</c:v>
                </c:pt>
                <c:pt idx="164">
                  <c:v>30.920159439568668</c:v>
                </c:pt>
                <c:pt idx="165">
                  <c:v>31.015890161843014</c:v>
                </c:pt>
                <c:pt idx="166">
                  <c:v>30.907194532386274</c:v>
                </c:pt>
                <c:pt idx="167">
                  <c:v>30.593862543522249</c:v>
                </c:pt>
                <c:pt idx="168">
                  <c:v>30.080335781351931</c:v>
                </c:pt>
                <c:pt idx="169">
                  <c:v>29.375470427988752</c:v>
                </c:pt>
                <c:pt idx="170">
                  <c:v>28.49216272136411</c:v>
                </c:pt>
                <c:pt idx="171">
                  <c:v>27.446853185980022</c:v>
                </c:pt>
                <c:pt idx="172">
                  <c:v>26.258931477994778</c:v>
                </c:pt>
                <c:pt idx="173">
                  <c:v>24.950067922851499</c:v>
                </c:pt>
                <c:pt idx="174">
                  <c:v>23.543500531996315</c:v>
                </c:pt>
                <c:pt idx="175">
                  <c:v>22.063307346929911</c:v>
                </c:pt>
                <c:pt idx="176">
                  <c:v>20.533693370098682</c:v>
                </c:pt>
                <c:pt idx="177">
                  <c:v>18.978319211131822</c:v>
                </c:pt>
                <c:pt idx="178">
                  <c:v>17.419695110578665</c:v>
                </c:pt>
                <c:pt idx="179">
                  <c:v>15.878659486745416</c:v>
                </c:pt>
                <c:pt idx="180">
                  <c:v>14.373955922262169</c:v>
                </c:pt>
                <c:pt idx="181">
                  <c:v>12.921916927866341</c:v>
                </c:pt>
                <c:pt idx="182">
                  <c:v>11.53625725007023</c:v>
                </c:pt>
                <c:pt idx="183">
                  <c:v>10.227974255897946</c:v>
                </c:pt>
                <c:pt idx="184">
                  <c:v>9.0053483099228551</c:v>
                </c:pt>
                <c:pt idx="185">
                  <c:v>7.8740322683381567</c:v>
                </c:pt>
                <c:pt idx="187">
                  <c:v>105.87246313962919</c:v>
                </c:pt>
                <c:pt idx="188">
                  <c:v>70.581642093086117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87-4C41-88F7-07BE1BC0E6D3}"/>
            </c:ext>
          </c:extLst>
        </c:ser>
        <c:ser>
          <c:idx val="0"/>
          <c:order val="5"/>
          <c:tx>
            <c:strRef>
              <c:f>NORMAL!$S$1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NORMAL!$B$2:$B$387</c:f>
              <c:strCache>
                <c:ptCount val="18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</c:strCache>
            </c:strRef>
          </c:xVal>
          <c:yVal>
            <c:numRef>
              <c:f>NORMAL!$S$2:$S$387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2.1872270927372467E-39</c:v>
                </c:pt>
                <c:pt idx="3">
                  <c:v>6.7685913009347304E-39</c:v>
                </c:pt>
                <c:pt idx="4">
                  <c:v>2.0801122528942833E-38</c:v>
                </c:pt>
                <c:pt idx="5">
                  <c:v>6.3483274397301925E-38</c:v>
                </c:pt>
                <c:pt idx="6">
                  <c:v>1.9240481315920674E-37</c:v>
                </c:pt>
                <c:pt idx="7">
                  <c:v>5.7910406188840896E-37</c:v>
                </c:pt>
                <c:pt idx="8">
                  <c:v>1.7309373782865473E-36</c:v>
                </c:pt>
                <c:pt idx="9">
                  <c:v>5.1379534774729966E-36</c:v>
                </c:pt>
                <c:pt idx="10">
                  <c:v>1.5145480107805498E-35</c:v>
                </c:pt>
                <c:pt idx="11">
                  <c:v>4.4336355258394783E-35</c:v>
                </c:pt>
                <c:pt idx="12">
                  <c:v>1.2889052655838299E-34</c:v>
                </c:pt>
                <c:pt idx="13">
                  <c:v>3.7210548655410745E-34</c:v>
                </c:pt>
                <c:pt idx="14">
                  <c:v>1.0668299888852564E-33</c:v>
                </c:pt>
                <c:pt idx="15">
                  <c:v>3.0374450028630266E-33</c:v>
                </c:pt>
                <c:pt idx="16">
                  <c:v>8.5882701521662711E-33</c:v>
                </c:pt>
                <c:pt idx="17">
                  <c:v>2.4114987279358339E-32</c:v>
                </c:pt>
                <c:pt idx="18">
                  <c:v>6.7243830274359202E-32</c:v>
                </c:pt>
                <c:pt idx="19">
                  <c:v>1.8620953498252314E-31</c:v>
                </c:pt>
                <c:pt idx="20">
                  <c:v>5.1207721696179158E-31</c:v>
                </c:pt>
                <c:pt idx="21">
                  <c:v>1.3984696909046976E-30</c:v>
                </c:pt>
                <c:pt idx="22">
                  <c:v>3.7927544699338218E-30</c:v>
                </c:pt>
                <c:pt idx="23">
                  <c:v>1.0215049265224501E-29</c:v>
                </c:pt>
                <c:pt idx="24">
                  <c:v>2.7321860414361937E-29</c:v>
                </c:pt>
                <c:pt idx="25">
                  <c:v>7.2571172033875112E-29</c:v>
                </c:pt>
                <c:pt idx="26">
                  <c:v>1.9142650577705153E-28</c:v>
                </c:pt>
                <c:pt idx="27">
                  <c:v>5.014458864719548E-28</c:v>
                </c:pt>
                <c:pt idx="28">
                  <c:v>1.3044581188286442E-27</c:v>
                </c:pt>
                <c:pt idx="29">
                  <c:v>3.3699252939708297E-27</c:v>
                </c:pt>
                <c:pt idx="30">
                  <c:v>8.6455867457577779E-27</c:v>
                </c:pt>
                <c:pt idx="31">
                  <c:v>2.2026867434933351E-26</c:v>
                </c:pt>
                <c:pt idx="32">
                  <c:v>5.5730773348336275E-26</c:v>
                </c:pt>
                <c:pt idx="33">
                  <c:v>1.4003012200363596E-25</c:v>
                </c:pt>
                <c:pt idx="34">
                  <c:v>3.4940726513000361E-25</c:v>
                </c:pt>
                <c:pt idx="35">
                  <c:v>8.6581770163469179E-25</c:v>
                </c:pt>
                <c:pt idx="36">
                  <c:v>2.1306153747840763E-24</c:v>
                </c:pt>
                <c:pt idx="37">
                  <c:v>5.2067619041160524E-24</c:v>
                </c:pt>
                <c:pt idx="38">
                  <c:v>1.2636140517023621E-23</c:v>
                </c:pt>
                <c:pt idx="39">
                  <c:v>3.0454062936843821E-23</c:v>
                </c:pt>
                <c:pt idx="40">
                  <c:v>7.2888682669760844E-23</c:v>
                </c:pt>
                <c:pt idx="41">
                  <c:v>1.7324432913611941E-22</c:v>
                </c:pt>
                <c:pt idx="42">
                  <c:v>4.0892345368715178E-22</c:v>
                </c:pt>
                <c:pt idx="43">
                  <c:v>9.5853743518876986E-22</c:v>
                </c:pt>
                <c:pt idx="44">
                  <c:v>2.2313114980519431E-21</c:v>
                </c:pt>
                <c:pt idx="45">
                  <c:v>5.1581669464182289E-21</c:v>
                </c:pt>
                <c:pt idx="46">
                  <c:v>1.18417162691143E-20</c:v>
                </c:pt>
                <c:pt idx="47">
                  <c:v>2.699715338721714E-20</c:v>
                </c:pt>
                <c:pt idx="48">
                  <c:v>6.1123098695747326E-20</c:v>
                </c:pt>
                <c:pt idx="49">
                  <c:v>1.3742850379455874E-19</c:v>
                </c:pt>
                <c:pt idx="50">
                  <c:v>3.0685438907049434E-19</c:v>
                </c:pt>
                <c:pt idx="51">
                  <c:v>6.8041194132834776E-19</c:v>
                </c:pt>
                <c:pt idx="52">
                  <c:v>1.498288963233412E-18</c:v>
                </c:pt>
                <c:pt idx="53">
                  <c:v>3.2764481527910019E-18</c:v>
                </c:pt>
                <c:pt idx="54">
                  <c:v>7.1153306345359479E-18</c:v>
                </c:pt>
                <c:pt idx="55">
                  <c:v>1.5345142910702378E-17</c:v>
                </c:pt>
                <c:pt idx="56">
                  <c:v>3.2864789524026172E-17</c:v>
                </c:pt>
                <c:pt idx="57">
                  <c:v>6.9899623937775513E-17</c:v>
                </c:pt>
                <c:pt idx="58">
                  <c:v>1.476396099949801E-16</c:v>
                </c:pt>
                <c:pt idx="59">
                  <c:v>3.0968131713117163E-16</c:v>
                </c:pt>
                <c:pt idx="60">
                  <c:v>6.450764506515124E-16</c:v>
                </c:pt>
                <c:pt idx="61">
                  <c:v>1.3344166004630672E-15</c:v>
                </c:pt>
                <c:pt idx="62">
                  <c:v>2.7412948520247609E-15</c:v>
                </c:pt>
                <c:pt idx="63">
                  <c:v>5.5924760263523952E-15</c:v>
                </c:pt>
                <c:pt idx="64">
                  <c:v>1.133017395375272E-14</c:v>
                </c:pt>
                <c:pt idx="65">
                  <c:v>2.2795708271335393E-14</c:v>
                </c:pt>
                <c:pt idx="66">
                  <c:v>4.5546359452830783E-14</c:v>
                </c:pt>
                <c:pt idx="67">
                  <c:v>9.0372919878622506E-14</c:v>
                </c:pt>
                <c:pt idx="68">
                  <c:v>1.7807666976179873E-13</c:v>
                </c:pt>
                <c:pt idx="69">
                  <c:v>3.4846551233647114E-13</c:v>
                </c:pt>
                <c:pt idx="70">
                  <c:v>6.7716834079760234E-13</c:v>
                </c:pt>
                <c:pt idx="71">
                  <c:v>1.3068253637338341E-12</c:v>
                </c:pt>
                <c:pt idx="72">
                  <c:v>2.5045086177504221E-12</c:v>
                </c:pt>
                <c:pt idx="73">
                  <c:v>4.7666314258454568E-12</c:v>
                </c:pt>
                <c:pt idx="74">
                  <c:v>9.0091678748412298E-12</c:v>
                </c:pt>
                <c:pt idx="75">
                  <c:v>1.6909931692147796E-11</c:v>
                </c:pt>
                <c:pt idx="76">
                  <c:v>3.1519773868760154E-11</c:v>
                </c:pt>
                <c:pt idx="77">
                  <c:v>5.834563878723155E-11</c:v>
                </c:pt>
                <c:pt idx="78">
                  <c:v>1.0725505527188549E-10</c:v>
                </c:pt>
                <c:pt idx="79">
                  <c:v>1.9579933350016756E-10</c:v>
                </c:pt>
                <c:pt idx="80">
                  <c:v>3.5496759927837345E-10</c:v>
                </c:pt>
                <c:pt idx="81">
                  <c:v>6.3907272643659144E-10</c:v>
                </c:pt>
                <c:pt idx="82">
                  <c:v>1.1426044734886119E-9</c:v>
                </c:pt>
                <c:pt idx="83">
                  <c:v>2.028736405123806E-9</c:v>
                </c:pt>
                <c:pt idx="84">
                  <c:v>3.5771684456965816E-9</c:v>
                </c:pt>
                <c:pt idx="85">
                  <c:v>6.2637905300421279E-9</c:v>
                </c:pt>
                <c:pt idx="86">
                  <c:v>1.0892288270703025E-8</c:v>
                </c:pt>
                <c:pt idx="87">
                  <c:v>1.8809839661975071E-8</c:v>
                </c:pt>
                <c:pt idx="88">
                  <c:v>3.2257828346144846E-8</c:v>
                </c:pt>
                <c:pt idx="89">
                  <c:v>5.4937542154613257E-8</c:v>
                </c:pt>
                <c:pt idx="90">
                  <c:v>9.291533367308229E-8</c:v>
                </c:pt>
                <c:pt idx="91">
                  <c:v>1.5605928834779715E-7</c:v>
                </c:pt>
                <c:pt idx="92">
                  <c:v>2.6030104973710672E-7</c:v>
                </c:pt>
                <c:pt idx="93">
                  <c:v>4.3116776339123102E-7</c:v>
                </c:pt>
                <c:pt idx="94">
                  <c:v>7.0925223430300325E-7</c:v>
                </c:pt>
                <c:pt idx="95">
                  <c:v>1.1586151640321944E-6</c:v>
                </c:pt>
                <c:pt idx="96">
                  <c:v>1.8795841325564985E-6</c:v>
                </c:pt>
                <c:pt idx="97">
                  <c:v>3.0280873430668298E-6</c:v>
                </c:pt>
                <c:pt idx="98">
                  <c:v>4.8446130187291079E-6</c:v>
                </c:pt>
                <c:pt idx="99">
                  <c:v>7.6972191553728528E-6</c:v>
                </c:pt>
                <c:pt idx="100">
                  <c:v>1.2144864622841132E-5</c:v>
                </c:pt>
                <c:pt idx="101">
                  <c:v>1.9029858999152743E-5</c:v>
                </c:pt>
                <c:pt idx="102">
                  <c:v>2.9611644631117283E-5</c:v>
                </c:pt>
                <c:pt idx="103">
                  <c:v>4.5758686887074344E-5</c:v>
                </c:pt>
                <c:pt idx="104">
                  <c:v>7.022126419377698E-5</c:v>
                </c:pt>
                <c:pt idx="105">
                  <c:v>1.0701577487784023E-4</c:v>
                </c:pt>
                <c:pt idx="106">
                  <c:v>1.6196121392788451E-4</c:v>
                </c:pt>
                <c:pt idx="107">
                  <c:v>2.4342115125421067E-4</c:v>
                </c:pt>
                <c:pt idx="108">
                  <c:v>3.6332030243418673E-4</c:v>
                </c:pt>
                <c:pt idx="109">
                  <c:v>5.3852403116893491E-4</c:v>
                </c:pt>
                <c:pt idx="110">
                  <c:v>7.9269218252177385E-4</c:v>
                </c:pt>
                <c:pt idx="111">
                  <c:v>1.1587456811886136E-3</c:v>
                </c:pt>
                <c:pt idx="112">
                  <c:v>1.6821152487891883E-3</c:v>
                </c:pt>
                <c:pt idx="113">
                  <c:v>2.4249759359007209E-3</c:v>
                </c:pt>
                <c:pt idx="114">
                  <c:v>3.4717079568611989E-3</c:v>
                </c:pt>
                <c:pt idx="115">
                  <c:v>4.9358619265038881E-3</c:v>
                </c:pt>
                <c:pt idx="116">
                  <c:v>6.9689425796413546E-3</c:v>
                </c:pt>
                <c:pt idx="117">
                  <c:v>9.7713559951116014E-3</c:v>
                </c:pt>
                <c:pt idx="118">
                  <c:v>1.3605886756330194E-2</c:v>
                </c:pt>
                <c:pt idx="119">
                  <c:v>1.881407773021181E-2</c:v>
                </c:pt>
                <c:pt idx="120">
                  <c:v>2.5835869494069238E-2</c:v>
                </c:pt>
                <c:pt idx="121">
                  <c:v>3.5232811178145487E-2</c:v>
                </c:pt>
                <c:pt idx="122">
                  <c:v>4.7715071248381626E-2</c:v>
                </c:pt>
                <c:pt idx="123">
                  <c:v>6.4172346981460932E-2</c:v>
                </c:pt>
                <c:pt idx="124">
                  <c:v>8.5708587050208757E-2</c:v>
                </c:pt>
                <c:pt idx="125">
                  <c:v>0.11368019613357594</c:v>
                </c:pt>
                <c:pt idx="126">
                  <c:v>0.14973707971172967</c:v>
                </c:pt>
                <c:pt idx="127">
                  <c:v>0.1958655109124163</c:v>
                </c:pt>
                <c:pt idx="128">
                  <c:v>0.25443136427858487</c:v>
                </c:pt>
                <c:pt idx="129">
                  <c:v>0.32822177490694265</c:v>
                </c:pt>
                <c:pt idx="130">
                  <c:v>0.4204827644114924</c:v>
                </c:pt>
                <c:pt idx="131">
                  <c:v>0.5349498547962358</c:v>
                </c:pt>
                <c:pt idx="132">
                  <c:v>0.67586820336820441</c:v>
                </c:pt>
                <c:pt idx="133">
                  <c:v>0.84799838016849505</c:v>
                </c:pt>
                <c:pt idx="134">
                  <c:v>1.0566036246145005</c:v>
                </c:pt>
                <c:pt idx="135">
                  <c:v>1.3074143149527855</c:v>
                </c:pt>
                <c:pt idx="136">
                  <c:v>1.6065655182838185</c:v>
                </c:pt>
                <c:pt idx="137">
                  <c:v>1.9605039121187622</c:v>
                </c:pt>
                <c:pt idx="138">
                  <c:v>2.3758611233040399</c:v>
                </c:pt>
                <c:pt idx="139">
                  <c:v>2.859291644326698</c:v>
                </c:pt>
                <c:pt idx="140">
                  <c:v>3.4172749671776841</c:v>
                </c:pt>
                <c:pt idx="141">
                  <c:v>4.0558834014390328</c:v>
                </c:pt>
                <c:pt idx="142">
                  <c:v>4.7805191658321906</c:v>
                </c:pt>
                <c:pt idx="143">
                  <c:v>5.5956266779149271</c:v>
                </c:pt>
                <c:pt idx="144">
                  <c:v>6.5043883988807938</c:v>
                </c:pt>
                <c:pt idx="145">
                  <c:v>7.5084149736599155</c:v>
                </c:pt>
                <c:pt idx="146">
                  <c:v>8.6074425714906688</c:v>
                </c:pt>
                <c:pt idx="147">
                  <c:v>9.7990520957929572</c:v>
                </c:pt>
                <c:pt idx="148">
                  <c:v>11.078426110282463</c:v>
                </c:pt>
                <c:pt idx="149">
                  <c:v>12.438159750176363</c:v>
                </c:pt>
                <c:pt idx="150">
                  <c:v>13.868141411998259</c:v>
                </c:pt>
                <c:pt idx="151">
                  <c:v>15.355517547254074</c:v>
                </c:pt>
                <c:pt idx="152">
                  <c:v>16.88475338802872</c:v>
                </c:pt>
                <c:pt idx="153">
                  <c:v>18.437797940654821</c:v>
                </c:pt>
                <c:pt idx="154">
                  <c:v>19.994357207849887</c:v>
                </c:pt>
                <c:pt idx="155">
                  <c:v>21.53227452763295</c:v>
                </c:pt>
                <c:pt idx="156">
                  <c:v>23.028011406708977</c:v>
                </c:pt>
                <c:pt idx="157">
                  <c:v>24.457216591715209</c:v>
                </c:pt>
                <c:pt idx="158">
                  <c:v>25.795365716275303</c:v>
                </c:pt>
                <c:pt idx="159">
                  <c:v>27.018449050955549</c:v>
                </c:pt>
                <c:pt idx="160">
                  <c:v>28.103681018340176</c:v>
                </c:pt>
                <c:pt idx="161">
                  <c:v>29.030202525065366</c:v>
                </c:pt>
                <c:pt idx="162">
                  <c:v>29.779746045633559</c:v>
                </c:pt>
                <c:pt idx="163">
                  <c:v>30.337233915805374</c:v>
                </c:pt>
                <c:pt idx="164">
                  <c:v>30.691282494732032</c:v>
                </c:pt>
                <c:pt idx="165">
                  <c:v>30.834588657239816</c:v>
                </c:pt>
                <c:pt idx="166">
                  <c:v>30.764180289140064</c:v>
                </c:pt>
                <c:pt idx="167">
                  <c:v>30.481518784602226</c:v>
                </c:pt>
                <c:pt idx="168">
                  <c:v>29.992448608315435</c:v>
                </c:pt>
                <c:pt idx="169">
                  <c:v>29.306996353927293</c:v>
                </c:pt>
                <c:pt idx="170">
                  <c:v>28.439028948651522</c:v>
                </c:pt>
                <c:pt idx="171">
                  <c:v>27.405787277882094</c:v>
                </c:pt>
                <c:pt idx="172">
                  <c:v>26.227317133698183</c:v>
                </c:pt>
                <c:pt idx="173">
                  <c:v>24.925823701866857</c:v>
                </c:pt>
                <c:pt idx="174">
                  <c:v>23.524978564802474</c:v>
                </c:pt>
                <c:pt idx="175">
                  <c:v>22.049209295733394</c:v>
                </c:pt>
                <c:pt idx="176">
                  <c:v>20.523001151262509</c:v>
                </c:pt>
                <c:pt idx="177">
                  <c:v>18.970238246656244</c:v>
                </c:pt>
                <c:pt idx="178">
                  <c:v>17.413608130164466</c:v>
                </c:pt>
                <c:pt idx="179">
                  <c:v>15.874089147038916</c:v>
                </c:pt>
                <c:pt idx="180">
                  <c:v>14.370534740593657</c:v>
                </c:pt>
                <c:pt idx="181">
                  <c:v>12.919363240677324</c:v>
                </c:pt>
                <c:pt idx="182">
                  <c:v>11.534356099292101</c:v>
                </c:pt>
                <c:pt idx="183">
                  <c:v>10.22656227899385</c:v>
                </c:pt>
                <c:pt idx="184">
                  <c:v>9.004301861246832</c:v>
                </c:pt>
                <c:pt idx="185">
                  <c:v>7.8732581316835759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87-4C41-88F7-07BE1BC0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03464"/>
        <c:axId val="432502288"/>
      </c:scatterChart>
      <c:valAx>
        <c:axId val="4325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Days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2288"/>
        <c:crosses val="autoZero"/>
        <c:crossBetween val="midCat"/>
      </c:valAx>
      <c:valAx>
        <c:axId val="4325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Daily_7-day(average)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34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1947069685797279E-2"/>
          <c:y val="0.84768729460228609"/>
          <c:w val="0.91749265601434982"/>
          <c:h val="6.7635830942377323E-2"/>
        </c:manualLayout>
      </c:layout>
      <c:overlay val="0"/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589221</xdr:colOff>
      <xdr:row>5</xdr:row>
      <xdr:rowOff>178982</xdr:rowOff>
    </xdr:from>
    <xdr:to>
      <xdr:col>9</xdr:col>
      <xdr:colOff>429732</xdr:colOff>
      <xdr:row>20</xdr:row>
      <xdr:rowOff>131135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9182D2C-4C7E-4C69-AE9A-51689604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101895</xdr:colOff>
      <xdr:row>4</xdr:row>
      <xdr:rowOff>44824</xdr:rowOff>
    </xdr:from>
    <xdr:to>
      <xdr:col>24</xdr:col>
      <xdr:colOff>549088</xdr:colOff>
      <xdr:row>29</xdr:row>
      <xdr:rowOff>56028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9A4B624-D4B0-4211-BA86-FA38C9FD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0.05203</cdr:x>
      <cdr:y>0.92775</cdr:y>
    </cdr:from>
    <cdr:to>
      <cdr:x>0.96987</cdr:x>
      <cdr:y>0.98844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311" y="3597087"/>
          <a:ext cx="5121088" cy="235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7-day(average)   Fluctuaton-I   </a:t>
          </a:r>
          <a:r>
            <a:rPr lang="en-IN" sz="1100">
              <a:effectLst/>
              <a:latin typeface="+mn-lt"/>
              <a:ea typeface="+mn-ea"/>
              <a:cs typeface="+mn-cs"/>
            </a:rPr>
            <a:t>Fluctuaton-II   Fluctuaton-III  Normal-distribustion curve</a:t>
          </a:r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workbookViewId="0">
      <selection activeCell="J128" sqref="J5:J12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20.42578125" bestFit="1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3" customFormat="1" ht="23.45" x14ac:dyDescent="0.45">
      <c r="A1" s="22" t="s">
        <v>443</v>
      </c>
      <c r="B1" s="22"/>
    </row>
    <row r="2" spans="1:12" ht="14.45" x14ac:dyDescent="0.3">
      <c r="A2" s="4" t="s">
        <v>17</v>
      </c>
      <c r="B2" s="4" t="s">
        <v>18</v>
      </c>
      <c r="C2" s="5" t="s">
        <v>19</v>
      </c>
      <c r="D2" t="s">
        <v>20</v>
      </c>
      <c r="E2" t="s">
        <v>21</v>
      </c>
      <c r="F2" s="23" t="s">
        <v>444</v>
      </c>
      <c r="G2" s="23"/>
      <c r="H2" s="23"/>
      <c r="I2" s="23"/>
      <c r="J2" s="23"/>
      <c r="K2" s="23"/>
      <c r="L2" s="11"/>
    </row>
    <row r="3" spans="1:12" ht="24" x14ac:dyDescent="0.3">
      <c r="A3" s="6" t="s">
        <v>22</v>
      </c>
      <c r="B3" s="6"/>
      <c r="C3" s="7">
        <f>[1]Sheet1_Raw!N2</f>
        <v>0</v>
      </c>
      <c r="F3" s="8" t="s">
        <v>17</v>
      </c>
      <c r="G3" s="8" t="s">
        <v>18</v>
      </c>
      <c r="H3" s="8" t="s">
        <v>19</v>
      </c>
      <c r="I3" s="8" t="s">
        <v>23</v>
      </c>
      <c r="J3" s="8" t="s">
        <v>24</v>
      </c>
      <c r="K3" s="8"/>
    </row>
    <row r="4" spans="1:12" ht="24" x14ac:dyDescent="0.3">
      <c r="A4" s="6" t="s">
        <v>25</v>
      </c>
      <c r="B4" s="6"/>
      <c r="C4" s="7">
        <f>[1]Sheet1_Raw!N3</f>
        <v>0</v>
      </c>
      <c r="F4" t="s">
        <v>64</v>
      </c>
      <c r="G4">
        <v>0</v>
      </c>
      <c r="H4">
        <v>1.8733960000000001</v>
      </c>
      <c r="I4">
        <v>0.90148385714285717</v>
      </c>
      <c r="J4">
        <v>0.25354228571428572</v>
      </c>
    </row>
    <row r="5" spans="1:12" ht="24" x14ac:dyDescent="0.3">
      <c r="A5" s="6" t="s">
        <v>26</v>
      </c>
      <c r="B5" s="6"/>
      <c r="C5" s="7">
        <f>[1]Sheet1_Raw!N4</f>
        <v>0</v>
      </c>
      <c r="F5" t="s">
        <v>65</v>
      </c>
      <c r="G5">
        <v>1</v>
      </c>
      <c r="H5">
        <v>3.1551939999999998</v>
      </c>
      <c r="I5">
        <v>1.3381401428571429</v>
      </c>
      <c r="J5">
        <v>0.43665628571428572</v>
      </c>
    </row>
    <row r="6" spans="1:12" ht="24" x14ac:dyDescent="0.3">
      <c r="A6" s="6" t="s">
        <v>27</v>
      </c>
      <c r="B6" s="6"/>
      <c r="C6" s="7">
        <f>[1]Sheet1_Raw!N5</f>
        <v>0</v>
      </c>
      <c r="F6" t="s">
        <v>66</v>
      </c>
      <c r="G6">
        <v>2</v>
      </c>
      <c r="H6">
        <v>6.1131880000000001</v>
      </c>
      <c r="I6">
        <v>2.183281285714286</v>
      </c>
      <c r="J6">
        <v>0.84514114285714315</v>
      </c>
    </row>
    <row r="7" spans="1:12" ht="24" x14ac:dyDescent="0.3">
      <c r="A7" s="6" t="s">
        <v>28</v>
      </c>
      <c r="B7" s="6"/>
      <c r="C7" s="7">
        <f>[1]Sheet1_Raw!N6</f>
        <v>0</v>
      </c>
      <c r="F7" t="s">
        <v>67</v>
      </c>
      <c r="G7">
        <v>3</v>
      </c>
      <c r="H7">
        <v>8.5781829999999992</v>
      </c>
      <c r="I7">
        <v>3.3664789999999996</v>
      </c>
      <c r="J7">
        <v>1.1831977142857135</v>
      </c>
    </row>
    <row r="8" spans="1:12" ht="24" x14ac:dyDescent="0.3">
      <c r="A8" s="6" t="s">
        <v>29</v>
      </c>
      <c r="B8" s="6"/>
      <c r="C8" s="7">
        <f>[1]Sheet1_Raw!N7</f>
        <v>1.191E-2</v>
      </c>
      <c r="F8" t="s">
        <v>68</v>
      </c>
      <c r="G8">
        <v>4</v>
      </c>
      <c r="H8">
        <v>14.395571</v>
      </c>
      <c r="I8">
        <v>5.2680465714285711</v>
      </c>
      <c r="J8">
        <v>1.9015675714285716</v>
      </c>
    </row>
    <row r="9" spans="1:12" ht="24" x14ac:dyDescent="0.3">
      <c r="A9" s="6" t="s">
        <v>30</v>
      </c>
      <c r="B9" s="6"/>
      <c r="C9" s="7">
        <f>[1]Sheet1_Raw!N8</f>
        <v>4.7638E-2</v>
      </c>
      <c r="F9" t="s">
        <v>69</v>
      </c>
      <c r="G9">
        <v>5</v>
      </c>
      <c r="H9">
        <v>17.649365</v>
      </c>
      <c r="I9">
        <v>7.5921848571428585</v>
      </c>
      <c r="J9">
        <v>2.3241382857142874</v>
      </c>
    </row>
    <row r="10" spans="1:12" ht="24" x14ac:dyDescent="0.3">
      <c r="A10" s="6" t="s">
        <v>31</v>
      </c>
      <c r="B10" s="6"/>
      <c r="C10" s="7">
        <f>[1]Sheet1_Raw!N9</f>
        <v>4.7638E-2</v>
      </c>
      <c r="F10" t="s">
        <v>70</v>
      </c>
      <c r="G10">
        <v>6</v>
      </c>
      <c r="H10">
        <v>22.184956</v>
      </c>
      <c r="I10">
        <v>10.564264714285715</v>
      </c>
      <c r="J10">
        <v>2.9720798571428562</v>
      </c>
    </row>
    <row r="11" spans="1:12" ht="24" x14ac:dyDescent="0.3">
      <c r="A11" s="6" t="s">
        <v>32</v>
      </c>
      <c r="B11" s="6"/>
      <c r="C11" s="7">
        <f>[1]Sheet1_Raw!N10</f>
        <v>4.7638E-2</v>
      </c>
      <c r="F11" t="s">
        <v>71</v>
      </c>
      <c r="G11">
        <v>7</v>
      </c>
      <c r="H11">
        <v>32.143535999999997</v>
      </c>
      <c r="I11">
        <v>14.888570428571429</v>
      </c>
      <c r="J11">
        <v>4.324305714285714</v>
      </c>
    </row>
    <row r="12" spans="1:12" ht="24" x14ac:dyDescent="0.25">
      <c r="A12" s="6" t="s">
        <v>33</v>
      </c>
      <c r="B12" s="6"/>
      <c r="C12" s="7">
        <f>[1]Sheet1_Raw!N11</f>
        <v>5.9547999999999997E-2</v>
      </c>
      <c r="F12" t="s">
        <v>72</v>
      </c>
      <c r="G12">
        <v>8</v>
      </c>
      <c r="H12">
        <v>41.806317</v>
      </c>
      <c r="I12">
        <v>20.410159428571429</v>
      </c>
      <c r="J12">
        <v>5.5215890000000005</v>
      </c>
    </row>
    <row r="13" spans="1:12" ht="24" x14ac:dyDescent="0.25">
      <c r="A13" s="6" t="s">
        <v>34</v>
      </c>
      <c r="B13" s="6"/>
      <c r="C13" s="7">
        <f>[1]Sheet1_Raw!N12</f>
        <v>9.5277000000000001E-2</v>
      </c>
      <c r="F13" t="s">
        <v>73</v>
      </c>
      <c r="G13">
        <v>9</v>
      </c>
      <c r="H13">
        <v>61.131878</v>
      </c>
      <c r="I13">
        <v>28.269972285714285</v>
      </c>
      <c r="J13">
        <v>7.859812857142856</v>
      </c>
    </row>
    <row r="14" spans="1:12" ht="24" x14ac:dyDescent="0.25">
      <c r="A14" s="6" t="s">
        <v>35</v>
      </c>
      <c r="B14" s="6"/>
      <c r="C14" s="7">
        <f>[1]Sheet1_Raw!N13</f>
        <v>0.11909599999999999</v>
      </c>
      <c r="F14" t="s">
        <v>74</v>
      </c>
      <c r="G14">
        <v>10</v>
      </c>
      <c r="H14">
        <v>76.020448999999999</v>
      </c>
      <c r="I14">
        <v>37.904581714285712</v>
      </c>
      <c r="J14">
        <v>9.6346094285714265</v>
      </c>
    </row>
    <row r="15" spans="1:12" ht="24" x14ac:dyDescent="0.25">
      <c r="A15" s="6" t="s">
        <v>36</v>
      </c>
      <c r="B15" s="6"/>
      <c r="C15" s="7">
        <f>[1]Sheet1_Raw!N14</f>
        <v>0.14291499999999999</v>
      </c>
      <c r="F15" t="s">
        <v>75</v>
      </c>
      <c r="G15">
        <v>11</v>
      </c>
      <c r="H15">
        <v>91.007619000000005</v>
      </c>
      <c r="I15">
        <v>48.849159999999998</v>
      </c>
      <c r="J15">
        <v>10.944578285714286</v>
      </c>
    </row>
    <row r="16" spans="1:12" ht="24" x14ac:dyDescent="0.25">
      <c r="A16" s="6" t="s">
        <v>37</v>
      </c>
      <c r="B16" s="6"/>
      <c r="C16" s="7">
        <f>[1]Sheet1_Raw!N15</f>
        <v>0.14291499999999999</v>
      </c>
      <c r="F16" t="s">
        <v>76</v>
      </c>
      <c r="G16">
        <v>12</v>
      </c>
      <c r="H16">
        <v>98.008205000000004</v>
      </c>
      <c r="I16">
        <v>60.32899428571428</v>
      </c>
      <c r="J16">
        <v>11.479834285714283</v>
      </c>
    </row>
    <row r="17" spans="1:10" ht="24" x14ac:dyDescent="0.25">
      <c r="A17" s="6" t="s">
        <v>38</v>
      </c>
      <c r="B17" s="6"/>
      <c r="C17" s="7">
        <f>[1]Sheet1_Raw!N16</f>
        <v>0.14291499999999999</v>
      </c>
      <c r="F17" t="s">
        <v>77</v>
      </c>
      <c r="G17">
        <v>13</v>
      </c>
      <c r="H17">
        <v>104.811592</v>
      </c>
      <c r="I17">
        <v>72.132799428571417</v>
      </c>
      <c r="J17">
        <v>11.803805142857136</v>
      </c>
    </row>
    <row r="18" spans="1:10" ht="24" x14ac:dyDescent="0.25">
      <c r="A18" s="6" t="s">
        <v>39</v>
      </c>
      <c r="B18" s="6"/>
      <c r="C18" s="7">
        <f>[1]Sheet1_Raw!N17</f>
        <v>0.14291499999999999</v>
      </c>
      <c r="F18" t="s">
        <v>78</v>
      </c>
      <c r="G18">
        <v>14</v>
      </c>
      <c r="H18">
        <v>112.995375</v>
      </c>
      <c r="I18">
        <v>83.683062142857139</v>
      </c>
      <c r="J18">
        <v>11.550262714285722</v>
      </c>
    </row>
    <row r="19" spans="1:10" ht="24" x14ac:dyDescent="0.25">
      <c r="A19" s="6" t="s">
        <v>40</v>
      </c>
      <c r="B19" s="6"/>
      <c r="C19" s="7">
        <f>[1]Sheet1_Raw!N18</f>
        <v>0.15482499999999999</v>
      </c>
      <c r="F19" t="s">
        <v>79</v>
      </c>
      <c r="G19">
        <v>15</v>
      </c>
      <c r="H19">
        <v>124.728752</v>
      </c>
      <c r="I19">
        <v>95.529124285714289</v>
      </c>
      <c r="J19">
        <v>11.84606214285715</v>
      </c>
    </row>
    <row r="20" spans="1:10" ht="24" x14ac:dyDescent="0.25">
      <c r="A20" s="6" t="s">
        <v>41</v>
      </c>
      <c r="B20" s="6"/>
      <c r="C20" s="7">
        <f>[1]Sheet1_Raw!N19</f>
        <v>0.15482499999999999</v>
      </c>
      <c r="F20" t="s">
        <v>80</v>
      </c>
      <c r="G20">
        <v>16</v>
      </c>
      <c r="H20">
        <v>139.025724</v>
      </c>
      <c r="I20">
        <v>106.65681657142856</v>
      </c>
      <c r="J20">
        <v>11.127692285714275</v>
      </c>
    </row>
    <row r="21" spans="1:10" ht="24" x14ac:dyDescent="0.25">
      <c r="A21" s="6" t="s">
        <v>42</v>
      </c>
      <c r="B21" s="6"/>
      <c r="C21" s="7">
        <f>[1]Sheet1_Raw!N20</f>
        <v>0.16673399999999999</v>
      </c>
      <c r="F21" t="s">
        <v>81</v>
      </c>
      <c r="G21">
        <v>17</v>
      </c>
      <c r="H21">
        <v>153.125495</v>
      </c>
      <c r="I21">
        <v>117.67182314285715</v>
      </c>
      <c r="J21">
        <v>11.015006571428586</v>
      </c>
    </row>
    <row r="22" spans="1:10" ht="24" x14ac:dyDescent="0.25">
      <c r="A22" s="6" t="s">
        <v>43</v>
      </c>
      <c r="B22" s="6"/>
      <c r="C22" s="7">
        <f>[1]Sheet1_Raw!N21</f>
        <v>0.16673399999999999</v>
      </c>
      <c r="F22" t="s">
        <v>82</v>
      </c>
      <c r="G22">
        <v>18</v>
      </c>
      <c r="H22">
        <v>170.87345999999999</v>
      </c>
      <c r="I22">
        <v>129.08122899999998</v>
      </c>
      <c r="J22">
        <v>11.409405857142829</v>
      </c>
    </row>
    <row r="23" spans="1:10" ht="24" x14ac:dyDescent="0.25">
      <c r="A23" s="6" t="s">
        <v>44</v>
      </c>
      <c r="B23" s="6"/>
      <c r="C23" s="7">
        <f>[1]Sheet1_Raw!N22</f>
        <v>0.190553</v>
      </c>
      <c r="F23" t="s">
        <v>83</v>
      </c>
      <c r="G23">
        <v>19</v>
      </c>
      <c r="H23">
        <v>184.18443400000001</v>
      </c>
      <c r="I23">
        <v>141.39211885714286</v>
      </c>
      <c r="J23">
        <v>12.310889857142882</v>
      </c>
    </row>
    <row r="24" spans="1:10" ht="24" x14ac:dyDescent="0.25">
      <c r="A24" s="6" t="s">
        <v>45</v>
      </c>
      <c r="B24" s="6"/>
      <c r="C24" s="7">
        <f>[1]Sheet1_Raw!N23</f>
        <v>0.190553</v>
      </c>
      <c r="F24" t="s">
        <v>84</v>
      </c>
      <c r="G24">
        <v>20</v>
      </c>
      <c r="H24">
        <v>195.819211</v>
      </c>
      <c r="I24">
        <v>154.39320728571428</v>
      </c>
      <c r="J24">
        <v>13.001088428571421</v>
      </c>
    </row>
    <row r="25" spans="1:10" ht="24" x14ac:dyDescent="0.25">
      <c r="A25" s="6" t="s">
        <v>46</v>
      </c>
      <c r="B25" s="6"/>
      <c r="C25" s="7">
        <f>[1]Sheet1_Raw!N24</f>
        <v>0.190553</v>
      </c>
      <c r="F25" t="s">
        <v>85</v>
      </c>
      <c r="G25">
        <v>21</v>
      </c>
      <c r="H25">
        <v>213.764375</v>
      </c>
      <c r="I25">
        <v>168.78877871428571</v>
      </c>
      <c r="J25">
        <v>14.395571428571429</v>
      </c>
    </row>
    <row r="26" spans="1:10" ht="24" x14ac:dyDescent="0.25">
      <c r="A26" s="6" t="s">
        <v>47</v>
      </c>
      <c r="B26" s="6"/>
      <c r="C26" s="7">
        <f>[1]Sheet1_Raw!N25</f>
        <v>0.190553</v>
      </c>
      <c r="F26" t="s">
        <v>86</v>
      </c>
      <c r="G26">
        <v>22</v>
      </c>
      <c r="H26">
        <v>236.44233</v>
      </c>
      <c r="I26">
        <v>184.74786128571432</v>
      </c>
      <c r="J26">
        <v>15.95908257142861</v>
      </c>
    </row>
    <row r="27" spans="1:10" ht="24" x14ac:dyDescent="0.25">
      <c r="A27" s="6" t="s">
        <v>48</v>
      </c>
      <c r="B27" s="6"/>
      <c r="C27" s="7">
        <f>[1]Sheet1_Raw!N26</f>
        <v>0.190553</v>
      </c>
      <c r="F27" t="s">
        <v>87</v>
      </c>
      <c r="G27">
        <v>23</v>
      </c>
      <c r="H27">
        <v>267.40266800000001</v>
      </c>
      <c r="I27">
        <v>203.08742471428573</v>
      </c>
      <c r="J27">
        <v>18.33956342857141</v>
      </c>
    </row>
    <row r="28" spans="1:10" ht="24" x14ac:dyDescent="0.25">
      <c r="A28" s="6" t="s">
        <v>49</v>
      </c>
      <c r="B28" s="6"/>
      <c r="C28" s="7">
        <f>[1]Sheet1_Raw!N27</f>
        <v>0.190553</v>
      </c>
      <c r="F28" t="s">
        <v>88</v>
      </c>
      <c r="G28">
        <v>24</v>
      </c>
      <c r="H28">
        <v>295.60221200000001</v>
      </c>
      <c r="I28">
        <v>223.44124142857143</v>
      </c>
      <c r="J28">
        <v>20.353816714285699</v>
      </c>
    </row>
    <row r="29" spans="1:10" ht="24" x14ac:dyDescent="0.25">
      <c r="A29" s="6" t="s">
        <v>50</v>
      </c>
      <c r="B29" s="6"/>
      <c r="C29" s="7">
        <f>[1]Sheet1_Raw!N28</f>
        <v>0.190553</v>
      </c>
      <c r="F29" t="s">
        <v>89</v>
      </c>
      <c r="G29">
        <v>25</v>
      </c>
      <c r="H29">
        <v>331.59114099999999</v>
      </c>
      <c r="I29">
        <v>246.40091014285716</v>
      </c>
      <c r="J29">
        <v>22.959668714285726</v>
      </c>
    </row>
    <row r="30" spans="1:10" ht="24" x14ac:dyDescent="0.25">
      <c r="A30" s="6" t="s">
        <v>51</v>
      </c>
      <c r="B30" s="6"/>
      <c r="C30" s="7">
        <f>[1]Sheet1_Raw!N29</f>
        <v>0.190553</v>
      </c>
      <c r="F30" t="s">
        <v>90</v>
      </c>
      <c r="G30">
        <v>26</v>
      </c>
      <c r="H30">
        <v>361.17108200000001</v>
      </c>
      <c r="I30">
        <v>271.68471699999998</v>
      </c>
      <c r="J30">
        <v>25.283806857142821</v>
      </c>
    </row>
    <row r="31" spans="1:10" ht="24" x14ac:dyDescent="0.25">
      <c r="A31" s="6" t="s">
        <v>52</v>
      </c>
      <c r="B31" s="6"/>
      <c r="C31" s="7">
        <f>[1]Sheet1_Raw!N30</f>
        <v>0.190553</v>
      </c>
      <c r="F31" t="s">
        <v>91</v>
      </c>
      <c r="G31">
        <v>27</v>
      </c>
      <c r="H31">
        <v>388.77902699999999</v>
      </c>
      <c r="I31">
        <v>299.25040499999994</v>
      </c>
      <c r="J31">
        <v>27.565687999999966</v>
      </c>
    </row>
    <row r="32" spans="1:10" ht="24" x14ac:dyDescent="0.25">
      <c r="A32" s="6" t="s">
        <v>53</v>
      </c>
      <c r="B32" s="6"/>
      <c r="C32" s="7">
        <f>[1]Sheet1_Raw!N31</f>
        <v>0.190553</v>
      </c>
      <c r="F32" t="s">
        <v>92</v>
      </c>
      <c r="G32">
        <v>28</v>
      </c>
      <c r="H32">
        <v>429.79654499999998</v>
      </c>
      <c r="I32">
        <v>330.11214357142859</v>
      </c>
      <c r="J32">
        <v>30.861738571428646</v>
      </c>
    </row>
    <row r="33" spans="1:10" ht="24" x14ac:dyDescent="0.25">
      <c r="A33" s="6" t="s">
        <v>54</v>
      </c>
      <c r="B33" s="6"/>
      <c r="C33" s="7">
        <f>[1]Sheet1_Raw!N32</f>
        <v>0.190553</v>
      </c>
      <c r="F33" t="s">
        <v>93</v>
      </c>
      <c r="G33">
        <v>29</v>
      </c>
      <c r="H33">
        <v>476.63145200000002</v>
      </c>
      <c r="I33">
        <v>364.42487528571428</v>
      </c>
      <c r="J33">
        <v>34.31273171428569</v>
      </c>
    </row>
    <row r="34" spans="1:10" ht="24" x14ac:dyDescent="0.25">
      <c r="A34" s="6" t="s">
        <v>55</v>
      </c>
      <c r="B34" s="6"/>
      <c r="C34" s="7">
        <f>[1]Sheet1_Raw!N33</f>
        <v>0.190553</v>
      </c>
      <c r="D34" s="9">
        <f t="shared" ref="D34:D39" si="0">AVERAGE(C28:C34)</f>
        <v>0.190553</v>
      </c>
      <c r="F34" t="s">
        <v>94</v>
      </c>
      <c r="G34">
        <v>30</v>
      </c>
      <c r="H34">
        <v>524.55095700000004</v>
      </c>
      <c r="I34">
        <v>401.16034514285712</v>
      </c>
      <c r="J34">
        <v>36.735469857142846</v>
      </c>
    </row>
    <row r="35" spans="1:10" ht="24" x14ac:dyDescent="0.25">
      <c r="A35" s="6" t="s">
        <v>56</v>
      </c>
      <c r="B35" s="6"/>
      <c r="C35" s="7">
        <f>[1]Sheet1_Raw!N34</f>
        <v>0.190553</v>
      </c>
      <c r="D35" s="9">
        <f t="shared" si="0"/>
        <v>0.190553</v>
      </c>
      <c r="F35" t="s">
        <v>95</v>
      </c>
      <c r="G35">
        <v>31</v>
      </c>
      <c r="H35">
        <v>579.17524800000001</v>
      </c>
      <c r="I35">
        <v>441.67077885714286</v>
      </c>
      <c r="J35">
        <v>40.510433714285739</v>
      </c>
    </row>
    <row r="36" spans="1:10" ht="24" x14ac:dyDescent="0.25">
      <c r="A36" s="6" t="s">
        <v>57</v>
      </c>
      <c r="B36" s="6">
        <v>-6</v>
      </c>
      <c r="C36" s="7">
        <f>[1]Sheet1_Raw!N35</f>
        <v>0.190553</v>
      </c>
      <c r="D36" s="9">
        <f t="shared" si="0"/>
        <v>0.190553</v>
      </c>
      <c r="F36" t="s">
        <v>96</v>
      </c>
      <c r="G36">
        <v>32</v>
      </c>
      <c r="H36">
        <v>638.43372999999997</v>
      </c>
      <c r="I36">
        <v>485.50543442857139</v>
      </c>
      <c r="J36">
        <v>43.834655571428527</v>
      </c>
    </row>
    <row r="37" spans="1:10" ht="24" x14ac:dyDescent="0.25">
      <c r="A37" s="6" t="s">
        <v>58</v>
      </c>
      <c r="B37" s="6">
        <v>-5</v>
      </c>
      <c r="C37" s="7">
        <f>[1]Sheet1_Raw!N36</f>
        <v>0.202463</v>
      </c>
      <c r="D37" s="9">
        <f t="shared" si="0"/>
        <v>0.19225442857142858</v>
      </c>
      <c r="F37" t="s">
        <v>97</v>
      </c>
      <c r="G37">
        <v>33</v>
      </c>
      <c r="H37">
        <v>673.63386000000003</v>
      </c>
      <c r="I37">
        <v>530.14297414285716</v>
      </c>
      <c r="J37">
        <v>44.637539714285765</v>
      </c>
    </row>
    <row r="38" spans="1:10" ht="24" x14ac:dyDescent="0.25">
      <c r="A38" s="6" t="s">
        <v>59</v>
      </c>
      <c r="B38" s="6">
        <v>-4</v>
      </c>
      <c r="C38" s="7">
        <f>[1]Sheet1_Raw!N37</f>
        <v>0.32155899999999998</v>
      </c>
      <c r="D38" s="9">
        <f t="shared" si="0"/>
        <v>0.2109695714285714</v>
      </c>
      <c r="E38" s="9">
        <f>D38-D37</f>
        <v>1.8715142857142819E-2</v>
      </c>
      <c r="F38" t="s">
        <v>98</v>
      </c>
      <c r="G38">
        <v>34</v>
      </c>
      <c r="H38">
        <v>707.15779399999997</v>
      </c>
      <c r="I38">
        <v>575.62565514285711</v>
      </c>
      <c r="J38">
        <v>45.482680999999957</v>
      </c>
    </row>
    <row r="39" spans="1:10" ht="24" x14ac:dyDescent="0.25">
      <c r="A39" s="6" t="s">
        <v>60</v>
      </c>
      <c r="B39" s="6">
        <v>-3</v>
      </c>
      <c r="C39" s="7">
        <f>[1]Sheet1_Raw!N38</f>
        <v>0.54784100000000002</v>
      </c>
      <c r="D39" s="9">
        <f t="shared" si="0"/>
        <v>0.26201071428571426</v>
      </c>
      <c r="E39" s="9">
        <f t="shared" ref="E39:E102" si="1">D39-D38</f>
        <v>5.1041142857142868E-2</v>
      </c>
      <c r="F39" t="s">
        <v>99</v>
      </c>
      <c r="G39">
        <v>35</v>
      </c>
      <c r="H39">
        <v>745.51311699999997</v>
      </c>
      <c r="I39">
        <v>620.7280225714286</v>
      </c>
      <c r="J39">
        <v>45.102367428571483</v>
      </c>
    </row>
    <row r="40" spans="1:10" ht="24" x14ac:dyDescent="0.25">
      <c r="A40" s="6" t="s">
        <v>61</v>
      </c>
      <c r="B40" s="6">
        <v>-2</v>
      </c>
      <c r="C40" s="7">
        <f>[1]Sheet1_Raw!N39</f>
        <v>0.57165999999999995</v>
      </c>
      <c r="D40" s="9">
        <f>AVERAGE(C34:C40)</f>
        <v>0.31645457142857142</v>
      </c>
      <c r="E40" s="9">
        <f t="shared" si="1"/>
        <v>5.4443857142857155E-2</v>
      </c>
      <c r="F40" t="s">
        <v>100</v>
      </c>
      <c r="G40">
        <v>36</v>
      </c>
      <c r="H40">
        <v>818.27977299999998</v>
      </c>
      <c r="I40">
        <v>669.53492557142852</v>
      </c>
      <c r="J40">
        <v>48.80690299999992</v>
      </c>
    </row>
    <row r="41" spans="1:10" ht="24" x14ac:dyDescent="0.25">
      <c r="A41" s="6" t="s">
        <v>62</v>
      </c>
      <c r="B41" s="6">
        <v>-1</v>
      </c>
      <c r="C41" s="7">
        <f>[1]Sheet1_Raw!N40</f>
        <v>0.94085700000000005</v>
      </c>
      <c r="D41" s="9">
        <f t="shared" ref="D41:D104" si="2">AVERAGE(C35:C41)</f>
        <v>0.42364085714285721</v>
      </c>
      <c r="E41" s="9">
        <f t="shared" si="1"/>
        <v>0.10718628571428579</v>
      </c>
      <c r="F41" t="s">
        <v>101</v>
      </c>
      <c r="G41">
        <v>37</v>
      </c>
      <c r="H41">
        <v>882.86264400000005</v>
      </c>
      <c r="I41">
        <v>720.72230942857129</v>
      </c>
      <c r="J41">
        <v>51.187383857142777</v>
      </c>
    </row>
    <row r="42" spans="1:10" ht="24" x14ac:dyDescent="0.25">
      <c r="A42" s="6" t="s">
        <v>63</v>
      </c>
      <c r="B42" s="6">
        <v>0</v>
      </c>
      <c r="C42" s="7">
        <f>[1]Sheet1_Raw!N41</f>
        <v>1.5482450000000001</v>
      </c>
      <c r="D42" s="9">
        <f t="shared" si="2"/>
        <v>0.61759685714285717</v>
      </c>
      <c r="E42" s="9">
        <f t="shared" si="1"/>
        <v>0.19395599999999996</v>
      </c>
      <c r="F42" t="s">
        <v>102</v>
      </c>
      <c r="G42">
        <v>38</v>
      </c>
      <c r="H42">
        <v>946.459518</v>
      </c>
      <c r="I42">
        <v>773.19149085714275</v>
      </c>
      <c r="J42">
        <v>52.46918142857146</v>
      </c>
    </row>
    <row r="43" spans="1:10" ht="24" x14ac:dyDescent="0.25">
      <c r="A43" s="6" t="s">
        <v>64</v>
      </c>
      <c r="B43" s="6">
        <v>1</v>
      </c>
      <c r="C43" s="7">
        <f>[1]Sheet1_Raw!N42</f>
        <v>1.8936230000000001</v>
      </c>
      <c r="D43" s="9">
        <f t="shared" si="2"/>
        <v>0.86089257142857156</v>
      </c>
      <c r="E43" s="9">
        <f t="shared" si="1"/>
        <v>0.24329571428571439</v>
      </c>
      <c r="F43" t="s">
        <v>103</v>
      </c>
      <c r="G43">
        <v>39</v>
      </c>
      <c r="H43">
        <v>991.22382900000002</v>
      </c>
      <c r="I43">
        <v>823.59007642857148</v>
      </c>
      <c r="J43">
        <v>50.398585571428725</v>
      </c>
    </row>
    <row r="44" spans="1:10" ht="24" x14ac:dyDescent="0.25">
      <c r="A44" s="6" t="s">
        <v>65</v>
      </c>
      <c r="B44" s="6">
        <f t="shared" ref="B44:B107" si="3">1+B43</f>
        <v>2</v>
      </c>
      <c r="C44" s="7">
        <f>[1]Sheet1_Raw!N43</f>
        <v>2.3342770000000002</v>
      </c>
      <c r="D44" s="9">
        <f t="shared" si="2"/>
        <v>1.1654374285714286</v>
      </c>
      <c r="E44" s="9">
        <f t="shared" si="1"/>
        <v>0.30454485714285706</v>
      </c>
      <c r="F44" t="s">
        <v>104</v>
      </c>
      <c r="G44">
        <v>40</v>
      </c>
      <c r="H44">
        <v>1030.1707510000001</v>
      </c>
      <c r="I44">
        <v>874.52391799999998</v>
      </c>
      <c r="J44">
        <v>50.933841571428502</v>
      </c>
    </row>
    <row r="45" spans="1:10" ht="24" x14ac:dyDescent="0.25">
      <c r="A45" s="6" t="s">
        <v>66</v>
      </c>
      <c r="B45" s="6">
        <f t="shared" si="3"/>
        <v>3</v>
      </c>
      <c r="C45" s="7">
        <f>[1]Sheet1_Raw!N44</f>
        <v>3.1203090000000002</v>
      </c>
      <c r="D45" s="9">
        <f t="shared" si="2"/>
        <v>1.5652588571428574</v>
      </c>
      <c r="E45" s="9">
        <f t="shared" si="1"/>
        <v>0.39982142857142877</v>
      </c>
      <c r="F45" t="s">
        <v>105</v>
      </c>
      <c r="G45">
        <v>41</v>
      </c>
      <c r="H45">
        <v>1075.9210599999999</v>
      </c>
      <c r="I45">
        <v>927.20438457142848</v>
      </c>
      <c r="J45">
        <v>52.680466571428497</v>
      </c>
    </row>
    <row r="46" spans="1:10" ht="24" x14ac:dyDescent="0.25">
      <c r="A46" s="6" t="s">
        <v>67</v>
      </c>
      <c r="B46" s="6">
        <f t="shared" si="3"/>
        <v>4</v>
      </c>
      <c r="C46" s="7">
        <f>[1]Sheet1_Raw!N45</f>
        <v>5.7404159999999997</v>
      </c>
      <c r="D46" s="9">
        <f t="shared" si="2"/>
        <v>2.3070552857142856</v>
      </c>
      <c r="E46" s="9">
        <f t="shared" si="1"/>
        <v>0.74179642857142825</v>
      </c>
      <c r="F46" t="s">
        <v>106</v>
      </c>
      <c r="G46">
        <v>42</v>
      </c>
      <c r="H46">
        <v>1119.0091749999999</v>
      </c>
      <c r="I46">
        <v>980.56096428571436</v>
      </c>
      <c r="J46">
        <v>53.356579714285886</v>
      </c>
    </row>
    <row r="47" spans="1:10" ht="24" x14ac:dyDescent="0.25">
      <c r="A47" s="6" t="s">
        <v>68</v>
      </c>
      <c r="B47" s="6">
        <f t="shared" si="3"/>
        <v>5</v>
      </c>
      <c r="C47" s="7">
        <f>[1]Sheet1_Raw!N46</f>
        <v>7.9794169999999998</v>
      </c>
      <c r="D47" s="9">
        <f t="shared" si="2"/>
        <v>3.3653062857142859</v>
      </c>
      <c r="E47" s="9">
        <f t="shared" si="1"/>
        <v>1.0582510000000003</v>
      </c>
      <c r="F47" t="s">
        <v>107</v>
      </c>
      <c r="G47">
        <v>43</v>
      </c>
      <c r="H47">
        <v>1166.2384810000001</v>
      </c>
      <c r="I47">
        <v>1030.2693511428572</v>
      </c>
      <c r="J47">
        <v>49.708386857142841</v>
      </c>
    </row>
    <row r="48" spans="1:10" ht="24" x14ac:dyDescent="0.25">
      <c r="A48" s="6" t="s">
        <v>69</v>
      </c>
      <c r="B48" s="6">
        <f t="shared" si="3"/>
        <v>6</v>
      </c>
      <c r="C48" s="7">
        <f>[1]Sheet1_Raw!N47</f>
        <v>9.5157530000000001</v>
      </c>
      <c r="D48" s="9">
        <f t="shared" si="2"/>
        <v>4.5902914285714287</v>
      </c>
      <c r="E48" s="9">
        <f t="shared" si="1"/>
        <v>1.2249851428571428</v>
      </c>
      <c r="F48" t="s">
        <v>108</v>
      </c>
      <c r="G48">
        <v>44</v>
      </c>
      <c r="H48">
        <v>1225.792762</v>
      </c>
      <c r="I48">
        <v>1079.2593680000002</v>
      </c>
      <c r="J48">
        <v>48.990016857143019</v>
      </c>
    </row>
    <row r="49" spans="1:10" ht="24" x14ac:dyDescent="0.25">
      <c r="A49" s="6" t="s">
        <v>70</v>
      </c>
      <c r="B49" s="6">
        <f t="shared" si="3"/>
        <v>7</v>
      </c>
      <c r="C49" s="7">
        <f>[1]Sheet1_Raw!N48</f>
        <v>12.385961</v>
      </c>
      <c r="D49" s="9">
        <f t="shared" si="2"/>
        <v>6.1385365714285713</v>
      </c>
      <c r="E49" s="9">
        <f t="shared" si="1"/>
        <v>1.5482451428571427</v>
      </c>
      <c r="F49" t="s">
        <v>109</v>
      </c>
      <c r="G49">
        <v>45</v>
      </c>
      <c r="H49">
        <v>1287.2204400000001</v>
      </c>
      <c r="I49">
        <v>1127.9394997142858</v>
      </c>
      <c r="J49">
        <v>48.680131714285608</v>
      </c>
    </row>
    <row r="50" spans="1:10" ht="24" x14ac:dyDescent="0.25">
      <c r="A50" s="6" t="s">
        <v>71</v>
      </c>
      <c r="B50" s="6">
        <f t="shared" si="3"/>
        <v>8</v>
      </c>
      <c r="C50" s="7">
        <f>[1]Sheet1_Raw!N49</f>
        <v>14.005663</v>
      </c>
      <c r="D50" s="9">
        <f t="shared" si="2"/>
        <v>7.8688279999999997</v>
      </c>
      <c r="E50" s="9">
        <f t="shared" si="1"/>
        <v>1.7302914285714284</v>
      </c>
      <c r="F50" t="s">
        <v>110</v>
      </c>
      <c r="G50">
        <v>46</v>
      </c>
      <c r="H50">
        <v>1355.0571050000001</v>
      </c>
      <c r="I50">
        <v>1179.9156820000003</v>
      </c>
      <c r="J50">
        <v>51.976182285714458</v>
      </c>
    </row>
    <row r="51" spans="1:10" ht="24" x14ac:dyDescent="0.25">
      <c r="A51" s="6" t="s">
        <v>72</v>
      </c>
      <c r="B51" s="6">
        <f t="shared" si="3"/>
        <v>9</v>
      </c>
      <c r="C51" s="7">
        <f>[1]Sheet1_Raw!N50</f>
        <v>17.352255</v>
      </c>
      <c r="D51" s="9">
        <f t="shared" si="2"/>
        <v>10.014253428571427</v>
      </c>
      <c r="E51" s="9">
        <f t="shared" si="1"/>
        <v>2.1454254285714276</v>
      </c>
      <c r="F51" t="s">
        <v>111</v>
      </c>
      <c r="G51">
        <v>47</v>
      </c>
      <c r="H51">
        <v>1407.512201</v>
      </c>
      <c r="I51">
        <v>1233.8216034285713</v>
      </c>
      <c r="J51">
        <v>53.905921428570991</v>
      </c>
    </row>
    <row r="52" spans="1:10" ht="24" x14ac:dyDescent="0.25">
      <c r="A52" s="6" t="s">
        <v>73</v>
      </c>
      <c r="B52" s="6">
        <f t="shared" si="3"/>
        <v>10</v>
      </c>
      <c r="C52" s="7">
        <f>[1]Sheet1_Raw!N51</f>
        <v>22.723474</v>
      </c>
      <c r="D52" s="9">
        <f t="shared" si="2"/>
        <v>12.814705571428572</v>
      </c>
      <c r="E52" s="9">
        <f t="shared" si="1"/>
        <v>2.8004521428571447</v>
      </c>
      <c r="F52" t="s">
        <v>112</v>
      </c>
      <c r="G52">
        <v>48</v>
      </c>
      <c r="H52">
        <v>1445.7689250000001</v>
      </c>
      <c r="I52">
        <v>1286.6570127142857</v>
      </c>
      <c r="J52">
        <v>52.835409285714377</v>
      </c>
    </row>
    <row r="53" spans="1:10" ht="24" x14ac:dyDescent="0.25">
      <c r="A53" s="6" t="s">
        <v>74</v>
      </c>
      <c r="B53" s="6">
        <f t="shared" si="3"/>
        <v>11</v>
      </c>
      <c r="C53" s="7">
        <f>[1]Sheet1_Raw!N52</f>
        <v>24.748103</v>
      </c>
      <c r="D53" s="9">
        <f t="shared" si="2"/>
        <v>15.530089428571429</v>
      </c>
      <c r="E53" s="9">
        <f t="shared" si="1"/>
        <v>2.7153838571428572</v>
      </c>
      <c r="F53" t="s">
        <v>113</v>
      </c>
      <c r="G53">
        <v>49</v>
      </c>
      <c r="H53">
        <v>1491.223434</v>
      </c>
      <c r="I53">
        <v>1339.8304782857142</v>
      </c>
      <c r="J53">
        <v>53.173465571428551</v>
      </c>
    </row>
    <row r="54" spans="1:10" ht="24" x14ac:dyDescent="0.25">
      <c r="A54" s="6" t="s">
        <v>75</v>
      </c>
      <c r="B54" s="6">
        <f t="shared" si="3"/>
        <v>12</v>
      </c>
      <c r="C54" s="7">
        <f>[1]Sheet1_Raw!N53</f>
        <v>43.767698000000003</v>
      </c>
      <c r="D54" s="9">
        <f t="shared" si="2"/>
        <v>20.642700999999999</v>
      </c>
      <c r="E54" s="9">
        <f t="shared" si="1"/>
        <v>5.1126115714285696</v>
      </c>
      <c r="F54" t="s">
        <v>114</v>
      </c>
      <c r="G54">
        <v>50</v>
      </c>
      <c r="H54">
        <v>1560.9334960000001</v>
      </c>
      <c r="I54">
        <v>1396.2154804285713</v>
      </c>
      <c r="J54">
        <v>56.385002142857047</v>
      </c>
    </row>
    <row r="55" spans="1:10" ht="24" x14ac:dyDescent="0.25">
      <c r="A55" s="6" t="s">
        <v>76</v>
      </c>
      <c r="B55" s="6">
        <f t="shared" si="3"/>
        <v>13</v>
      </c>
      <c r="C55" s="7">
        <f>[1]Sheet1_Raw!N54</f>
        <v>54.605414000000003</v>
      </c>
      <c r="D55" s="9">
        <f t="shared" si="2"/>
        <v>27.084081142857144</v>
      </c>
      <c r="E55" s="9">
        <f t="shared" si="1"/>
        <v>6.4413801428571453</v>
      </c>
      <c r="F55" t="s">
        <v>115</v>
      </c>
      <c r="G55">
        <v>51</v>
      </c>
      <c r="H55">
        <v>1632.122554</v>
      </c>
      <c r="I55">
        <v>1454.2625935714284</v>
      </c>
      <c r="J55">
        <v>58.047113142857143</v>
      </c>
    </row>
    <row r="56" spans="1:10" ht="24" x14ac:dyDescent="0.25">
      <c r="A56" s="6" t="s">
        <v>77</v>
      </c>
      <c r="B56" s="6">
        <f t="shared" si="3"/>
        <v>14</v>
      </c>
      <c r="C56" s="7">
        <f>[1]Sheet1_Raw!N55</f>
        <v>69.016002999999998</v>
      </c>
      <c r="D56" s="9">
        <f t="shared" si="2"/>
        <v>35.174087142857147</v>
      </c>
      <c r="E56" s="9">
        <f t="shared" si="1"/>
        <v>8.0900060000000025</v>
      </c>
      <c r="F56" t="s">
        <v>116</v>
      </c>
      <c r="G56">
        <v>52</v>
      </c>
      <c r="H56">
        <v>1706.8612049999999</v>
      </c>
      <c r="I56">
        <v>1514.2112742857141</v>
      </c>
      <c r="J56">
        <v>59.948680714285729</v>
      </c>
    </row>
    <row r="57" spans="1:10" ht="24" x14ac:dyDescent="0.25">
      <c r="A57" s="6" t="s">
        <v>78</v>
      </c>
      <c r="B57" s="6">
        <f t="shared" si="3"/>
        <v>15</v>
      </c>
      <c r="C57" s="7">
        <f>[1]Sheet1_Raw!N56</f>
        <v>86.606449999999995</v>
      </c>
      <c r="D57" s="9">
        <f t="shared" si="2"/>
        <v>45.54562814285714</v>
      </c>
      <c r="E57" s="9">
        <f t="shared" si="1"/>
        <v>10.371540999999993</v>
      </c>
      <c r="F57" t="s">
        <v>117</v>
      </c>
      <c r="G57">
        <v>53</v>
      </c>
      <c r="H57">
        <v>1783.670453</v>
      </c>
      <c r="I57">
        <v>1575.4417525714284</v>
      </c>
      <c r="J57">
        <v>61.230478285714298</v>
      </c>
    </row>
    <row r="58" spans="1:10" ht="24" x14ac:dyDescent="0.25">
      <c r="A58" s="6" t="s">
        <v>79</v>
      </c>
      <c r="B58" s="6">
        <f t="shared" si="3"/>
        <v>16</v>
      </c>
      <c r="C58" s="7">
        <f>[1]Sheet1_Raw!N57</f>
        <v>110.246961</v>
      </c>
      <c r="D58" s="9">
        <f t="shared" si="2"/>
        <v>58.816300428571424</v>
      </c>
      <c r="E58" s="9">
        <f t="shared" si="1"/>
        <v>13.270672285714284</v>
      </c>
      <c r="F58" t="s">
        <v>118</v>
      </c>
      <c r="G58">
        <v>54</v>
      </c>
      <c r="H58">
        <v>1830.30816</v>
      </c>
      <c r="I58">
        <v>1635.8411752857141</v>
      </c>
      <c r="J58">
        <v>60.39942271428572</v>
      </c>
    </row>
    <row r="59" spans="1:10" ht="24" x14ac:dyDescent="0.25">
      <c r="A59" s="6" t="s">
        <v>80</v>
      </c>
      <c r="B59" s="6">
        <f t="shared" si="3"/>
        <v>17</v>
      </c>
      <c r="C59" s="7">
        <f>[1]Sheet1_Raw!N58</f>
        <v>146.80936500000001</v>
      </c>
      <c r="D59" s="9">
        <f t="shared" si="2"/>
        <v>76.542856285714279</v>
      </c>
      <c r="E59" s="9">
        <f t="shared" si="1"/>
        <v>17.726555857142856</v>
      </c>
      <c r="F59" t="s">
        <v>119</v>
      </c>
      <c r="G59">
        <v>55</v>
      </c>
      <c r="H59">
        <v>1859.888101</v>
      </c>
      <c r="I59">
        <v>1695.0010575714289</v>
      </c>
      <c r="J59">
        <v>59.15988228571473</v>
      </c>
    </row>
    <row r="60" spans="1:10" ht="24" x14ac:dyDescent="0.25">
      <c r="A60" s="6" t="s">
        <v>81</v>
      </c>
      <c r="B60" s="6">
        <f t="shared" si="3"/>
        <v>18</v>
      </c>
      <c r="C60" s="7">
        <f>[1]Sheet1_Raw!N59</f>
        <v>182.45473100000001</v>
      </c>
      <c r="D60" s="9">
        <f t="shared" si="2"/>
        <v>99.072374571428568</v>
      </c>
      <c r="E60" s="9">
        <f t="shared" si="1"/>
        <v>22.529518285714289</v>
      </c>
      <c r="F60" t="s">
        <v>120</v>
      </c>
      <c r="G60">
        <v>56</v>
      </c>
      <c r="H60">
        <v>1915.3997910000001</v>
      </c>
      <c r="I60">
        <v>1755.5976800000001</v>
      </c>
      <c r="J60">
        <v>60.596622428571209</v>
      </c>
    </row>
    <row r="61" spans="1:10" ht="24" x14ac:dyDescent="0.25">
      <c r="A61" s="6" t="s">
        <v>82</v>
      </c>
      <c r="B61" s="6">
        <f t="shared" si="3"/>
        <v>19</v>
      </c>
      <c r="C61" s="7">
        <f>[1]Sheet1_Raw!N60</f>
        <v>236.38130000000001</v>
      </c>
      <c r="D61" s="9">
        <f t="shared" si="2"/>
        <v>126.58860342857143</v>
      </c>
      <c r="E61" s="9">
        <f t="shared" si="1"/>
        <v>27.516228857142863</v>
      </c>
      <c r="F61" t="s">
        <v>121</v>
      </c>
      <c r="G61">
        <v>57</v>
      </c>
      <c r="H61">
        <v>1988.560845</v>
      </c>
      <c r="I61">
        <v>1816.6873012857143</v>
      </c>
      <c r="J61">
        <v>61.089621285714202</v>
      </c>
    </row>
    <row r="62" spans="1:10" ht="24" x14ac:dyDescent="0.25">
      <c r="A62" s="6" t="s">
        <v>83</v>
      </c>
      <c r="B62" s="6">
        <f t="shared" si="3"/>
        <v>20</v>
      </c>
      <c r="C62" s="7">
        <f>[1]Sheet1_Raw!N61</f>
        <v>264.54745100000002</v>
      </c>
      <c r="D62" s="9">
        <f t="shared" si="2"/>
        <v>156.58032299999999</v>
      </c>
      <c r="E62" s="9">
        <f t="shared" si="1"/>
        <v>29.991719571428561</v>
      </c>
      <c r="F62" t="s">
        <v>122</v>
      </c>
      <c r="G62">
        <v>58</v>
      </c>
      <c r="H62">
        <v>2067.243489</v>
      </c>
      <c r="I62">
        <v>1878.8474348571431</v>
      </c>
      <c r="J62">
        <v>62.160133571428787</v>
      </c>
    </row>
    <row r="63" spans="1:10" ht="24" x14ac:dyDescent="0.25">
      <c r="A63" s="6" t="s">
        <v>84</v>
      </c>
      <c r="B63" s="6">
        <f t="shared" si="3"/>
        <v>21</v>
      </c>
      <c r="C63" s="7">
        <f>[1]Sheet1_Raw!N62</f>
        <v>296.22692799999999</v>
      </c>
      <c r="D63" s="9">
        <f t="shared" si="2"/>
        <v>189.03902657142859</v>
      </c>
      <c r="E63" s="9">
        <f t="shared" si="1"/>
        <v>32.4587035714286</v>
      </c>
      <c r="F63" t="s">
        <v>123</v>
      </c>
      <c r="G63">
        <v>59</v>
      </c>
      <c r="H63">
        <v>2129.8543639999998</v>
      </c>
      <c r="I63">
        <v>1939.2750289999999</v>
      </c>
      <c r="J63">
        <v>60.427594142856833</v>
      </c>
    </row>
    <row r="64" spans="1:10" ht="24" x14ac:dyDescent="0.25">
      <c r="A64" s="6" t="s">
        <v>85</v>
      </c>
      <c r="B64" s="6">
        <f t="shared" si="3"/>
        <v>22</v>
      </c>
      <c r="C64" s="7">
        <f>[1]Sheet1_Raw!N63</f>
        <v>346.044692</v>
      </c>
      <c r="D64" s="9">
        <f t="shared" si="2"/>
        <v>226.10163257142858</v>
      </c>
      <c r="E64" s="9">
        <f t="shared" si="1"/>
        <v>37.062605999999988</v>
      </c>
      <c r="F64" t="s">
        <v>124</v>
      </c>
      <c r="G64">
        <v>60</v>
      </c>
      <c r="H64">
        <v>2182.3094599999999</v>
      </c>
      <c r="I64">
        <v>1996.2234585714286</v>
      </c>
      <c r="J64">
        <v>56.948429571428733</v>
      </c>
    </row>
    <row r="65" spans="1:10" ht="24" x14ac:dyDescent="0.25">
      <c r="A65" s="6" t="s">
        <v>86</v>
      </c>
      <c r="B65" s="6">
        <f t="shared" si="3"/>
        <v>23</v>
      </c>
      <c r="C65" s="7">
        <f>[1]Sheet1_Raw!N64</f>
        <v>392.849332</v>
      </c>
      <c r="D65" s="9">
        <f t="shared" si="2"/>
        <v>266.47339985714285</v>
      </c>
      <c r="E65" s="9">
        <f t="shared" si="1"/>
        <v>40.37176728571427</v>
      </c>
      <c r="F65" t="s">
        <v>125</v>
      </c>
      <c r="G65">
        <v>61</v>
      </c>
      <c r="H65">
        <v>2211.7908010000001</v>
      </c>
      <c r="I65">
        <v>2050.7209787142856</v>
      </c>
      <c r="J65">
        <v>54.497520142856956</v>
      </c>
    </row>
    <row r="66" spans="1:10" ht="24" x14ac:dyDescent="0.25">
      <c r="A66" s="6" t="s">
        <v>87</v>
      </c>
      <c r="B66" s="6">
        <f t="shared" si="3"/>
        <v>24</v>
      </c>
      <c r="C66" s="7">
        <f>[1]Sheet1_Raw!N65</f>
        <v>444.501171</v>
      </c>
      <c r="D66" s="9">
        <f t="shared" si="2"/>
        <v>309.00080071428567</v>
      </c>
      <c r="E66" s="9">
        <f t="shared" si="1"/>
        <v>42.527400857142823</v>
      </c>
      <c r="F66" t="s">
        <v>126</v>
      </c>
      <c r="G66">
        <v>62</v>
      </c>
      <c r="H66">
        <v>2237.5253499999999</v>
      </c>
      <c r="I66">
        <v>2104.6691571428569</v>
      </c>
      <c r="J66">
        <v>53.948178428571282</v>
      </c>
    </row>
    <row r="67" spans="1:10" ht="24" x14ac:dyDescent="0.25">
      <c r="A67" s="6" t="s">
        <v>88</v>
      </c>
      <c r="B67" s="6">
        <f t="shared" si="3"/>
        <v>25</v>
      </c>
      <c r="C67" s="7">
        <f>[1]Sheet1_Raw!N66</f>
        <v>523.28302799999994</v>
      </c>
      <c r="D67" s="9">
        <f t="shared" si="2"/>
        <v>357.69055742857142</v>
      </c>
      <c r="E67" s="9">
        <f t="shared" si="1"/>
        <v>48.68975671428575</v>
      </c>
      <c r="F67" t="s">
        <v>127</v>
      </c>
      <c r="G67">
        <v>63</v>
      </c>
      <c r="H67">
        <v>2284.4588570000001</v>
      </c>
      <c r="I67">
        <v>2157.3918808571425</v>
      </c>
      <c r="J67">
        <v>52.722723714285621</v>
      </c>
    </row>
    <row r="68" spans="1:10" ht="24" x14ac:dyDescent="0.25">
      <c r="A68" s="6" t="s">
        <v>89</v>
      </c>
      <c r="B68" s="6">
        <f t="shared" si="3"/>
        <v>26</v>
      </c>
      <c r="C68" s="7">
        <f>[1]Sheet1_Raw!N67</f>
        <v>605.85213099999999</v>
      </c>
      <c r="D68" s="9">
        <f t="shared" si="2"/>
        <v>410.47210471428571</v>
      </c>
      <c r="E68" s="9">
        <f t="shared" si="1"/>
        <v>52.781547285714282</v>
      </c>
      <c r="F68" t="s">
        <v>128</v>
      </c>
      <c r="G68">
        <v>64</v>
      </c>
      <c r="H68">
        <v>2349.2389280000002</v>
      </c>
      <c r="I68">
        <v>2208.917321285714</v>
      </c>
      <c r="J68">
        <v>51.525440428571528</v>
      </c>
    </row>
    <row r="69" spans="1:10" ht="24" x14ac:dyDescent="0.25">
      <c r="A69" s="6" t="s">
        <v>90</v>
      </c>
      <c r="B69" s="6">
        <f t="shared" si="3"/>
        <v>27</v>
      </c>
      <c r="C69" s="7">
        <f>[1]Sheet1_Raw!N68</f>
        <v>687.12308900000005</v>
      </c>
      <c r="D69" s="9">
        <f t="shared" si="2"/>
        <v>470.84005300000001</v>
      </c>
      <c r="E69" s="9">
        <f t="shared" si="1"/>
        <v>60.367948285714306</v>
      </c>
      <c r="F69" t="s">
        <v>129</v>
      </c>
      <c r="G69">
        <v>65</v>
      </c>
      <c r="H69">
        <v>2422.794382</v>
      </c>
      <c r="I69">
        <v>2259.7103059999999</v>
      </c>
      <c r="J69">
        <v>50.792984714285922</v>
      </c>
    </row>
    <row r="70" spans="1:10" ht="24" x14ac:dyDescent="0.25">
      <c r="A70" s="6" t="s">
        <v>91</v>
      </c>
      <c r="B70" s="6">
        <f t="shared" si="3"/>
        <v>28</v>
      </c>
      <c r="C70" s="7">
        <f>[1]Sheet1_Raw!N69</f>
        <v>739.52523199999996</v>
      </c>
      <c r="D70" s="9">
        <f t="shared" si="2"/>
        <v>534.16838214285713</v>
      </c>
      <c r="E70" s="9">
        <f t="shared" si="1"/>
        <v>63.328329142857115</v>
      </c>
      <c r="F70" t="s">
        <v>130</v>
      </c>
      <c r="G70">
        <v>66</v>
      </c>
      <c r="H70">
        <v>2500.3924270000002</v>
      </c>
      <c r="I70">
        <v>2312.644315</v>
      </c>
      <c r="J70">
        <v>52.93400900000006</v>
      </c>
    </row>
    <row r="71" spans="1:10" ht="24" x14ac:dyDescent="0.25">
      <c r="A71" s="6" t="s">
        <v>92</v>
      </c>
      <c r="B71" s="6">
        <f t="shared" si="3"/>
        <v>29</v>
      </c>
      <c r="C71" s="7">
        <f>[1]Sheet1_Raw!N70</f>
        <v>796.57210899999995</v>
      </c>
      <c r="D71" s="9">
        <f t="shared" si="2"/>
        <v>598.52944171428578</v>
      </c>
      <c r="E71" s="9">
        <f t="shared" si="1"/>
        <v>64.361059571428655</v>
      </c>
      <c r="F71" t="s">
        <v>131</v>
      </c>
      <c r="G71">
        <v>67</v>
      </c>
      <c r="H71">
        <v>2569.4122900000002</v>
      </c>
      <c r="I71">
        <v>2367.9447192857147</v>
      </c>
      <c r="J71">
        <v>55.300404285714649</v>
      </c>
    </row>
    <row r="72" spans="1:10" ht="24" x14ac:dyDescent="0.25">
      <c r="A72" s="6" t="s">
        <v>93</v>
      </c>
      <c r="B72" s="6">
        <f t="shared" si="3"/>
        <v>30</v>
      </c>
      <c r="C72" s="7">
        <f>[1]Sheet1_Raw!N71</f>
        <v>855.20295999999996</v>
      </c>
      <c r="D72" s="9">
        <f t="shared" si="2"/>
        <v>664.57995999999991</v>
      </c>
      <c r="E72" s="9">
        <f t="shared" si="1"/>
        <v>66.050518285714134</v>
      </c>
      <c r="F72" t="s">
        <v>132</v>
      </c>
      <c r="G72">
        <v>68</v>
      </c>
      <c r="H72">
        <v>2619.5995899999998</v>
      </c>
      <c r="I72">
        <v>2426.2031177142858</v>
      </c>
      <c r="J72">
        <v>58.258398428571127</v>
      </c>
    </row>
    <row r="73" spans="1:10" ht="24" x14ac:dyDescent="0.25">
      <c r="A73" s="6" t="s">
        <v>94</v>
      </c>
      <c r="B73" s="6">
        <f t="shared" si="3"/>
        <v>31</v>
      </c>
      <c r="C73" s="7">
        <f>[1]Sheet1_Raw!N72</f>
        <v>927.42264</v>
      </c>
      <c r="D73" s="9">
        <f t="shared" si="2"/>
        <v>733.56874128571417</v>
      </c>
      <c r="E73" s="9">
        <f t="shared" si="1"/>
        <v>68.988781285714253</v>
      </c>
      <c r="F73" t="s">
        <v>133</v>
      </c>
      <c r="G73">
        <v>69</v>
      </c>
      <c r="H73">
        <v>2647.0103359999998</v>
      </c>
      <c r="I73">
        <v>2484.7009728571429</v>
      </c>
      <c r="J73">
        <v>58.497855142857134</v>
      </c>
    </row>
    <row r="74" spans="1:10" ht="24" x14ac:dyDescent="0.25">
      <c r="A74" s="6" t="s">
        <v>95</v>
      </c>
      <c r="B74" s="6">
        <f t="shared" si="3"/>
        <v>32</v>
      </c>
      <c r="C74" s="7">
        <f>[1]Sheet1_Raw!N73</f>
        <v>1009.860737</v>
      </c>
      <c r="D74" s="9">
        <f t="shared" si="2"/>
        <v>803.07984257142857</v>
      </c>
      <c r="E74" s="9">
        <f t="shared" si="1"/>
        <v>69.511101285714403</v>
      </c>
      <c r="F74" t="s">
        <v>134</v>
      </c>
      <c r="G74">
        <v>70</v>
      </c>
      <c r="H74">
        <v>2691.8732460000001</v>
      </c>
      <c r="I74">
        <v>2542.9030284285718</v>
      </c>
      <c r="J74">
        <v>58.2020555714289</v>
      </c>
    </row>
    <row r="75" spans="1:10" ht="24" x14ac:dyDescent="0.25">
      <c r="A75" s="6" t="s">
        <v>96</v>
      </c>
      <c r="B75" s="6">
        <f t="shared" si="3"/>
        <v>33</v>
      </c>
      <c r="C75" s="7">
        <f>[1]Sheet1_Raw!N74</f>
        <v>1085.6651999999999</v>
      </c>
      <c r="D75" s="9">
        <f t="shared" si="2"/>
        <v>871.62456671428583</v>
      </c>
      <c r="E75" s="9">
        <f t="shared" si="1"/>
        <v>68.544724142857262</v>
      </c>
      <c r="F75" t="s">
        <v>135</v>
      </c>
      <c r="G75">
        <v>71</v>
      </c>
      <c r="H75">
        <v>2766.2174989999999</v>
      </c>
      <c r="I75">
        <v>2602.4713957142853</v>
      </c>
      <c r="J75">
        <v>59.568367285713521</v>
      </c>
    </row>
    <row r="76" spans="1:10" ht="24" x14ac:dyDescent="0.25">
      <c r="A76" s="6" t="s">
        <v>97</v>
      </c>
      <c r="B76" s="6">
        <f t="shared" si="3"/>
        <v>34</v>
      </c>
      <c r="C76" s="7">
        <f>[1]Sheet1_Raw!N75</f>
        <v>1144.4151469999999</v>
      </c>
      <c r="D76" s="9">
        <f t="shared" si="2"/>
        <v>936.95200357142858</v>
      </c>
      <c r="E76" s="9">
        <f t="shared" si="1"/>
        <v>65.327436857142743</v>
      </c>
      <c r="F76" t="s">
        <v>136</v>
      </c>
      <c r="G76">
        <v>72</v>
      </c>
      <c r="H76">
        <v>2835.237361</v>
      </c>
      <c r="I76">
        <v>2661.3918212857143</v>
      </c>
      <c r="J76">
        <v>58.92042557142895</v>
      </c>
    </row>
    <row r="77" spans="1:10" ht="24" x14ac:dyDescent="0.25">
      <c r="A77" s="6" t="s">
        <v>98</v>
      </c>
      <c r="B77" s="6">
        <f t="shared" si="3"/>
        <v>35</v>
      </c>
      <c r="C77" s="7">
        <f>[1]Sheet1_Raw!N76</f>
        <v>1192.4226550000001</v>
      </c>
      <c r="D77" s="9">
        <f t="shared" si="2"/>
        <v>1001.6516354285715</v>
      </c>
      <c r="E77" s="9">
        <f t="shared" si="1"/>
        <v>64.69963185714289</v>
      </c>
      <c r="F77" t="s">
        <v>137</v>
      </c>
      <c r="G77">
        <v>73</v>
      </c>
      <c r="H77">
        <v>2900.313232</v>
      </c>
      <c r="I77">
        <v>2718.5233648571425</v>
      </c>
      <c r="J77">
        <v>57.13154357142821</v>
      </c>
    </row>
    <row r="78" spans="1:10" ht="24" x14ac:dyDescent="0.25">
      <c r="A78" s="6" t="s">
        <v>99</v>
      </c>
      <c r="B78" s="6">
        <f t="shared" si="3"/>
        <v>36</v>
      </c>
      <c r="C78" s="7">
        <f>[1]Sheet1_Raw!N77</f>
        <v>1231.1406919999999</v>
      </c>
      <c r="D78" s="9">
        <f t="shared" si="2"/>
        <v>1063.7328615714284</v>
      </c>
      <c r="E78" s="9">
        <f t="shared" si="1"/>
        <v>62.081226142856963</v>
      </c>
      <c r="F78" t="s">
        <v>138</v>
      </c>
      <c r="G78">
        <v>74</v>
      </c>
      <c r="H78">
        <v>2968.1498969999998</v>
      </c>
      <c r="I78">
        <v>2775.4858801428568</v>
      </c>
      <c r="J78">
        <v>56.962515285714289</v>
      </c>
    </row>
    <row r="79" spans="1:10" ht="24" x14ac:dyDescent="0.25">
      <c r="A79" s="6" t="s">
        <v>100</v>
      </c>
      <c r="B79" s="6">
        <f t="shared" si="3"/>
        <v>37</v>
      </c>
      <c r="C79" s="7">
        <f>[1]Sheet1_Raw!N78</f>
        <v>1282.220871</v>
      </c>
      <c r="D79" s="9">
        <f t="shared" si="2"/>
        <v>1124.7354202857143</v>
      </c>
      <c r="E79" s="9">
        <f t="shared" si="1"/>
        <v>61.002558714285897</v>
      </c>
      <c r="F79" t="s">
        <v>139</v>
      </c>
      <c r="G79">
        <v>75</v>
      </c>
      <c r="H79">
        <v>3003.4486270000002</v>
      </c>
      <c r="I79">
        <v>2830.3214568571429</v>
      </c>
      <c r="J79">
        <v>54.835576714286162</v>
      </c>
    </row>
    <row r="80" spans="1:10" ht="24" x14ac:dyDescent="0.25">
      <c r="A80" s="6" t="s">
        <v>101</v>
      </c>
      <c r="B80" s="6">
        <f t="shared" si="3"/>
        <v>38</v>
      </c>
      <c r="C80" s="7">
        <f>[1]Sheet1_Raw!N79</f>
        <v>1349.3075229999999</v>
      </c>
      <c r="D80" s="9">
        <f t="shared" si="2"/>
        <v>1185.0046892857142</v>
      </c>
      <c r="E80" s="9">
        <f t="shared" si="1"/>
        <v>60.269268999999895</v>
      </c>
      <c r="F80" t="s">
        <v>140</v>
      </c>
      <c r="G80">
        <v>76</v>
      </c>
      <c r="H80">
        <v>3028.9859759999999</v>
      </c>
      <c r="I80">
        <v>2884.8894054285711</v>
      </c>
      <c r="J80">
        <v>54.567948571428133</v>
      </c>
    </row>
    <row r="81" spans="1:10" ht="24" x14ac:dyDescent="0.25">
      <c r="A81" s="6" t="s">
        <v>102</v>
      </c>
      <c r="B81" s="6">
        <f t="shared" si="3"/>
        <v>39</v>
      </c>
      <c r="C81" s="7">
        <f>[1]Sheet1_Raw!N80</f>
        <v>1407.4858099999999</v>
      </c>
      <c r="D81" s="9">
        <f t="shared" si="2"/>
        <v>1241.8082711428572</v>
      </c>
      <c r="E81" s="9">
        <f t="shared" si="1"/>
        <v>56.803581857142945</v>
      </c>
      <c r="F81" t="s">
        <v>141</v>
      </c>
      <c r="G81">
        <v>77</v>
      </c>
      <c r="H81">
        <v>3071.4824910000002</v>
      </c>
      <c r="I81">
        <v>2939.1192975714284</v>
      </c>
      <c r="J81">
        <v>54.229892142857352</v>
      </c>
    </row>
    <row r="82" spans="1:10" ht="24" x14ac:dyDescent="0.25">
      <c r="A82" s="6" t="s">
        <v>103</v>
      </c>
      <c r="B82" s="6">
        <f t="shared" si="3"/>
        <v>40</v>
      </c>
      <c r="C82" s="7">
        <f>[1]Sheet1_Raw!N81</f>
        <v>1455.005026</v>
      </c>
      <c r="D82" s="9">
        <f t="shared" si="2"/>
        <v>1294.5711034285716</v>
      </c>
      <c r="E82" s="9">
        <f t="shared" si="1"/>
        <v>52.762832285714467</v>
      </c>
      <c r="F82" t="s">
        <v>142</v>
      </c>
      <c r="G82">
        <v>78</v>
      </c>
      <c r="H82">
        <v>3137.2485609999999</v>
      </c>
      <c r="I82">
        <v>2992.1237350000001</v>
      </c>
      <c r="J82">
        <v>53.004437428571691</v>
      </c>
    </row>
    <row r="83" spans="1:10" ht="24" x14ac:dyDescent="0.25">
      <c r="A83" s="6" t="s">
        <v>104</v>
      </c>
      <c r="B83" s="6">
        <f t="shared" si="3"/>
        <v>41</v>
      </c>
      <c r="C83" s="7">
        <f>[1]Sheet1_Raw!N82</f>
        <v>1487.6015400000001</v>
      </c>
      <c r="D83" s="9">
        <f t="shared" si="2"/>
        <v>1343.5977310000001</v>
      </c>
      <c r="E83" s="9">
        <f t="shared" si="1"/>
        <v>49.026627571428435</v>
      </c>
      <c r="F83" t="s">
        <v>143</v>
      </c>
      <c r="G83">
        <v>79</v>
      </c>
      <c r="H83">
        <v>3216.9172020000001</v>
      </c>
      <c r="I83">
        <v>3046.6494265714286</v>
      </c>
      <c r="J83">
        <v>54.525691571428524</v>
      </c>
    </row>
    <row r="84" spans="1:10" ht="24" x14ac:dyDescent="0.25">
      <c r="A84" s="6" t="s">
        <v>105</v>
      </c>
      <c r="B84" s="6">
        <f t="shared" si="3"/>
        <v>42</v>
      </c>
      <c r="C84" s="7">
        <f>[1]Sheet1_Raw!N83</f>
        <v>1522.687156</v>
      </c>
      <c r="D84" s="9">
        <f t="shared" si="2"/>
        <v>1390.778374</v>
      </c>
      <c r="E84" s="9">
        <f t="shared" si="1"/>
        <v>47.180642999999918</v>
      </c>
      <c r="F84" t="s">
        <v>144</v>
      </c>
      <c r="G84">
        <v>80</v>
      </c>
      <c r="H84">
        <v>3277.063083</v>
      </c>
      <c r="I84">
        <v>3100.4708338571431</v>
      </c>
      <c r="J84">
        <v>53.821407285714486</v>
      </c>
    </row>
    <row r="85" spans="1:10" ht="24" x14ac:dyDescent="0.25">
      <c r="A85" s="6" t="s">
        <v>106</v>
      </c>
      <c r="B85" s="6">
        <f t="shared" si="3"/>
        <v>43</v>
      </c>
      <c r="C85" s="7">
        <f>[1]Sheet1_Raw!N84</f>
        <v>1549.1025999999999</v>
      </c>
      <c r="D85" s="9">
        <f t="shared" si="2"/>
        <v>1436.2015037142858</v>
      </c>
      <c r="E85" s="9">
        <f t="shared" si="1"/>
        <v>45.423129714285778</v>
      </c>
      <c r="F85" t="s">
        <v>145</v>
      </c>
      <c r="G85">
        <v>81</v>
      </c>
      <c r="H85">
        <v>3329.5181779999998</v>
      </c>
      <c r="I85">
        <v>3152.0948739999999</v>
      </c>
      <c r="J85">
        <v>51.624040142856757</v>
      </c>
    </row>
    <row r="86" spans="1:10" ht="24" x14ac:dyDescent="0.25">
      <c r="A86" s="6" t="s">
        <v>107</v>
      </c>
      <c r="B86" s="6">
        <f t="shared" si="3"/>
        <v>44</v>
      </c>
      <c r="C86" s="7">
        <f>[1]Sheet1_Raw!N85</f>
        <v>1564.4302259999999</v>
      </c>
      <c r="D86" s="9">
        <f t="shared" si="2"/>
        <v>1476.5171258571429</v>
      </c>
      <c r="E86" s="9">
        <f t="shared" si="1"/>
        <v>40.315622142857137</v>
      </c>
      <c r="F86" t="s">
        <v>146</v>
      </c>
      <c r="G86">
        <v>82</v>
      </c>
      <c r="H86">
        <v>3369.2538989999998</v>
      </c>
      <c r="I86">
        <v>3204.35277</v>
      </c>
      <c r="J86">
        <v>52.257896000000073</v>
      </c>
    </row>
    <row r="87" spans="1:10" ht="24" x14ac:dyDescent="0.25">
      <c r="A87" s="6" t="s">
        <v>108</v>
      </c>
      <c r="B87" s="6">
        <f t="shared" si="3"/>
        <v>45</v>
      </c>
      <c r="C87" s="7">
        <f>[1]Sheet1_Raw!N86</f>
        <v>1604.8513330000001</v>
      </c>
      <c r="D87" s="9">
        <f t="shared" si="2"/>
        <v>1513.0233844285717</v>
      </c>
      <c r="E87" s="9">
        <f t="shared" si="1"/>
        <v>36.506258571428816</v>
      </c>
      <c r="F87" t="s">
        <v>147</v>
      </c>
      <c r="G87">
        <v>83</v>
      </c>
      <c r="H87">
        <v>3389.9598580000002</v>
      </c>
      <c r="I87">
        <v>3255.920467428572</v>
      </c>
      <c r="J87">
        <v>51.567697428572046</v>
      </c>
    </row>
    <row r="88" spans="1:10" ht="24" x14ac:dyDescent="0.25">
      <c r="A88" s="6" t="s">
        <v>109</v>
      </c>
      <c r="B88" s="6">
        <f t="shared" si="3"/>
        <v>46</v>
      </c>
      <c r="C88" s="7">
        <f>[1]Sheet1_Raw!N87</f>
        <v>1639.9250400000001</v>
      </c>
      <c r="D88" s="9">
        <f t="shared" si="2"/>
        <v>1546.2289887142858</v>
      </c>
      <c r="E88" s="9">
        <f t="shared" si="1"/>
        <v>33.205604285714116</v>
      </c>
      <c r="F88" t="s">
        <v>148</v>
      </c>
      <c r="G88">
        <v>84</v>
      </c>
      <c r="H88">
        <v>3438.2737619999998</v>
      </c>
      <c r="I88">
        <v>3308.319220428572</v>
      </c>
      <c r="J88">
        <v>52.398752999999942</v>
      </c>
    </row>
    <row r="89" spans="1:10" ht="24" x14ac:dyDescent="0.25">
      <c r="A89" s="6" t="s">
        <v>110</v>
      </c>
      <c r="B89" s="6">
        <f t="shared" si="3"/>
        <v>47</v>
      </c>
      <c r="C89" s="7">
        <f>[1]Sheet1_Raw!N88</f>
        <v>1683.978568</v>
      </c>
      <c r="D89" s="9">
        <f t="shared" si="2"/>
        <v>1578.939494714286</v>
      </c>
      <c r="E89" s="9">
        <f t="shared" si="1"/>
        <v>32.710506000000123</v>
      </c>
      <c r="F89" t="s">
        <v>149</v>
      </c>
      <c r="G89">
        <v>85</v>
      </c>
      <c r="H89">
        <v>3511.8292160000001</v>
      </c>
      <c r="I89">
        <v>3361.8307425714293</v>
      </c>
      <c r="J89">
        <v>53.511522142857302</v>
      </c>
    </row>
    <row r="90" spans="1:10" ht="24" x14ac:dyDescent="0.25">
      <c r="A90" s="6" t="s">
        <v>111</v>
      </c>
      <c r="B90" s="6">
        <f t="shared" si="3"/>
        <v>48</v>
      </c>
      <c r="C90" s="7">
        <f>[1]Sheet1_Raw!N89</f>
        <v>1707.142697</v>
      </c>
      <c r="D90" s="9">
        <f t="shared" si="2"/>
        <v>1610.3025171428574</v>
      </c>
      <c r="E90" s="9">
        <f t="shared" si="1"/>
        <v>31.363022428571412</v>
      </c>
      <c r="F90" t="s">
        <v>150</v>
      </c>
      <c r="G90">
        <v>86</v>
      </c>
      <c r="H90">
        <v>3590.7090589999998</v>
      </c>
      <c r="I90">
        <v>3415.2295792857144</v>
      </c>
      <c r="J90">
        <v>53.398836714285153</v>
      </c>
    </row>
    <row r="91" spans="1:10" ht="24" x14ac:dyDescent="0.25">
      <c r="A91" s="6" t="s">
        <v>112</v>
      </c>
      <c r="B91" s="6">
        <f t="shared" si="3"/>
        <v>49</v>
      </c>
      <c r="C91" s="7">
        <f>[1]Sheet1_Raw!N90</f>
        <v>1729.0801389999999</v>
      </c>
      <c r="D91" s="9">
        <f t="shared" si="2"/>
        <v>1639.7872289999998</v>
      </c>
      <c r="E91" s="9">
        <f t="shared" si="1"/>
        <v>29.484711857142429</v>
      </c>
      <c r="F91" t="s">
        <v>151</v>
      </c>
      <c r="G91">
        <v>87</v>
      </c>
      <c r="H91">
        <v>3667.0253069999999</v>
      </c>
      <c r="I91">
        <v>3470.9384684285715</v>
      </c>
      <c r="J91">
        <v>55.708889142857061</v>
      </c>
    </row>
    <row r="92" spans="1:10" ht="24" x14ac:dyDescent="0.25">
      <c r="A92" s="6" t="s">
        <v>113</v>
      </c>
      <c r="B92" s="6">
        <f t="shared" si="3"/>
        <v>50</v>
      </c>
      <c r="C92" s="7">
        <f>[1]Sheet1_Raw!N91</f>
        <v>1751.4820549999999</v>
      </c>
      <c r="D92" s="9">
        <f t="shared" si="2"/>
        <v>1668.6985797142856</v>
      </c>
      <c r="E92" s="9">
        <f t="shared" si="1"/>
        <v>28.911350714285845</v>
      </c>
      <c r="F92" t="s">
        <v>152</v>
      </c>
      <c r="G92">
        <v>88</v>
      </c>
      <c r="H92">
        <v>3743.2429550000002</v>
      </c>
      <c r="I92">
        <v>3530.0420079999999</v>
      </c>
      <c r="J92">
        <v>59.103539571428428</v>
      </c>
    </row>
    <row r="93" spans="1:10" ht="24" x14ac:dyDescent="0.25">
      <c r="A93" s="6" t="s">
        <v>114</v>
      </c>
      <c r="B93" s="6">
        <f t="shared" si="3"/>
        <v>51</v>
      </c>
      <c r="C93" s="7">
        <f>[1]Sheet1_Raw!N92</f>
        <v>1766.0831969999999</v>
      </c>
      <c r="D93" s="9">
        <f t="shared" si="2"/>
        <v>1697.5061470000001</v>
      </c>
      <c r="E93" s="9">
        <f t="shared" si="1"/>
        <v>28.807567285714413</v>
      </c>
      <c r="F93" t="s">
        <v>153</v>
      </c>
      <c r="G93">
        <v>89</v>
      </c>
      <c r="H93">
        <v>3785.8380710000001</v>
      </c>
      <c r="I93">
        <v>3589.5540325714287</v>
      </c>
      <c r="J93">
        <v>59.51202457142881</v>
      </c>
    </row>
    <row r="94" spans="1:10" ht="24" x14ac:dyDescent="0.25">
      <c r="A94" s="6" t="s">
        <v>115</v>
      </c>
      <c r="B94" s="6">
        <f t="shared" si="3"/>
        <v>52</v>
      </c>
      <c r="C94" s="7">
        <f>[1]Sheet1_Raw!N93</f>
        <v>1794.154072</v>
      </c>
      <c r="D94" s="9">
        <f t="shared" si="2"/>
        <v>1724.5493954285714</v>
      </c>
      <c r="E94" s="9">
        <f t="shared" si="1"/>
        <v>27.04324842857136</v>
      </c>
      <c r="F94" t="s">
        <v>154</v>
      </c>
      <c r="G94">
        <v>90</v>
      </c>
      <c r="H94">
        <v>3811.9670190000002</v>
      </c>
      <c r="I94">
        <v>3649.8407698571427</v>
      </c>
      <c r="J94">
        <v>60.286737285714025</v>
      </c>
    </row>
    <row r="95" spans="1:10" ht="24" x14ac:dyDescent="0.25">
      <c r="A95" s="6" t="s">
        <v>116</v>
      </c>
      <c r="B95" s="6">
        <f t="shared" si="3"/>
        <v>53</v>
      </c>
      <c r="C95" s="7">
        <f>[1]Sheet1_Raw!N94</f>
        <v>1823.701734</v>
      </c>
      <c r="D95" s="9">
        <f t="shared" si="2"/>
        <v>1750.8032088571429</v>
      </c>
      <c r="E95" s="9">
        <f t="shared" si="1"/>
        <v>26.253813428571448</v>
      </c>
      <c r="F95" t="s">
        <v>155</v>
      </c>
      <c r="G95">
        <v>91</v>
      </c>
      <c r="H95">
        <v>3875.859692</v>
      </c>
      <c r="I95">
        <v>3712.3530455714281</v>
      </c>
      <c r="J95">
        <v>62.512275714285352</v>
      </c>
    </row>
    <row r="96" spans="1:10" ht="24" x14ac:dyDescent="0.25">
      <c r="A96" s="6" t="s">
        <v>117</v>
      </c>
      <c r="B96" s="6">
        <f t="shared" si="3"/>
        <v>54</v>
      </c>
      <c r="C96" s="7">
        <f>[1]Sheet1_Raw!N95</f>
        <v>1845.9726450000001</v>
      </c>
      <c r="D96" s="9">
        <f t="shared" si="2"/>
        <v>1773.9452198571428</v>
      </c>
      <c r="E96" s="9">
        <f t="shared" si="1"/>
        <v>23.142010999999911</v>
      </c>
      <c r="F96" t="s">
        <v>156</v>
      </c>
      <c r="G96">
        <v>92</v>
      </c>
      <c r="H96">
        <v>3964.6981150000001</v>
      </c>
      <c r="I96">
        <v>3777.0486025714281</v>
      </c>
      <c r="J96">
        <v>64.695557000000008</v>
      </c>
    </row>
    <row r="97" spans="1:10" ht="24" x14ac:dyDescent="0.25">
      <c r="A97" s="6" t="s">
        <v>118</v>
      </c>
      <c r="B97" s="6">
        <f t="shared" si="3"/>
        <v>55</v>
      </c>
      <c r="C97" s="7">
        <f>[1]Sheet1_Raw!N96</f>
        <v>1864.003745</v>
      </c>
      <c r="D97" s="9">
        <f t="shared" si="2"/>
        <v>1796.3539409999998</v>
      </c>
      <c r="E97" s="9">
        <f t="shared" si="1"/>
        <v>22.408721142857075</v>
      </c>
      <c r="F97" t="s">
        <v>157</v>
      </c>
      <c r="G97">
        <v>93</v>
      </c>
      <c r="H97">
        <v>4067.8335099999999</v>
      </c>
      <c r="I97">
        <v>3845.2092384285711</v>
      </c>
      <c r="J97">
        <v>68.160635857143006</v>
      </c>
    </row>
    <row r="98" spans="1:10" ht="24" x14ac:dyDescent="0.25">
      <c r="A98" s="6" t="s">
        <v>119</v>
      </c>
      <c r="B98" s="6">
        <f t="shared" si="3"/>
        <v>56</v>
      </c>
      <c r="C98" s="7">
        <f>[1]Sheet1_Raw!N97</f>
        <v>1878.9740850000001</v>
      </c>
      <c r="D98" s="9">
        <f t="shared" si="2"/>
        <v>1817.7673618571428</v>
      </c>
      <c r="E98" s="9">
        <f t="shared" si="1"/>
        <v>21.41342085714291</v>
      </c>
      <c r="F98" t="s">
        <v>158</v>
      </c>
      <c r="G98">
        <v>94</v>
      </c>
      <c r="H98">
        <v>4170.2787060000001</v>
      </c>
      <c r="I98">
        <v>3917.1025811428576</v>
      </c>
      <c r="J98">
        <v>71.893342714286518</v>
      </c>
    </row>
    <row r="99" spans="1:10" ht="24" x14ac:dyDescent="0.25">
      <c r="A99" s="6" t="s">
        <v>120</v>
      </c>
      <c r="B99" s="6">
        <f t="shared" si="3"/>
        <v>57</v>
      </c>
      <c r="C99" s="7">
        <f>[1]Sheet1_Raw!N98</f>
        <v>1890.7407479999999</v>
      </c>
      <c r="D99" s="9">
        <f t="shared" si="2"/>
        <v>1837.6614608571429</v>
      </c>
      <c r="E99" s="9">
        <f t="shared" si="1"/>
        <v>19.894099000000097</v>
      </c>
      <c r="F99" t="s">
        <v>159</v>
      </c>
      <c r="G99">
        <v>95</v>
      </c>
      <c r="H99">
        <v>4283.2740809999996</v>
      </c>
      <c r="I99">
        <v>3994.2498848571427</v>
      </c>
      <c r="J99">
        <v>77.147303714285044</v>
      </c>
    </row>
    <row r="100" spans="1:10" ht="24" x14ac:dyDescent="0.25">
      <c r="A100" s="6" t="s">
        <v>121</v>
      </c>
      <c r="B100" s="6">
        <f t="shared" si="3"/>
        <v>58</v>
      </c>
      <c r="C100" s="7">
        <f>[1]Sheet1_Raw!N99</f>
        <v>1904.4844000000001</v>
      </c>
      <c r="D100" s="9">
        <f t="shared" si="2"/>
        <v>1857.4330612857143</v>
      </c>
      <c r="E100" s="9">
        <f t="shared" si="1"/>
        <v>19.771600428571446</v>
      </c>
      <c r="F100" t="s">
        <v>160</v>
      </c>
      <c r="G100">
        <v>96</v>
      </c>
      <c r="H100">
        <v>4360.4777279999998</v>
      </c>
      <c r="I100">
        <v>4076.3412644285718</v>
      </c>
      <c r="J100">
        <v>82.091379571429115</v>
      </c>
    </row>
    <row r="101" spans="1:10" ht="24" x14ac:dyDescent="0.25">
      <c r="A101" s="6" t="s">
        <v>122</v>
      </c>
      <c r="B101" s="6">
        <f t="shared" si="3"/>
        <v>59</v>
      </c>
      <c r="C101" s="7">
        <f>[1]Sheet1_Raw!N100</f>
        <v>1923.861283</v>
      </c>
      <c r="D101" s="9">
        <f t="shared" si="2"/>
        <v>1875.9626628571427</v>
      </c>
      <c r="E101" s="9">
        <f t="shared" si="1"/>
        <v>18.529601571428429</v>
      </c>
      <c r="F101" t="s">
        <v>161</v>
      </c>
      <c r="G101">
        <v>97</v>
      </c>
      <c r="H101">
        <v>4406.0308370000002</v>
      </c>
      <c r="I101">
        <v>4161.2075241428565</v>
      </c>
      <c r="J101">
        <v>84.866259714284752</v>
      </c>
    </row>
    <row r="102" spans="1:10" ht="24" x14ac:dyDescent="0.25">
      <c r="A102" s="6" t="s">
        <v>123</v>
      </c>
      <c r="B102" s="6">
        <f t="shared" si="3"/>
        <v>60</v>
      </c>
      <c r="C102" s="7">
        <f>[1]Sheet1_Raw!N101</f>
        <v>1941.368363</v>
      </c>
      <c r="D102" s="9">
        <f t="shared" si="2"/>
        <v>1892.7721812857142</v>
      </c>
      <c r="E102" s="9">
        <f t="shared" si="1"/>
        <v>16.809518428571437</v>
      </c>
      <c r="F102" t="s">
        <v>162</v>
      </c>
      <c r="G102">
        <v>98</v>
      </c>
      <c r="H102">
        <v>4472.782905</v>
      </c>
      <c r="I102">
        <v>4246.482268857143</v>
      </c>
      <c r="J102">
        <v>85.274744714286498</v>
      </c>
    </row>
    <row r="103" spans="1:10" ht="24" x14ac:dyDescent="0.25">
      <c r="A103" s="6" t="s">
        <v>124</v>
      </c>
      <c r="B103" s="6">
        <f t="shared" si="3"/>
        <v>61</v>
      </c>
      <c r="C103" s="7">
        <f>[1]Sheet1_Raw!N102</f>
        <v>1954.087792</v>
      </c>
      <c r="D103" s="9">
        <f t="shared" si="2"/>
        <v>1908.2172022857142</v>
      </c>
      <c r="E103" s="9">
        <f t="shared" ref="E103:E166" si="4">D103-D102</f>
        <v>15.445020999999997</v>
      </c>
      <c r="F103" t="s">
        <v>163</v>
      </c>
      <c r="G103">
        <v>99</v>
      </c>
      <c r="H103">
        <v>4565.0723209999996</v>
      </c>
      <c r="I103">
        <v>4332.2500125714287</v>
      </c>
      <c r="J103">
        <v>85.767743714285643</v>
      </c>
    </row>
    <row r="104" spans="1:10" ht="24" x14ac:dyDescent="0.25">
      <c r="A104" s="6" t="s">
        <v>125</v>
      </c>
      <c r="B104" s="6">
        <f t="shared" si="3"/>
        <v>62</v>
      </c>
      <c r="C104" s="7">
        <f>[1]Sheet1_Raw!N103</f>
        <v>1964.687316</v>
      </c>
      <c r="D104" s="9">
        <f t="shared" si="2"/>
        <v>1922.6005695714287</v>
      </c>
      <c r="E104" s="9">
        <f t="shared" si="4"/>
        <v>14.383367285714485</v>
      </c>
      <c r="F104" t="s">
        <v>164</v>
      </c>
      <c r="G104">
        <v>100</v>
      </c>
      <c r="H104">
        <v>4706.7602390000002</v>
      </c>
      <c r="I104">
        <v>4423.5252595714283</v>
      </c>
      <c r="J104">
        <v>91.275246999999581</v>
      </c>
    </row>
    <row r="105" spans="1:10" ht="24" x14ac:dyDescent="0.25">
      <c r="A105" s="6" t="s">
        <v>126</v>
      </c>
      <c r="B105" s="6">
        <f t="shared" si="3"/>
        <v>63</v>
      </c>
      <c r="C105" s="7">
        <f>[1]Sheet1_Raw!N104</f>
        <v>1972.988292</v>
      </c>
      <c r="D105" s="9">
        <f t="shared" ref="D105:D168" si="5">AVERAGE(C99:C105)</f>
        <v>1936.0311705714284</v>
      </c>
      <c r="E105" s="9">
        <f t="shared" si="4"/>
        <v>13.430600999999797</v>
      </c>
      <c r="F105" t="s">
        <v>165</v>
      </c>
      <c r="G105">
        <v>101</v>
      </c>
      <c r="H105">
        <v>4834.3483850000002</v>
      </c>
      <c r="I105">
        <v>4518.3923565714285</v>
      </c>
      <c r="J105">
        <v>94.867097000000285</v>
      </c>
    </row>
    <row r="106" spans="1:10" ht="24" x14ac:dyDescent="0.25">
      <c r="A106" s="6" t="s">
        <v>127</v>
      </c>
      <c r="B106" s="6">
        <f t="shared" si="3"/>
        <v>64</v>
      </c>
      <c r="C106" s="7">
        <f>[1]Sheet1_Raw!N105</f>
        <v>1978.800166</v>
      </c>
      <c r="D106" s="9">
        <f t="shared" si="5"/>
        <v>1948.6110874285716</v>
      </c>
      <c r="E106" s="9">
        <f t="shared" si="4"/>
        <v>12.579916857143189</v>
      </c>
      <c r="F106" t="s">
        <v>166</v>
      </c>
      <c r="G106">
        <v>102</v>
      </c>
      <c r="H106">
        <v>4966.1763229999997</v>
      </c>
      <c r="I106">
        <v>4615.9498197142857</v>
      </c>
      <c r="J106">
        <v>97.557463142857159</v>
      </c>
    </row>
    <row r="107" spans="1:10" ht="24" x14ac:dyDescent="0.25">
      <c r="A107" s="6" t="s">
        <v>128</v>
      </c>
      <c r="B107" s="6">
        <f t="shared" si="3"/>
        <v>65</v>
      </c>
      <c r="C107" s="7">
        <f>[1]Sheet1_Raw!N106</f>
        <v>1988.982855</v>
      </c>
      <c r="D107" s="9">
        <f t="shared" si="5"/>
        <v>1960.6822952857144</v>
      </c>
      <c r="E107" s="9">
        <f t="shared" si="4"/>
        <v>12.071207857142781</v>
      </c>
      <c r="F107" t="s">
        <v>167</v>
      </c>
      <c r="G107">
        <v>103</v>
      </c>
      <c r="H107">
        <v>5068.9173190000001</v>
      </c>
      <c r="I107">
        <v>4717.1554755714296</v>
      </c>
      <c r="J107">
        <v>101.20565585714394</v>
      </c>
    </row>
    <row r="108" spans="1:10" ht="24" x14ac:dyDescent="0.25">
      <c r="A108" s="6" t="s">
        <v>129</v>
      </c>
      <c r="B108" s="6">
        <f t="shared" ref="B108:B171" si="6">1+B107</f>
        <v>66</v>
      </c>
      <c r="C108" s="7">
        <f>[1]Sheet1_Raw!N107</f>
        <v>2002.738417</v>
      </c>
      <c r="D108" s="9">
        <f t="shared" si="5"/>
        <v>1971.9504572857143</v>
      </c>
      <c r="E108" s="9">
        <f t="shared" si="4"/>
        <v>11.268161999999847</v>
      </c>
      <c r="F108" t="s">
        <v>168</v>
      </c>
      <c r="G108">
        <v>104</v>
      </c>
      <c r="H108">
        <v>5110.1320370000003</v>
      </c>
      <c r="I108">
        <v>4817.7413612857144</v>
      </c>
      <c r="J108">
        <v>100.58588571428481</v>
      </c>
    </row>
    <row r="109" spans="1:10" ht="24" x14ac:dyDescent="0.25">
      <c r="A109" s="6" t="s">
        <v>130</v>
      </c>
      <c r="B109" s="6">
        <f t="shared" si="6"/>
        <v>67</v>
      </c>
      <c r="C109" s="7">
        <f>[1]Sheet1_Raw!N108</f>
        <v>2017.839761</v>
      </c>
      <c r="D109" s="9">
        <f t="shared" si="5"/>
        <v>1982.8749427142855</v>
      </c>
      <c r="E109" s="9">
        <f t="shared" si="4"/>
        <v>10.924485428571188</v>
      </c>
      <c r="F109" t="s">
        <v>169</v>
      </c>
      <c r="G109">
        <v>105</v>
      </c>
      <c r="H109">
        <v>5177.5743030000003</v>
      </c>
      <c r="I109">
        <v>4918.4258467142854</v>
      </c>
      <c r="J109">
        <v>100.68448542857095</v>
      </c>
    </row>
    <row r="110" spans="1:10" ht="24" x14ac:dyDescent="0.25">
      <c r="A110" s="6" t="s">
        <v>131</v>
      </c>
      <c r="B110" s="6">
        <f t="shared" si="6"/>
        <v>68</v>
      </c>
      <c r="C110" s="7">
        <f>[1]Sheet1_Raw!N109</f>
        <v>2031.6310530000001</v>
      </c>
      <c r="D110" s="9">
        <f t="shared" si="5"/>
        <v>1993.9525514285717</v>
      </c>
      <c r="E110" s="9">
        <f t="shared" si="4"/>
        <v>11.077608714286271</v>
      </c>
      <c r="F110" t="s">
        <v>170</v>
      </c>
      <c r="G110">
        <v>106</v>
      </c>
      <c r="H110">
        <v>5297.6688640000002</v>
      </c>
      <c r="I110">
        <v>5023.0824957142859</v>
      </c>
      <c r="J110">
        <v>104.65664900000047</v>
      </c>
    </row>
    <row r="111" spans="1:10" ht="24" x14ac:dyDescent="0.25">
      <c r="A111" s="6" t="s">
        <v>132</v>
      </c>
      <c r="B111" s="6">
        <f t="shared" si="6"/>
        <v>69</v>
      </c>
      <c r="C111" s="7">
        <f>[1]Sheet1_Raw!N110</f>
        <v>2040.3965020000001</v>
      </c>
      <c r="D111" s="9">
        <f t="shared" si="5"/>
        <v>2004.7681494285712</v>
      </c>
      <c r="E111" s="9">
        <f t="shared" si="4"/>
        <v>10.815597999999454</v>
      </c>
      <c r="F111" t="s">
        <v>171</v>
      </c>
      <c r="G111">
        <v>107</v>
      </c>
      <c r="H111">
        <v>5441.3287780000001</v>
      </c>
      <c r="I111">
        <v>5128.020858428572</v>
      </c>
      <c r="J111">
        <v>104.93836271428609</v>
      </c>
    </row>
    <row r="112" spans="1:10" ht="24" x14ac:dyDescent="0.25">
      <c r="A112" s="6" t="s">
        <v>133</v>
      </c>
      <c r="B112" s="6">
        <f t="shared" si="6"/>
        <v>70</v>
      </c>
      <c r="C112" s="7">
        <f>[1]Sheet1_Raw!N111</f>
        <v>2047.0063170000001</v>
      </c>
      <c r="D112" s="9">
        <f t="shared" si="5"/>
        <v>2015.3421529999998</v>
      </c>
      <c r="E112" s="9">
        <f t="shared" si="4"/>
        <v>10.574003571428648</v>
      </c>
      <c r="F112" t="s">
        <v>172</v>
      </c>
      <c r="G112">
        <v>108</v>
      </c>
      <c r="H112">
        <v>5588.8340850000004</v>
      </c>
      <c r="I112">
        <v>5235.8045298571433</v>
      </c>
      <c r="J112">
        <v>107.78367142857132</v>
      </c>
    </row>
    <row r="113" spans="1:10" ht="24" x14ac:dyDescent="0.25">
      <c r="A113" s="6" t="s">
        <v>134</v>
      </c>
      <c r="B113" s="6">
        <f t="shared" si="6"/>
        <v>71</v>
      </c>
      <c r="C113" s="7">
        <f>[1]Sheet1_Raw!N112</f>
        <v>2055.3072929999998</v>
      </c>
      <c r="D113" s="9">
        <f t="shared" si="5"/>
        <v>2026.2717425714286</v>
      </c>
      <c r="E113" s="9">
        <f t="shared" si="4"/>
        <v>10.929589571428778</v>
      </c>
      <c r="F113" t="s">
        <v>173</v>
      </c>
      <c r="G113">
        <v>109</v>
      </c>
      <c r="H113">
        <v>5708.4356470000002</v>
      </c>
      <c r="I113">
        <v>5341.8415761428569</v>
      </c>
      <c r="J113">
        <v>106.03704628571359</v>
      </c>
    </row>
    <row r="114" spans="1:10" ht="24" x14ac:dyDescent="0.25">
      <c r="A114" s="6" t="s">
        <v>135</v>
      </c>
      <c r="B114" s="6">
        <f t="shared" si="6"/>
        <v>72</v>
      </c>
      <c r="C114" s="7">
        <f>[1]Sheet1_Raw!N113</f>
        <v>2062.3934920000002</v>
      </c>
      <c r="D114" s="9">
        <f t="shared" si="5"/>
        <v>2036.7589764285715</v>
      </c>
      <c r="E114" s="9">
        <f t="shared" si="4"/>
        <v>10.487233857142883</v>
      </c>
      <c r="F114" t="s">
        <v>174</v>
      </c>
      <c r="G114">
        <v>110</v>
      </c>
      <c r="H114">
        <v>5777.652709</v>
      </c>
      <c r="I114">
        <v>5443.089489</v>
      </c>
      <c r="J114">
        <v>101.24791285714309</v>
      </c>
    </row>
    <row r="115" spans="1:10" ht="24" x14ac:dyDescent="0.25">
      <c r="A115" s="6" t="s">
        <v>136</v>
      </c>
      <c r="B115" s="6">
        <f t="shared" si="6"/>
        <v>73</v>
      </c>
      <c r="C115" s="7">
        <f>[1]Sheet1_Raw!N114</f>
        <v>2073.4336699999999</v>
      </c>
      <c r="D115" s="9">
        <f t="shared" si="5"/>
        <v>2046.8582982857145</v>
      </c>
      <c r="E115" s="9">
        <f t="shared" si="4"/>
        <v>10.099321857142968</v>
      </c>
      <c r="F115" t="s">
        <v>175</v>
      </c>
      <c r="G115">
        <v>111</v>
      </c>
      <c r="H115">
        <v>5809.3032460000004</v>
      </c>
      <c r="I115">
        <v>5542.9710902857141</v>
      </c>
      <c r="J115">
        <v>99.881601285714169</v>
      </c>
    </row>
    <row r="116" spans="1:10" ht="24" x14ac:dyDescent="0.25">
      <c r="A116" s="6" t="s">
        <v>137</v>
      </c>
      <c r="B116" s="6">
        <f t="shared" si="6"/>
        <v>74</v>
      </c>
      <c r="C116" s="7">
        <f>[1]Sheet1_Raw!N115</f>
        <v>2077.9593100000002</v>
      </c>
      <c r="D116" s="9">
        <f t="shared" si="5"/>
        <v>2055.4468052857146</v>
      </c>
      <c r="E116" s="9">
        <f t="shared" si="4"/>
        <v>8.5885070000001633</v>
      </c>
      <c r="F116" t="s">
        <v>176</v>
      </c>
      <c r="G116">
        <v>112</v>
      </c>
      <c r="H116">
        <v>5888.1830900000004</v>
      </c>
      <c r="I116">
        <v>5644.4866312857148</v>
      </c>
      <c r="J116">
        <v>101.51554100000067</v>
      </c>
    </row>
    <row r="117" spans="1:10" ht="24" x14ac:dyDescent="0.25">
      <c r="A117" s="6" t="s">
        <v>138</v>
      </c>
      <c r="B117" s="6">
        <f t="shared" si="6"/>
        <v>75</v>
      </c>
      <c r="C117" s="7">
        <f>[1]Sheet1_Raw!N116</f>
        <v>2086.9510409999998</v>
      </c>
      <c r="D117" s="9">
        <f t="shared" si="5"/>
        <v>2063.3496607142856</v>
      </c>
      <c r="E117" s="9">
        <f t="shared" si="4"/>
        <v>7.9028554285710015</v>
      </c>
      <c r="F117" t="s">
        <v>177</v>
      </c>
      <c r="G117">
        <v>113</v>
      </c>
      <c r="H117">
        <v>6017.5460320000002</v>
      </c>
      <c r="I117">
        <v>5747.3262267142863</v>
      </c>
      <c r="J117">
        <v>102.83959542857156</v>
      </c>
    </row>
    <row r="118" spans="1:10" ht="24" x14ac:dyDescent="0.25">
      <c r="A118" s="6" t="s">
        <v>139</v>
      </c>
      <c r="B118" s="6">
        <f t="shared" si="6"/>
        <v>76</v>
      </c>
      <c r="C118" s="7">
        <f>[1]Sheet1_Raw!N117</f>
        <v>2093.1321119999998</v>
      </c>
      <c r="D118" s="9">
        <f t="shared" si="5"/>
        <v>2070.8833192857142</v>
      </c>
      <c r="E118" s="9">
        <f t="shared" si="4"/>
        <v>7.533658571428532</v>
      </c>
      <c r="F118" t="s">
        <v>178</v>
      </c>
      <c r="G118">
        <v>114</v>
      </c>
      <c r="H118">
        <v>6184.9684989999996</v>
      </c>
      <c r="I118">
        <v>5853.5604725714293</v>
      </c>
      <c r="J118">
        <v>106.23424585714292</v>
      </c>
    </row>
    <row r="119" spans="1:10" ht="24" x14ac:dyDescent="0.25">
      <c r="A119" s="6" t="s">
        <v>140</v>
      </c>
      <c r="B119" s="6">
        <f t="shared" si="6"/>
        <v>77</v>
      </c>
      <c r="C119" s="7">
        <f>[1]Sheet1_Raw!N118</f>
        <v>2100.4803219999999</v>
      </c>
      <c r="D119" s="9">
        <f t="shared" si="5"/>
        <v>2078.5224628571427</v>
      </c>
      <c r="E119" s="9">
        <f t="shared" si="4"/>
        <v>7.6391435714285763</v>
      </c>
      <c r="F119" t="s">
        <v>179</v>
      </c>
      <c r="G119">
        <v>115</v>
      </c>
      <c r="H119">
        <v>6311.274848</v>
      </c>
      <c r="I119">
        <v>5956.7662958571436</v>
      </c>
      <c r="J119">
        <v>103.20582328571436</v>
      </c>
    </row>
    <row r="120" spans="1:10" ht="24" x14ac:dyDescent="0.25">
      <c r="A120" s="6" t="s">
        <v>141</v>
      </c>
      <c r="B120" s="6">
        <f t="shared" si="6"/>
        <v>78</v>
      </c>
      <c r="C120" s="7">
        <f>[1]Sheet1_Raw!N119</f>
        <v>2102.6478649999999</v>
      </c>
      <c r="D120" s="9">
        <f t="shared" si="5"/>
        <v>2085.2854017142854</v>
      </c>
      <c r="E120" s="9">
        <f t="shared" si="4"/>
        <v>6.7629388571426716</v>
      </c>
      <c r="F120" t="s">
        <v>180</v>
      </c>
      <c r="G120">
        <v>116</v>
      </c>
      <c r="H120">
        <v>6429.8904119999997</v>
      </c>
      <c r="I120">
        <v>6059.8312622857138</v>
      </c>
      <c r="J120">
        <v>103.06496642857019</v>
      </c>
    </row>
    <row r="121" spans="1:10" ht="24" x14ac:dyDescent="0.25">
      <c r="A121" s="6" t="s">
        <v>142</v>
      </c>
      <c r="B121" s="6">
        <f t="shared" si="6"/>
        <v>79</v>
      </c>
      <c r="C121" s="7">
        <f>[1]Sheet1_Raw!N120</f>
        <v>2117.2609170000001</v>
      </c>
      <c r="D121" s="9">
        <f t="shared" si="5"/>
        <v>2093.1236052857139</v>
      </c>
      <c r="E121" s="9">
        <f t="shared" si="4"/>
        <v>7.8382035714284939</v>
      </c>
      <c r="F121" t="s">
        <v>181</v>
      </c>
      <c r="G121">
        <v>117</v>
      </c>
      <c r="H121">
        <v>6504.8262629999999</v>
      </c>
      <c r="I121">
        <v>6163.7131985714286</v>
      </c>
      <c r="J121">
        <v>103.8819362857148</v>
      </c>
    </row>
    <row r="122" spans="1:10" ht="24" x14ac:dyDescent="0.25">
      <c r="A122" s="6" t="s">
        <v>143</v>
      </c>
      <c r="B122" s="6">
        <f t="shared" si="6"/>
        <v>80</v>
      </c>
      <c r="C122" s="7">
        <f>[1]Sheet1_Raw!N121</f>
        <v>2125.5380730000002</v>
      </c>
      <c r="D122" s="9">
        <f t="shared" si="5"/>
        <v>2100.5670914285715</v>
      </c>
      <c r="E122" s="9">
        <f t="shared" si="4"/>
        <v>7.4434861428576369</v>
      </c>
      <c r="F122" t="s">
        <v>182</v>
      </c>
      <c r="G122">
        <v>118</v>
      </c>
      <c r="H122">
        <v>6546.2381809999997</v>
      </c>
      <c r="I122">
        <v>6268.9896178571435</v>
      </c>
      <c r="J122">
        <v>105.27641928571484</v>
      </c>
    </row>
    <row r="123" spans="1:10" ht="24" x14ac:dyDescent="0.25">
      <c r="A123" s="6" t="s">
        <v>144</v>
      </c>
      <c r="B123" s="6">
        <f t="shared" si="6"/>
        <v>81</v>
      </c>
      <c r="C123" s="7">
        <f>[1]Sheet1_Raw!N122</f>
        <v>2132.0645220000001</v>
      </c>
      <c r="D123" s="9">
        <f t="shared" si="5"/>
        <v>2108.296407428571</v>
      </c>
      <c r="E123" s="9">
        <f t="shared" si="4"/>
        <v>7.7293159999994714</v>
      </c>
      <c r="F123" t="s">
        <v>183</v>
      </c>
      <c r="G123">
        <v>119</v>
      </c>
      <c r="H123">
        <v>6617.9202379999997</v>
      </c>
      <c r="I123">
        <v>6373.2377818571422</v>
      </c>
      <c r="J123">
        <v>104.24816399999872</v>
      </c>
    </row>
    <row r="124" spans="1:10" ht="24" x14ac:dyDescent="0.25">
      <c r="A124" s="6" t="s">
        <v>145</v>
      </c>
      <c r="B124" s="6">
        <f t="shared" si="6"/>
        <v>82</v>
      </c>
      <c r="C124" s="7">
        <f>[1]Sheet1_Raw!N123</f>
        <v>2140.2702210000002</v>
      </c>
      <c r="D124" s="9">
        <f t="shared" si="5"/>
        <v>2115.9134331428572</v>
      </c>
      <c r="E124" s="9">
        <f t="shared" si="4"/>
        <v>7.6170257142862283</v>
      </c>
      <c r="F124" t="s">
        <v>184</v>
      </c>
      <c r="G124">
        <v>120</v>
      </c>
      <c r="H124">
        <v>6697.2930800000004</v>
      </c>
      <c r="I124">
        <v>6470.3445030000003</v>
      </c>
      <c r="J124">
        <v>97.106721142858078</v>
      </c>
    </row>
    <row r="125" spans="1:10" ht="24" x14ac:dyDescent="0.25">
      <c r="A125" s="6" t="s">
        <v>146</v>
      </c>
      <c r="B125" s="6">
        <f t="shared" si="6"/>
        <v>83</v>
      </c>
      <c r="C125" s="7">
        <f>[1]Sheet1_Raw!N124</f>
        <v>2143.557264</v>
      </c>
      <c r="D125" s="9">
        <f t="shared" si="5"/>
        <v>2123.1170262857145</v>
      </c>
      <c r="E125" s="9">
        <f t="shared" si="4"/>
        <v>7.2035931428572439</v>
      </c>
      <c r="F125" t="s">
        <v>185</v>
      </c>
      <c r="G125">
        <v>121</v>
      </c>
      <c r="H125">
        <v>6764.7353460000004</v>
      </c>
      <c r="I125">
        <v>6553.1683382857145</v>
      </c>
      <c r="J125">
        <v>82.823835285714267</v>
      </c>
    </row>
    <row r="126" spans="1:10" ht="24" x14ac:dyDescent="0.25">
      <c r="A126" s="6" t="s">
        <v>147</v>
      </c>
      <c r="B126" s="6">
        <f t="shared" si="6"/>
        <v>84</v>
      </c>
      <c r="C126" s="7">
        <f>[1]Sheet1_Raw!N125</f>
        <v>2147.6303400000002</v>
      </c>
      <c r="D126" s="9">
        <f t="shared" si="5"/>
        <v>2129.852743142857</v>
      </c>
      <c r="E126" s="9">
        <f t="shared" si="4"/>
        <v>6.7357168571425063</v>
      </c>
      <c r="F126" t="s">
        <v>186</v>
      </c>
      <c r="G126">
        <v>122</v>
      </c>
      <c r="H126">
        <v>6832.6706109999996</v>
      </c>
      <c r="I126">
        <v>6627.6534472857147</v>
      </c>
      <c r="J126">
        <v>74.485109000000193</v>
      </c>
    </row>
    <row r="127" spans="1:10" ht="24" x14ac:dyDescent="0.25">
      <c r="A127" s="6" t="s">
        <v>148</v>
      </c>
      <c r="B127" s="6">
        <f t="shared" si="6"/>
        <v>85</v>
      </c>
      <c r="C127" s="7">
        <f>[1]Sheet1_Raw!N126</f>
        <v>2150.869745</v>
      </c>
      <c r="D127" s="9">
        <f t="shared" si="5"/>
        <v>2136.7415831428575</v>
      </c>
      <c r="E127" s="9">
        <f t="shared" si="4"/>
        <v>6.8888400000005277</v>
      </c>
      <c r="F127" t="s">
        <v>187</v>
      </c>
      <c r="G127">
        <v>123</v>
      </c>
      <c r="H127">
        <v>6901.5918739999997</v>
      </c>
      <c r="I127">
        <v>6695.0393704285716</v>
      </c>
      <c r="J127">
        <v>67.385923142856882</v>
      </c>
    </row>
    <row r="128" spans="1:10" ht="24" x14ac:dyDescent="0.25">
      <c r="A128" s="6" t="s">
        <v>149</v>
      </c>
      <c r="B128" s="6">
        <f t="shared" si="6"/>
        <v>86</v>
      </c>
      <c r="C128" s="7">
        <f>[1]Sheet1_Raw!N127</f>
        <v>2158.015492</v>
      </c>
      <c r="D128" s="9">
        <f t="shared" si="5"/>
        <v>2142.5636652857147</v>
      </c>
      <c r="E128" s="9">
        <f t="shared" si="4"/>
        <v>5.8220821428571981</v>
      </c>
      <c r="F128" t="s">
        <v>188</v>
      </c>
      <c r="G128">
        <v>124</v>
      </c>
      <c r="H128">
        <v>6938.0738019999999</v>
      </c>
      <c r="I128">
        <v>6756.9318759999996</v>
      </c>
      <c r="J128">
        <v>61.892505571428046</v>
      </c>
    </row>
    <row r="129" spans="1:10" ht="24" x14ac:dyDescent="0.25">
      <c r="A129" s="6" t="s">
        <v>150</v>
      </c>
      <c r="B129" s="6">
        <f t="shared" si="6"/>
        <v>87</v>
      </c>
      <c r="C129" s="7">
        <f>[1]Sheet1_Raw!N128</f>
        <v>2161.8741949999999</v>
      </c>
      <c r="D129" s="9">
        <f t="shared" si="5"/>
        <v>2147.7545398571428</v>
      </c>
      <c r="E129" s="9">
        <f t="shared" si="4"/>
        <v>5.1908745714281395</v>
      </c>
      <c r="F129" t="s">
        <v>189</v>
      </c>
      <c r="G129">
        <v>125</v>
      </c>
      <c r="H129">
        <v>6969.13274</v>
      </c>
      <c r="I129">
        <v>6817.3453844285705</v>
      </c>
      <c r="J129">
        <v>60.413508428570822</v>
      </c>
    </row>
    <row r="130" spans="1:10" ht="24" x14ac:dyDescent="0.25">
      <c r="A130" s="6" t="s">
        <v>151</v>
      </c>
      <c r="B130" s="6">
        <f t="shared" si="6"/>
        <v>88</v>
      </c>
      <c r="C130" s="7">
        <f>[1]Sheet1_Raw!N129</f>
        <v>2169.8774309999999</v>
      </c>
      <c r="D130" s="9">
        <f t="shared" si="5"/>
        <v>2153.1563840000003</v>
      </c>
      <c r="E130" s="9">
        <f t="shared" si="4"/>
        <v>5.4018441428574988</v>
      </c>
      <c r="F130" t="s">
        <v>190</v>
      </c>
      <c r="G130">
        <v>126</v>
      </c>
      <c r="H130">
        <v>6993.8812909999997</v>
      </c>
      <c r="I130">
        <v>6871.0541062857137</v>
      </c>
      <c r="J130">
        <v>53.708721857143246</v>
      </c>
    </row>
    <row r="131" spans="1:10" ht="24" x14ac:dyDescent="0.25">
      <c r="A131" s="6" t="s">
        <v>152</v>
      </c>
      <c r="B131" s="6">
        <f t="shared" si="6"/>
        <v>89</v>
      </c>
      <c r="C131" s="7">
        <f>[1]Sheet1_Raw!N130</f>
        <v>2178.5237849999999</v>
      </c>
      <c r="D131" s="9">
        <f t="shared" si="5"/>
        <v>2158.6211788571431</v>
      </c>
      <c r="E131" s="9">
        <f t="shared" si="4"/>
        <v>5.464794857142806</v>
      </c>
      <c r="F131" t="s">
        <v>191</v>
      </c>
      <c r="G131">
        <v>127</v>
      </c>
      <c r="H131">
        <v>7021.2920359999998</v>
      </c>
      <c r="I131">
        <v>6917.3396714285709</v>
      </c>
      <c r="J131">
        <v>46.285565142857195</v>
      </c>
    </row>
    <row r="132" spans="1:10" ht="24" x14ac:dyDescent="0.25">
      <c r="A132" s="6" t="s">
        <v>153</v>
      </c>
      <c r="B132" s="6">
        <f t="shared" si="6"/>
        <v>90</v>
      </c>
      <c r="C132" s="7">
        <f>[1]Sheet1_Raw!N131</f>
        <v>2181.7036419999999</v>
      </c>
      <c r="D132" s="9">
        <f t="shared" si="5"/>
        <v>2164.0706614285714</v>
      </c>
      <c r="E132" s="9">
        <f t="shared" si="4"/>
        <v>5.4494825714282342</v>
      </c>
      <c r="F132" t="s">
        <v>192</v>
      </c>
      <c r="G132">
        <v>128</v>
      </c>
      <c r="H132">
        <v>7074.2401309999996</v>
      </c>
      <c r="I132">
        <v>6961.5546407142847</v>
      </c>
      <c r="J132">
        <v>44.214969285713778</v>
      </c>
    </row>
    <row r="133" spans="1:10" ht="24" x14ac:dyDescent="0.25">
      <c r="A133" s="6" t="s">
        <v>154</v>
      </c>
      <c r="B133" s="6">
        <f t="shared" si="6"/>
        <v>91</v>
      </c>
      <c r="C133" s="7">
        <f>[1]Sheet1_Raw!N132</f>
        <v>2184.3356589999999</v>
      </c>
      <c r="D133" s="9">
        <f t="shared" si="5"/>
        <v>2169.3142784285715</v>
      </c>
      <c r="E133" s="9">
        <f t="shared" si="4"/>
        <v>5.2436170000000857</v>
      </c>
      <c r="F133" t="s">
        <v>193</v>
      </c>
      <c r="G133">
        <v>129</v>
      </c>
      <c r="H133">
        <v>7107.2710649999999</v>
      </c>
      <c r="I133">
        <v>7000.7832770000005</v>
      </c>
      <c r="J133">
        <v>39.228636285715766</v>
      </c>
    </row>
    <row r="134" spans="1:10" ht="24" x14ac:dyDescent="0.25">
      <c r="A134" s="6" t="s">
        <v>155</v>
      </c>
      <c r="B134" s="6">
        <f t="shared" si="6"/>
        <v>92</v>
      </c>
      <c r="C134" s="7">
        <f>[1]Sheet1_Raw!N133</f>
        <v>2186.5270209999999</v>
      </c>
      <c r="D134" s="9">
        <f t="shared" si="5"/>
        <v>2174.408175</v>
      </c>
      <c r="E134" s="9">
        <f t="shared" si="4"/>
        <v>5.0938965714285587</v>
      </c>
      <c r="F134" t="s">
        <v>194</v>
      </c>
      <c r="G134">
        <v>130</v>
      </c>
      <c r="H134">
        <v>7144.4431910000003</v>
      </c>
      <c r="I134">
        <v>7035.4763222857136</v>
      </c>
      <c r="J134">
        <v>34.693045285713197</v>
      </c>
    </row>
    <row r="135" spans="1:10" ht="24" x14ac:dyDescent="0.25">
      <c r="A135" s="6" t="s">
        <v>156</v>
      </c>
      <c r="B135" s="6">
        <f t="shared" si="6"/>
        <v>93</v>
      </c>
      <c r="C135" s="7">
        <f>[1]Sheet1_Raw!N134</f>
        <v>2189.9212510000002</v>
      </c>
      <c r="D135" s="9">
        <f t="shared" si="5"/>
        <v>2178.9661405714282</v>
      </c>
      <c r="E135" s="9">
        <f t="shared" si="4"/>
        <v>4.5579655714282126</v>
      </c>
      <c r="F135" t="s">
        <v>195</v>
      </c>
      <c r="G135">
        <v>131</v>
      </c>
      <c r="H135">
        <v>7175.4035299999996</v>
      </c>
      <c r="I135">
        <v>7069.380569142857</v>
      </c>
      <c r="J135">
        <v>33.904246857143335</v>
      </c>
    </row>
    <row r="136" spans="1:10" ht="24" x14ac:dyDescent="0.25">
      <c r="A136" s="6" t="s">
        <v>157</v>
      </c>
      <c r="B136" s="6">
        <f t="shared" si="6"/>
        <v>94</v>
      </c>
      <c r="C136" s="7">
        <f>[1]Sheet1_Raw!N135</f>
        <v>2192.8033679999999</v>
      </c>
      <c r="D136" s="9">
        <f t="shared" si="5"/>
        <v>2183.384593857143</v>
      </c>
      <c r="E136" s="9">
        <f t="shared" si="4"/>
        <v>4.4184532857148042</v>
      </c>
      <c r="F136" t="s">
        <v>196</v>
      </c>
      <c r="G136">
        <v>132</v>
      </c>
      <c r="H136">
        <v>7185.8551090000001</v>
      </c>
      <c r="I136">
        <v>7100.340907571428</v>
      </c>
      <c r="J136">
        <v>30.960338428571049</v>
      </c>
    </row>
    <row r="137" spans="1:10" ht="24" x14ac:dyDescent="0.25">
      <c r="A137" s="6" t="s">
        <v>158</v>
      </c>
      <c r="B137" s="6">
        <f t="shared" si="6"/>
        <v>95</v>
      </c>
      <c r="C137" s="7">
        <f>[1]Sheet1_Raw!N136</f>
        <v>2196.9836300000002</v>
      </c>
      <c r="D137" s="9">
        <f t="shared" si="5"/>
        <v>2187.2569080000003</v>
      </c>
      <c r="E137" s="9">
        <f t="shared" si="4"/>
        <v>3.872314142857249</v>
      </c>
      <c r="F137" t="s">
        <v>197</v>
      </c>
      <c r="G137">
        <v>133</v>
      </c>
      <c r="H137">
        <v>7202.6170750000001</v>
      </c>
      <c r="I137">
        <v>7130.1603052857145</v>
      </c>
      <c r="J137">
        <v>29.819397714286424</v>
      </c>
    </row>
    <row r="138" spans="1:10" ht="24" x14ac:dyDescent="0.25">
      <c r="A138" s="6" t="s">
        <v>159</v>
      </c>
      <c r="B138" s="6">
        <f t="shared" si="6"/>
        <v>96</v>
      </c>
      <c r="C138" s="7">
        <f>[1]Sheet1_Raw!N137</f>
        <v>2202.366759</v>
      </c>
      <c r="D138" s="9">
        <f t="shared" si="5"/>
        <v>2190.6630471428571</v>
      </c>
      <c r="E138" s="9">
        <f t="shared" si="4"/>
        <v>3.4061391428567731</v>
      </c>
      <c r="F138" t="s">
        <v>198</v>
      </c>
      <c r="G138">
        <v>134</v>
      </c>
      <c r="H138">
        <v>7233.6760139999997</v>
      </c>
      <c r="I138">
        <v>7160.5008735714282</v>
      </c>
      <c r="J138">
        <v>30.340568285713744</v>
      </c>
    </row>
    <row r="139" spans="1:10" ht="24" x14ac:dyDescent="0.25">
      <c r="A139" s="6" t="s">
        <v>160</v>
      </c>
      <c r="B139" s="6">
        <f t="shared" si="6"/>
        <v>97</v>
      </c>
      <c r="C139" s="7">
        <f>[1]Sheet1_Raw!N138</f>
        <v>2208.6311970000002</v>
      </c>
      <c r="D139" s="9">
        <f t="shared" si="5"/>
        <v>2194.5098407142859</v>
      </c>
      <c r="E139" s="9">
        <f t="shared" si="4"/>
        <v>3.8467935714288615</v>
      </c>
      <c r="F139" t="s">
        <v>199</v>
      </c>
      <c r="G139">
        <v>135</v>
      </c>
      <c r="H139">
        <v>7263.1573550000003</v>
      </c>
      <c r="I139">
        <v>7187.4890484285716</v>
      </c>
      <c r="J139">
        <v>26.988174857143349</v>
      </c>
    </row>
    <row r="140" spans="1:10" ht="24" x14ac:dyDescent="0.25">
      <c r="A140" s="6" t="s">
        <v>161</v>
      </c>
      <c r="B140" s="6">
        <f t="shared" si="6"/>
        <v>98</v>
      </c>
      <c r="C140" s="7">
        <f>[1]Sheet1_Raw!N139</f>
        <v>2212.2040710000001</v>
      </c>
      <c r="D140" s="9">
        <f t="shared" si="5"/>
        <v>2198.4910424285713</v>
      </c>
      <c r="E140" s="9">
        <f t="shared" si="4"/>
        <v>3.981201714285362</v>
      </c>
      <c r="F140" t="s">
        <v>200</v>
      </c>
      <c r="G140">
        <v>136</v>
      </c>
      <c r="H140">
        <v>7290.0751010000004</v>
      </c>
      <c r="I140">
        <v>7213.603910714286</v>
      </c>
      <c r="J140">
        <v>26.11486228571448</v>
      </c>
    </row>
    <row r="141" spans="1:10" ht="24" x14ac:dyDescent="0.25">
      <c r="A141" s="6" t="s">
        <v>162</v>
      </c>
      <c r="B141" s="6">
        <f t="shared" si="6"/>
        <v>99</v>
      </c>
      <c r="C141" s="7">
        <f>[1]Sheet1_Raw!N140</f>
        <v>2216.479609</v>
      </c>
      <c r="D141" s="9">
        <f t="shared" si="5"/>
        <v>2202.7699835714288</v>
      </c>
      <c r="E141" s="9">
        <f t="shared" si="4"/>
        <v>4.2789411428575477</v>
      </c>
      <c r="F141" t="s">
        <v>201</v>
      </c>
      <c r="G141">
        <v>137</v>
      </c>
      <c r="H141">
        <v>7319.5564430000004</v>
      </c>
      <c r="I141">
        <v>7238.6200895714292</v>
      </c>
      <c r="J141">
        <v>25.016178857143132</v>
      </c>
    </row>
    <row r="142" spans="1:10" ht="24" x14ac:dyDescent="0.25">
      <c r="A142" s="6" t="s">
        <v>163</v>
      </c>
      <c r="B142" s="6">
        <f t="shared" si="6"/>
        <v>100</v>
      </c>
      <c r="C142" s="7">
        <f>[1]Sheet1_Raw!N141</f>
        <v>2221.207711</v>
      </c>
      <c r="D142" s="9">
        <f t="shared" si="5"/>
        <v>2207.2394778571429</v>
      </c>
      <c r="E142" s="9">
        <f t="shared" si="4"/>
        <v>4.4694942857140632</v>
      </c>
      <c r="F142" t="s">
        <v>202</v>
      </c>
      <c r="G142">
        <v>138</v>
      </c>
      <c r="H142">
        <v>7339.2764040000002</v>
      </c>
      <c r="I142">
        <v>7262.0305001428578</v>
      </c>
      <c r="J142">
        <v>23.410410571428656</v>
      </c>
    </row>
    <row r="143" spans="1:10" ht="24" x14ac:dyDescent="0.25">
      <c r="A143" s="6" t="s">
        <v>164</v>
      </c>
      <c r="B143" s="6">
        <f t="shared" si="6"/>
        <v>101</v>
      </c>
      <c r="C143" s="7">
        <f>[1]Sheet1_Raw!N142</f>
        <v>2221.3982649999998</v>
      </c>
      <c r="D143" s="9">
        <f t="shared" si="5"/>
        <v>2211.324463142857</v>
      </c>
      <c r="E143" s="9">
        <f t="shared" si="4"/>
        <v>4.0849852857140831</v>
      </c>
      <c r="F143" t="s">
        <v>203</v>
      </c>
      <c r="G143">
        <v>139</v>
      </c>
      <c r="H143">
        <v>7350.1223819999996</v>
      </c>
      <c r="I143">
        <v>7285.4972534285707</v>
      </c>
      <c r="J143">
        <v>23.466753285712912</v>
      </c>
    </row>
    <row r="144" spans="1:10" ht="24" x14ac:dyDescent="0.25">
      <c r="A144" s="6" t="s">
        <v>165</v>
      </c>
      <c r="B144" s="6">
        <f t="shared" si="6"/>
        <v>102</v>
      </c>
      <c r="C144" s="7">
        <f>[1]Sheet1_Raw!N143</f>
        <v>2223.4109830000002</v>
      </c>
      <c r="D144" s="9">
        <f t="shared" si="5"/>
        <v>2215.0997992857142</v>
      </c>
      <c r="E144" s="9">
        <f t="shared" si="4"/>
        <v>3.7753361428572134</v>
      </c>
      <c r="F144" t="s">
        <v>204</v>
      </c>
      <c r="G144">
        <v>140</v>
      </c>
      <c r="H144">
        <v>7363.0389560000003</v>
      </c>
      <c r="I144">
        <v>7308.4146650000021</v>
      </c>
      <c r="J144">
        <v>22.91741157143133</v>
      </c>
    </row>
    <row r="145" spans="1:10" ht="24" x14ac:dyDescent="0.25">
      <c r="A145" s="6" t="s">
        <v>166</v>
      </c>
      <c r="B145" s="6">
        <f t="shared" si="6"/>
        <v>103</v>
      </c>
      <c r="C145" s="7">
        <f>[1]Sheet1_Raw!N144</f>
        <v>2229.7826070000001</v>
      </c>
      <c r="D145" s="9">
        <f t="shared" si="5"/>
        <v>2219.016349</v>
      </c>
      <c r="E145" s="9">
        <f t="shared" si="4"/>
        <v>3.916549714285793</v>
      </c>
      <c r="F145" t="s">
        <v>205</v>
      </c>
      <c r="G145">
        <v>141</v>
      </c>
      <c r="H145">
        <v>7385.3225119999997</v>
      </c>
      <c r="I145">
        <v>7330.0784504285712</v>
      </c>
      <c r="J145">
        <v>21.663785428569099</v>
      </c>
    </row>
    <row r="146" spans="1:10" ht="24" x14ac:dyDescent="0.25">
      <c r="A146" s="6" t="s">
        <v>167</v>
      </c>
      <c r="B146" s="6">
        <f t="shared" si="6"/>
        <v>104</v>
      </c>
      <c r="C146" s="7">
        <f>[1]Sheet1_Raw!N145</f>
        <v>2230.2709</v>
      </c>
      <c r="D146" s="9">
        <f t="shared" si="5"/>
        <v>2222.1077351428571</v>
      </c>
      <c r="E146" s="9">
        <f t="shared" si="4"/>
        <v>3.0913861428571181</v>
      </c>
      <c r="F146" t="s">
        <v>206</v>
      </c>
      <c r="G146">
        <v>142</v>
      </c>
      <c r="H146">
        <v>7414.6066540000002</v>
      </c>
      <c r="I146">
        <v>7351.7140645714289</v>
      </c>
      <c r="J146">
        <v>21.635614142857776</v>
      </c>
    </row>
    <row r="147" spans="1:10" ht="24" x14ac:dyDescent="0.25">
      <c r="A147" s="6" t="s">
        <v>168</v>
      </c>
      <c r="B147" s="6">
        <f t="shared" si="6"/>
        <v>105</v>
      </c>
      <c r="C147" s="7">
        <f>[1]Sheet1_Raw!N146</f>
        <v>2233.2602040000002</v>
      </c>
      <c r="D147" s="9">
        <f t="shared" si="5"/>
        <v>2225.115754142857</v>
      </c>
      <c r="E147" s="9">
        <f t="shared" si="4"/>
        <v>3.0080189999998765</v>
      </c>
      <c r="F147" t="s">
        <v>207</v>
      </c>
      <c r="G147">
        <v>143</v>
      </c>
      <c r="H147">
        <v>7436.2986110000002</v>
      </c>
      <c r="I147">
        <v>7372.6031374285722</v>
      </c>
      <c r="J147">
        <v>20.889072857143219</v>
      </c>
    </row>
    <row r="148" spans="1:10" ht="24" x14ac:dyDescent="0.25">
      <c r="A148" s="6" t="s">
        <v>169</v>
      </c>
      <c r="B148" s="6">
        <f t="shared" si="6"/>
        <v>106</v>
      </c>
      <c r="C148" s="7">
        <f>[1]Sheet1_Raw!N147</f>
        <v>2235.2133749999998</v>
      </c>
      <c r="D148" s="9">
        <f t="shared" si="5"/>
        <v>2227.7920064285713</v>
      </c>
      <c r="E148" s="9">
        <f t="shared" si="4"/>
        <v>2.6762522857143267</v>
      </c>
      <c r="F148" t="s">
        <v>208</v>
      </c>
      <c r="G148">
        <v>144</v>
      </c>
      <c r="H148">
        <v>7462.1317589999999</v>
      </c>
      <c r="I148">
        <v>7392.9710397142853</v>
      </c>
      <c r="J148">
        <v>20.367902285713171</v>
      </c>
    </row>
    <row r="149" spans="1:10" ht="24" x14ac:dyDescent="0.25">
      <c r="A149" s="6" t="s">
        <v>170</v>
      </c>
      <c r="B149" s="6">
        <f t="shared" si="6"/>
        <v>107</v>
      </c>
      <c r="C149" s="7">
        <f>[1]Sheet1_Raw!N148</f>
        <v>2242.0018340000001</v>
      </c>
      <c r="D149" s="9">
        <f t="shared" si="5"/>
        <v>2230.7625954285713</v>
      </c>
      <c r="E149" s="9">
        <f t="shared" si="4"/>
        <v>2.9705890000000181</v>
      </c>
      <c r="F149" t="s">
        <v>209</v>
      </c>
      <c r="G149">
        <v>145</v>
      </c>
      <c r="H149">
        <v>7475.7385320000003</v>
      </c>
      <c r="I149">
        <v>7412.4656294285714</v>
      </c>
      <c r="J149">
        <v>19.494589714286121</v>
      </c>
    </row>
    <row r="150" spans="1:10" ht="24" x14ac:dyDescent="0.25">
      <c r="A150" s="6" t="s">
        <v>171</v>
      </c>
      <c r="B150" s="6">
        <f t="shared" si="6"/>
        <v>108</v>
      </c>
      <c r="C150" s="7">
        <f>[1]Sheet1_Raw!N149</f>
        <v>2246.1940060000002</v>
      </c>
      <c r="D150" s="9">
        <f t="shared" si="5"/>
        <v>2234.3048441428573</v>
      </c>
      <c r="E150" s="9">
        <f t="shared" si="4"/>
        <v>3.5422487142859609</v>
      </c>
      <c r="F150" t="s">
        <v>210</v>
      </c>
      <c r="G150">
        <v>146</v>
      </c>
      <c r="H150">
        <v>7479.8797240000004</v>
      </c>
      <c r="I150">
        <v>7431.0023925714277</v>
      </c>
      <c r="J150">
        <v>18.536763142856216</v>
      </c>
    </row>
    <row r="151" spans="1:10" ht="24" x14ac:dyDescent="0.25">
      <c r="A151" s="6" t="s">
        <v>172</v>
      </c>
      <c r="B151" s="6">
        <f t="shared" si="6"/>
        <v>109</v>
      </c>
      <c r="C151" s="7">
        <f>[1]Sheet1_Raw!N150</f>
        <v>2260.6403230000001</v>
      </c>
      <c r="D151" s="9">
        <f t="shared" si="5"/>
        <v>2239.6233212857142</v>
      </c>
      <c r="E151" s="9">
        <f t="shared" si="4"/>
        <v>5.3184771428568638</v>
      </c>
      <c r="F151" t="s">
        <v>211</v>
      </c>
      <c r="G151">
        <v>147</v>
      </c>
      <c r="H151">
        <v>7486.8803099999996</v>
      </c>
      <c r="I151">
        <v>7448.6940145714279</v>
      </c>
      <c r="J151">
        <v>17.69162200000028</v>
      </c>
    </row>
    <row r="152" spans="1:10" ht="24" x14ac:dyDescent="0.25">
      <c r="A152" s="6" t="s">
        <v>173</v>
      </c>
      <c r="B152" s="6">
        <f t="shared" si="6"/>
        <v>110</v>
      </c>
      <c r="C152" s="7">
        <f>[1]Sheet1_Raw!N151</f>
        <v>2266.3807400000001</v>
      </c>
      <c r="D152" s="9">
        <f t="shared" si="5"/>
        <v>2244.8516260000001</v>
      </c>
      <c r="E152" s="9">
        <f t="shared" si="4"/>
        <v>5.2283047142859687</v>
      </c>
      <c r="F152" t="s">
        <v>212</v>
      </c>
      <c r="G152">
        <v>148</v>
      </c>
      <c r="H152">
        <v>7514.7840550000001</v>
      </c>
      <c r="I152">
        <v>7467.188520714285</v>
      </c>
      <c r="J152">
        <v>18.494506142857063</v>
      </c>
    </row>
    <row r="153" spans="1:10" ht="24" x14ac:dyDescent="0.25">
      <c r="A153" s="6" t="s">
        <v>174</v>
      </c>
      <c r="B153" s="6">
        <f t="shared" si="6"/>
        <v>111</v>
      </c>
      <c r="C153" s="7">
        <f>[1]Sheet1_Raw!N152</f>
        <v>2270.7991929999998</v>
      </c>
      <c r="D153" s="9">
        <f t="shared" si="5"/>
        <v>2250.6413821428573</v>
      </c>
      <c r="E153" s="9">
        <f t="shared" si="4"/>
        <v>5.7897561428571862</v>
      </c>
      <c r="F153" t="s">
        <v>213</v>
      </c>
      <c r="G153">
        <v>149</v>
      </c>
      <c r="H153">
        <v>7544.4625960000003</v>
      </c>
      <c r="I153">
        <v>7485.7393695714291</v>
      </c>
      <c r="J153">
        <v>18.550848857144047</v>
      </c>
    </row>
    <row r="154" spans="1:10" ht="24" x14ac:dyDescent="0.25">
      <c r="A154" s="6" t="s">
        <v>175</v>
      </c>
      <c r="B154" s="6">
        <f t="shared" si="6"/>
        <v>112</v>
      </c>
      <c r="C154" s="7">
        <f>[1]Sheet1_Raw!N153</f>
        <v>2277.9687589999999</v>
      </c>
      <c r="D154" s="9">
        <f t="shared" si="5"/>
        <v>2257.0283185714284</v>
      </c>
      <c r="E154" s="9">
        <f t="shared" si="4"/>
        <v>6.3869364285710617</v>
      </c>
      <c r="F154" t="s">
        <v>214</v>
      </c>
      <c r="G154">
        <v>150</v>
      </c>
      <c r="H154">
        <v>7574.2397360000004</v>
      </c>
      <c r="I154">
        <v>7505.4452445714287</v>
      </c>
      <c r="J154">
        <v>19.705874999999651</v>
      </c>
    </row>
    <row r="155" spans="1:10" ht="24" x14ac:dyDescent="0.25">
      <c r="A155" s="6" t="s">
        <v>176</v>
      </c>
      <c r="B155" s="6">
        <f t="shared" si="6"/>
        <v>113</v>
      </c>
      <c r="C155" s="7">
        <f>[1]Sheet1_Raw!N154</f>
        <v>2283.8759100000002</v>
      </c>
      <c r="D155" s="9">
        <f t="shared" si="5"/>
        <v>2263.9801092857142</v>
      </c>
      <c r="E155" s="9">
        <f t="shared" si="4"/>
        <v>6.9517907142858348</v>
      </c>
      <c r="F155" t="s">
        <v>215</v>
      </c>
      <c r="G155">
        <v>151</v>
      </c>
      <c r="H155">
        <v>7599.6784859999998</v>
      </c>
      <c r="I155">
        <v>7525.0947770000002</v>
      </c>
      <c r="J155">
        <v>19.649532428571547</v>
      </c>
    </row>
    <row r="156" spans="1:10" ht="24" x14ac:dyDescent="0.25">
      <c r="A156" s="6" t="s">
        <v>177</v>
      </c>
      <c r="B156" s="6">
        <f t="shared" si="6"/>
        <v>114</v>
      </c>
      <c r="C156" s="7">
        <f>[1]Sheet1_Raw!N155</f>
        <v>2292.3555289999999</v>
      </c>
      <c r="D156" s="9">
        <f t="shared" si="5"/>
        <v>2271.1734942857142</v>
      </c>
      <c r="E156" s="9">
        <f t="shared" si="4"/>
        <v>7.1933850000000348</v>
      </c>
      <c r="F156" t="s">
        <v>216</v>
      </c>
      <c r="G156">
        <v>152</v>
      </c>
      <c r="H156">
        <v>7629.5542260000002</v>
      </c>
      <c r="I156">
        <v>7547.0684475714288</v>
      </c>
      <c r="J156">
        <v>21.973670571428556</v>
      </c>
    </row>
    <row r="157" spans="1:10" ht="24" x14ac:dyDescent="0.25">
      <c r="A157" s="6" t="s">
        <v>178</v>
      </c>
      <c r="B157" s="6">
        <f t="shared" si="6"/>
        <v>115</v>
      </c>
      <c r="C157" s="7">
        <f>[1]Sheet1_Raw!N156</f>
        <v>2297.012174</v>
      </c>
      <c r="D157" s="9">
        <f t="shared" si="5"/>
        <v>2278.4332325714286</v>
      </c>
      <c r="E157" s="9">
        <f t="shared" si="4"/>
        <v>7.2597382857143202</v>
      </c>
      <c r="F157" t="s">
        <v>217</v>
      </c>
      <c r="G157">
        <v>153</v>
      </c>
      <c r="H157">
        <v>7633.3010190000005</v>
      </c>
      <c r="I157">
        <v>7568.9857754285713</v>
      </c>
      <c r="J157">
        <v>21.917327857142482</v>
      </c>
    </row>
    <row r="158" spans="1:10" ht="24" x14ac:dyDescent="0.25">
      <c r="A158" s="6" t="s">
        <v>179</v>
      </c>
      <c r="B158" s="6">
        <f t="shared" si="6"/>
        <v>116</v>
      </c>
      <c r="C158" s="7">
        <f>[1]Sheet1_Raw!N157</f>
        <v>2302.9669629999999</v>
      </c>
      <c r="D158" s="9">
        <f t="shared" si="5"/>
        <v>2284.4798954285716</v>
      </c>
      <c r="E158" s="9">
        <f t="shared" si="4"/>
        <v>6.0466628571430192</v>
      </c>
      <c r="F158" t="s">
        <v>218</v>
      </c>
      <c r="G158">
        <v>154</v>
      </c>
      <c r="H158">
        <v>7649.5699869999999</v>
      </c>
      <c r="I158">
        <v>7592.2271578571435</v>
      </c>
      <c r="J158">
        <v>23.241382428572251</v>
      </c>
    </row>
    <row r="159" spans="1:10" ht="24" x14ac:dyDescent="0.25">
      <c r="A159" s="6" t="s">
        <v>180</v>
      </c>
      <c r="B159" s="6">
        <f t="shared" si="6"/>
        <v>117</v>
      </c>
      <c r="C159" s="7">
        <f>[1]Sheet1_Raw!N158</f>
        <v>2310.8868320000001</v>
      </c>
      <c r="D159" s="9">
        <f t="shared" si="5"/>
        <v>2290.8379085714287</v>
      </c>
      <c r="E159" s="9">
        <f t="shared" si="4"/>
        <v>6.3580131428570894</v>
      </c>
      <c r="F159" t="s">
        <v>219</v>
      </c>
      <c r="G159">
        <v>155</v>
      </c>
      <c r="H159">
        <v>7682.5023209999999</v>
      </c>
      <c r="I159">
        <v>7616.1869101428583</v>
      </c>
      <c r="J159">
        <v>23.959752285714785</v>
      </c>
    </row>
    <row r="160" spans="1:10" ht="24" x14ac:dyDescent="0.25">
      <c r="A160" s="6" t="s">
        <v>181</v>
      </c>
      <c r="B160" s="6">
        <f t="shared" si="6"/>
        <v>118</v>
      </c>
      <c r="C160" s="7">
        <f>[1]Sheet1_Raw!N159</f>
        <v>2315.9126740000002</v>
      </c>
      <c r="D160" s="9">
        <f t="shared" si="5"/>
        <v>2297.2826915714286</v>
      </c>
      <c r="E160" s="9">
        <f t="shared" si="4"/>
        <v>6.4447829999999158</v>
      </c>
      <c r="F160" t="s">
        <v>220</v>
      </c>
      <c r="G160">
        <v>156</v>
      </c>
      <c r="H160">
        <v>7724.4072379999998</v>
      </c>
      <c r="I160">
        <v>7641.893287571429</v>
      </c>
      <c r="J160">
        <v>25.706377428570704</v>
      </c>
    </row>
    <row r="161" spans="1:10" ht="24" x14ac:dyDescent="0.25">
      <c r="A161" s="6" t="s">
        <v>182</v>
      </c>
      <c r="B161" s="6">
        <f t="shared" si="6"/>
        <v>119</v>
      </c>
      <c r="C161" s="7">
        <f>[1]Sheet1_Raw!N160</f>
        <v>2318.711425</v>
      </c>
      <c r="D161" s="9">
        <f t="shared" si="5"/>
        <v>2303.1030724285715</v>
      </c>
      <c r="E161" s="9">
        <f t="shared" si="4"/>
        <v>5.8203808571429363</v>
      </c>
      <c r="F161" t="s">
        <v>221</v>
      </c>
      <c r="G161">
        <v>157</v>
      </c>
      <c r="H161">
        <v>7761.6779640000004</v>
      </c>
      <c r="I161">
        <v>7668.670177285715</v>
      </c>
      <c r="J161">
        <v>26.776889714285971</v>
      </c>
    </row>
    <row r="162" spans="1:10" ht="24" x14ac:dyDescent="0.25">
      <c r="A162" s="6" t="s">
        <v>183</v>
      </c>
      <c r="B162" s="6">
        <f t="shared" si="6"/>
        <v>120</v>
      </c>
      <c r="C162" s="7">
        <f>[1]Sheet1_Raw!N161</f>
        <v>2322.8678669999999</v>
      </c>
      <c r="D162" s="9">
        <f t="shared" si="5"/>
        <v>2308.6733519999993</v>
      </c>
      <c r="E162" s="9">
        <f t="shared" si="4"/>
        <v>5.5702795714278182</v>
      </c>
      <c r="F162" t="s">
        <v>222</v>
      </c>
      <c r="G162">
        <v>158</v>
      </c>
      <c r="H162">
        <v>7799.1458890000004</v>
      </c>
      <c r="I162">
        <v>7697.1655205714287</v>
      </c>
      <c r="J162">
        <v>28.495343285713716</v>
      </c>
    </row>
    <row r="163" spans="1:10" ht="24" x14ac:dyDescent="0.25">
      <c r="A163" s="6" t="s">
        <v>184</v>
      </c>
      <c r="B163" s="6">
        <f t="shared" si="6"/>
        <v>121</v>
      </c>
      <c r="C163" s="7">
        <f>[1]Sheet1_Raw!N162</f>
        <v>2327.3458690000002</v>
      </c>
      <c r="D163" s="9">
        <f t="shared" si="5"/>
        <v>2313.6719720000001</v>
      </c>
      <c r="E163" s="9">
        <f t="shared" si="4"/>
        <v>4.9986200000007557</v>
      </c>
      <c r="F163" t="s">
        <v>223</v>
      </c>
      <c r="G163">
        <v>159</v>
      </c>
      <c r="H163">
        <v>7824.7818379999999</v>
      </c>
      <c r="I163">
        <v>7725.055179428572</v>
      </c>
      <c r="J163">
        <v>27.889658857143331</v>
      </c>
    </row>
    <row r="164" spans="1:10" ht="24" x14ac:dyDescent="0.25">
      <c r="A164" s="6" t="s">
        <v>185</v>
      </c>
      <c r="B164" s="6">
        <f t="shared" si="6"/>
        <v>122</v>
      </c>
      <c r="C164" s="7">
        <f>[1]Sheet1_Raw!N163</f>
        <v>2333.0029180000001</v>
      </c>
      <c r="D164" s="9">
        <f t="shared" si="5"/>
        <v>2318.8135068571432</v>
      </c>
      <c r="E164" s="9">
        <f t="shared" si="4"/>
        <v>5.1415348571431423</v>
      </c>
      <c r="F164" t="s">
        <v>224</v>
      </c>
      <c r="G164">
        <v>160</v>
      </c>
      <c r="H164">
        <v>7831.9796239999996</v>
      </c>
      <c r="I164">
        <v>7753.4378372857145</v>
      </c>
      <c r="J164">
        <v>28.382657857142476</v>
      </c>
    </row>
    <row r="165" spans="1:10" ht="24" x14ac:dyDescent="0.25">
      <c r="A165" s="6" t="s">
        <v>186</v>
      </c>
      <c r="B165" s="6">
        <f t="shared" si="6"/>
        <v>123</v>
      </c>
      <c r="C165" s="7">
        <f>[1]Sheet1_Raw!N164</f>
        <v>2338.6837869999999</v>
      </c>
      <c r="D165" s="9">
        <f t="shared" si="5"/>
        <v>2323.9159102857147</v>
      </c>
      <c r="E165" s="9">
        <f t="shared" si="4"/>
        <v>5.1024034285715061</v>
      </c>
      <c r="F165" t="s">
        <v>225</v>
      </c>
      <c r="G165">
        <v>161</v>
      </c>
      <c r="H165">
        <v>7851.3051850000002</v>
      </c>
      <c r="I165">
        <v>7782.2571512857148</v>
      </c>
      <c r="J165">
        <v>28.819314000000304</v>
      </c>
    </row>
    <row r="166" spans="1:10" ht="24" x14ac:dyDescent="0.25">
      <c r="A166" s="6" t="s">
        <v>187</v>
      </c>
      <c r="B166" s="6">
        <f t="shared" si="6"/>
        <v>124</v>
      </c>
      <c r="C166" s="7">
        <f>[1]Sheet1_Raw!N165</f>
        <v>2343.5667130000002</v>
      </c>
      <c r="D166" s="9">
        <f t="shared" si="5"/>
        <v>2328.5844647142858</v>
      </c>
      <c r="E166" s="9">
        <f t="shared" si="4"/>
        <v>4.6685544285710421</v>
      </c>
      <c r="F166" t="s">
        <v>226</v>
      </c>
      <c r="G166">
        <v>162</v>
      </c>
      <c r="H166">
        <v>7892.4213040000004</v>
      </c>
      <c r="I166">
        <v>7812.2455774285718</v>
      </c>
      <c r="J166">
        <v>29.988426142856952</v>
      </c>
    </row>
    <row r="167" spans="1:10" ht="24" x14ac:dyDescent="0.25">
      <c r="A167" s="6" t="s">
        <v>188</v>
      </c>
      <c r="B167" s="6">
        <f t="shared" si="6"/>
        <v>125</v>
      </c>
      <c r="C167" s="7">
        <f>[1]Sheet1_Raw!N166</f>
        <v>2348.5449170000002</v>
      </c>
      <c r="D167" s="9">
        <f t="shared" si="5"/>
        <v>2333.2462137142861</v>
      </c>
      <c r="E167" s="9">
        <f t="shared" ref="E167:E230" si="7">D167-D166</f>
        <v>4.6617490000003272</v>
      </c>
      <c r="F167" t="s">
        <v>227</v>
      </c>
      <c r="G167">
        <v>163</v>
      </c>
      <c r="H167">
        <v>7936.1996159999999</v>
      </c>
      <c r="I167">
        <v>7842.5016314285722</v>
      </c>
      <c r="J167">
        <v>30.256054000000404</v>
      </c>
    </row>
    <row r="168" spans="1:10" ht="24" x14ac:dyDescent="0.25">
      <c r="A168" s="6" t="s">
        <v>189</v>
      </c>
      <c r="B168" s="6">
        <f t="shared" si="6"/>
        <v>126</v>
      </c>
      <c r="C168" s="7">
        <f>[1]Sheet1_Raw!N167</f>
        <v>2352.4155300000002</v>
      </c>
      <c r="D168" s="9">
        <f t="shared" si="5"/>
        <v>2338.0610858571431</v>
      </c>
      <c r="E168" s="9">
        <f t="shared" si="7"/>
        <v>4.8148721428569843</v>
      </c>
      <c r="F168" t="s">
        <v>228</v>
      </c>
      <c r="G168">
        <v>164</v>
      </c>
      <c r="H168">
        <v>7971.8927450000001</v>
      </c>
      <c r="I168">
        <v>7872.5323144285712</v>
      </c>
      <c r="J168">
        <v>30.030682999999044</v>
      </c>
    </row>
    <row r="169" spans="1:10" ht="24" x14ac:dyDescent="0.25">
      <c r="A169" s="6" t="s">
        <v>190</v>
      </c>
      <c r="B169" s="6">
        <f t="shared" si="6"/>
        <v>127</v>
      </c>
      <c r="C169" s="7">
        <f>[1]Sheet1_Raw!N168</f>
        <v>2358.8586110000001</v>
      </c>
      <c r="D169" s="9">
        <f t="shared" ref="D169:D232" si="8">AVERAGE(C163:C169)</f>
        <v>2343.2026207142858</v>
      </c>
      <c r="E169" s="9">
        <f t="shared" si="7"/>
        <v>5.1415348571426875</v>
      </c>
      <c r="F169" t="s">
        <v>229</v>
      </c>
      <c r="G169">
        <v>165</v>
      </c>
      <c r="H169">
        <v>8005.8110779999997</v>
      </c>
      <c r="I169">
        <v>7902.0559128571422</v>
      </c>
      <c r="J169">
        <v>29.523598428570949</v>
      </c>
    </row>
    <row r="170" spans="1:10" ht="24" x14ac:dyDescent="0.25">
      <c r="A170" s="6" t="s">
        <v>191</v>
      </c>
      <c r="B170" s="6">
        <f t="shared" si="6"/>
        <v>128</v>
      </c>
      <c r="C170" s="7">
        <f>[1]Sheet1_Raw!N169</f>
        <v>2362.181384</v>
      </c>
      <c r="D170" s="9">
        <f t="shared" si="8"/>
        <v>2348.1791228571428</v>
      </c>
      <c r="E170" s="9">
        <f t="shared" si="7"/>
        <v>4.9765021428570435</v>
      </c>
      <c r="F170" t="s">
        <v>230</v>
      </c>
      <c r="G170">
        <v>166</v>
      </c>
      <c r="H170">
        <v>8028.094634</v>
      </c>
      <c r="I170">
        <v>7931.1005979999991</v>
      </c>
      <c r="J170">
        <v>29.044685142856906</v>
      </c>
    </row>
    <row r="171" spans="1:10" ht="24" x14ac:dyDescent="0.25">
      <c r="A171" s="6" t="s">
        <v>192</v>
      </c>
      <c r="B171" s="6">
        <f t="shared" si="6"/>
        <v>129</v>
      </c>
      <c r="C171" s="7">
        <f>[1]Sheet1_Raw!N170</f>
        <v>2366.4211930000001</v>
      </c>
      <c r="D171" s="9">
        <f t="shared" si="8"/>
        <v>2352.9531621428573</v>
      </c>
      <c r="E171" s="9">
        <f t="shared" si="7"/>
        <v>4.7740392857144798</v>
      </c>
      <c r="F171" t="s">
        <v>231</v>
      </c>
      <c r="G171">
        <v>167</v>
      </c>
      <c r="H171">
        <v>8034.3064210000002</v>
      </c>
      <c r="I171">
        <v>7960.0044261428575</v>
      </c>
      <c r="J171">
        <v>28.903828142858401</v>
      </c>
    </row>
    <row r="172" spans="1:10" ht="24" x14ac:dyDescent="0.25">
      <c r="A172" s="6" t="s">
        <v>193</v>
      </c>
      <c r="B172" s="6">
        <f t="shared" ref="B172:B235" si="9">1+B171</f>
        <v>130</v>
      </c>
      <c r="C172" s="7">
        <f>[1]Sheet1_Raw!N171</f>
        <v>2370.0178860000001</v>
      </c>
      <c r="D172" s="9">
        <f t="shared" si="8"/>
        <v>2357.4294620000001</v>
      </c>
      <c r="E172" s="9">
        <f t="shared" si="7"/>
        <v>4.4762998571427488</v>
      </c>
      <c r="F172" t="s">
        <v>232</v>
      </c>
      <c r="G172">
        <v>168</v>
      </c>
      <c r="H172">
        <v>8051.4627870000004</v>
      </c>
      <c r="I172">
        <v>7988.5983692857135</v>
      </c>
      <c r="J172">
        <v>28.593943142856006</v>
      </c>
    </row>
    <row r="173" spans="1:10" ht="24" x14ac:dyDescent="0.25">
      <c r="A173" s="6" t="s">
        <v>194</v>
      </c>
      <c r="B173" s="6">
        <f t="shared" si="9"/>
        <v>131</v>
      </c>
      <c r="C173" s="7">
        <f>[1]Sheet1_Raw!N172</f>
        <v>2373.9599560000001</v>
      </c>
      <c r="D173" s="9">
        <f t="shared" si="8"/>
        <v>2361.7713538571429</v>
      </c>
      <c r="E173" s="9">
        <f t="shared" si="7"/>
        <v>4.3418918571428549</v>
      </c>
      <c r="F173" t="s">
        <v>233</v>
      </c>
      <c r="G173">
        <v>169</v>
      </c>
      <c r="H173">
        <v>8082.4231259999997</v>
      </c>
      <c r="I173">
        <v>8015.7414867142852</v>
      </c>
      <c r="J173">
        <v>27.143117428571713</v>
      </c>
    </row>
    <row r="174" spans="1:10" ht="24" x14ac:dyDescent="0.25">
      <c r="A174" s="6" t="s">
        <v>195</v>
      </c>
      <c r="B174" s="6">
        <f t="shared" si="9"/>
        <v>132</v>
      </c>
      <c r="C174" s="7">
        <f>[1]Sheet1_Raw!N173</f>
        <v>2378.4498669999998</v>
      </c>
      <c r="D174" s="9">
        <f t="shared" si="8"/>
        <v>2366.0434895714284</v>
      </c>
      <c r="E174" s="9">
        <f t="shared" si="7"/>
        <v>4.2721357142854686</v>
      </c>
      <c r="F174" t="s">
        <v>234</v>
      </c>
      <c r="G174">
        <v>170</v>
      </c>
      <c r="H174">
        <v>8117.0316570000005</v>
      </c>
      <c r="I174">
        <v>8041.574635428572</v>
      </c>
      <c r="J174">
        <v>25.833148714286835</v>
      </c>
    </row>
    <row r="175" spans="1:10" ht="24" x14ac:dyDescent="0.25">
      <c r="A175" s="6" t="s">
        <v>196</v>
      </c>
      <c r="B175" s="6">
        <f t="shared" si="9"/>
        <v>133</v>
      </c>
      <c r="C175" s="7">
        <f>[1]Sheet1_Raw!N174</f>
        <v>2380.9508780000001</v>
      </c>
      <c r="D175" s="9">
        <f t="shared" si="8"/>
        <v>2370.1199678571429</v>
      </c>
      <c r="E175" s="9">
        <f t="shared" si="7"/>
        <v>4.0764782857145292</v>
      </c>
      <c r="F175" t="s">
        <v>235</v>
      </c>
      <c r="G175">
        <v>171</v>
      </c>
      <c r="H175">
        <v>8149.8653919999997</v>
      </c>
      <c r="I175">
        <v>8066.9992992857142</v>
      </c>
      <c r="J175">
        <v>25.42466385714215</v>
      </c>
    </row>
    <row r="176" spans="1:10" ht="24" x14ac:dyDescent="0.25">
      <c r="A176" s="6" t="s">
        <v>197</v>
      </c>
      <c r="B176" s="6">
        <f t="shared" si="9"/>
        <v>134</v>
      </c>
      <c r="C176" s="7">
        <f>[1]Sheet1_Raw!N175</f>
        <v>2384.0592780000002</v>
      </c>
      <c r="D176" s="9">
        <f t="shared" si="8"/>
        <v>2373.7200631428568</v>
      </c>
      <c r="E176" s="9">
        <f t="shared" si="7"/>
        <v>3.6000952857139055</v>
      </c>
      <c r="F176" t="s">
        <v>236</v>
      </c>
      <c r="G176">
        <v>172</v>
      </c>
      <c r="H176">
        <v>8179.2481330000001</v>
      </c>
      <c r="I176">
        <v>8091.7760214285718</v>
      </c>
      <c r="J176">
        <v>24.776722142857579</v>
      </c>
    </row>
    <row r="177" spans="1:10" ht="24" x14ac:dyDescent="0.25">
      <c r="A177" s="6" t="s">
        <v>198</v>
      </c>
      <c r="B177" s="6">
        <f t="shared" si="9"/>
        <v>135</v>
      </c>
      <c r="C177" s="7">
        <f>[1]Sheet1_Raw!N176</f>
        <v>2387.346321</v>
      </c>
      <c r="D177" s="9">
        <f t="shared" si="8"/>
        <v>2377.3150541428572</v>
      </c>
      <c r="E177" s="9">
        <f t="shared" si="7"/>
        <v>3.5949910000003911</v>
      </c>
      <c r="F177" t="s">
        <v>237</v>
      </c>
      <c r="G177">
        <v>173</v>
      </c>
      <c r="H177">
        <v>8195.0241019999994</v>
      </c>
      <c r="I177">
        <v>8115.6230882857135</v>
      </c>
      <c r="J177">
        <v>23.847066857141726</v>
      </c>
    </row>
    <row r="178" spans="1:10" ht="24" x14ac:dyDescent="0.25">
      <c r="A178" s="6" t="s">
        <v>199</v>
      </c>
      <c r="B178" s="6">
        <f t="shared" si="9"/>
        <v>136</v>
      </c>
      <c r="C178" s="7">
        <f>[1]Sheet1_Raw!N177</f>
        <v>2392.5150779999999</v>
      </c>
      <c r="D178" s="9">
        <f t="shared" si="8"/>
        <v>2381.0427520000003</v>
      </c>
      <c r="E178" s="9">
        <f t="shared" si="7"/>
        <v>3.7276978571430845</v>
      </c>
      <c r="F178" t="s">
        <v>238</v>
      </c>
      <c r="G178">
        <v>174</v>
      </c>
      <c r="H178">
        <v>8200.6442910000005</v>
      </c>
      <c r="I178">
        <v>8139.3856411428569</v>
      </c>
      <c r="J178">
        <v>23.762552857143419</v>
      </c>
    </row>
    <row r="179" spans="1:10" ht="24" x14ac:dyDescent="0.25">
      <c r="A179" s="6" t="s">
        <v>200</v>
      </c>
      <c r="B179" s="6">
        <f t="shared" si="9"/>
        <v>137</v>
      </c>
      <c r="C179" s="7">
        <f>[1]Sheet1_Raw!N178</f>
        <v>2399.1844420000002</v>
      </c>
      <c r="D179" s="9">
        <f t="shared" si="8"/>
        <v>2385.2094028571432</v>
      </c>
      <c r="E179" s="9">
        <f t="shared" si="7"/>
        <v>4.1666508571429404</v>
      </c>
      <c r="F179" t="s">
        <v>239</v>
      </c>
      <c r="G179">
        <v>175</v>
      </c>
      <c r="H179">
        <v>8218.5894549999994</v>
      </c>
      <c r="I179">
        <v>8163.2608794285716</v>
      </c>
      <c r="J179">
        <v>23.875238285714659</v>
      </c>
    </row>
    <row r="180" spans="1:10" ht="24" x14ac:dyDescent="0.25">
      <c r="A180" s="6" t="s">
        <v>201</v>
      </c>
      <c r="B180" s="6">
        <f t="shared" si="9"/>
        <v>138</v>
      </c>
      <c r="C180" s="7">
        <f>[1]Sheet1_Raw!N179</f>
        <v>2406.2706400000002</v>
      </c>
      <c r="D180" s="9">
        <f t="shared" si="8"/>
        <v>2389.8252148571432</v>
      </c>
      <c r="E180" s="9">
        <f t="shared" si="7"/>
        <v>4.6158120000000054</v>
      </c>
      <c r="F180" t="s">
        <v>240</v>
      </c>
      <c r="G180">
        <v>176</v>
      </c>
      <c r="H180">
        <v>8240.7744110000003</v>
      </c>
      <c r="I180">
        <v>8185.8824915714285</v>
      </c>
      <c r="J180">
        <v>22.621612142856975</v>
      </c>
    </row>
    <row r="181" spans="1:10" ht="24" x14ac:dyDescent="0.25">
      <c r="A181" s="6" t="s">
        <v>202</v>
      </c>
      <c r="B181" s="6">
        <f t="shared" si="9"/>
        <v>139</v>
      </c>
      <c r="C181" s="7">
        <f>[1]Sheet1_Raw!N180</f>
        <v>2410.8081900000002</v>
      </c>
      <c r="D181" s="9">
        <f t="shared" si="8"/>
        <v>2394.4478324285715</v>
      </c>
      <c r="E181" s="9">
        <f t="shared" si="7"/>
        <v>4.6226175714282363</v>
      </c>
      <c r="F181" t="s">
        <v>241</v>
      </c>
      <c r="G181">
        <v>177</v>
      </c>
      <c r="H181">
        <v>8265.0299630000009</v>
      </c>
      <c r="I181">
        <v>8207.0251067142854</v>
      </c>
      <c r="J181">
        <v>21.142615142856812</v>
      </c>
    </row>
    <row r="182" spans="1:10" ht="24" x14ac:dyDescent="0.25">
      <c r="A182" s="6" t="s">
        <v>203</v>
      </c>
      <c r="B182" s="6">
        <f t="shared" si="9"/>
        <v>140</v>
      </c>
      <c r="C182" s="7">
        <f>[1]Sheet1_Raw!N181</f>
        <v>2414.488249</v>
      </c>
      <c r="D182" s="9">
        <f t="shared" si="8"/>
        <v>2399.2388854285714</v>
      </c>
      <c r="E182" s="9">
        <f t="shared" si="7"/>
        <v>4.7910529999999198</v>
      </c>
      <c r="F182" t="s">
        <v>242</v>
      </c>
      <c r="G182">
        <v>178</v>
      </c>
      <c r="H182">
        <v>8278.2423359999993</v>
      </c>
      <c r="I182">
        <v>8225.364670142857</v>
      </c>
      <c r="J182">
        <v>18.339563428571637</v>
      </c>
    </row>
    <row r="183" spans="1:10" ht="24" x14ac:dyDescent="0.25">
      <c r="A183" s="6" t="s">
        <v>204</v>
      </c>
      <c r="B183" s="6">
        <f t="shared" si="9"/>
        <v>141</v>
      </c>
      <c r="C183" s="7">
        <f>[1]Sheet1_Raw!N182</f>
        <v>2421.5149000000001</v>
      </c>
      <c r="D183" s="9">
        <f t="shared" si="8"/>
        <v>2404.5896885714287</v>
      </c>
      <c r="E183" s="9">
        <f t="shared" si="7"/>
        <v>5.3508031428573304</v>
      </c>
      <c r="F183" t="s">
        <v>243</v>
      </c>
      <c r="G183">
        <v>179</v>
      </c>
      <c r="H183">
        <v>8278.2423359999993</v>
      </c>
      <c r="I183">
        <v>8239.5066991428575</v>
      </c>
      <c r="J183">
        <v>14.142029000000548</v>
      </c>
    </row>
    <row r="184" spans="1:10" ht="24" x14ac:dyDescent="0.25">
      <c r="A184" s="6" t="s">
        <v>205</v>
      </c>
      <c r="B184" s="6">
        <f t="shared" si="9"/>
        <v>142</v>
      </c>
      <c r="C184" s="7">
        <f>[1]Sheet1_Raw!N183</f>
        <v>2426.183454</v>
      </c>
      <c r="D184" s="9">
        <f t="shared" si="8"/>
        <v>2410.1378504285717</v>
      </c>
      <c r="E184" s="9">
        <f t="shared" si="7"/>
        <v>5.5481618571429863</v>
      </c>
      <c r="F184" t="s">
        <v>244</v>
      </c>
      <c r="G184">
        <v>180</v>
      </c>
      <c r="H184">
        <v>8278.2423359999993</v>
      </c>
      <c r="I184">
        <v>8251.3950182857116</v>
      </c>
      <c r="J184">
        <v>11.888319142854016</v>
      </c>
    </row>
    <row r="185" spans="1:10" ht="24" x14ac:dyDescent="0.25">
      <c r="A185" s="6" t="s">
        <v>206</v>
      </c>
      <c r="B185" s="6">
        <f t="shared" si="9"/>
        <v>143</v>
      </c>
      <c r="C185" s="7">
        <f>[1]Sheet1_Raw!N184</f>
        <v>2432.8409080000001</v>
      </c>
      <c r="D185" s="9">
        <f t="shared" si="8"/>
        <v>2415.8986832857145</v>
      </c>
      <c r="E185" s="9">
        <f t="shared" si="7"/>
        <v>5.7608328571427592</v>
      </c>
      <c r="F185" t="s">
        <v>245</v>
      </c>
      <c r="G185">
        <v>181</v>
      </c>
      <c r="H185">
        <v>8278.2423359999993</v>
      </c>
      <c r="I185">
        <v>8262.4804532857124</v>
      </c>
      <c r="J185">
        <v>11.085435000000871</v>
      </c>
    </row>
    <row r="186" spans="1:10" ht="24" x14ac:dyDescent="0.25">
      <c r="A186" s="6" t="s">
        <v>207</v>
      </c>
      <c r="B186" s="6">
        <f t="shared" si="9"/>
        <v>144</v>
      </c>
      <c r="C186" s="7">
        <f>[1]Sheet1_Raw!N185</f>
        <v>2440.0462029999999</v>
      </c>
      <c r="D186" s="9">
        <f t="shared" si="8"/>
        <v>2421.7360777142858</v>
      </c>
      <c r="E186" s="9">
        <f t="shared" si="7"/>
        <v>5.8373944285713151</v>
      </c>
      <c r="F186" t="s">
        <v>246</v>
      </c>
      <c r="G186">
        <v>182</v>
      </c>
      <c r="H186">
        <v>8319.7528540000003</v>
      </c>
      <c r="I186">
        <v>8276.9323674285715</v>
      </c>
      <c r="J186">
        <v>14.451914142859096</v>
      </c>
    </row>
    <row r="187" spans="1:10" ht="24" x14ac:dyDescent="0.25">
      <c r="A187" s="6" t="s">
        <v>208</v>
      </c>
      <c r="B187" s="6">
        <f t="shared" si="9"/>
        <v>145</v>
      </c>
      <c r="C187" s="7">
        <f>[1]Sheet1_Raw!N186</f>
        <v>2448.8831100000002</v>
      </c>
      <c r="D187" s="9">
        <f t="shared" si="8"/>
        <v>2427.8235734285713</v>
      </c>
      <c r="E187" s="9">
        <f t="shared" si="7"/>
        <v>6.0874957142855237</v>
      </c>
      <c r="F187" t="s">
        <v>247</v>
      </c>
      <c r="G187">
        <v>183</v>
      </c>
      <c r="H187">
        <v>8333.7540260000005</v>
      </c>
      <c r="I187">
        <v>8290.2151695714274</v>
      </c>
      <c r="J187">
        <v>13.282802142855871</v>
      </c>
    </row>
    <row r="188" spans="1:10" ht="24" x14ac:dyDescent="0.25">
      <c r="A188" s="6" t="s">
        <v>209</v>
      </c>
      <c r="B188" s="6">
        <f t="shared" si="9"/>
        <v>146</v>
      </c>
      <c r="C188" s="7">
        <f>[1]Sheet1_Raw!N187</f>
        <v>2456.6838830000002</v>
      </c>
      <c r="D188" s="9">
        <f t="shared" si="8"/>
        <v>2434.3772438571432</v>
      </c>
      <c r="E188" s="9">
        <f t="shared" si="7"/>
        <v>6.553670428571877</v>
      </c>
      <c r="F188" t="s">
        <v>248</v>
      </c>
      <c r="G188">
        <v>184</v>
      </c>
      <c r="H188">
        <v>8334.838624</v>
      </c>
      <c r="I188">
        <v>8300.1878354285709</v>
      </c>
      <c r="J188">
        <v>9.9726658571435109</v>
      </c>
    </row>
    <row r="189" spans="1:10" ht="24" x14ac:dyDescent="0.25">
      <c r="A189" s="6" t="s">
        <v>210</v>
      </c>
      <c r="B189" s="6">
        <f t="shared" si="9"/>
        <v>147</v>
      </c>
      <c r="C189" s="7">
        <f>[1]Sheet1_Raw!N188</f>
        <v>2461.3167090000002</v>
      </c>
      <c r="D189" s="9">
        <f t="shared" si="8"/>
        <v>2441.0670238571429</v>
      </c>
      <c r="E189" s="9">
        <f t="shared" si="7"/>
        <v>6.6897799999997005</v>
      </c>
    </row>
    <row r="190" spans="1:10" ht="24" x14ac:dyDescent="0.25">
      <c r="A190" s="6" t="s">
        <v>211</v>
      </c>
      <c r="B190" s="6">
        <f t="shared" si="9"/>
        <v>148</v>
      </c>
      <c r="C190" s="7">
        <f>[1]Sheet1_Raw!N189</f>
        <v>2466.6164709999998</v>
      </c>
      <c r="D190" s="9">
        <f t="shared" si="8"/>
        <v>2447.5101054285719</v>
      </c>
      <c r="E190" s="9">
        <f t="shared" si="7"/>
        <v>6.4430815714290475</v>
      </c>
    </row>
    <row r="191" spans="1:10" ht="24" x14ac:dyDescent="0.25">
      <c r="A191" s="6" t="s">
        <v>212</v>
      </c>
      <c r="B191" s="6">
        <f t="shared" si="9"/>
        <v>149</v>
      </c>
      <c r="C191" s="7">
        <f>[1]Sheet1_Raw!N190</f>
        <v>2473.7026700000001</v>
      </c>
      <c r="D191" s="9">
        <f t="shared" si="8"/>
        <v>2454.2985648571425</v>
      </c>
      <c r="E191" s="9">
        <f t="shared" si="7"/>
        <v>6.7884594285706044</v>
      </c>
    </row>
    <row r="192" spans="1:10" ht="24" x14ac:dyDescent="0.25">
      <c r="A192" s="6" t="s">
        <v>213</v>
      </c>
      <c r="B192" s="6">
        <f t="shared" si="9"/>
        <v>150</v>
      </c>
      <c r="C192" s="7">
        <f>[1]Sheet1_Raw!N191</f>
        <v>2483.6948050000001</v>
      </c>
      <c r="D192" s="9">
        <f t="shared" si="8"/>
        <v>2461.5634072857142</v>
      </c>
      <c r="E192" s="9">
        <f t="shared" si="7"/>
        <v>7.2648424285716828</v>
      </c>
    </row>
    <row r="193" spans="1:5" ht="24" x14ac:dyDescent="0.25">
      <c r="A193" s="10" t="s">
        <v>214</v>
      </c>
      <c r="B193" s="6">
        <f t="shared" si="9"/>
        <v>151</v>
      </c>
      <c r="C193" s="7">
        <f>[1]Sheet1_Raw!N192</f>
        <v>2495.4733780000001</v>
      </c>
      <c r="D193" s="9">
        <f t="shared" si="8"/>
        <v>2469.4815751428573</v>
      </c>
      <c r="E193" s="9">
        <f t="shared" si="7"/>
        <v>7.9181678571430893</v>
      </c>
    </row>
    <row r="194" spans="1:5" ht="24" x14ac:dyDescent="0.25">
      <c r="A194" s="6" t="s">
        <v>215</v>
      </c>
      <c r="B194" s="6">
        <f t="shared" si="9"/>
        <v>152</v>
      </c>
      <c r="C194" s="7">
        <f>[1]Sheet1_Raw!N193</f>
        <v>2505.7632530000001</v>
      </c>
      <c r="D194" s="9">
        <f t="shared" si="8"/>
        <v>2477.6073098571428</v>
      </c>
      <c r="E194" s="9">
        <f t="shared" si="7"/>
        <v>8.1257347142854996</v>
      </c>
    </row>
    <row r="195" spans="1:5" ht="24" x14ac:dyDescent="0.25">
      <c r="A195" s="6" t="s">
        <v>216</v>
      </c>
      <c r="B195" s="6">
        <f t="shared" si="9"/>
        <v>153</v>
      </c>
      <c r="C195" s="7">
        <f>[1]Sheet1_Raw!N194</f>
        <v>2512.9804570000001</v>
      </c>
      <c r="D195" s="9">
        <f t="shared" si="8"/>
        <v>2485.649677571429</v>
      </c>
      <c r="E195" s="9">
        <f t="shared" si="7"/>
        <v>8.0423677142862289</v>
      </c>
    </row>
    <row r="196" spans="1:5" ht="24" x14ac:dyDescent="0.25">
      <c r="A196" s="6" t="s">
        <v>217</v>
      </c>
      <c r="B196" s="6">
        <f t="shared" si="9"/>
        <v>154</v>
      </c>
      <c r="C196" s="7">
        <f>[1]Sheet1_Raw!N195</f>
        <v>2515.5410160000001</v>
      </c>
      <c r="D196" s="9">
        <f t="shared" si="8"/>
        <v>2493.3960071428569</v>
      </c>
      <c r="E196" s="9">
        <f t="shared" si="7"/>
        <v>7.7463295714278502</v>
      </c>
    </row>
    <row r="197" spans="1:5" ht="24" x14ac:dyDescent="0.25">
      <c r="A197" s="6" t="s">
        <v>218</v>
      </c>
      <c r="B197" s="6">
        <f t="shared" si="9"/>
        <v>155</v>
      </c>
      <c r="C197" s="7">
        <f>[1]Sheet1_Raw!N196</f>
        <v>2526.15245</v>
      </c>
      <c r="D197" s="9">
        <f t="shared" si="8"/>
        <v>2501.9011470000005</v>
      </c>
      <c r="E197" s="9">
        <f t="shared" si="7"/>
        <v>8.5051398571436039</v>
      </c>
    </row>
    <row r="198" spans="1:5" ht="24" x14ac:dyDescent="0.25">
      <c r="A198" s="6" t="s">
        <v>219</v>
      </c>
      <c r="B198" s="6">
        <f t="shared" si="9"/>
        <v>156</v>
      </c>
      <c r="C198" s="7">
        <f>[1]Sheet1_Raw!N197</f>
        <v>2534.6916179999998</v>
      </c>
      <c r="D198" s="9">
        <f t="shared" si="8"/>
        <v>2510.6138538571427</v>
      </c>
      <c r="E198" s="9">
        <f t="shared" si="7"/>
        <v>8.712706857142166</v>
      </c>
    </row>
    <row r="199" spans="1:5" ht="24" x14ac:dyDescent="0.25">
      <c r="A199" s="6" t="s">
        <v>220</v>
      </c>
      <c r="B199" s="6">
        <f t="shared" si="9"/>
        <v>157</v>
      </c>
      <c r="C199" s="7">
        <f>[1]Sheet1_Raw!N198</f>
        <v>2549.9954250000001</v>
      </c>
      <c r="D199" s="9">
        <f t="shared" si="8"/>
        <v>2520.0853710000001</v>
      </c>
      <c r="E199" s="9">
        <f t="shared" si="7"/>
        <v>9.4715171428574649</v>
      </c>
    </row>
    <row r="200" spans="1:5" ht="24" x14ac:dyDescent="0.25">
      <c r="A200" s="6" t="s">
        <v>221</v>
      </c>
      <c r="B200" s="6">
        <f t="shared" si="9"/>
        <v>158</v>
      </c>
      <c r="C200" s="7">
        <f>[1]Sheet1_Raw!N199</f>
        <v>2561.023694</v>
      </c>
      <c r="D200" s="9">
        <f t="shared" si="8"/>
        <v>2529.4497018571428</v>
      </c>
      <c r="E200" s="9">
        <f t="shared" si="7"/>
        <v>9.3643308571427042</v>
      </c>
    </row>
    <row r="201" spans="1:5" ht="24" x14ac:dyDescent="0.25">
      <c r="A201" s="6" t="s">
        <v>222</v>
      </c>
      <c r="B201" s="6">
        <f t="shared" si="9"/>
        <v>159</v>
      </c>
      <c r="C201" s="7">
        <f>[1]Sheet1_Raw!N200</f>
        <v>2574.8030749999998</v>
      </c>
      <c r="D201" s="9">
        <f t="shared" si="8"/>
        <v>2539.3125335714285</v>
      </c>
      <c r="E201" s="9">
        <f t="shared" si="7"/>
        <v>9.8628317142856758</v>
      </c>
    </row>
    <row r="202" spans="1:5" ht="24" x14ac:dyDescent="0.25">
      <c r="A202" s="6" t="s">
        <v>223</v>
      </c>
      <c r="B202" s="6">
        <f t="shared" si="9"/>
        <v>160</v>
      </c>
      <c r="C202" s="7">
        <f>[1]Sheet1_Raw!N201</f>
        <v>2583.2231470000002</v>
      </c>
      <c r="D202" s="9">
        <f t="shared" si="8"/>
        <v>2549.3472035714285</v>
      </c>
      <c r="E202" s="9">
        <f t="shared" si="7"/>
        <v>10.034670000000006</v>
      </c>
    </row>
    <row r="203" spans="1:5" ht="24" x14ac:dyDescent="0.25">
      <c r="A203" s="6" t="s">
        <v>224</v>
      </c>
      <c r="B203" s="6">
        <f t="shared" si="9"/>
        <v>161</v>
      </c>
      <c r="C203" s="7">
        <f>[1]Sheet1_Raw!N202</f>
        <v>2587.8083339999998</v>
      </c>
      <c r="D203" s="9">
        <f t="shared" si="8"/>
        <v>2559.6711061428573</v>
      </c>
      <c r="E203" s="9">
        <f t="shared" si="7"/>
        <v>10.323902571428789</v>
      </c>
    </row>
    <row r="204" spans="1:5" ht="24" x14ac:dyDescent="0.25">
      <c r="A204" s="6" t="s">
        <v>225</v>
      </c>
      <c r="B204" s="6">
        <f t="shared" si="9"/>
        <v>162</v>
      </c>
      <c r="C204" s="7">
        <f>[1]Sheet1_Raw!N203</f>
        <v>2602.3380189999998</v>
      </c>
      <c r="D204" s="9">
        <f t="shared" si="8"/>
        <v>2570.5547588571426</v>
      </c>
      <c r="E204" s="9">
        <f t="shared" si="7"/>
        <v>10.88365271428529</v>
      </c>
    </row>
    <row r="205" spans="1:5" ht="24" x14ac:dyDescent="0.25">
      <c r="A205" s="6" t="s">
        <v>226</v>
      </c>
      <c r="B205" s="6">
        <f t="shared" si="9"/>
        <v>163</v>
      </c>
      <c r="C205" s="7">
        <f>[1]Sheet1_Raw!N204</f>
        <v>2614.6287029999999</v>
      </c>
      <c r="D205" s="9">
        <f t="shared" si="8"/>
        <v>2581.9743424285712</v>
      </c>
      <c r="E205" s="9">
        <f t="shared" si="7"/>
        <v>11.419583571428575</v>
      </c>
    </row>
    <row r="206" spans="1:5" ht="24" x14ac:dyDescent="0.25">
      <c r="A206" s="6" t="s">
        <v>227</v>
      </c>
      <c r="B206" s="6">
        <f t="shared" si="9"/>
        <v>164</v>
      </c>
      <c r="C206" s="7">
        <f>[1]Sheet1_Raw!N205</f>
        <v>2630.3374370000001</v>
      </c>
      <c r="D206" s="9">
        <f t="shared" si="8"/>
        <v>2593.4517727142857</v>
      </c>
      <c r="E206" s="9">
        <f t="shared" si="7"/>
        <v>11.47743028571449</v>
      </c>
    </row>
    <row r="207" spans="1:5" ht="24" x14ac:dyDescent="0.25">
      <c r="A207" s="6" t="s">
        <v>228</v>
      </c>
      <c r="B207" s="6">
        <f t="shared" si="9"/>
        <v>165</v>
      </c>
      <c r="C207" s="7">
        <f>[1]Sheet1_Raw!N206</f>
        <v>2647.272856</v>
      </c>
      <c r="D207" s="9">
        <f t="shared" si="8"/>
        <v>2605.7730815714285</v>
      </c>
      <c r="E207" s="9">
        <f t="shared" si="7"/>
        <v>12.321308857142867</v>
      </c>
    </row>
    <row r="208" spans="1:5" ht="24" x14ac:dyDescent="0.25">
      <c r="A208" s="6" t="s">
        <v>229</v>
      </c>
      <c r="B208" s="6">
        <f t="shared" si="9"/>
        <v>166</v>
      </c>
      <c r="C208" s="7">
        <f>[1]Sheet1_Raw!N207</f>
        <v>2665.2563190000001</v>
      </c>
      <c r="D208" s="9">
        <f t="shared" si="8"/>
        <v>2618.6949735714288</v>
      </c>
      <c r="E208" s="9">
        <f t="shared" si="7"/>
        <v>12.921892000000298</v>
      </c>
    </row>
    <row r="209" spans="1:5" ht="24" x14ac:dyDescent="0.25">
      <c r="A209" s="6" t="s">
        <v>230</v>
      </c>
      <c r="B209" s="6">
        <f t="shared" si="9"/>
        <v>167</v>
      </c>
      <c r="C209" s="7">
        <f>[1]Sheet1_Raw!N208</f>
        <v>2673.5572940000002</v>
      </c>
      <c r="D209" s="9">
        <f t="shared" si="8"/>
        <v>2631.5998517142862</v>
      </c>
      <c r="E209" s="9">
        <f t="shared" si="7"/>
        <v>12.904878142857342</v>
      </c>
    </row>
    <row r="210" spans="1:5" ht="24" x14ac:dyDescent="0.25">
      <c r="A210" s="6" t="s">
        <v>231</v>
      </c>
      <c r="B210" s="6">
        <f t="shared" si="9"/>
        <v>168</v>
      </c>
      <c r="C210" s="7">
        <f>[1]Sheet1_Raw!N209</f>
        <v>2679.7383650000002</v>
      </c>
      <c r="D210" s="9">
        <f t="shared" si="8"/>
        <v>2644.732713285714</v>
      </c>
      <c r="E210" s="9">
        <f t="shared" si="7"/>
        <v>13.132861571427838</v>
      </c>
    </row>
    <row r="211" spans="1:5" ht="24" x14ac:dyDescent="0.25">
      <c r="A211" s="6" t="s">
        <v>232</v>
      </c>
      <c r="B211" s="6">
        <f t="shared" si="9"/>
        <v>169</v>
      </c>
      <c r="C211" s="7">
        <f>[1]Sheet1_Raw!N210</f>
        <v>2699.90128</v>
      </c>
      <c r="D211" s="9">
        <f t="shared" si="8"/>
        <v>2658.6703220000004</v>
      </c>
      <c r="E211" s="9">
        <f t="shared" si="7"/>
        <v>13.937608714286398</v>
      </c>
    </row>
    <row r="212" spans="1:5" ht="24" x14ac:dyDescent="0.25">
      <c r="A212" s="6" t="s">
        <v>233</v>
      </c>
      <c r="B212" s="6">
        <f t="shared" si="9"/>
        <v>170</v>
      </c>
      <c r="C212" s="7">
        <f>[1]Sheet1_Raw!N211</f>
        <v>2716.8128809999998</v>
      </c>
      <c r="D212" s="9">
        <f t="shared" si="8"/>
        <v>2673.268061714286</v>
      </c>
      <c r="E212" s="9">
        <f t="shared" si="7"/>
        <v>14.597739714285581</v>
      </c>
    </row>
    <row r="213" spans="1:5" ht="24" x14ac:dyDescent="0.25">
      <c r="A213" s="6" t="s">
        <v>234</v>
      </c>
      <c r="B213" s="6">
        <f t="shared" si="9"/>
        <v>171</v>
      </c>
      <c r="C213" s="7">
        <f>[1]Sheet1_Raw!N212</f>
        <v>2735.7014709999999</v>
      </c>
      <c r="D213" s="9">
        <f t="shared" si="8"/>
        <v>2688.3200665714285</v>
      </c>
      <c r="E213" s="9">
        <f t="shared" si="7"/>
        <v>15.052004857142492</v>
      </c>
    </row>
    <row r="214" spans="1:5" ht="24" x14ac:dyDescent="0.25">
      <c r="A214" s="6" t="s">
        <v>235</v>
      </c>
      <c r="B214" s="6">
        <f t="shared" si="9"/>
        <v>172</v>
      </c>
      <c r="C214" s="7">
        <f>[1]Sheet1_Raw!N213</f>
        <v>2754.5900609999999</v>
      </c>
      <c r="D214" s="9">
        <f t="shared" si="8"/>
        <v>2703.651095857143</v>
      </c>
      <c r="E214" s="9">
        <f t="shared" si="7"/>
        <v>15.331029285714521</v>
      </c>
    </row>
    <row r="215" spans="1:5" ht="24" x14ac:dyDescent="0.25">
      <c r="A215" s="6" t="s">
        <v>236</v>
      </c>
      <c r="B215" s="6">
        <f t="shared" si="9"/>
        <v>173</v>
      </c>
      <c r="C215" s="7">
        <f>[1]Sheet1_Raw!N214</f>
        <v>2775.2769979999998</v>
      </c>
      <c r="D215" s="9">
        <f t="shared" si="8"/>
        <v>2719.3683357142859</v>
      </c>
      <c r="E215" s="9">
        <f t="shared" si="7"/>
        <v>15.717239857142886</v>
      </c>
    </row>
    <row r="216" spans="1:5" ht="24" x14ac:dyDescent="0.25">
      <c r="A216" s="6" t="s">
        <v>237</v>
      </c>
      <c r="B216" s="6">
        <f t="shared" si="9"/>
        <v>174</v>
      </c>
      <c r="C216" s="7">
        <f>[1]Sheet1_Raw!N215</f>
        <v>2785.1857669999999</v>
      </c>
      <c r="D216" s="9">
        <f t="shared" si="8"/>
        <v>2735.3152604285715</v>
      </c>
      <c r="E216" s="9">
        <f t="shared" si="7"/>
        <v>15.946924714285615</v>
      </c>
    </row>
    <row r="217" spans="1:5" ht="24" x14ac:dyDescent="0.25">
      <c r="A217" s="6" t="s">
        <v>238</v>
      </c>
      <c r="B217" s="6">
        <f t="shared" si="9"/>
        <v>175</v>
      </c>
      <c r="C217" s="7">
        <f>[1]Sheet1_Raw!N216</f>
        <v>2792.7245290000001</v>
      </c>
      <c r="D217" s="9">
        <f t="shared" si="8"/>
        <v>2751.4561409999997</v>
      </c>
      <c r="E217" s="9">
        <f t="shared" si="7"/>
        <v>16.14088057142817</v>
      </c>
    </row>
    <row r="218" spans="1:5" ht="24" x14ac:dyDescent="0.25">
      <c r="A218" s="6" t="s">
        <v>239</v>
      </c>
      <c r="B218" s="6">
        <f t="shared" si="9"/>
        <v>176</v>
      </c>
      <c r="C218" s="7">
        <f>[1]Sheet1_Raw!N217</f>
        <v>2812.1133220000002</v>
      </c>
      <c r="D218" s="9">
        <f t="shared" si="8"/>
        <v>2767.4864327142859</v>
      </c>
      <c r="E218" s="9">
        <f t="shared" si="7"/>
        <v>16.03029171428625</v>
      </c>
    </row>
    <row r="219" spans="1:5" ht="24" x14ac:dyDescent="0.25">
      <c r="A219" s="6" t="s">
        <v>240</v>
      </c>
      <c r="B219" s="6">
        <f t="shared" si="9"/>
        <v>177</v>
      </c>
      <c r="C219" s="7">
        <f>[1]Sheet1_Raw!N218</f>
        <v>2829.5132149999999</v>
      </c>
      <c r="D219" s="9">
        <f t="shared" si="8"/>
        <v>2783.5864804285711</v>
      </c>
      <c r="E219" s="9">
        <f t="shared" si="7"/>
        <v>16.100047714285211</v>
      </c>
    </row>
    <row r="220" spans="1:5" ht="24" x14ac:dyDescent="0.25">
      <c r="A220" s="6" t="s">
        <v>241</v>
      </c>
      <c r="B220" s="6">
        <f t="shared" si="9"/>
        <v>178</v>
      </c>
      <c r="C220" s="7">
        <f>[1]Sheet1_Raw!N219</f>
        <v>2846.5081829999999</v>
      </c>
      <c r="D220" s="9">
        <f t="shared" si="8"/>
        <v>2799.4160107142857</v>
      </c>
      <c r="E220" s="9">
        <f t="shared" si="7"/>
        <v>15.829530285714554</v>
      </c>
    </row>
    <row r="221" spans="1:5" ht="24" x14ac:dyDescent="0.25">
      <c r="A221" s="6" t="s">
        <v>242</v>
      </c>
      <c r="B221" s="6">
        <f t="shared" si="9"/>
        <v>179</v>
      </c>
      <c r="C221" s="7">
        <f>[1]Sheet1_Raw!N220</f>
        <v>2865.0990339999998</v>
      </c>
      <c r="D221" s="9">
        <f t="shared" si="8"/>
        <v>2815.2030068571426</v>
      </c>
      <c r="E221" s="9">
        <f t="shared" si="7"/>
        <v>15.786996142856879</v>
      </c>
    </row>
    <row r="222" spans="1:5" ht="24" x14ac:dyDescent="0.25">
      <c r="A222" s="6" t="s">
        <v>243</v>
      </c>
      <c r="B222" s="6">
        <f t="shared" si="9"/>
        <v>180</v>
      </c>
      <c r="C222" s="7">
        <f>[1]Sheet1_Raw!N221</f>
        <v>2883.6184269999999</v>
      </c>
      <c r="D222" s="9">
        <f t="shared" si="8"/>
        <v>2830.680353857143</v>
      </c>
      <c r="E222" s="9">
        <f t="shared" si="7"/>
        <v>15.477347000000464</v>
      </c>
    </row>
    <row r="223" spans="1:5" ht="24" x14ac:dyDescent="0.25">
      <c r="A223" s="6" t="s">
        <v>244</v>
      </c>
      <c r="B223" s="6">
        <f t="shared" si="9"/>
        <v>181</v>
      </c>
      <c r="C223" s="7">
        <f>[1]Sheet1_Raw!N222</f>
        <v>2892.0623179999998</v>
      </c>
      <c r="D223" s="9">
        <f t="shared" si="8"/>
        <v>2845.9484325714288</v>
      </c>
      <c r="E223" s="9">
        <f t="shared" si="7"/>
        <v>15.268078714285821</v>
      </c>
    </row>
    <row r="224" spans="1:5" ht="24" x14ac:dyDescent="0.25">
      <c r="A224" s="6" t="s">
        <v>245</v>
      </c>
      <c r="B224" s="6">
        <f t="shared" si="9"/>
        <v>182</v>
      </c>
      <c r="C224" s="7">
        <f>[1]Sheet1_Raw!N223</f>
        <v>2897.659819</v>
      </c>
      <c r="D224" s="9">
        <f t="shared" si="8"/>
        <v>2860.939188285714</v>
      </c>
      <c r="E224" s="9">
        <f t="shared" si="7"/>
        <v>14.990755714285115</v>
      </c>
    </row>
    <row r="225" spans="1:5" ht="24" x14ac:dyDescent="0.25">
      <c r="A225" s="6" t="s">
        <v>246</v>
      </c>
      <c r="B225" s="6">
        <f t="shared" si="9"/>
        <v>183</v>
      </c>
      <c r="C225" s="7">
        <f>[1]Sheet1_Raw!N224</f>
        <v>2915.4884569999999</v>
      </c>
      <c r="D225" s="9">
        <f t="shared" si="8"/>
        <v>2875.7070647142855</v>
      </c>
      <c r="E225" s="9">
        <f t="shared" si="7"/>
        <v>14.767876428571526</v>
      </c>
    </row>
    <row r="226" spans="1:5" ht="24" x14ac:dyDescent="0.25">
      <c r="A226" s="6" t="s">
        <v>247</v>
      </c>
      <c r="B226" s="6">
        <f t="shared" si="9"/>
        <v>184</v>
      </c>
      <c r="C226" s="7">
        <f>[1]Sheet1_Raw!N225</f>
        <v>2929.9347750000002</v>
      </c>
      <c r="D226" s="9">
        <f t="shared" si="8"/>
        <v>2890.0530018571435</v>
      </c>
      <c r="E226" s="9">
        <f t="shared" si="7"/>
        <v>14.34593714285802</v>
      </c>
    </row>
    <row r="227" spans="1:5" ht="24" x14ac:dyDescent="0.25">
      <c r="A227" s="6" t="s">
        <v>248</v>
      </c>
      <c r="B227" s="6">
        <f t="shared" si="9"/>
        <v>185</v>
      </c>
      <c r="C227" s="7">
        <f>[1]Sheet1_Raw!N226</f>
        <v>2946.5605460000002</v>
      </c>
      <c r="D227" s="9">
        <f t="shared" si="8"/>
        <v>2904.3461965714291</v>
      </c>
      <c r="E227" s="9">
        <f t="shared" si="7"/>
        <v>14.293194714285619</v>
      </c>
    </row>
    <row r="228" spans="1:5" ht="24" x14ac:dyDescent="0.25">
      <c r="A228" s="6" t="s">
        <v>249</v>
      </c>
      <c r="B228" s="6">
        <f t="shared" si="9"/>
        <v>186</v>
      </c>
      <c r="C228" s="7">
        <f>[1]Sheet1_Raw!N227</f>
        <v>2963.5793319999998</v>
      </c>
      <c r="D228" s="9">
        <f t="shared" si="8"/>
        <v>2918.4148105714289</v>
      </c>
      <c r="E228" s="9">
        <f t="shared" si="7"/>
        <v>14.068613999999798</v>
      </c>
    </row>
    <row r="229" spans="1:5" ht="24" x14ac:dyDescent="0.25">
      <c r="A229" s="6" t="s">
        <v>250</v>
      </c>
      <c r="B229" s="6">
        <f t="shared" si="9"/>
        <v>187</v>
      </c>
      <c r="C229" s="7">
        <f>[1]Sheet1_Raw!N228</f>
        <v>2980.7648530000001</v>
      </c>
      <c r="D229" s="9">
        <f t="shared" si="8"/>
        <v>2932.2928714285713</v>
      </c>
      <c r="E229" s="9">
        <f t="shared" si="7"/>
        <v>13.878060857142373</v>
      </c>
    </row>
    <row r="230" spans="1:5" ht="24" x14ac:dyDescent="0.25">
      <c r="A230" s="6" t="s">
        <v>251</v>
      </c>
      <c r="B230" s="6">
        <f t="shared" si="9"/>
        <v>188</v>
      </c>
      <c r="C230" s="7">
        <f>[1]Sheet1_Raw!N229</f>
        <v>2989.994776</v>
      </c>
      <c r="D230" s="9">
        <f t="shared" si="8"/>
        <v>2946.2832225714287</v>
      </c>
      <c r="E230" s="9">
        <f t="shared" si="7"/>
        <v>13.990351142857435</v>
      </c>
    </row>
    <row r="231" spans="1:5" ht="24" x14ac:dyDescent="0.25">
      <c r="A231" s="6" t="s">
        <v>252</v>
      </c>
      <c r="B231" s="6">
        <f t="shared" si="9"/>
        <v>189</v>
      </c>
      <c r="C231" s="7">
        <f>[1]Sheet1_Raw!N230</f>
        <v>2997.974193</v>
      </c>
      <c r="D231" s="9">
        <f t="shared" si="8"/>
        <v>2960.6138474285713</v>
      </c>
      <c r="E231" s="9">
        <f t="shared" ref="E231:E294" si="10">D231-D230</f>
        <v>14.330624857142539</v>
      </c>
    </row>
    <row r="232" spans="1:5" ht="24" x14ac:dyDescent="0.25">
      <c r="A232" s="6" t="s">
        <v>253</v>
      </c>
      <c r="B232" s="6">
        <f t="shared" si="9"/>
        <v>190</v>
      </c>
      <c r="C232" s="7">
        <f>[1]Sheet1_Raw!N231</f>
        <v>3020.578571</v>
      </c>
      <c r="D232" s="9">
        <f t="shared" si="8"/>
        <v>2975.6267208571421</v>
      </c>
      <c r="E232" s="9">
        <f t="shared" si="10"/>
        <v>15.012873428570856</v>
      </c>
    </row>
    <row r="233" spans="1:5" ht="24" x14ac:dyDescent="0.25">
      <c r="A233" s="6" t="s">
        <v>254</v>
      </c>
      <c r="B233" s="6">
        <f t="shared" si="9"/>
        <v>191</v>
      </c>
      <c r="C233" s="7">
        <f>[1]Sheet1_Raw!N232</f>
        <v>3036.4302189999999</v>
      </c>
      <c r="D233" s="9">
        <f t="shared" ref="D233:D296" si="11">AVERAGE(C227:C233)</f>
        <v>2990.840355714286</v>
      </c>
      <c r="E233" s="9">
        <f t="shared" si="10"/>
        <v>15.213634857143916</v>
      </c>
    </row>
    <row r="234" spans="1:5" ht="24" x14ac:dyDescent="0.25">
      <c r="A234" s="6" t="s">
        <v>255</v>
      </c>
      <c r="B234" s="6">
        <f t="shared" si="9"/>
        <v>192</v>
      </c>
      <c r="C234" s="7">
        <f>[1]Sheet1_Raw!N233</f>
        <v>3054.0087560000002</v>
      </c>
      <c r="D234" s="9">
        <f t="shared" si="11"/>
        <v>3006.1900999999998</v>
      </c>
      <c r="E234" s="9">
        <f t="shared" si="10"/>
        <v>15.349744285713768</v>
      </c>
    </row>
    <row r="235" spans="1:5" ht="24" x14ac:dyDescent="0.25">
      <c r="A235" s="6" t="s">
        <v>256</v>
      </c>
      <c r="B235" s="6">
        <f t="shared" si="9"/>
        <v>193</v>
      </c>
      <c r="C235" s="7">
        <f>[1]Sheet1_Raw!N234</f>
        <v>3074.445592</v>
      </c>
      <c r="D235" s="9">
        <f t="shared" si="11"/>
        <v>3022.0281371428573</v>
      </c>
      <c r="E235" s="9">
        <f t="shared" si="10"/>
        <v>15.838037142857502</v>
      </c>
    </row>
    <row r="236" spans="1:5" ht="24" x14ac:dyDescent="0.25">
      <c r="A236" s="6" t="s">
        <v>257</v>
      </c>
      <c r="B236" s="6">
        <f t="shared" ref="B236:B299" si="12">1+B235</f>
        <v>194</v>
      </c>
      <c r="C236" s="7">
        <f>[1]Sheet1_Raw!N235</f>
        <v>3093.3341820000001</v>
      </c>
      <c r="D236" s="9">
        <f t="shared" si="11"/>
        <v>3038.1094698571428</v>
      </c>
      <c r="E236" s="9">
        <f t="shared" si="10"/>
        <v>16.081332714285509</v>
      </c>
    </row>
    <row r="237" spans="1:5" ht="24" x14ac:dyDescent="0.25">
      <c r="A237" s="6" t="s">
        <v>258</v>
      </c>
      <c r="B237" s="6">
        <f t="shared" si="12"/>
        <v>195</v>
      </c>
      <c r="C237" s="7">
        <f>[1]Sheet1_Raw!N236</f>
        <v>3106.2203450000002</v>
      </c>
      <c r="D237" s="9">
        <f t="shared" si="11"/>
        <v>3054.7131225714288</v>
      </c>
      <c r="E237" s="9">
        <f t="shared" si="10"/>
        <v>16.603652714286</v>
      </c>
    </row>
    <row r="238" spans="1:5" ht="24" x14ac:dyDescent="0.25">
      <c r="A238" s="6" t="s">
        <v>259</v>
      </c>
      <c r="B238" s="6">
        <f t="shared" si="12"/>
        <v>196</v>
      </c>
      <c r="C238" s="7">
        <f>[1]Sheet1_Raw!N237</f>
        <v>3117.1771570000001</v>
      </c>
      <c r="D238" s="9">
        <f t="shared" si="11"/>
        <v>3071.742117428571</v>
      </c>
      <c r="E238" s="9">
        <f t="shared" si="10"/>
        <v>17.028994857142152</v>
      </c>
    </row>
    <row r="239" spans="1:5" ht="24" x14ac:dyDescent="0.25">
      <c r="A239" s="6" t="s">
        <v>260</v>
      </c>
      <c r="B239" s="6">
        <f t="shared" si="12"/>
        <v>197</v>
      </c>
      <c r="C239" s="7">
        <f>[1]Sheet1_Raw!N238</f>
        <v>3134.8628800000001</v>
      </c>
      <c r="D239" s="9">
        <f t="shared" si="11"/>
        <v>3088.0684472857142</v>
      </c>
      <c r="E239" s="9">
        <f t="shared" si="10"/>
        <v>16.326329857143264</v>
      </c>
    </row>
    <row r="240" spans="1:5" ht="24" x14ac:dyDescent="0.25">
      <c r="A240" s="6" t="s">
        <v>261</v>
      </c>
      <c r="B240" s="6">
        <f t="shared" si="12"/>
        <v>198</v>
      </c>
      <c r="C240" s="7">
        <f>[1]Sheet1_Raw!N239</f>
        <v>3156.204843</v>
      </c>
      <c r="D240" s="9">
        <f t="shared" si="11"/>
        <v>3105.1791078571428</v>
      </c>
      <c r="E240" s="9">
        <f t="shared" si="10"/>
        <v>17.110660571428525</v>
      </c>
    </row>
    <row r="241" spans="1:5" ht="24" x14ac:dyDescent="0.25">
      <c r="A241" s="6" t="s">
        <v>262</v>
      </c>
      <c r="B241" s="6">
        <f t="shared" si="12"/>
        <v>199</v>
      </c>
      <c r="C241" s="7">
        <f>[1]Sheet1_Raw!N240</f>
        <v>3178.29711</v>
      </c>
      <c r="D241" s="9">
        <f t="shared" si="11"/>
        <v>3122.9345870000002</v>
      </c>
      <c r="E241" s="9">
        <f t="shared" si="10"/>
        <v>17.755479142857439</v>
      </c>
    </row>
    <row r="242" spans="1:5" ht="24" x14ac:dyDescent="0.25">
      <c r="A242" s="6" t="s">
        <v>263</v>
      </c>
      <c r="B242" s="6">
        <f t="shared" si="12"/>
        <v>200</v>
      </c>
      <c r="C242" s="7">
        <f>[1]Sheet1_Raw!N241</f>
        <v>3204.2480799999998</v>
      </c>
      <c r="D242" s="9">
        <f t="shared" si="11"/>
        <v>3141.4777995714289</v>
      </c>
      <c r="E242" s="9">
        <f t="shared" si="10"/>
        <v>18.543212571428739</v>
      </c>
    </row>
    <row r="243" spans="1:5" ht="24" x14ac:dyDescent="0.25">
      <c r="A243" s="6" t="s">
        <v>264</v>
      </c>
      <c r="B243" s="6">
        <f t="shared" si="12"/>
        <v>201</v>
      </c>
      <c r="C243" s="7">
        <f>[1]Sheet1_Raw!N242</f>
        <v>3230.4372410000001</v>
      </c>
      <c r="D243" s="9">
        <f t="shared" si="11"/>
        <v>3161.063950857143</v>
      </c>
      <c r="E243" s="9">
        <f t="shared" si="10"/>
        <v>19.586151285714095</v>
      </c>
    </row>
    <row r="244" spans="1:5" ht="24" x14ac:dyDescent="0.25">
      <c r="A244" s="6" t="s">
        <v>265</v>
      </c>
      <c r="B244" s="6">
        <f t="shared" si="12"/>
        <v>202</v>
      </c>
      <c r="C244" s="7">
        <f>[1]Sheet1_Raw!N243</f>
        <v>3250.50488</v>
      </c>
      <c r="D244" s="9">
        <f t="shared" si="11"/>
        <v>3181.6760272857141</v>
      </c>
      <c r="E244" s="9">
        <f t="shared" si="10"/>
        <v>20.612076428571072</v>
      </c>
    </row>
    <row r="245" spans="1:5" ht="24" x14ac:dyDescent="0.25">
      <c r="A245" s="6" t="s">
        <v>266</v>
      </c>
      <c r="B245" s="6">
        <f t="shared" si="12"/>
        <v>203</v>
      </c>
      <c r="C245" s="7">
        <f>[1]Sheet1_Raw!N244</f>
        <v>3262.8074740000002</v>
      </c>
      <c r="D245" s="9">
        <f t="shared" si="11"/>
        <v>3202.4803582857139</v>
      </c>
      <c r="E245" s="9">
        <f t="shared" si="10"/>
        <v>20.80433099999982</v>
      </c>
    </row>
    <row r="246" spans="1:5" ht="24" x14ac:dyDescent="0.25">
      <c r="A246" s="6" t="s">
        <v>267</v>
      </c>
      <c r="B246" s="6">
        <f t="shared" si="12"/>
        <v>204</v>
      </c>
      <c r="C246" s="7">
        <f>[1]Sheet1_Raw!N245</f>
        <v>3281.8032499999999</v>
      </c>
      <c r="D246" s="9">
        <f t="shared" si="11"/>
        <v>3223.471839714286</v>
      </c>
      <c r="E246" s="9">
        <f t="shared" si="10"/>
        <v>20.991481428572115</v>
      </c>
    </row>
    <row r="247" spans="1:5" ht="24" x14ac:dyDescent="0.25">
      <c r="A247" s="6" t="s">
        <v>268</v>
      </c>
      <c r="B247" s="6">
        <f t="shared" si="12"/>
        <v>205</v>
      </c>
      <c r="C247" s="7">
        <f>[1]Sheet1_Raw!N246</f>
        <v>3303.8597880000002</v>
      </c>
      <c r="D247" s="9">
        <f t="shared" si="11"/>
        <v>3244.5654032857151</v>
      </c>
      <c r="E247" s="9">
        <f t="shared" si="10"/>
        <v>21.093563571429058</v>
      </c>
    </row>
    <row r="248" spans="1:5" ht="24" x14ac:dyDescent="0.25">
      <c r="A248" s="6" t="s">
        <v>269</v>
      </c>
      <c r="B248" s="6">
        <f t="shared" si="12"/>
        <v>206</v>
      </c>
      <c r="C248" s="7">
        <f>[1]Sheet1_Raw!N247</f>
        <v>3323.0699370000002</v>
      </c>
      <c r="D248" s="9">
        <f t="shared" si="11"/>
        <v>3265.247235714286</v>
      </c>
      <c r="E248" s="9">
        <f t="shared" si="10"/>
        <v>20.681832428570942</v>
      </c>
    </row>
    <row r="249" spans="1:5" ht="24" x14ac:dyDescent="0.25">
      <c r="A249" s="6" t="s">
        <v>270</v>
      </c>
      <c r="B249" s="6">
        <f t="shared" si="12"/>
        <v>207</v>
      </c>
      <c r="C249" s="7">
        <f>[1]Sheet1_Raw!N248</f>
        <v>3350.7120669999999</v>
      </c>
      <c r="D249" s="9">
        <f t="shared" si="11"/>
        <v>3286.1706624285716</v>
      </c>
      <c r="E249" s="9">
        <f t="shared" si="10"/>
        <v>20.923426714285597</v>
      </c>
    </row>
    <row r="250" spans="1:5" ht="24" x14ac:dyDescent="0.25">
      <c r="A250" s="6" t="s">
        <v>271</v>
      </c>
      <c r="B250" s="6">
        <f t="shared" si="12"/>
        <v>208</v>
      </c>
      <c r="C250" s="7">
        <f>[1]Sheet1_Raw!N249</f>
        <v>3378.890128</v>
      </c>
      <c r="D250" s="9">
        <f t="shared" si="11"/>
        <v>3307.3782177142857</v>
      </c>
      <c r="E250" s="9">
        <f t="shared" si="10"/>
        <v>21.207555285714079</v>
      </c>
    </row>
    <row r="251" spans="1:5" ht="24" x14ac:dyDescent="0.25">
      <c r="A251" s="6" t="s">
        <v>272</v>
      </c>
      <c r="B251" s="6">
        <f t="shared" si="12"/>
        <v>209</v>
      </c>
      <c r="C251" s="7">
        <f>[1]Sheet1_Raw!N250</f>
        <v>3394.5393130000002</v>
      </c>
      <c r="D251" s="9">
        <f t="shared" si="11"/>
        <v>3327.9545652857146</v>
      </c>
      <c r="E251" s="9">
        <f t="shared" si="10"/>
        <v>20.576347571428869</v>
      </c>
    </row>
    <row r="252" spans="1:5" ht="24" x14ac:dyDescent="0.25">
      <c r="A252" s="6" t="s">
        <v>273</v>
      </c>
      <c r="B252" s="6">
        <f t="shared" si="12"/>
        <v>210</v>
      </c>
      <c r="C252" s="7">
        <f>[1]Sheet1_Raw!N251</f>
        <v>3410.1765890000001</v>
      </c>
      <c r="D252" s="9">
        <f t="shared" si="11"/>
        <v>3349.0072960000002</v>
      </c>
      <c r="E252" s="9">
        <f t="shared" si="10"/>
        <v>21.052730714285644</v>
      </c>
    </row>
    <row r="253" spans="1:5" ht="24" x14ac:dyDescent="0.25">
      <c r="A253" s="6" t="s">
        <v>274</v>
      </c>
      <c r="B253" s="6">
        <f t="shared" si="12"/>
        <v>211</v>
      </c>
      <c r="C253" s="7">
        <f>[1]Sheet1_Raw!N252</f>
        <v>3437.4733409999999</v>
      </c>
      <c r="D253" s="9">
        <f t="shared" si="11"/>
        <v>3371.2458804285716</v>
      </c>
      <c r="E253" s="9">
        <f t="shared" si="10"/>
        <v>22.238584428571357</v>
      </c>
    </row>
    <row r="254" spans="1:5" ht="24" x14ac:dyDescent="0.25">
      <c r="A254" s="6" t="s">
        <v>275</v>
      </c>
      <c r="B254" s="6">
        <f t="shared" si="12"/>
        <v>212</v>
      </c>
      <c r="C254" s="7">
        <f>[1]Sheet1_Raw!N253</f>
        <v>3459.3869639999998</v>
      </c>
      <c r="D254" s="9">
        <f t="shared" si="11"/>
        <v>3393.4640484285715</v>
      </c>
      <c r="E254" s="9">
        <f t="shared" si="10"/>
        <v>22.218167999999878</v>
      </c>
    </row>
    <row r="255" spans="1:5" ht="24" x14ac:dyDescent="0.25">
      <c r="A255" s="6" t="s">
        <v>276</v>
      </c>
      <c r="B255" s="6">
        <f t="shared" si="12"/>
        <v>213</v>
      </c>
      <c r="C255" s="7">
        <f>[1]Sheet1_Raw!N254</f>
        <v>3488.4701530000002</v>
      </c>
      <c r="D255" s="9">
        <f t="shared" si="11"/>
        <v>3417.0926507142858</v>
      </c>
      <c r="E255" s="9">
        <f t="shared" si="10"/>
        <v>23.628602285714351</v>
      </c>
    </row>
    <row r="256" spans="1:5" ht="24" x14ac:dyDescent="0.25">
      <c r="A256" s="6" t="s">
        <v>277</v>
      </c>
      <c r="B256" s="6">
        <f t="shared" si="12"/>
        <v>214</v>
      </c>
      <c r="C256" s="7">
        <f>[1]Sheet1_Raw!N255</f>
        <v>3519.7447040000002</v>
      </c>
      <c r="D256" s="9">
        <f t="shared" si="11"/>
        <v>3441.2401702857142</v>
      </c>
      <c r="E256" s="9">
        <f t="shared" si="10"/>
        <v>24.147519571428347</v>
      </c>
    </row>
    <row r="257" spans="1:5" ht="24" x14ac:dyDescent="0.25">
      <c r="A257" s="6" t="s">
        <v>278</v>
      </c>
      <c r="B257" s="6">
        <f t="shared" si="12"/>
        <v>215</v>
      </c>
      <c r="C257" s="7">
        <f>[1]Sheet1_Raw!N256</f>
        <v>3553.5083570000002</v>
      </c>
      <c r="D257" s="9">
        <f t="shared" si="11"/>
        <v>3466.1856315714285</v>
      </c>
      <c r="E257" s="9">
        <f t="shared" si="10"/>
        <v>24.945461285714373</v>
      </c>
    </row>
    <row r="258" spans="1:5" ht="24" x14ac:dyDescent="0.25">
      <c r="A258" s="6" t="s">
        <v>279</v>
      </c>
      <c r="B258" s="6">
        <f t="shared" si="12"/>
        <v>216</v>
      </c>
      <c r="C258" s="7">
        <f>[1]Sheet1_Raw!N257</f>
        <v>3573.1948889999999</v>
      </c>
      <c r="D258" s="9">
        <f t="shared" si="11"/>
        <v>3491.7078567142853</v>
      </c>
      <c r="E258" s="9">
        <f t="shared" si="10"/>
        <v>25.522225142856769</v>
      </c>
    </row>
    <row r="259" spans="1:5" ht="24" x14ac:dyDescent="0.25">
      <c r="A259" s="6" t="s">
        <v>280</v>
      </c>
      <c r="B259" s="6">
        <f t="shared" si="12"/>
        <v>217</v>
      </c>
      <c r="C259" s="7">
        <f>[1]Sheet1_Raw!N258</f>
        <v>3591.6070970000001</v>
      </c>
      <c r="D259" s="9">
        <f t="shared" si="11"/>
        <v>3517.6265007142856</v>
      </c>
      <c r="E259" s="9">
        <f t="shared" si="10"/>
        <v>25.918644000000313</v>
      </c>
    </row>
    <row r="260" spans="1:5" ht="24" x14ac:dyDescent="0.25">
      <c r="A260" s="6" t="s">
        <v>281</v>
      </c>
      <c r="B260" s="6">
        <f t="shared" si="12"/>
        <v>218</v>
      </c>
      <c r="C260" s="7">
        <f>[1]Sheet1_Raw!N259</f>
        <v>3628.5267880000001</v>
      </c>
      <c r="D260" s="9">
        <f t="shared" si="11"/>
        <v>3544.9198502857143</v>
      </c>
      <c r="E260" s="9">
        <f t="shared" si="10"/>
        <v>27.293349571428735</v>
      </c>
    </row>
    <row r="261" spans="1:5" ht="24" x14ac:dyDescent="0.25">
      <c r="A261" s="6" t="s">
        <v>282</v>
      </c>
      <c r="B261" s="6">
        <f t="shared" si="12"/>
        <v>219</v>
      </c>
      <c r="C261" s="7">
        <f>[1]Sheet1_Raw!N260</f>
        <v>3657.752892</v>
      </c>
      <c r="D261" s="9">
        <f t="shared" si="11"/>
        <v>3573.2578400000007</v>
      </c>
      <c r="E261" s="9">
        <f t="shared" si="10"/>
        <v>28.337989714286323</v>
      </c>
    </row>
    <row r="262" spans="1:5" ht="24" x14ac:dyDescent="0.25">
      <c r="A262" s="6" t="s">
        <v>283</v>
      </c>
      <c r="B262" s="6">
        <f t="shared" si="12"/>
        <v>220</v>
      </c>
      <c r="C262" s="7">
        <f>[1]Sheet1_Raw!N261</f>
        <v>3705.5102980000001</v>
      </c>
      <c r="D262" s="9">
        <f t="shared" si="11"/>
        <v>3604.2635750000004</v>
      </c>
      <c r="E262" s="9">
        <f t="shared" si="10"/>
        <v>31.005734999999731</v>
      </c>
    </row>
    <row r="263" spans="1:5" ht="24" x14ac:dyDescent="0.25">
      <c r="A263" s="6" t="s">
        <v>284</v>
      </c>
      <c r="B263" s="6">
        <f t="shared" si="12"/>
        <v>221</v>
      </c>
      <c r="C263" s="7">
        <f>[1]Sheet1_Raw!N262</f>
        <v>3762.7239100000002</v>
      </c>
      <c r="D263" s="9">
        <f t="shared" si="11"/>
        <v>3638.9748901428575</v>
      </c>
      <c r="E263" s="9">
        <f t="shared" si="10"/>
        <v>34.711315142857075</v>
      </c>
    </row>
    <row r="264" spans="1:5" ht="24" x14ac:dyDescent="0.25">
      <c r="A264" s="6" t="s">
        <v>285</v>
      </c>
      <c r="B264" s="6">
        <f t="shared" si="12"/>
        <v>222</v>
      </c>
      <c r="C264" s="7">
        <f>[1]Sheet1_Raw!N263</f>
        <v>3816.9601269999998</v>
      </c>
      <c r="D264" s="9">
        <f t="shared" si="11"/>
        <v>3676.6108572857147</v>
      </c>
      <c r="E264" s="9">
        <f t="shared" si="10"/>
        <v>37.635967142857226</v>
      </c>
    </row>
    <row r="265" spans="1:5" ht="24" x14ac:dyDescent="0.25">
      <c r="A265" s="6" t="s">
        <v>286</v>
      </c>
      <c r="B265" s="6">
        <f t="shared" si="12"/>
        <v>223</v>
      </c>
      <c r="C265" s="7">
        <f>[1]Sheet1_Raw!N264</f>
        <v>3852.3077539999999</v>
      </c>
      <c r="D265" s="9">
        <f t="shared" si="11"/>
        <v>3716.4841237142859</v>
      </c>
      <c r="E265" s="9">
        <f t="shared" si="10"/>
        <v>39.873266428571242</v>
      </c>
    </row>
    <row r="266" spans="1:5" ht="24" x14ac:dyDescent="0.25">
      <c r="A266" s="6" t="s">
        <v>287</v>
      </c>
      <c r="B266" s="6">
        <f t="shared" si="12"/>
        <v>224</v>
      </c>
      <c r="C266" s="7">
        <f>[1]Sheet1_Raw!N265</f>
        <v>3886.2024120000001</v>
      </c>
      <c r="D266" s="9">
        <f t="shared" si="11"/>
        <v>3758.5691687142858</v>
      </c>
      <c r="E266" s="9">
        <f t="shared" si="10"/>
        <v>42.085044999999809</v>
      </c>
    </row>
    <row r="267" spans="1:5" ht="24" x14ac:dyDescent="0.25">
      <c r="A267" s="6" t="s">
        <v>288</v>
      </c>
      <c r="B267" s="6">
        <f t="shared" si="12"/>
        <v>225</v>
      </c>
      <c r="C267" s="7">
        <f>[1]Sheet1_Raw!N266</f>
        <v>3964.1029610000001</v>
      </c>
      <c r="D267" s="9">
        <f t="shared" si="11"/>
        <v>3806.5086220000003</v>
      </c>
      <c r="E267" s="9">
        <f t="shared" si="10"/>
        <v>47.939453285714535</v>
      </c>
    </row>
    <row r="268" spans="1:5" ht="24" x14ac:dyDescent="0.25">
      <c r="A268" s="6" t="s">
        <v>289</v>
      </c>
      <c r="B268" s="6">
        <f t="shared" si="12"/>
        <v>226</v>
      </c>
      <c r="C268" s="7">
        <f>[1]Sheet1_Raw!N267</f>
        <v>4017.2673159999999</v>
      </c>
      <c r="D268" s="9">
        <f t="shared" si="11"/>
        <v>3857.8678254285719</v>
      </c>
      <c r="E268" s="9">
        <f t="shared" si="10"/>
        <v>51.359203428571618</v>
      </c>
    </row>
    <row r="269" spans="1:5" ht="24" x14ac:dyDescent="0.25">
      <c r="A269" s="6" t="s">
        <v>290</v>
      </c>
      <c r="B269" s="6">
        <f t="shared" si="12"/>
        <v>227</v>
      </c>
      <c r="C269" s="7">
        <f>[1]Sheet1_Raw!N268</f>
        <v>4102.6947170000003</v>
      </c>
      <c r="D269" s="9">
        <f t="shared" si="11"/>
        <v>3914.6084567142857</v>
      </c>
      <c r="E269" s="9">
        <f t="shared" si="10"/>
        <v>56.740631285713789</v>
      </c>
    </row>
    <row r="270" spans="1:5" ht="24" x14ac:dyDescent="0.25">
      <c r="A270" s="6" t="s">
        <v>291</v>
      </c>
      <c r="B270" s="6">
        <f t="shared" si="12"/>
        <v>228</v>
      </c>
      <c r="C270" s="7">
        <f>[1]Sheet1_Raw!N269</f>
        <v>4193.4457000000002</v>
      </c>
      <c r="D270" s="9">
        <f t="shared" si="11"/>
        <v>3976.1401409999999</v>
      </c>
      <c r="E270" s="9">
        <f t="shared" si="10"/>
        <v>61.531684285714164</v>
      </c>
    </row>
    <row r="271" spans="1:5" ht="24" x14ac:dyDescent="0.25">
      <c r="A271" s="6" t="s">
        <v>292</v>
      </c>
      <c r="B271" s="6">
        <f t="shared" si="12"/>
        <v>229</v>
      </c>
      <c r="C271" s="7">
        <f>[1]Sheet1_Raw!N270</f>
        <v>4285.0899010000003</v>
      </c>
      <c r="D271" s="9">
        <f t="shared" si="11"/>
        <v>4043.0158230000002</v>
      </c>
      <c r="E271" s="9">
        <f t="shared" si="10"/>
        <v>66.875682000000324</v>
      </c>
    </row>
    <row r="272" spans="1:5" ht="24" x14ac:dyDescent="0.25">
      <c r="A272" s="6" t="s">
        <v>293</v>
      </c>
      <c r="B272" s="6">
        <f t="shared" si="12"/>
        <v>230</v>
      </c>
      <c r="C272" s="7">
        <f>[1]Sheet1_Raw!N271</f>
        <v>4342.9942680000004</v>
      </c>
      <c r="D272" s="9">
        <f t="shared" si="11"/>
        <v>4113.1138964285719</v>
      </c>
      <c r="E272" s="9">
        <f t="shared" si="10"/>
        <v>70.098073428571752</v>
      </c>
    </row>
    <row r="273" spans="1:5" ht="24" x14ac:dyDescent="0.25">
      <c r="A273" s="6" t="s">
        <v>294</v>
      </c>
      <c r="B273" s="6">
        <f t="shared" si="12"/>
        <v>231</v>
      </c>
      <c r="C273" s="7">
        <f>[1]Sheet1_Raw!N272</f>
        <v>4390.7159460000003</v>
      </c>
      <c r="D273" s="9">
        <f t="shared" si="11"/>
        <v>4185.1872584285711</v>
      </c>
      <c r="E273" s="9">
        <f t="shared" si="10"/>
        <v>72.073361999999179</v>
      </c>
    </row>
    <row r="274" spans="1:5" ht="24" x14ac:dyDescent="0.25">
      <c r="A274" s="6" t="s">
        <v>295</v>
      </c>
      <c r="B274" s="6">
        <f t="shared" si="12"/>
        <v>232</v>
      </c>
      <c r="C274" s="7">
        <f>[1]Sheet1_Raw!N273</f>
        <v>4490.7206699999997</v>
      </c>
      <c r="D274" s="9">
        <f t="shared" si="11"/>
        <v>4260.4183597142855</v>
      </c>
      <c r="E274" s="9">
        <f t="shared" si="10"/>
        <v>75.231101285714431</v>
      </c>
    </row>
    <row r="275" spans="1:5" ht="24" x14ac:dyDescent="0.25">
      <c r="A275" s="6" t="s">
        <v>296</v>
      </c>
      <c r="B275" s="6">
        <f t="shared" si="12"/>
        <v>233</v>
      </c>
      <c r="C275" s="7">
        <f>[1]Sheet1_Raw!N274</f>
        <v>4592.2260020000003</v>
      </c>
      <c r="D275" s="9">
        <f t="shared" si="11"/>
        <v>4342.5553148571435</v>
      </c>
      <c r="E275" s="9">
        <f t="shared" si="10"/>
        <v>82.136955142857914</v>
      </c>
    </row>
    <row r="276" spans="1:5" ht="24" x14ac:dyDescent="0.25">
      <c r="A276" s="6" t="s">
        <v>297</v>
      </c>
      <c r="B276" s="6">
        <f t="shared" si="12"/>
        <v>234</v>
      </c>
      <c r="C276" s="7">
        <f>[1]Sheet1_Raw!N275</f>
        <v>4739.0830050000004</v>
      </c>
      <c r="D276" s="9">
        <f t="shared" si="11"/>
        <v>4433.4679274285718</v>
      </c>
      <c r="E276" s="9">
        <f t="shared" si="10"/>
        <v>90.912612571428326</v>
      </c>
    </row>
    <row r="277" spans="1:5" ht="24" x14ac:dyDescent="0.25">
      <c r="A277" s="6" t="s">
        <v>298</v>
      </c>
      <c r="B277" s="6">
        <f t="shared" si="12"/>
        <v>235</v>
      </c>
      <c r="C277" s="7">
        <f>[1]Sheet1_Raw!N276</f>
        <v>4809.9688120000001</v>
      </c>
      <c r="D277" s="9">
        <f t="shared" si="11"/>
        <v>4521.5426577142853</v>
      </c>
      <c r="E277" s="9">
        <f t="shared" si="10"/>
        <v>88.074730285713486</v>
      </c>
    </row>
    <row r="278" spans="1:5" ht="24" x14ac:dyDescent="0.25">
      <c r="A278" s="6" t="s">
        <v>299</v>
      </c>
      <c r="B278" s="6">
        <f t="shared" si="12"/>
        <v>236</v>
      </c>
      <c r="C278" s="7">
        <f>[1]Sheet1_Raw!N277</f>
        <v>4970.4622820000004</v>
      </c>
      <c r="D278" s="9">
        <f t="shared" si="11"/>
        <v>4619.4529978571427</v>
      </c>
      <c r="E278" s="9">
        <f t="shared" si="10"/>
        <v>97.910340142857422</v>
      </c>
    </row>
    <row r="279" spans="1:5" ht="24" x14ac:dyDescent="0.25">
      <c r="A279" s="6" t="s">
        <v>300</v>
      </c>
      <c r="B279" s="6">
        <f t="shared" si="12"/>
        <v>237</v>
      </c>
      <c r="C279" s="7">
        <f>[1]Sheet1_Raw!N278</f>
        <v>5095.0126460000001</v>
      </c>
      <c r="D279" s="9">
        <f t="shared" si="11"/>
        <v>4726.8841947142855</v>
      </c>
      <c r="E279" s="9">
        <f t="shared" si="10"/>
        <v>107.43119685714282</v>
      </c>
    </row>
    <row r="280" spans="1:5" ht="24" x14ac:dyDescent="0.25">
      <c r="A280" s="6" t="s">
        <v>301</v>
      </c>
      <c r="B280" s="6">
        <f t="shared" si="12"/>
        <v>238</v>
      </c>
      <c r="C280" s="7">
        <f>[1]Sheet1_Raw!N279</f>
        <v>5212.7983709999999</v>
      </c>
      <c r="D280" s="9">
        <f t="shared" si="11"/>
        <v>4844.324541142857</v>
      </c>
      <c r="E280" s="9">
        <f t="shared" si="10"/>
        <v>117.4403464285715</v>
      </c>
    </row>
    <row r="281" spans="1:5" ht="24" x14ac:dyDescent="0.25">
      <c r="A281" s="6" t="s">
        <v>302</v>
      </c>
      <c r="B281" s="6">
        <f t="shared" si="12"/>
        <v>239</v>
      </c>
      <c r="C281" s="7">
        <f>[1]Sheet1_Raw!N280</f>
        <v>5362.3826669999999</v>
      </c>
      <c r="D281" s="9">
        <f t="shared" si="11"/>
        <v>4968.8476835714291</v>
      </c>
      <c r="E281" s="9">
        <f t="shared" si="10"/>
        <v>124.5231424285721</v>
      </c>
    </row>
    <row r="282" spans="1:5" ht="24" x14ac:dyDescent="0.25">
      <c r="A282" s="6" t="s">
        <v>303</v>
      </c>
      <c r="B282" s="6">
        <f t="shared" si="12"/>
        <v>240</v>
      </c>
      <c r="C282" s="7">
        <f>[1]Sheet1_Raw!N281</f>
        <v>5519.1246199999996</v>
      </c>
      <c r="D282" s="9">
        <f t="shared" si="11"/>
        <v>5101.2617718571428</v>
      </c>
      <c r="E282" s="9">
        <f t="shared" si="10"/>
        <v>132.41408828571366</v>
      </c>
    </row>
    <row r="283" spans="1:5" ht="24" x14ac:dyDescent="0.25">
      <c r="A283" s="6" t="s">
        <v>304</v>
      </c>
      <c r="B283" s="6">
        <f t="shared" si="12"/>
        <v>241</v>
      </c>
      <c r="C283" s="7">
        <f>[1]Sheet1_Raw!N282</f>
        <v>5712.0835989999996</v>
      </c>
      <c r="D283" s="9">
        <f t="shared" si="11"/>
        <v>5240.2618567142854</v>
      </c>
      <c r="E283" s="9">
        <f t="shared" si="10"/>
        <v>139.00008485714261</v>
      </c>
    </row>
    <row r="284" spans="1:5" ht="24" x14ac:dyDescent="0.25">
      <c r="A284" s="6" t="s">
        <v>305</v>
      </c>
      <c r="B284" s="6">
        <f t="shared" si="12"/>
        <v>242</v>
      </c>
      <c r="C284" s="7">
        <f>[1]Sheet1_Raw!N283</f>
        <v>5935.1857200000004</v>
      </c>
      <c r="D284" s="9">
        <f t="shared" si="11"/>
        <v>5401.0071292857147</v>
      </c>
      <c r="E284" s="9">
        <f t="shared" si="10"/>
        <v>160.74527257142927</v>
      </c>
    </row>
    <row r="285" spans="1:5" ht="24" x14ac:dyDescent="0.25">
      <c r="A285" s="6" t="s">
        <v>306</v>
      </c>
      <c r="B285" s="6">
        <f t="shared" si="12"/>
        <v>243</v>
      </c>
      <c r="C285" s="7">
        <f>[1]Sheet1_Raw!N284</f>
        <v>6166.0171559999999</v>
      </c>
      <c r="D285" s="9">
        <f t="shared" si="11"/>
        <v>5571.8006827142863</v>
      </c>
      <c r="E285" s="9">
        <f t="shared" si="10"/>
        <v>170.79355342857161</v>
      </c>
    </row>
    <row r="286" spans="1:5" ht="24" x14ac:dyDescent="0.25">
      <c r="A286" s="6" t="s">
        <v>307</v>
      </c>
      <c r="B286" s="6">
        <f t="shared" si="12"/>
        <v>244</v>
      </c>
      <c r="C286" s="7">
        <f>[1]Sheet1_Raw!N285</f>
        <v>6333.394362</v>
      </c>
      <c r="D286" s="9">
        <f t="shared" si="11"/>
        <v>5748.7123564285712</v>
      </c>
      <c r="E286" s="9">
        <f t="shared" si="10"/>
        <v>176.91167371428492</v>
      </c>
    </row>
    <row r="287" spans="1:5" ht="24" x14ac:dyDescent="0.25">
      <c r="A287" s="6" t="s">
        <v>308</v>
      </c>
      <c r="B287" s="6">
        <f t="shared" si="12"/>
        <v>245</v>
      </c>
      <c r="C287" s="7">
        <f>[1]Sheet1_Raw!N286</f>
        <v>6482.93102</v>
      </c>
      <c r="D287" s="9">
        <f t="shared" si="11"/>
        <v>5930.1598777142854</v>
      </c>
      <c r="E287" s="9">
        <f t="shared" si="10"/>
        <v>181.44752128571417</v>
      </c>
    </row>
    <row r="288" spans="1:5" ht="24" x14ac:dyDescent="0.25">
      <c r="A288" s="6" t="s">
        <v>309</v>
      </c>
      <c r="B288" s="6">
        <f t="shared" si="12"/>
        <v>246</v>
      </c>
      <c r="C288" s="7">
        <f>[1]Sheet1_Raw!N287</f>
        <v>6783.6716779999997</v>
      </c>
      <c r="D288" s="9">
        <f t="shared" si="11"/>
        <v>6133.2011649999995</v>
      </c>
      <c r="E288" s="9">
        <f t="shared" si="10"/>
        <v>203.04128728571413</v>
      </c>
    </row>
    <row r="289" spans="1:5" ht="24" x14ac:dyDescent="0.25">
      <c r="A289" s="6" t="s">
        <v>310</v>
      </c>
      <c r="B289" s="6">
        <f t="shared" si="12"/>
        <v>247</v>
      </c>
      <c r="C289" s="7">
        <f>[1]Sheet1_Raw!N288</f>
        <v>6873.386528</v>
      </c>
      <c r="D289" s="9">
        <f t="shared" si="11"/>
        <v>6326.6671518571438</v>
      </c>
      <c r="E289" s="9">
        <f t="shared" si="10"/>
        <v>193.46598685714434</v>
      </c>
    </row>
    <row r="290" spans="1:5" ht="24" x14ac:dyDescent="0.25">
      <c r="A290" s="6" t="s">
        <v>311</v>
      </c>
      <c r="B290" s="6">
        <f t="shared" si="12"/>
        <v>248</v>
      </c>
      <c r="C290" s="7">
        <f>[1]Sheet1_Raw!N289</f>
        <v>7248.3000359999996</v>
      </c>
      <c r="D290" s="9">
        <f t="shared" si="11"/>
        <v>6546.1266428571425</v>
      </c>
      <c r="E290" s="9">
        <f t="shared" si="10"/>
        <v>219.45949099999871</v>
      </c>
    </row>
    <row r="291" spans="1:5" ht="24" x14ac:dyDescent="0.25">
      <c r="A291" s="6" t="s">
        <v>312</v>
      </c>
      <c r="B291" s="6">
        <f t="shared" si="12"/>
        <v>249</v>
      </c>
      <c r="C291" s="7">
        <f>[1]Sheet1_Raw!N290</f>
        <v>7516.9920199999997</v>
      </c>
      <c r="D291" s="9">
        <f t="shared" si="11"/>
        <v>6772.0989714285706</v>
      </c>
      <c r="E291" s="9">
        <f t="shared" si="10"/>
        <v>225.97232857142808</v>
      </c>
    </row>
    <row r="292" spans="1:5" ht="24" x14ac:dyDescent="0.25">
      <c r="A292" s="6" t="s">
        <v>313</v>
      </c>
      <c r="B292" s="6">
        <f t="shared" si="12"/>
        <v>250</v>
      </c>
      <c r="C292" s="7">
        <f>[1]Sheet1_Raw!N291</f>
        <v>7788.7685849999998</v>
      </c>
      <c r="D292" s="9">
        <f t="shared" si="11"/>
        <v>7003.9206041428561</v>
      </c>
      <c r="E292" s="9">
        <f t="shared" si="10"/>
        <v>231.82163271428544</v>
      </c>
    </row>
    <row r="293" spans="1:5" ht="24" x14ac:dyDescent="0.25">
      <c r="A293" s="6" t="s">
        <v>314</v>
      </c>
      <c r="B293" s="6">
        <f t="shared" si="12"/>
        <v>251</v>
      </c>
      <c r="C293" s="7">
        <f>[1]Sheet1_Raw!N292</f>
        <v>7956.9556419999999</v>
      </c>
      <c r="D293" s="9">
        <f t="shared" si="11"/>
        <v>7235.8579298571422</v>
      </c>
      <c r="E293" s="9">
        <f t="shared" si="10"/>
        <v>231.93732571428609</v>
      </c>
    </row>
    <row r="294" spans="1:5" ht="24" x14ac:dyDescent="0.25">
      <c r="A294" s="6" t="s">
        <v>315</v>
      </c>
      <c r="B294" s="6">
        <f t="shared" si="12"/>
        <v>252</v>
      </c>
      <c r="C294" s="7">
        <f>[1]Sheet1_Raw!N293</f>
        <v>8129.7636149999998</v>
      </c>
      <c r="D294" s="9">
        <f t="shared" si="11"/>
        <v>7471.1197291428562</v>
      </c>
      <c r="E294" s="9">
        <f t="shared" si="10"/>
        <v>235.26179928571401</v>
      </c>
    </row>
    <row r="295" spans="1:5" ht="24" x14ac:dyDescent="0.25">
      <c r="A295" s="6" t="s">
        <v>316</v>
      </c>
      <c r="B295" s="6">
        <f t="shared" si="12"/>
        <v>253</v>
      </c>
      <c r="C295" s="7">
        <f>[1]Sheet1_Raw!N294</f>
        <v>8207.4378809999998</v>
      </c>
      <c r="D295" s="9">
        <f t="shared" si="11"/>
        <v>7674.5149009999996</v>
      </c>
      <c r="E295" s="9">
        <f t="shared" ref="E295:E358" si="13">D295-D294</f>
        <v>203.3951718571434</v>
      </c>
    </row>
    <row r="296" spans="1:5" ht="24" x14ac:dyDescent="0.25">
      <c r="A296" s="6" t="s">
        <v>317</v>
      </c>
      <c r="B296" s="6">
        <f t="shared" si="12"/>
        <v>254</v>
      </c>
      <c r="C296" s="7">
        <f>[1]Sheet1_Raw!N295</f>
        <v>8523.6014429999996</v>
      </c>
      <c r="D296" s="9">
        <f t="shared" si="11"/>
        <v>7910.259888857142</v>
      </c>
      <c r="E296" s="9">
        <f t="shared" si="13"/>
        <v>235.74498785714241</v>
      </c>
    </row>
    <row r="297" spans="1:5" ht="24" x14ac:dyDescent="0.25">
      <c r="A297" s="6" t="s">
        <v>318</v>
      </c>
      <c r="B297" s="6">
        <f t="shared" si="12"/>
        <v>255</v>
      </c>
      <c r="C297" s="7">
        <f>[1]Sheet1_Raw!N296</f>
        <v>8790.3878939999995</v>
      </c>
      <c r="D297" s="9">
        <f t="shared" ref="D297:D360" si="14">AVERAGE(C291:C297)</f>
        <v>8130.5581542857135</v>
      </c>
      <c r="E297" s="9">
        <f t="shared" si="13"/>
        <v>220.29826542857154</v>
      </c>
    </row>
    <row r="298" spans="1:5" ht="24" x14ac:dyDescent="0.25">
      <c r="A298" s="6" t="s">
        <v>319</v>
      </c>
      <c r="B298" s="6">
        <f t="shared" si="12"/>
        <v>256</v>
      </c>
      <c r="C298" s="7">
        <f>[1]Sheet1_Raw!N297</f>
        <v>9085.0070290000003</v>
      </c>
      <c r="D298" s="9">
        <f t="shared" si="14"/>
        <v>8354.5602984285706</v>
      </c>
      <c r="E298" s="9">
        <f t="shared" si="13"/>
        <v>224.00214414285711</v>
      </c>
    </row>
    <row r="299" spans="1:5" ht="24" x14ac:dyDescent="0.25">
      <c r="A299" s="6" t="s">
        <v>320</v>
      </c>
      <c r="B299" s="6">
        <f t="shared" si="12"/>
        <v>257</v>
      </c>
      <c r="C299" s="7">
        <f>[1]Sheet1_Raw!N298</f>
        <v>9350.1261400000003</v>
      </c>
      <c r="D299" s="9">
        <f t="shared" si="14"/>
        <v>8577.6113777142855</v>
      </c>
      <c r="E299" s="9">
        <f t="shared" si="13"/>
        <v>223.05107928571488</v>
      </c>
    </row>
    <row r="300" spans="1:5" ht="24" x14ac:dyDescent="0.25">
      <c r="A300" s="6" t="s">
        <v>321</v>
      </c>
      <c r="B300" s="6">
        <f t="shared" ref="B300:B363" si="15">1+B299</f>
        <v>258</v>
      </c>
      <c r="C300" s="7">
        <f>[1]Sheet1_Raw!N299</f>
        <v>9524.4823579999993</v>
      </c>
      <c r="D300" s="9">
        <f t="shared" si="14"/>
        <v>8801.5437657142866</v>
      </c>
      <c r="E300" s="9">
        <f t="shared" si="13"/>
        <v>223.93238800000108</v>
      </c>
    </row>
    <row r="301" spans="1:5" ht="24" x14ac:dyDescent="0.25">
      <c r="A301" s="6" t="s">
        <v>322</v>
      </c>
      <c r="B301" s="6">
        <f t="shared" si="15"/>
        <v>259</v>
      </c>
      <c r="C301" s="7">
        <f>[1]Sheet1_Raw!N300</f>
        <v>9562.7478319999991</v>
      </c>
      <c r="D301" s="9">
        <f t="shared" si="14"/>
        <v>9006.2557967142857</v>
      </c>
      <c r="E301" s="9">
        <f t="shared" si="13"/>
        <v>204.71203099999912</v>
      </c>
    </row>
    <row r="302" spans="1:5" ht="24" x14ac:dyDescent="0.25">
      <c r="A302" s="6" t="s">
        <v>323</v>
      </c>
      <c r="B302" s="6">
        <f t="shared" si="15"/>
        <v>260</v>
      </c>
      <c r="C302" s="7">
        <f>[1]Sheet1_Raw!N301</f>
        <v>9736.3894749999999</v>
      </c>
      <c r="D302" s="9">
        <f t="shared" si="14"/>
        <v>9224.6774530000002</v>
      </c>
      <c r="E302" s="9">
        <f t="shared" si="13"/>
        <v>218.42165628571456</v>
      </c>
    </row>
    <row r="303" spans="1:5" ht="24" x14ac:dyDescent="0.25">
      <c r="A303" s="6" t="s">
        <v>324</v>
      </c>
      <c r="B303" s="6">
        <f t="shared" si="15"/>
        <v>261</v>
      </c>
      <c r="C303" s="7">
        <f>[1]Sheet1_Raw!N302</f>
        <v>10048.78961</v>
      </c>
      <c r="D303" s="9">
        <f t="shared" si="14"/>
        <v>9442.5614768571431</v>
      </c>
      <c r="E303" s="9">
        <f t="shared" si="13"/>
        <v>217.88402385714289</v>
      </c>
    </row>
    <row r="304" spans="1:5" ht="24" x14ac:dyDescent="0.25">
      <c r="A304" s="6" t="s">
        <v>325</v>
      </c>
      <c r="B304" s="6">
        <f t="shared" si="15"/>
        <v>262</v>
      </c>
      <c r="C304" s="7">
        <f>[1]Sheet1_Raw!N303</f>
        <v>10331.368162000001</v>
      </c>
      <c r="D304" s="9">
        <f t="shared" si="14"/>
        <v>9662.7015151428586</v>
      </c>
      <c r="E304" s="9">
        <f t="shared" si="13"/>
        <v>220.14003828571549</v>
      </c>
    </row>
    <row r="305" spans="1:5" ht="24" x14ac:dyDescent="0.25">
      <c r="A305" s="6" t="s">
        <v>326</v>
      </c>
      <c r="B305" s="6">
        <f t="shared" si="15"/>
        <v>263</v>
      </c>
      <c r="C305" s="7">
        <f>[1]Sheet1_Raw!N304</f>
        <v>10617.686320999999</v>
      </c>
      <c r="D305" s="9">
        <f t="shared" si="14"/>
        <v>9881.6556997142852</v>
      </c>
      <c r="E305" s="9">
        <f t="shared" si="13"/>
        <v>218.95418457142659</v>
      </c>
    </row>
    <row r="306" spans="1:5" ht="24" x14ac:dyDescent="0.25">
      <c r="A306" s="6" t="s">
        <v>327</v>
      </c>
      <c r="B306" s="6">
        <f t="shared" si="15"/>
        <v>264</v>
      </c>
      <c r="C306" s="7">
        <f>[1]Sheet1_Raw!N305</f>
        <v>10886.759410999999</v>
      </c>
      <c r="D306" s="9">
        <f t="shared" si="14"/>
        <v>10101.174738428572</v>
      </c>
      <c r="E306" s="9">
        <f t="shared" si="13"/>
        <v>219.51903871428658</v>
      </c>
    </row>
    <row r="307" spans="1:5" ht="24" x14ac:dyDescent="0.25">
      <c r="A307" s="6" t="s">
        <v>328</v>
      </c>
      <c r="B307" s="6">
        <f t="shared" si="15"/>
        <v>265</v>
      </c>
      <c r="C307" s="7">
        <f>[1]Sheet1_Raw!N306</f>
        <v>11051.969074000001</v>
      </c>
      <c r="D307" s="9">
        <f t="shared" si="14"/>
        <v>10319.38712642857</v>
      </c>
      <c r="E307" s="9">
        <f t="shared" si="13"/>
        <v>218.2123879999981</v>
      </c>
    </row>
    <row r="308" spans="1:5" ht="24" x14ac:dyDescent="0.25">
      <c r="A308" s="6" t="s">
        <v>329</v>
      </c>
      <c r="B308" s="6">
        <f t="shared" si="15"/>
        <v>266</v>
      </c>
      <c r="C308" s="7">
        <f>[1]Sheet1_Raw!N307</f>
        <v>11104.097296</v>
      </c>
      <c r="D308" s="9">
        <f t="shared" si="14"/>
        <v>10539.579907000001</v>
      </c>
      <c r="E308" s="9">
        <f t="shared" si="13"/>
        <v>220.19278057143129</v>
      </c>
    </row>
    <row r="309" spans="1:5" ht="24" x14ac:dyDescent="0.25">
      <c r="A309" s="6" t="s">
        <v>330</v>
      </c>
      <c r="B309" s="6">
        <f t="shared" si="15"/>
        <v>267</v>
      </c>
      <c r="C309" s="7">
        <f>[1]Sheet1_Raw!N308</f>
        <v>11276.250243</v>
      </c>
      <c r="D309" s="9">
        <f t="shared" si="14"/>
        <v>10759.560016714286</v>
      </c>
      <c r="E309" s="9">
        <f t="shared" si="13"/>
        <v>219.98010971428448</v>
      </c>
    </row>
    <row r="310" spans="1:5" ht="24" x14ac:dyDescent="0.25">
      <c r="A310" s="6" t="s">
        <v>331</v>
      </c>
      <c r="B310" s="6">
        <f t="shared" si="15"/>
        <v>268</v>
      </c>
      <c r="C310" s="7">
        <f>[1]Sheet1_Raw!N309</f>
        <v>11471.210031000001</v>
      </c>
      <c r="D310" s="9">
        <f t="shared" si="14"/>
        <v>10962.762934</v>
      </c>
      <c r="E310" s="9">
        <f t="shared" si="13"/>
        <v>203.20291728571465</v>
      </c>
    </row>
    <row r="311" spans="1:5" ht="24" x14ac:dyDescent="0.25">
      <c r="A311" s="6" t="s">
        <v>332</v>
      </c>
      <c r="B311" s="6">
        <f t="shared" si="15"/>
        <v>269</v>
      </c>
      <c r="C311" s="7">
        <f>[1]Sheet1_Raw!N310</f>
        <v>11860.498399</v>
      </c>
      <c r="D311" s="9">
        <f t="shared" si="14"/>
        <v>11181.210110714286</v>
      </c>
      <c r="E311" s="9">
        <f t="shared" si="13"/>
        <v>218.44717671428589</v>
      </c>
    </row>
    <row r="312" spans="1:5" ht="24" x14ac:dyDescent="0.25">
      <c r="A312" s="6" t="s">
        <v>333</v>
      </c>
      <c r="B312" s="6">
        <f t="shared" si="15"/>
        <v>270</v>
      </c>
      <c r="C312" s="7">
        <f>[1]Sheet1_Raw!N311</f>
        <v>12121.925541000001</v>
      </c>
      <c r="D312" s="9">
        <f t="shared" si="14"/>
        <v>11396.101427857144</v>
      </c>
      <c r="E312" s="9">
        <f t="shared" si="13"/>
        <v>214.89131714285759</v>
      </c>
    </row>
    <row r="313" spans="1:5" ht="24" x14ac:dyDescent="0.25">
      <c r="A313" s="6" t="s">
        <v>334</v>
      </c>
      <c r="B313" s="6">
        <f t="shared" si="15"/>
        <v>271</v>
      </c>
      <c r="C313" s="7">
        <f>[1]Sheet1_Raw!N312</f>
        <v>12369.871041</v>
      </c>
      <c r="D313" s="9">
        <f t="shared" si="14"/>
        <v>11607.974517857145</v>
      </c>
      <c r="E313" s="9">
        <f t="shared" si="13"/>
        <v>211.87309000000096</v>
      </c>
    </row>
    <row r="314" spans="1:5" ht="24" x14ac:dyDescent="0.25">
      <c r="A314" s="6" t="s">
        <v>335</v>
      </c>
      <c r="B314" s="6">
        <f t="shared" si="15"/>
        <v>272</v>
      </c>
      <c r="C314" s="7">
        <f>[1]Sheet1_Raw!N313</f>
        <v>12534.759145</v>
      </c>
      <c r="D314" s="9">
        <f t="shared" si="14"/>
        <v>11819.801670857147</v>
      </c>
      <c r="E314" s="9">
        <f t="shared" si="13"/>
        <v>211.827153000002</v>
      </c>
    </row>
    <row r="315" spans="1:5" ht="24" x14ac:dyDescent="0.25">
      <c r="A315" s="6" t="s">
        <v>336</v>
      </c>
      <c r="B315" s="6">
        <f t="shared" si="15"/>
        <v>273</v>
      </c>
      <c r="C315" s="7">
        <f>[1]Sheet1_Raw!N314</f>
        <v>12572.834064999999</v>
      </c>
      <c r="D315" s="9">
        <f t="shared" si="14"/>
        <v>12029.621209285715</v>
      </c>
      <c r="E315" s="9">
        <f t="shared" si="13"/>
        <v>209.81953842856819</v>
      </c>
    </row>
    <row r="316" spans="1:5" ht="24" x14ac:dyDescent="0.25">
      <c r="A316" s="6" t="s">
        <v>337</v>
      </c>
      <c r="B316" s="6">
        <f t="shared" si="15"/>
        <v>274</v>
      </c>
      <c r="C316" s="7">
        <f>[1]Sheet1_Raw!N315</f>
        <v>12742.20017</v>
      </c>
      <c r="D316" s="9">
        <f t="shared" si="14"/>
        <v>12239.042627428571</v>
      </c>
      <c r="E316" s="9">
        <f t="shared" si="13"/>
        <v>209.42141814285606</v>
      </c>
    </row>
    <row r="317" spans="1:5" ht="24" x14ac:dyDescent="0.25">
      <c r="A317" s="6" t="s">
        <v>338</v>
      </c>
      <c r="B317" s="6">
        <f t="shared" si="15"/>
        <v>275</v>
      </c>
      <c r="C317" s="7">
        <f>[1]Sheet1_Raw!N316</f>
        <v>13037.152773</v>
      </c>
      <c r="D317" s="9">
        <f t="shared" si="14"/>
        <v>12462.748733428571</v>
      </c>
      <c r="E317" s="9">
        <f t="shared" si="13"/>
        <v>223.70610599999964</v>
      </c>
    </row>
    <row r="318" spans="1:5" ht="24" x14ac:dyDescent="0.25">
      <c r="A318" s="6" t="s">
        <v>339</v>
      </c>
      <c r="B318" s="6">
        <f t="shared" si="15"/>
        <v>276</v>
      </c>
      <c r="C318" s="7">
        <f>[1]Sheet1_Raw!N317</f>
        <v>13314.348196000001</v>
      </c>
      <c r="D318" s="9">
        <f t="shared" si="14"/>
        <v>12670.441561571428</v>
      </c>
      <c r="E318" s="9">
        <f t="shared" si="13"/>
        <v>207.69282814285725</v>
      </c>
    </row>
    <row r="319" spans="1:5" ht="24" x14ac:dyDescent="0.25">
      <c r="A319" s="6" t="s">
        <v>340</v>
      </c>
      <c r="B319" s="6">
        <f t="shared" si="15"/>
        <v>277</v>
      </c>
      <c r="C319" s="7">
        <f>[1]Sheet1_Raw!N318</f>
        <v>13595.307045</v>
      </c>
      <c r="D319" s="9">
        <f t="shared" si="14"/>
        <v>12880.924633571427</v>
      </c>
      <c r="E319" s="9">
        <f t="shared" si="13"/>
        <v>210.48307199999908</v>
      </c>
    </row>
    <row r="320" spans="1:5" ht="24" x14ac:dyDescent="0.25">
      <c r="A320" s="6" t="s">
        <v>341</v>
      </c>
      <c r="B320" s="6">
        <f t="shared" si="15"/>
        <v>278</v>
      </c>
      <c r="C320" s="7">
        <f>[1]Sheet1_Raw!N319</f>
        <v>13785.503001999999</v>
      </c>
      <c r="D320" s="9">
        <f t="shared" si="14"/>
        <v>13083.157770857142</v>
      </c>
      <c r="E320" s="9">
        <f t="shared" si="13"/>
        <v>202.2331372857152</v>
      </c>
    </row>
    <row r="321" spans="1:5" ht="24" x14ac:dyDescent="0.25">
      <c r="A321" s="6" t="s">
        <v>342</v>
      </c>
      <c r="B321" s="6">
        <f t="shared" si="15"/>
        <v>279</v>
      </c>
      <c r="C321" s="7">
        <f>[1]Sheet1_Raw!N320</f>
        <v>14096.652631000001</v>
      </c>
      <c r="D321" s="9">
        <f t="shared" si="14"/>
        <v>13306.285411714287</v>
      </c>
      <c r="E321" s="9">
        <f t="shared" si="13"/>
        <v>223.1276408571448</v>
      </c>
    </row>
    <row r="322" spans="1:5" ht="24" x14ac:dyDescent="0.25">
      <c r="A322" s="6" t="s">
        <v>343</v>
      </c>
      <c r="B322" s="6">
        <f t="shared" si="15"/>
        <v>280</v>
      </c>
      <c r="C322" s="7">
        <f>[1]Sheet1_Raw!N321</f>
        <v>14226.586123999999</v>
      </c>
      <c r="D322" s="9">
        <f t="shared" si="14"/>
        <v>13542.535705857143</v>
      </c>
      <c r="E322" s="9">
        <f t="shared" si="13"/>
        <v>236.25029414285564</v>
      </c>
    </row>
    <row r="323" spans="1:5" ht="24" x14ac:dyDescent="0.25">
      <c r="A323" s="6" t="s">
        <v>344</v>
      </c>
      <c r="B323" s="6">
        <f t="shared" si="15"/>
        <v>281</v>
      </c>
      <c r="C323" s="7">
        <f>[1]Sheet1_Raw!N322</f>
        <v>14291.564780999999</v>
      </c>
      <c r="D323" s="9">
        <f t="shared" si="14"/>
        <v>13763.873507428569</v>
      </c>
      <c r="E323" s="9">
        <f t="shared" si="13"/>
        <v>221.3378015714261</v>
      </c>
    </row>
    <row r="324" spans="1:5" ht="24" x14ac:dyDescent="0.25">
      <c r="A324" s="6" t="s">
        <v>345</v>
      </c>
      <c r="B324" s="6">
        <f t="shared" si="15"/>
        <v>282</v>
      </c>
      <c r="C324" s="7">
        <f>[1]Sheet1_Raw!N323</f>
        <v>14640.074755</v>
      </c>
      <c r="D324" s="9">
        <f t="shared" si="14"/>
        <v>13992.862361999998</v>
      </c>
      <c r="E324" s="9">
        <f t="shared" si="13"/>
        <v>228.98885457142933</v>
      </c>
    </row>
    <row r="325" spans="1:5" ht="24" x14ac:dyDescent="0.25">
      <c r="A325" s="6" t="s">
        <v>346</v>
      </c>
      <c r="B325" s="6">
        <f t="shared" si="15"/>
        <v>283</v>
      </c>
      <c r="C325" s="7">
        <f>[1]Sheet1_Raw!N324</f>
        <v>14938.874152</v>
      </c>
      <c r="D325" s="9">
        <f t="shared" si="14"/>
        <v>14224.937498571428</v>
      </c>
      <c r="E325" s="9">
        <f t="shared" si="13"/>
        <v>232.07513657142954</v>
      </c>
    </row>
    <row r="326" spans="1:5" ht="24" x14ac:dyDescent="0.25">
      <c r="A326" s="6" t="s">
        <v>347</v>
      </c>
      <c r="B326" s="6">
        <f t="shared" si="15"/>
        <v>284</v>
      </c>
      <c r="C326" s="7">
        <f>[1]Sheet1_Raw!N325</f>
        <v>15328.72227</v>
      </c>
      <c r="D326" s="9">
        <f t="shared" si="14"/>
        <v>14472.568245</v>
      </c>
      <c r="E326" s="9">
        <f t="shared" si="13"/>
        <v>247.63074642857282</v>
      </c>
    </row>
    <row r="327" spans="1:5" ht="24" x14ac:dyDescent="0.25">
      <c r="A327" s="6" t="s">
        <v>348</v>
      </c>
      <c r="B327" s="6">
        <f t="shared" si="15"/>
        <v>285</v>
      </c>
      <c r="C327" s="7">
        <f>[1]Sheet1_Raw!N326</f>
        <v>15652.865248</v>
      </c>
      <c r="D327" s="9">
        <f t="shared" si="14"/>
        <v>14739.334280142857</v>
      </c>
      <c r="E327" s="9">
        <f t="shared" si="13"/>
        <v>266.76603514285671</v>
      </c>
    </row>
    <row r="328" spans="1:5" ht="24" x14ac:dyDescent="0.25">
      <c r="A328" s="6" t="s">
        <v>349</v>
      </c>
      <c r="B328" s="6">
        <f t="shared" si="15"/>
        <v>286</v>
      </c>
      <c r="C328" s="7">
        <f>[1]Sheet1_Raw!N327</f>
        <v>15912.398767000001</v>
      </c>
      <c r="D328" s="9">
        <f t="shared" si="14"/>
        <v>14998.726585285714</v>
      </c>
      <c r="E328" s="9">
        <f t="shared" si="13"/>
        <v>259.39230514285737</v>
      </c>
    </row>
    <row r="329" spans="1:5" ht="24" x14ac:dyDescent="0.25">
      <c r="A329" s="6" t="s">
        <v>350</v>
      </c>
      <c r="B329" s="6">
        <f t="shared" si="15"/>
        <v>287</v>
      </c>
      <c r="C329" s="7">
        <f>[1]Sheet1_Raw!N328</f>
        <v>16087.576746999999</v>
      </c>
      <c r="D329" s="9">
        <f t="shared" si="14"/>
        <v>15264.582388571429</v>
      </c>
      <c r="E329" s="9">
        <f t="shared" si="13"/>
        <v>265.8558032857145</v>
      </c>
    </row>
    <row r="330" spans="1:5" ht="24" x14ac:dyDescent="0.25">
      <c r="A330" s="6" t="s">
        <v>351</v>
      </c>
      <c r="B330" s="6">
        <f t="shared" si="15"/>
        <v>288</v>
      </c>
      <c r="C330" s="7">
        <f>[1]Sheet1_Raw!N329</f>
        <v>16164.405433</v>
      </c>
      <c r="D330" s="9">
        <f t="shared" si="14"/>
        <v>15532.131053142857</v>
      </c>
      <c r="E330" s="9">
        <f t="shared" si="13"/>
        <v>267.54866457142816</v>
      </c>
    </row>
    <row r="331" spans="1:5" ht="24" x14ac:dyDescent="0.25">
      <c r="A331" s="6" t="s">
        <v>352</v>
      </c>
      <c r="B331" s="6">
        <f t="shared" si="15"/>
        <v>289</v>
      </c>
      <c r="C331" s="7">
        <f>[1]Sheet1_Raw!N330</f>
        <v>16567.246900999999</v>
      </c>
      <c r="D331" s="9">
        <f t="shared" si="14"/>
        <v>15807.441359714288</v>
      </c>
      <c r="E331" s="9">
        <f t="shared" si="13"/>
        <v>275.31030657143128</v>
      </c>
    </row>
    <row r="332" spans="1:5" ht="24" x14ac:dyDescent="0.25">
      <c r="A332" s="6" t="s">
        <v>353</v>
      </c>
      <c r="B332" s="6">
        <f t="shared" si="15"/>
        <v>290</v>
      </c>
      <c r="C332" s="7">
        <f>[1]Sheet1_Raw!N331</f>
        <v>16957.214114999999</v>
      </c>
      <c r="D332" s="9">
        <f t="shared" si="14"/>
        <v>16095.775640142854</v>
      </c>
      <c r="E332" s="9">
        <f t="shared" si="13"/>
        <v>288.33428042856576</v>
      </c>
    </row>
    <row r="333" spans="1:5" ht="24" x14ac:dyDescent="0.25">
      <c r="A333" s="6" t="s">
        <v>354</v>
      </c>
      <c r="B333" s="6">
        <f t="shared" si="15"/>
        <v>291</v>
      </c>
      <c r="C333" s="7">
        <f>[1]Sheet1_Raw!N332</f>
        <v>17316.633263</v>
      </c>
      <c r="D333" s="9">
        <f t="shared" si="14"/>
        <v>16379.762924857141</v>
      </c>
      <c r="E333" s="9">
        <f t="shared" si="13"/>
        <v>283.98728471428694</v>
      </c>
    </row>
    <row r="334" spans="1:5" ht="24" x14ac:dyDescent="0.25">
      <c r="A334" s="6" t="s">
        <v>355</v>
      </c>
      <c r="B334" s="6">
        <f t="shared" si="15"/>
        <v>292</v>
      </c>
      <c r="C334" s="7">
        <f>[1]Sheet1_Raw!N333</f>
        <v>17707.624701000001</v>
      </c>
      <c r="D334" s="9">
        <f t="shared" si="14"/>
        <v>16673.299989571427</v>
      </c>
      <c r="E334" s="9">
        <f t="shared" si="13"/>
        <v>293.53706471428632</v>
      </c>
    </row>
    <row r="335" spans="1:5" ht="24" x14ac:dyDescent="0.25">
      <c r="A335" s="6" t="s">
        <v>356</v>
      </c>
      <c r="B335" s="6">
        <f t="shared" si="15"/>
        <v>293</v>
      </c>
      <c r="C335" s="7">
        <f>[1]Sheet1_Raw!N334</f>
        <v>17965.812438000001</v>
      </c>
      <c r="D335" s="9">
        <f t="shared" si="14"/>
        <v>16966.644799714286</v>
      </c>
      <c r="E335" s="9">
        <f t="shared" si="13"/>
        <v>293.34481014285848</v>
      </c>
    </row>
    <row r="336" spans="1:5" ht="24" x14ac:dyDescent="0.25">
      <c r="A336" s="6" t="s">
        <v>357</v>
      </c>
      <c r="B336" s="6">
        <f t="shared" si="15"/>
        <v>294</v>
      </c>
      <c r="C336" s="7">
        <f>[1]Sheet1_Raw!N335</f>
        <v>18042.557756999999</v>
      </c>
      <c r="D336" s="9">
        <f t="shared" si="14"/>
        <v>17245.927801142854</v>
      </c>
      <c r="E336" s="9">
        <f t="shared" si="13"/>
        <v>279.28300142856824</v>
      </c>
    </row>
    <row r="337" spans="1:5" ht="24" x14ac:dyDescent="0.25">
      <c r="A337" s="6" t="s">
        <v>358</v>
      </c>
      <c r="B337" s="6">
        <f t="shared" si="15"/>
        <v>295</v>
      </c>
      <c r="C337" s="7">
        <f>[1]Sheet1_Raw!N336</f>
        <v>18271.888586000001</v>
      </c>
      <c r="D337" s="9">
        <f t="shared" si="14"/>
        <v>17546.996823000001</v>
      </c>
      <c r="E337" s="9">
        <f t="shared" si="13"/>
        <v>301.06902185714716</v>
      </c>
    </row>
    <row r="338" spans="1:5" ht="24" x14ac:dyDescent="0.25">
      <c r="A338" s="6" t="s">
        <v>359</v>
      </c>
      <c r="B338" s="6">
        <f t="shared" si="15"/>
        <v>296</v>
      </c>
      <c r="C338" s="7">
        <f>[1]Sheet1_Raw!N337</f>
        <v>18702.455550999999</v>
      </c>
      <c r="D338" s="9">
        <f t="shared" si="14"/>
        <v>17852.026630142856</v>
      </c>
      <c r="E338" s="9">
        <f t="shared" si="13"/>
        <v>305.02980714285513</v>
      </c>
    </row>
    <row r="339" spans="1:5" ht="24" x14ac:dyDescent="0.25">
      <c r="A339" s="6" t="s">
        <v>360</v>
      </c>
      <c r="B339" s="6">
        <f t="shared" si="15"/>
        <v>297</v>
      </c>
      <c r="C339" s="7">
        <f>[1]Sheet1_Raw!N338</f>
        <v>19104.499078000001</v>
      </c>
      <c r="D339" s="9">
        <f t="shared" si="14"/>
        <v>18158.78162485714</v>
      </c>
      <c r="E339" s="9">
        <f t="shared" si="13"/>
        <v>306.75499471428338</v>
      </c>
    </row>
    <row r="340" spans="1:5" ht="24" x14ac:dyDescent="0.25">
      <c r="A340" s="6" t="s">
        <v>361</v>
      </c>
      <c r="B340" s="6">
        <f t="shared" si="15"/>
        <v>298</v>
      </c>
      <c r="C340" s="7">
        <f>[1]Sheet1_Raw!N339</f>
        <v>19419.709871999999</v>
      </c>
      <c r="D340" s="9">
        <f t="shared" si="14"/>
        <v>18459.22114042857</v>
      </c>
      <c r="E340" s="9">
        <f t="shared" si="13"/>
        <v>300.43951557143009</v>
      </c>
    </row>
    <row r="341" spans="1:5" ht="24" x14ac:dyDescent="0.25">
      <c r="A341" s="6" t="s">
        <v>362</v>
      </c>
      <c r="B341" s="6">
        <f t="shared" si="15"/>
        <v>299</v>
      </c>
      <c r="C341" s="7">
        <f>[1]Sheet1_Raw!N340</f>
        <v>19445.196369000001</v>
      </c>
      <c r="D341" s="9">
        <f t="shared" si="14"/>
        <v>18707.445664428571</v>
      </c>
      <c r="E341" s="9">
        <f t="shared" si="13"/>
        <v>248.22452400000111</v>
      </c>
    </row>
    <row r="342" spans="1:5" ht="24" x14ac:dyDescent="0.25">
      <c r="A342" s="6" t="s">
        <v>363</v>
      </c>
      <c r="B342" s="6">
        <f t="shared" si="15"/>
        <v>300</v>
      </c>
      <c r="C342" s="7">
        <f>[1]Sheet1_Raw!N341</f>
        <v>19606.023306999999</v>
      </c>
      <c r="D342" s="9">
        <f t="shared" si="14"/>
        <v>18941.761502857145</v>
      </c>
      <c r="E342" s="9">
        <f t="shared" si="13"/>
        <v>234.31583842857435</v>
      </c>
    </row>
    <row r="343" spans="1:5" ht="24" x14ac:dyDescent="0.25">
      <c r="A343" s="6" t="s">
        <v>364</v>
      </c>
      <c r="B343" s="6">
        <f t="shared" si="15"/>
        <v>301</v>
      </c>
      <c r="C343" s="7">
        <f>[1]Sheet1_Raw!N342</f>
        <v>19753.690161999999</v>
      </c>
      <c r="D343" s="9">
        <f t="shared" si="14"/>
        <v>19186.208989285715</v>
      </c>
      <c r="E343" s="9">
        <f t="shared" si="13"/>
        <v>244.44748642856939</v>
      </c>
    </row>
    <row r="344" spans="1:5" ht="24" x14ac:dyDescent="0.25">
      <c r="A344" s="6" t="s">
        <v>365</v>
      </c>
      <c r="B344" s="6">
        <f t="shared" si="15"/>
        <v>302</v>
      </c>
      <c r="C344" s="7">
        <f>[1]Sheet1_Raw!N343</f>
        <v>19920.471889</v>
      </c>
      <c r="D344" s="9">
        <f t="shared" si="14"/>
        <v>19421.720889714285</v>
      </c>
      <c r="E344" s="9">
        <f t="shared" si="13"/>
        <v>235.51190042856979</v>
      </c>
    </row>
    <row r="345" spans="1:5" ht="24" x14ac:dyDescent="0.25">
      <c r="A345" s="6" t="s">
        <v>366</v>
      </c>
      <c r="B345" s="6">
        <f t="shared" si="15"/>
        <v>303</v>
      </c>
      <c r="C345" s="7">
        <f>[1]Sheet1_Raw!N344</f>
        <v>20152.30373</v>
      </c>
      <c r="D345" s="9">
        <f t="shared" si="14"/>
        <v>19628.842058142855</v>
      </c>
      <c r="E345" s="9">
        <f t="shared" si="13"/>
        <v>207.12116842856994</v>
      </c>
    </row>
    <row r="346" spans="1:5" ht="24" x14ac:dyDescent="0.25">
      <c r="A346" s="6" t="s">
        <v>367</v>
      </c>
      <c r="B346" s="6">
        <f t="shared" si="15"/>
        <v>304</v>
      </c>
      <c r="C346" s="7">
        <f>[1]Sheet1_Raw!N345</f>
        <v>20736.397062</v>
      </c>
      <c r="D346" s="9">
        <f t="shared" si="14"/>
        <v>19861.970341571428</v>
      </c>
      <c r="E346" s="9">
        <f t="shared" si="13"/>
        <v>233.12828342857392</v>
      </c>
    </row>
    <row r="347" spans="1:5" ht="24" x14ac:dyDescent="0.25">
      <c r="A347" s="6" t="s">
        <v>368</v>
      </c>
      <c r="B347" s="6">
        <f t="shared" si="15"/>
        <v>305</v>
      </c>
      <c r="C347" s="7">
        <f>[1]Sheet1_Raw!N346</f>
        <v>20967.049855000001</v>
      </c>
      <c r="D347" s="9">
        <f t="shared" si="14"/>
        <v>20083.018910571431</v>
      </c>
      <c r="E347" s="9">
        <f t="shared" si="13"/>
        <v>221.04856900000232</v>
      </c>
    </row>
    <row r="348" spans="1:5" ht="24" x14ac:dyDescent="0.25">
      <c r="A348" s="6" t="s">
        <v>369</v>
      </c>
      <c r="B348" s="6">
        <f t="shared" si="15"/>
        <v>306</v>
      </c>
      <c r="C348" s="7">
        <f>[1]Sheet1_Raw!N347</f>
        <v>20992.262430999999</v>
      </c>
      <c r="D348" s="9">
        <f t="shared" si="14"/>
        <v>20304.028348</v>
      </c>
      <c r="E348" s="9">
        <f t="shared" si="13"/>
        <v>221.00943742856907</v>
      </c>
    </row>
    <row r="349" spans="1:5" ht="24" x14ac:dyDescent="0.25">
      <c r="A349" s="6" t="s">
        <v>370</v>
      </c>
      <c r="B349" s="6">
        <f t="shared" si="15"/>
        <v>307</v>
      </c>
      <c r="C349" s="7">
        <f>[1]Sheet1_Raw!N348</f>
        <v>21122.112557</v>
      </c>
      <c r="D349" s="9">
        <f t="shared" si="14"/>
        <v>20520.612526571429</v>
      </c>
      <c r="E349" s="9">
        <f t="shared" si="13"/>
        <v>216.58417857142922</v>
      </c>
    </row>
    <row r="350" spans="1:5" ht="24" x14ac:dyDescent="0.25">
      <c r="A350" s="6" t="s">
        <v>371</v>
      </c>
      <c r="B350" s="6">
        <f t="shared" si="15"/>
        <v>308</v>
      </c>
      <c r="C350" s="7">
        <f>[1]Sheet1_Raw!N349</f>
        <v>21245.448144000002</v>
      </c>
      <c r="D350" s="9">
        <f t="shared" si="14"/>
        <v>20733.720809714287</v>
      </c>
      <c r="E350" s="9">
        <f t="shared" si="13"/>
        <v>213.10828314285754</v>
      </c>
    </row>
    <row r="351" spans="1:5" ht="24" x14ac:dyDescent="0.25">
      <c r="A351" s="6" t="s">
        <v>372</v>
      </c>
      <c r="B351" s="6">
        <f t="shared" si="15"/>
        <v>309</v>
      </c>
      <c r="C351" s="7">
        <f>[1]Sheet1_Raw!N350</f>
        <v>21392.174143</v>
      </c>
      <c r="D351" s="9">
        <f t="shared" si="14"/>
        <v>20943.963988857144</v>
      </c>
      <c r="E351" s="9">
        <f t="shared" si="13"/>
        <v>210.24317914285712</v>
      </c>
    </row>
    <row r="352" spans="1:5" ht="24" x14ac:dyDescent="0.25">
      <c r="A352" s="6" t="s">
        <v>373</v>
      </c>
      <c r="B352" s="6">
        <f t="shared" si="15"/>
        <v>310</v>
      </c>
      <c r="C352" s="7">
        <f>[1]Sheet1_Raw!N351</f>
        <v>21610.702985</v>
      </c>
      <c r="D352" s="9">
        <f t="shared" si="14"/>
        <v>21152.306739571428</v>
      </c>
      <c r="E352" s="9">
        <f t="shared" si="13"/>
        <v>208.34275071428419</v>
      </c>
    </row>
    <row r="353" spans="1:5" ht="24" x14ac:dyDescent="0.25">
      <c r="A353" s="6" t="s">
        <v>374</v>
      </c>
      <c r="B353" s="6">
        <f t="shared" si="15"/>
        <v>311</v>
      </c>
      <c r="C353" s="7">
        <f>[1]Sheet1_Raw!N352</f>
        <v>21928.248057000001</v>
      </c>
      <c r="D353" s="9">
        <f t="shared" si="14"/>
        <v>21322.57116742857</v>
      </c>
      <c r="E353" s="9">
        <f t="shared" si="13"/>
        <v>170.26442785714244</v>
      </c>
    </row>
    <row r="354" spans="1:5" ht="24" x14ac:dyDescent="0.25">
      <c r="A354" s="6" t="s">
        <v>375</v>
      </c>
      <c r="B354" s="6">
        <f t="shared" si="15"/>
        <v>312</v>
      </c>
      <c r="C354" s="7">
        <f>[1]Sheet1_Raw!N353</f>
        <v>22468.144946</v>
      </c>
      <c r="D354" s="9">
        <f t="shared" si="14"/>
        <v>21537.013323285715</v>
      </c>
      <c r="E354" s="9">
        <f t="shared" si="13"/>
        <v>214.44215585714483</v>
      </c>
    </row>
    <row r="355" spans="1:5" ht="24" x14ac:dyDescent="0.25">
      <c r="A355" s="6" t="s">
        <v>376</v>
      </c>
      <c r="B355" s="6">
        <f t="shared" si="15"/>
        <v>313</v>
      </c>
      <c r="C355" s="7">
        <f>[1]Sheet1_Raw!N354</f>
        <v>22695.343960999999</v>
      </c>
      <c r="D355" s="9">
        <f t="shared" si="14"/>
        <v>21780.310684714288</v>
      </c>
      <c r="E355" s="9">
        <f t="shared" si="13"/>
        <v>243.29736142857291</v>
      </c>
    </row>
    <row r="356" spans="1:5" ht="24" x14ac:dyDescent="0.25">
      <c r="A356" s="6" t="s">
        <v>377</v>
      </c>
      <c r="B356" s="6">
        <f t="shared" si="15"/>
        <v>314</v>
      </c>
      <c r="C356" s="7">
        <f>[1]Sheet1_Raw!N355</f>
        <v>22967.168163999999</v>
      </c>
      <c r="D356" s="9">
        <f t="shared" si="14"/>
        <v>22043.890057142857</v>
      </c>
      <c r="E356" s="9">
        <f t="shared" si="13"/>
        <v>263.5793724285686</v>
      </c>
    </row>
    <row r="357" spans="1:5" ht="24" x14ac:dyDescent="0.25">
      <c r="A357" s="6" t="s">
        <v>378</v>
      </c>
      <c r="B357" s="6">
        <f t="shared" si="15"/>
        <v>315</v>
      </c>
      <c r="C357" s="7">
        <f>[1]Sheet1_Raw!N356</f>
        <v>22978.458444</v>
      </c>
      <c r="D357" s="9">
        <f t="shared" si="14"/>
        <v>22291.462957142856</v>
      </c>
      <c r="E357" s="9">
        <f t="shared" si="13"/>
        <v>247.57289999999921</v>
      </c>
    </row>
    <row r="358" spans="1:5" ht="24" x14ac:dyDescent="0.25">
      <c r="A358" s="6" t="s">
        <v>379</v>
      </c>
      <c r="B358" s="6">
        <f t="shared" si="15"/>
        <v>316</v>
      </c>
      <c r="C358" s="7">
        <f>[1]Sheet1_Raw!N357</f>
        <v>23117.871961000001</v>
      </c>
      <c r="D358" s="9">
        <f t="shared" si="14"/>
        <v>22537.991216857139</v>
      </c>
      <c r="E358" s="9">
        <f t="shared" si="13"/>
        <v>246.52825971428319</v>
      </c>
    </row>
    <row r="359" spans="1:5" ht="24" x14ac:dyDescent="0.25">
      <c r="A359" s="6" t="s">
        <v>380</v>
      </c>
      <c r="B359" s="6">
        <f t="shared" si="15"/>
        <v>317</v>
      </c>
      <c r="C359" s="7">
        <f>[1]Sheet1_Raw!N358</f>
        <v>23441.931572000001</v>
      </c>
      <c r="D359" s="9">
        <f t="shared" si="14"/>
        <v>22799.595300714289</v>
      </c>
      <c r="E359" s="9">
        <f t="shared" ref="E359:E421" si="16">D359-D358</f>
        <v>261.60408385714982</v>
      </c>
    </row>
    <row r="360" spans="1:5" ht="24" x14ac:dyDescent="0.25">
      <c r="A360" s="6" t="s">
        <v>381</v>
      </c>
      <c r="B360" s="6">
        <f t="shared" si="15"/>
        <v>318</v>
      </c>
      <c r="C360" s="7">
        <f>[1]Sheet1_Raw!N359</f>
        <v>23746.411838</v>
      </c>
      <c r="D360" s="9">
        <f t="shared" si="14"/>
        <v>23059.332983714288</v>
      </c>
      <c r="E360" s="9">
        <f t="shared" si="16"/>
        <v>259.73768299999938</v>
      </c>
    </row>
    <row r="361" spans="1:5" ht="24" x14ac:dyDescent="0.25">
      <c r="A361" s="6" t="s">
        <v>382</v>
      </c>
      <c r="B361" s="6">
        <f t="shared" si="15"/>
        <v>319</v>
      </c>
      <c r="C361" s="7">
        <f>[1]Sheet1_Raw!N360</f>
        <v>24000.597956000001</v>
      </c>
      <c r="D361" s="9">
        <f t="shared" ref="D361:D421" si="17">AVERAGE(C355:C361)</f>
        <v>23278.254842285714</v>
      </c>
      <c r="E361" s="9">
        <f t="shared" si="16"/>
        <v>218.92185857142613</v>
      </c>
    </row>
    <row r="362" spans="1:5" ht="24" x14ac:dyDescent="0.25">
      <c r="A362" s="6" t="s">
        <v>383</v>
      </c>
      <c r="B362" s="6">
        <f t="shared" si="15"/>
        <v>320</v>
      </c>
      <c r="C362" s="7">
        <f>[1]Sheet1_Raw!N361</f>
        <v>24102.936957999998</v>
      </c>
      <c r="D362" s="9">
        <f t="shared" si="17"/>
        <v>23479.339556142859</v>
      </c>
      <c r="E362" s="9">
        <f t="shared" si="16"/>
        <v>201.08471385714438</v>
      </c>
    </row>
    <row r="363" spans="1:5" ht="24" x14ac:dyDescent="0.25">
      <c r="A363" s="6" t="s">
        <v>384</v>
      </c>
      <c r="B363" s="6">
        <f t="shared" si="15"/>
        <v>321</v>
      </c>
      <c r="C363" s="7">
        <f>[1]Sheet1_Raw!N362</f>
        <v>24279.401172000002</v>
      </c>
      <c r="D363" s="9">
        <f t="shared" si="17"/>
        <v>23666.801414428573</v>
      </c>
      <c r="E363" s="9">
        <f t="shared" si="16"/>
        <v>187.4618582857147</v>
      </c>
    </row>
    <row r="364" spans="1:5" ht="24" x14ac:dyDescent="0.25">
      <c r="A364" s="6" t="s">
        <v>385</v>
      </c>
      <c r="B364" s="6">
        <f t="shared" ref="B364:B421" si="18">1+B363</f>
        <v>322</v>
      </c>
      <c r="C364" s="7">
        <f>[1]Sheet1_Raw!N363</f>
        <v>24416.170762999998</v>
      </c>
      <c r="D364" s="9">
        <f t="shared" si="17"/>
        <v>23872.188888571429</v>
      </c>
      <c r="E364" s="9">
        <f t="shared" si="16"/>
        <v>205.38747414285535</v>
      </c>
    </row>
    <row r="365" spans="1:5" ht="24" x14ac:dyDescent="0.25">
      <c r="A365" s="6" t="s">
        <v>386</v>
      </c>
      <c r="B365" s="6">
        <f t="shared" si="18"/>
        <v>323</v>
      </c>
      <c r="C365" s="7">
        <f>[1]Sheet1_Raw!N364</f>
        <v>24526.370085999999</v>
      </c>
      <c r="D365" s="9">
        <f t="shared" si="17"/>
        <v>24073.402906428568</v>
      </c>
      <c r="E365" s="9">
        <f t="shared" si="16"/>
        <v>201.21401785713897</v>
      </c>
    </row>
    <row r="366" spans="1:5" ht="24" x14ac:dyDescent="0.25">
      <c r="A366" s="6" t="s">
        <v>387</v>
      </c>
      <c r="B366" s="6">
        <f t="shared" si="18"/>
        <v>324</v>
      </c>
      <c r="C366" s="7">
        <f>[1]Sheet1_Raw!N365</f>
        <v>24672.059950999999</v>
      </c>
      <c r="D366" s="9">
        <f t="shared" si="17"/>
        <v>24249.135531999997</v>
      </c>
      <c r="E366" s="9">
        <f t="shared" si="16"/>
        <v>175.7326255714288</v>
      </c>
    </row>
    <row r="367" spans="1:5" ht="24" x14ac:dyDescent="0.25">
      <c r="A367" s="6" t="s">
        <v>388</v>
      </c>
      <c r="B367" s="6">
        <f t="shared" si="18"/>
        <v>325</v>
      </c>
      <c r="C367" s="7">
        <f>[1]Sheet1_Raw!N366</f>
        <v>25017.473435</v>
      </c>
      <c r="D367" s="9">
        <f t="shared" si="17"/>
        <v>24430.715760142855</v>
      </c>
      <c r="E367" s="9">
        <f t="shared" si="16"/>
        <v>181.58022814285869</v>
      </c>
    </row>
    <row r="368" spans="1:5" ht="24" x14ac:dyDescent="0.25">
      <c r="A368" s="6" t="s">
        <v>389</v>
      </c>
      <c r="B368" s="6">
        <f t="shared" si="18"/>
        <v>326</v>
      </c>
      <c r="C368" s="7">
        <f>[1]Sheet1_Raw!N367</f>
        <v>25116.049009999999</v>
      </c>
      <c r="D368" s="9">
        <f t="shared" si="17"/>
        <v>24590.065910714282</v>
      </c>
      <c r="E368" s="9">
        <f t="shared" si="16"/>
        <v>159.35015057142664</v>
      </c>
    </row>
    <row r="369" spans="1:5" ht="24" x14ac:dyDescent="0.25">
      <c r="A369" s="6" t="s">
        <v>390</v>
      </c>
      <c r="B369" s="6">
        <f t="shared" si="18"/>
        <v>327</v>
      </c>
      <c r="C369" s="7">
        <f>[1]Sheet1_Raw!N368</f>
        <v>25310.961159999999</v>
      </c>
      <c r="D369" s="9">
        <f t="shared" si="17"/>
        <v>24762.640796714284</v>
      </c>
      <c r="E369" s="9">
        <f t="shared" si="16"/>
        <v>172.57488600000215</v>
      </c>
    </row>
    <row r="370" spans="1:5" ht="24" x14ac:dyDescent="0.25">
      <c r="A370" s="6" t="s">
        <v>391</v>
      </c>
      <c r="B370" s="6">
        <f t="shared" si="18"/>
        <v>328</v>
      </c>
      <c r="C370" s="7">
        <f>[1]Sheet1_Raw!N369</f>
        <v>25458.997211000002</v>
      </c>
      <c r="D370" s="9">
        <f t="shared" si="17"/>
        <v>24931.154516571431</v>
      </c>
      <c r="E370" s="9">
        <f t="shared" si="16"/>
        <v>168.5137198571465</v>
      </c>
    </row>
    <row r="371" spans="1:5" ht="24" x14ac:dyDescent="0.25">
      <c r="A371" s="6" t="s">
        <v>392</v>
      </c>
      <c r="B371" s="6">
        <f t="shared" si="18"/>
        <v>329</v>
      </c>
      <c r="C371" s="7">
        <f>[1]Sheet1_Raw!N370</f>
        <v>25579.021936000001</v>
      </c>
      <c r="D371" s="9">
        <f t="shared" si="17"/>
        <v>25097.276112714288</v>
      </c>
      <c r="E371" s="9">
        <f t="shared" si="16"/>
        <v>166.12159614285702</v>
      </c>
    </row>
    <row r="372" spans="1:5" ht="24" x14ac:dyDescent="0.25">
      <c r="A372" s="6" t="s">
        <v>393</v>
      </c>
      <c r="B372" s="6">
        <f t="shared" si="18"/>
        <v>330</v>
      </c>
      <c r="C372" s="7">
        <f>[1]Sheet1_Raw!N371</f>
        <v>25661.043197999999</v>
      </c>
      <c r="D372" s="9">
        <f t="shared" si="17"/>
        <v>25259.372271571428</v>
      </c>
      <c r="E372" s="9">
        <f t="shared" si="16"/>
        <v>162.09615885714084</v>
      </c>
    </row>
    <row r="373" spans="1:5" ht="24" x14ac:dyDescent="0.25">
      <c r="A373" s="6" t="s">
        <v>394</v>
      </c>
      <c r="B373" s="6">
        <f t="shared" si="18"/>
        <v>331</v>
      </c>
      <c r="C373" s="7">
        <f>[1]Sheet1_Raw!N372</f>
        <v>25772.838404999999</v>
      </c>
      <c r="D373" s="9">
        <f t="shared" si="17"/>
        <v>25416.62633642857</v>
      </c>
      <c r="E373" s="9">
        <f t="shared" si="16"/>
        <v>157.2540648571412</v>
      </c>
    </row>
    <row r="374" spans="1:5" ht="24" x14ac:dyDescent="0.25">
      <c r="A374" s="6" t="s">
        <v>395</v>
      </c>
      <c r="B374" s="6">
        <f t="shared" si="18"/>
        <v>332</v>
      </c>
      <c r="C374" s="7">
        <f>[1]Sheet1_Raw!N373</f>
        <v>25959.056562999998</v>
      </c>
      <c r="D374" s="9">
        <f t="shared" si="17"/>
        <v>25551.138211857142</v>
      </c>
      <c r="E374" s="9">
        <f t="shared" si="16"/>
        <v>134.51187542857224</v>
      </c>
    </row>
    <row r="375" spans="1:5" ht="24" x14ac:dyDescent="0.25">
      <c r="A375" s="6" t="s">
        <v>396</v>
      </c>
      <c r="B375" s="6">
        <f t="shared" si="18"/>
        <v>333</v>
      </c>
      <c r="C375" s="7">
        <f>[1]Sheet1_Raw!N374</f>
        <v>26136.306809000002</v>
      </c>
      <c r="D375" s="9">
        <f t="shared" si="17"/>
        <v>25696.889326</v>
      </c>
      <c r="E375" s="9">
        <f t="shared" si="16"/>
        <v>145.75111414285857</v>
      </c>
    </row>
    <row r="376" spans="1:5" ht="24" x14ac:dyDescent="0.25">
      <c r="A376" s="6" t="s">
        <v>397</v>
      </c>
      <c r="B376" s="6">
        <f t="shared" si="18"/>
        <v>334</v>
      </c>
      <c r="C376" s="7">
        <f>[1]Sheet1_Raw!N375</f>
        <v>26289.118600999998</v>
      </c>
      <c r="D376" s="9">
        <f t="shared" si="17"/>
        <v>25836.626103285711</v>
      </c>
      <c r="E376" s="9">
        <f t="shared" si="16"/>
        <v>139.73677728571056</v>
      </c>
    </row>
    <row r="377" spans="1:5" ht="24" x14ac:dyDescent="0.25">
      <c r="A377" s="6" t="s">
        <v>398</v>
      </c>
      <c r="B377" s="6">
        <f t="shared" si="18"/>
        <v>335</v>
      </c>
      <c r="C377" s="7">
        <f>[1]Sheet1_Raw!N376</f>
        <v>26497.750584000001</v>
      </c>
      <c r="D377" s="9">
        <f t="shared" si="17"/>
        <v>25985.019442285713</v>
      </c>
      <c r="E377" s="9">
        <f t="shared" si="16"/>
        <v>148.39333900000202</v>
      </c>
    </row>
    <row r="378" spans="1:5" ht="24" x14ac:dyDescent="0.25">
      <c r="A378" s="6" t="s">
        <v>399</v>
      </c>
      <c r="B378" s="6">
        <f t="shared" si="18"/>
        <v>336</v>
      </c>
      <c r="C378" s="7">
        <f>[1]Sheet1_Raw!N377</f>
        <v>26506.658949000001</v>
      </c>
      <c r="D378" s="9">
        <f t="shared" si="17"/>
        <v>26117.53901557143</v>
      </c>
      <c r="E378" s="9">
        <f t="shared" si="16"/>
        <v>132.51957328571734</v>
      </c>
    </row>
    <row r="379" spans="1:5" ht="24" x14ac:dyDescent="0.25">
      <c r="A379" s="6" t="s">
        <v>400</v>
      </c>
      <c r="B379" s="6">
        <f t="shared" si="18"/>
        <v>337</v>
      </c>
      <c r="C379" s="7">
        <f>[1]Sheet1_Raw!N378</f>
        <v>26586.072013000001</v>
      </c>
      <c r="D379" s="9">
        <f t="shared" si="17"/>
        <v>26249.685989142858</v>
      </c>
      <c r="E379" s="9">
        <f t="shared" si="16"/>
        <v>132.14697357142722</v>
      </c>
    </row>
    <row r="380" spans="1:5" ht="24" x14ac:dyDescent="0.25">
      <c r="A380" s="6" t="s">
        <v>401</v>
      </c>
      <c r="B380" s="6">
        <f t="shared" si="18"/>
        <v>338</v>
      </c>
      <c r="C380" s="7">
        <f>[1]Sheet1_Raw!N379</f>
        <v>26677.656665999999</v>
      </c>
      <c r="D380" s="9">
        <f t="shared" si="17"/>
        <v>26378.945740714287</v>
      </c>
      <c r="E380" s="9">
        <f t="shared" si="16"/>
        <v>129.25975157142966</v>
      </c>
    </row>
    <row r="381" spans="1:5" ht="24" x14ac:dyDescent="0.25">
      <c r="A381" s="6" t="s">
        <v>402</v>
      </c>
      <c r="B381" s="6">
        <f t="shared" si="18"/>
        <v>339</v>
      </c>
      <c r="C381" s="7">
        <f>[1]Sheet1_Raw!N380</f>
        <v>26826.371564000001</v>
      </c>
      <c r="D381" s="9">
        <f t="shared" si="17"/>
        <v>26502.847883714283</v>
      </c>
      <c r="E381" s="9">
        <f t="shared" si="16"/>
        <v>123.9021429999957</v>
      </c>
    </row>
    <row r="382" spans="1:5" ht="24" x14ac:dyDescent="0.25">
      <c r="A382" s="6" t="s">
        <v>403</v>
      </c>
      <c r="B382" s="6">
        <f t="shared" si="18"/>
        <v>340</v>
      </c>
      <c r="C382" s="7">
        <f>[1]Sheet1_Raw!N381</f>
        <v>26981.577181000001</v>
      </c>
      <c r="D382" s="9">
        <f t="shared" si="17"/>
        <v>26623.600794000002</v>
      </c>
      <c r="E382" s="9">
        <f t="shared" si="16"/>
        <v>120.75291028571883</v>
      </c>
    </row>
    <row r="383" spans="1:5" ht="24" x14ac:dyDescent="0.25">
      <c r="A383" s="6" t="s">
        <v>404</v>
      </c>
      <c r="B383" s="6">
        <f t="shared" si="18"/>
        <v>341</v>
      </c>
      <c r="C383" s="7">
        <f>[1]Sheet1_Raw!N382</f>
        <v>27110.617456</v>
      </c>
      <c r="D383" s="9">
        <f t="shared" si="17"/>
        <v>26740.957773285714</v>
      </c>
      <c r="E383" s="9">
        <f t="shared" si="16"/>
        <v>117.35697928571244</v>
      </c>
    </row>
    <row r="384" spans="1:5" ht="24" x14ac:dyDescent="0.25">
      <c r="A384" s="6" t="s">
        <v>405</v>
      </c>
      <c r="B384" s="6">
        <f t="shared" si="18"/>
        <v>342</v>
      </c>
      <c r="C384" s="7">
        <f>[1]Sheet1_Raw!N383</f>
        <v>27213.420932000001</v>
      </c>
      <c r="D384" s="9">
        <f t="shared" si="17"/>
        <v>26843.196394428574</v>
      </c>
      <c r="E384" s="9">
        <f t="shared" si="16"/>
        <v>102.23862114286021</v>
      </c>
    </row>
    <row r="385" spans="1:5" ht="24" x14ac:dyDescent="0.25">
      <c r="A385" s="6" t="s">
        <v>406</v>
      </c>
      <c r="B385" s="6">
        <f t="shared" si="18"/>
        <v>343</v>
      </c>
      <c r="C385" s="7">
        <f>[1]Sheet1_Raw!N384</f>
        <v>27292.857814999999</v>
      </c>
      <c r="D385" s="9">
        <f t="shared" si="17"/>
        <v>26955.510518142859</v>
      </c>
      <c r="E385" s="9">
        <f t="shared" si="16"/>
        <v>112.31412371428451</v>
      </c>
    </row>
    <row r="386" spans="1:5" ht="24" x14ac:dyDescent="0.25">
      <c r="A386" s="6" t="s">
        <v>407</v>
      </c>
      <c r="B386" s="6">
        <f t="shared" si="18"/>
        <v>344</v>
      </c>
      <c r="C386" s="7">
        <f>[1]Sheet1_Raw!N385</f>
        <v>27348.237352</v>
      </c>
      <c r="D386" s="9">
        <f t="shared" si="17"/>
        <v>27064.391280857144</v>
      </c>
      <c r="E386" s="9">
        <f t="shared" si="16"/>
        <v>108.88076271428508</v>
      </c>
    </row>
    <row r="387" spans="1:5" ht="24" x14ac:dyDescent="0.25">
      <c r="A387" s="6" t="s">
        <v>408</v>
      </c>
      <c r="B387" s="6">
        <f t="shared" si="18"/>
        <v>345</v>
      </c>
      <c r="C387" s="7">
        <f>[1]Sheet1_Raw!N386</f>
        <v>27416.455414</v>
      </c>
      <c r="D387" s="9">
        <f t="shared" si="17"/>
        <v>27169.933959142858</v>
      </c>
      <c r="E387" s="9">
        <f t="shared" si="16"/>
        <v>105.54267828571392</v>
      </c>
    </row>
    <row r="388" spans="1:5" ht="24" x14ac:dyDescent="0.25">
      <c r="A388" s="6" t="s">
        <v>409</v>
      </c>
      <c r="B388" s="6">
        <f t="shared" si="18"/>
        <v>346</v>
      </c>
      <c r="C388" s="7">
        <f>[1]Sheet1_Raw!N387</f>
        <v>27526.571370000001</v>
      </c>
      <c r="D388" s="9">
        <f t="shared" si="17"/>
        <v>27269.962502857143</v>
      </c>
      <c r="E388" s="9">
        <f t="shared" si="16"/>
        <v>100.02854371428475</v>
      </c>
    </row>
    <row r="389" spans="1:5" ht="24" x14ac:dyDescent="0.25">
      <c r="A389" s="6" t="s">
        <v>410</v>
      </c>
      <c r="B389" s="6">
        <f t="shared" si="18"/>
        <v>347</v>
      </c>
      <c r="C389" s="7">
        <f>[1]Sheet1_Raw!N388</f>
        <v>27644.809657999998</v>
      </c>
      <c r="D389" s="9">
        <f t="shared" si="17"/>
        <v>27364.709999571431</v>
      </c>
      <c r="E389" s="9">
        <f t="shared" si="16"/>
        <v>94.74749671428799</v>
      </c>
    </row>
    <row r="390" spans="1:5" ht="24" x14ac:dyDescent="0.25">
      <c r="A390" s="6" t="s">
        <v>411</v>
      </c>
      <c r="B390" s="6">
        <f t="shared" si="18"/>
        <v>348</v>
      </c>
      <c r="C390" s="7">
        <f>[1]Sheet1_Raw!N389</f>
        <v>27754.342044000001</v>
      </c>
      <c r="D390" s="9">
        <f t="shared" si="17"/>
        <v>27456.670654999998</v>
      </c>
      <c r="E390" s="9">
        <f t="shared" si="16"/>
        <v>91.960655428567406</v>
      </c>
    </row>
    <row r="391" spans="1:5" ht="24" x14ac:dyDescent="0.25">
      <c r="A391" s="6" t="s">
        <v>412</v>
      </c>
      <c r="B391" s="6">
        <f t="shared" si="18"/>
        <v>349</v>
      </c>
      <c r="C391" s="7">
        <f>[1]Sheet1_Raw!N390</f>
        <v>27831.563747</v>
      </c>
      <c r="D391" s="9">
        <f t="shared" si="17"/>
        <v>27544.976771428574</v>
      </c>
      <c r="E391" s="9">
        <f t="shared" si="16"/>
        <v>88.306116428575478</v>
      </c>
    </row>
    <row r="392" spans="1:5" ht="24" x14ac:dyDescent="0.25">
      <c r="A392" s="6" t="s">
        <v>413</v>
      </c>
      <c r="B392" s="6">
        <f t="shared" si="18"/>
        <v>350</v>
      </c>
      <c r="C392" s="7">
        <f>[1]Sheet1_Raw!N391</f>
        <v>27889.182283999999</v>
      </c>
      <c r="D392" s="9">
        <f t="shared" si="17"/>
        <v>27630.165981285714</v>
      </c>
      <c r="E392" s="9">
        <f t="shared" si="16"/>
        <v>85.189209857140668</v>
      </c>
    </row>
    <row r="393" spans="1:5" ht="24" x14ac:dyDescent="0.25">
      <c r="A393" s="6" t="s">
        <v>414</v>
      </c>
      <c r="B393" s="6">
        <f t="shared" si="18"/>
        <v>351</v>
      </c>
      <c r="C393" s="7">
        <f>[1]Sheet1_Raw!N392</f>
        <v>27950.302237</v>
      </c>
      <c r="D393" s="9">
        <f t="shared" si="17"/>
        <v>27716.175250571428</v>
      </c>
      <c r="E393" s="9">
        <f t="shared" si="16"/>
        <v>86.009269285714254</v>
      </c>
    </row>
    <row r="394" spans="1:5" ht="24" x14ac:dyDescent="0.25">
      <c r="A394" s="6" t="s">
        <v>415</v>
      </c>
      <c r="B394" s="6">
        <f t="shared" si="18"/>
        <v>352</v>
      </c>
      <c r="C394" s="7">
        <f>[1]Sheet1_Raw!N393</f>
        <v>28020.449649999999</v>
      </c>
      <c r="D394" s="9">
        <f t="shared" si="17"/>
        <v>27802.460141428572</v>
      </c>
      <c r="E394" s="9">
        <f t="shared" si="16"/>
        <v>86.284890857143182</v>
      </c>
    </row>
    <row r="395" spans="1:5" ht="24" x14ac:dyDescent="0.25">
      <c r="A395" s="6" t="s">
        <v>416</v>
      </c>
      <c r="B395" s="6">
        <f t="shared" si="18"/>
        <v>353</v>
      </c>
      <c r="C395" s="7">
        <f>[1]Sheet1_Raw!N394</f>
        <v>28134.757777999999</v>
      </c>
      <c r="D395" s="9">
        <f t="shared" si="17"/>
        <v>27889.343914000001</v>
      </c>
      <c r="E395" s="9">
        <f t="shared" si="16"/>
        <v>86.88377257142929</v>
      </c>
    </row>
    <row r="396" spans="1:5" ht="24" x14ac:dyDescent="0.25">
      <c r="A396" s="6" t="s">
        <v>417</v>
      </c>
      <c r="B396" s="6">
        <f t="shared" si="18"/>
        <v>354</v>
      </c>
      <c r="C396" s="7">
        <f>[1]Sheet1_Raw!N395</f>
        <v>28252.007570999998</v>
      </c>
      <c r="D396" s="9">
        <f t="shared" si="17"/>
        <v>27976.086472999999</v>
      </c>
      <c r="E396" s="9">
        <f t="shared" si="16"/>
        <v>86.742558999998437</v>
      </c>
    </row>
    <row r="397" spans="1:5" ht="24" x14ac:dyDescent="0.25">
      <c r="A397" s="6" t="s">
        <v>418</v>
      </c>
      <c r="B397" s="6">
        <f t="shared" si="18"/>
        <v>355</v>
      </c>
      <c r="C397" s="7">
        <f>[1]Sheet1_Raw!N396</f>
        <v>28359.789250000002</v>
      </c>
      <c r="D397" s="9">
        <f t="shared" si="17"/>
        <v>28062.578931</v>
      </c>
      <c r="E397" s="9">
        <f t="shared" si="16"/>
        <v>86.492458000000624</v>
      </c>
    </row>
    <row r="398" spans="1:5" ht="24" x14ac:dyDescent="0.25">
      <c r="A398" s="6" t="s">
        <v>419</v>
      </c>
      <c r="B398" s="6">
        <f t="shared" si="18"/>
        <v>356</v>
      </c>
      <c r="C398" s="7">
        <f>[1]Sheet1_Raw!N397</f>
        <v>28445.085646</v>
      </c>
      <c r="D398" s="9">
        <f t="shared" si="17"/>
        <v>28150.224916571427</v>
      </c>
      <c r="E398" s="9">
        <f t="shared" si="16"/>
        <v>87.645985571427445</v>
      </c>
    </row>
    <row r="399" spans="1:5" ht="24" x14ac:dyDescent="0.25">
      <c r="A399" s="6" t="s">
        <v>420</v>
      </c>
      <c r="B399" s="6">
        <f t="shared" si="18"/>
        <v>357</v>
      </c>
      <c r="C399" s="7">
        <f>[1]Sheet1_Raw!N398</f>
        <v>28517.662612</v>
      </c>
      <c r="D399" s="9">
        <f t="shared" si="17"/>
        <v>28240.007820571424</v>
      </c>
      <c r="E399" s="9">
        <f t="shared" si="16"/>
        <v>89.782903999996051</v>
      </c>
    </row>
    <row r="400" spans="1:5" ht="24" x14ac:dyDescent="0.25">
      <c r="A400" s="6" t="s">
        <v>421</v>
      </c>
      <c r="B400" s="6">
        <f t="shared" si="18"/>
        <v>358</v>
      </c>
      <c r="C400" s="7">
        <f>[1]Sheet1_Raw!N399</f>
        <v>28577.019948000001</v>
      </c>
      <c r="D400" s="9">
        <f t="shared" si="17"/>
        <v>28329.538922142856</v>
      </c>
      <c r="E400" s="9">
        <f t="shared" si="16"/>
        <v>89.531101571432373</v>
      </c>
    </row>
    <row r="401" spans="1:5" ht="24" x14ac:dyDescent="0.25">
      <c r="A401" s="6" t="s">
        <v>422</v>
      </c>
      <c r="B401" s="6">
        <f t="shared" si="18"/>
        <v>359</v>
      </c>
      <c r="C401" s="7">
        <f>[1]Sheet1_Raw!N400</f>
        <v>28645.666754000002</v>
      </c>
      <c r="D401" s="9">
        <f t="shared" si="17"/>
        <v>28418.85565128571</v>
      </c>
      <c r="E401" s="9">
        <f t="shared" si="16"/>
        <v>89.316729142854456</v>
      </c>
    </row>
    <row r="402" spans="1:5" ht="24" x14ac:dyDescent="0.25">
      <c r="A402" s="6" t="s">
        <v>423</v>
      </c>
      <c r="B402" s="6">
        <f t="shared" si="18"/>
        <v>360</v>
      </c>
      <c r="C402" s="7">
        <f>[1]Sheet1_Raw!N401</f>
        <v>28773.980544999999</v>
      </c>
      <c r="D402" s="9">
        <f t="shared" si="17"/>
        <v>28510.173189428569</v>
      </c>
      <c r="E402" s="9">
        <f t="shared" si="16"/>
        <v>91.317538142859121</v>
      </c>
    </row>
    <row r="403" spans="1:5" ht="24" x14ac:dyDescent="0.25">
      <c r="A403" s="6" t="s">
        <v>424</v>
      </c>
      <c r="B403" s="6">
        <f t="shared" si="18"/>
        <v>361</v>
      </c>
      <c r="C403" s="7">
        <f>[1]Sheet1_Raw!N402</f>
        <v>28905.367007000001</v>
      </c>
      <c r="D403" s="9">
        <f t="shared" si="17"/>
        <v>28603.510251714288</v>
      </c>
      <c r="E403" s="9">
        <f t="shared" si="16"/>
        <v>93.337062285718275</v>
      </c>
    </row>
    <row r="404" spans="1:5" ht="24" x14ac:dyDescent="0.25">
      <c r="A404" s="6" t="s">
        <v>425</v>
      </c>
      <c r="B404" s="6">
        <f t="shared" si="18"/>
        <v>362</v>
      </c>
      <c r="C404" s="7">
        <f>[1]Sheet1_Raw!N403</f>
        <v>29017.757693</v>
      </c>
      <c r="D404" s="9">
        <f t="shared" si="17"/>
        <v>28697.50574357143</v>
      </c>
      <c r="E404" s="9">
        <f t="shared" si="16"/>
        <v>93.995491857142042</v>
      </c>
    </row>
    <row r="405" spans="1:5" ht="24" x14ac:dyDescent="0.25">
      <c r="A405" s="6" t="s">
        <v>426</v>
      </c>
      <c r="B405" s="6">
        <f t="shared" si="18"/>
        <v>363</v>
      </c>
      <c r="C405" s="7">
        <f>[1]Sheet1_Raw!N404</f>
        <v>29109.116064000002</v>
      </c>
      <c r="D405" s="9">
        <f t="shared" si="17"/>
        <v>28792.367231857144</v>
      </c>
      <c r="E405" s="9">
        <f t="shared" si="16"/>
        <v>94.861488285714586</v>
      </c>
    </row>
    <row r="406" spans="1:5" ht="24" x14ac:dyDescent="0.25">
      <c r="A406" s="6" t="s">
        <v>427</v>
      </c>
      <c r="B406" s="6">
        <f t="shared" si="18"/>
        <v>364</v>
      </c>
      <c r="C406" s="7">
        <f>[1]Sheet1_Raw!N405</f>
        <v>29181.978859999999</v>
      </c>
      <c r="D406" s="9">
        <f t="shared" si="17"/>
        <v>28887.269552999998</v>
      </c>
      <c r="E406" s="9">
        <f t="shared" si="16"/>
        <v>94.902321142853907</v>
      </c>
    </row>
    <row r="407" spans="1:5" ht="24" x14ac:dyDescent="0.25">
      <c r="A407" s="6" t="s">
        <v>428</v>
      </c>
      <c r="B407" s="6">
        <f t="shared" si="18"/>
        <v>365</v>
      </c>
      <c r="C407" s="7">
        <f>[1]Sheet1_Raw!N406</f>
        <v>29244.789973999999</v>
      </c>
      <c r="D407" s="9">
        <f t="shared" si="17"/>
        <v>28982.665270999998</v>
      </c>
      <c r="E407" s="9">
        <f t="shared" si="16"/>
        <v>95.395717999999761</v>
      </c>
    </row>
    <row r="408" spans="1:5" ht="24" x14ac:dyDescent="0.25">
      <c r="A408" s="6" t="s">
        <v>429</v>
      </c>
      <c r="B408" s="6">
        <f t="shared" si="18"/>
        <v>366</v>
      </c>
      <c r="C408" s="7">
        <f>[1]Sheet1_Raw!N407</f>
        <v>29322.106951999998</v>
      </c>
      <c r="D408" s="9">
        <f t="shared" si="17"/>
        <v>29079.299584999997</v>
      </c>
      <c r="E408" s="9">
        <f t="shared" si="16"/>
        <v>96.634313999998994</v>
      </c>
    </row>
    <row r="409" spans="1:5" ht="24" x14ac:dyDescent="0.25">
      <c r="A409" s="6" t="s">
        <v>430</v>
      </c>
      <c r="B409" s="6">
        <f t="shared" si="18"/>
        <v>367</v>
      </c>
      <c r="C409" s="7">
        <f>[1]Sheet1_Raw!N408</f>
        <v>29451.349689999999</v>
      </c>
      <c r="D409" s="9">
        <f t="shared" si="17"/>
        <v>29176.066605714288</v>
      </c>
      <c r="E409" s="9">
        <f t="shared" si="16"/>
        <v>96.767020714290993</v>
      </c>
    </row>
    <row r="410" spans="1:5" ht="24" x14ac:dyDescent="0.25">
      <c r="A410" s="6" t="s">
        <v>431</v>
      </c>
      <c r="B410" s="6">
        <f t="shared" si="18"/>
        <v>368</v>
      </c>
      <c r="C410" s="7">
        <f>[1]Sheet1_Raw!N409</f>
        <v>29587.035510000002</v>
      </c>
      <c r="D410" s="9">
        <f t="shared" si="17"/>
        <v>29273.447820428566</v>
      </c>
      <c r="E410" s="9">
        <f t="shared" si="16"/>
        <v>97.38121471427803</v>
      </c>
    </row>
    <row r="411" spans="1:5" ht="24" x14ac:dyDescent="0.25">
      <c r="A411" s="6" t="s">
        <v>432</v>
      </c>
      <c r="B411" s="6">
        <f t="shared" si="18"/>
        <v>369</v>
      </c>
      <c r="C411" s="7">
        <f>[1]Sheet1_Raw!N410</f>
        <v>29701.141175000001</v>
      </c>
      <c r="D411" s="9">
        <f t="shared" si="17"/>
        <v>29371.074032142857</v>
      </c>
      <c r="E411" s="9">
        <f t="shared" si="16"/>
        <v>97.626211714290548</v>
      </c>
    </row>
    <row r="412" spans="1:5" ht="24" x14ac:dyDescent="0.25">
      <c r="A412" s="6" t="s">
        <v>433</v>
      </c>
      <c r="B412" s="6">
        <f t="shared" si="18"/>
        <v>370</v>
      </c>
      <c r="C412" s="7">
        <f>[1]Sheet1_Raw!N411</f>
        <v>29799.561925000002</v>
      </c>
      <c r="D412" s="9">
        <f t="shared" si="17"/>
        <v>29469.709155142857</v>
      </c>
      <c r="E412" s="9">
        <f t="shared" si="16"/>
        <v>98.635123000000021</v>
      </c>
    </row>
    <row r="413" spans="1:5" ht="24" x14ac:dyDescent="0.25">
      <c r="A413" s="6" t="s">
        <v>434</v>
      </c>
      <c r="B413" s="6">
        <f t="shared" si="18"/>
        <v>371</v>
      </c>
      <c r="C413" s="7">
        <f>[1]Sheet1_Raw!N412</f>
        <v>29877.021819000001</v>
      </c>
      <c r="D413" s="9">
        <f t="shared" si="17"/>
        <v>29569.001006428578</v>
      </c>
      <c r="E413" s="9">
        <f t="shared" si="16"/>
        <v>99.29185128572135</v>
      </c>
    </row>
    <row r="414" spans="1:5" ht="24" x14ac:dyDescent="0.25">
      <c r="A414" s="6" t="s">
        <v>435</v>
      </c>
      <c r="B414" s="6">
        <f t="shared" si="18"/>
        <v>372</v>
      </c>
      <c r="C414" s="7">
        <f>[1]Sheet1_Raw!N413</f>
        <v>29938.106043</v>
      </c>
      <c r="D414" s="9">
        <f t="shared" si="17"/>
        <v>29668.046159142861</v>
      </c>
      <c r="E414" s="9">
        <f t="shared" si="16"/>
        <v>99.045152714283176</v>
      </c>
    </row>
    <row r="415" spans="1:5" ht="24" x14ac:dyDescent="0.25">
      <c r="A415" s="6" t="s">
        <v>436</v>
      </c>
      <c r="B415" s="6">
        <f t="shared" si="18"/>
        <v>373</v>
      </c>
      <c r="C415" s="7">
        <f>[1]Sheet1_Raw!N414</f>
        <v>30019.496098</v>
      </c>
      <c r="D415" s="9">
        <f t="shared" si="17"/>
        <v>29767.673180000005</v>
      </c>
      <c r="E415" s="9">
        <f t="shared" si="16"/>
        <v>99.627020857144089</v>
      </c>
    </row>
    <row r="416" spans="1:5" ht="24" x14ac:dyDescent="0.25">
      <c r="A416" s="6" t="s">
        <v>437</v>
      </c>
      <c r="B416" s="6">
        <f t="shared" si="18"/>
        <v>374</v>
      </c>
      <c r="C416" s="7">
        <f>[1]Sheet1_Raw!N415</f>
        <v>30271.538492</v>
      </c>
      <c r="D416" s="9">
        <f t="shared" si="17"/>
        <v>29884.84300885714</v>
      </c>
      <c r="E416" s="9">
        <f t="shared" si="16"/>
        <v>117.16982885713514</v>
      </c>
    </row>
    <row r="417" spans="1:5" ht="24" x14ac:dyDescent="0.25">
      <c r="A417" s="6" t="s">
        <v>438</v>
      </c>
      <c r="B417" s="6">
        <f t="shared" si="18"/>
        <v>375</v>
      </c>
      <c r="C417" s="7">
        <f>[1]Sheet1_Raw!N416</f>
        <v>30328.049438999999</v>
      </c>
      <c r="D417" s="9">
        <f t="shared" si="17"/>
        <v>29990.70214157143</v>
      </c>
      <c r="E417" s="9">
        <f t="shared" si="16"/>
        <v>105.85913271428944</v>
      </c>
    </row>
    <row r="418" spans="1:5" ht="24" x14ac:dyDescent="0.25">
      <c r="A418" s="6" t="s">
        <v>439</v>
      </c>
      <c r="B418" s="6">
        <f t="shared" si="18"/>
        <v>376</v>
      </c>
      <c r="C418" s="7">
        <f>[1]Sheet1_Raw!N417</f>
        <v>30480.134747</v>
      </c>
      <c r="D418" s="9">
        <f t="shared" si="17"/>
        <v>30101.98693757143</v>
      </c>
      <c r="E418" s="9">
        <f t="shared" si="16"/>
        <v>111.28479599999991</v>
      </c>
    </row>
    <row r="419" spans="1:5" ht="24" x14ac:dyDescent="0.25">
      <c r="A419" s="6" t="s">
        <v>440</v>
      </c>
      <c r="B419" s="6">
        <f t="shared" si="18"/>
        <v>377</v>
      </c>
      <c r="C419" s="7">
        <f>[1]Sheet1_Raw!N418</f>
        <v>30605.995165</v>
      </c>
      <c r="D419" s="9">
        <f t="shared" si="17"/>
        <v>30217.191686142854</v>
      </c>
      <c r="E419" s="9">
        <f t="shared" si="16"/>
        <v>115.20474857142472</v>
      </c>
    </row>
    <row r="420" spans="1:5" ht="24" x14ac:dyDescent="0.25">
      <c r="A420" s="6" t="s">
        <v>441</v>
      </c>
      <c r="B420" s="6">
        <f t="shared" si="18"/>
        <v>378</v>
      </c>
      <c r="C420" s="7">
        <f>[1]Sheet1_Raw!N419</f>
        <v>30712.919354000001</v>
      </c>
      <c r="D420" s="9">
        <f t="shared" si="17"/>
        <v>30336.605619714286</v>
      </c>
      <c r="E420" s="9">
        <f t="shared" si="16"/>
        <v>119.4139335714317</v>
      </c>
    </row>
    <row r="421" spans="1:5" ht="24" x14ac:dyDescent="0.25">
      <c r="A421" s="6" t="s">
        <v>442</v>
      </c>
      <c r="B421" s="6">
        <f t="shared" si="18"/>
        <v>379</v>
      </c>
      <c r="C421" s="7">
        <f>[1]Sheet1_Raw!N420</f>
        <v>30790.843721000001</v>
      </c>
      <c r="D421" s="9">
        <f t="shared" si="17"/>
        <v>30458.425288000002</v>
      </c>
      <c r="E421" s="9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7"/>
  <sheetViews>
    <sheetView tabSelected="1" topLeftCell="K5" zoomScale="85" zoomScaleNormal="85" workbookViewId="0">
      <selection activeCell="Q4" sqref="Q4"/>
    </sheetView>
  </sheetViews>
  <sheetFormatPr defaultRowHeight="15" x14ac:dyDescent="0.25"/>
  <cols>
    <col min="8" max="8" width="12.42578125" bestFit="1" customWidth="1"/>
    <col min="9" max="9" width="12" bestFit="1" customWidth="1"/>
    <col min="10" max="11" width="12" customWidth="1"/>
    <col min="12" max="12" width="12" bestFit="1" customWidth="1"/>
    <col min="18" max="19" width="12.28515625" bestFit="1" customWidth="1"/>
    <col min="20" max="21" width="12" bestFit="1" customWidth="1"/>
    <col min="22" max="23" width="12" customWidth="1"/>
    <col min="24" max="24" width="12" bestFit="1" customWidth="1"/>
    <col min="27" max="27" width="11.28515625" bestFit="1" customWidth="1"/>
  </cols>
  <sheetData>
    <row r="1" spans="1:31" ht="18" x14ac:dyDescent="0.35">
      <c r="C1" s="24" t="s">
        <v>13</v>
      </c>
      <c r="D1" s="24"/>
      <c r="E1" s="24"/>
      <c r="F1" s="24"/>
      <c r="G1" s="24"/>
      <c r="H1" s="24"/>
      <c r="I1" s="24"/>
      <c r="J1" s="24"/>
      <c r="K1" s="24"/>
      <c r="L1" s="24"/>
      <c r="M1" s="24"/>
      <c r="O1" s="25" t="s">
        <v>14</v>
      </c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31" ht="14.45" x14ac:dyDescent="0.3">
      <c r="A2" t="s">
        <v>16</v>
      </c>
      <c r="B2" t="s">
        <v>8</v>
      </c>
      <c r="C2" t="s">
        <v>445</v>
      </c>
      <c r="D2" t="s">
        <v>446</v>
      </c>
      <c r="E2" t="s">
        <v>447</v>
      </c>
      <c r="F2" t="s">
        <v>0</v>
      </c>
      <c r="G2" t="s">
        <v>448</v>
      </c>
      <c r="H2" t="s">
        <v>7</v>
      </c>
      <c r="I2" t="s">
        <v>1</v>
      </c>
      <c r="L2" t="s">
        <v>3</v>
      </c>
      <c r="M2" t="s">
        <v>2</v>
      </c>
      <c r="O2" t="s">
        <v>0</v>
      </c>
      <c r="P2" t="s">
        <v>448</v>
      </c>
      <c r="Q2" t="s">
        <v>449</v>
      </c>
      <c r="R2" t="s">
        <v>450</v>
      </c>
      <c r="S2" t="s">
        <v>451</v>
      </c>
      <c r="T2" t="s">
        <v>7</v>
      </c>
      <c r="U2" t="s">
        <v>1</v>
      </c>
      <c r="X2" t="s">
        <v>3</v>
      </c>
      <c r="Y2" t="s">
        <v>2</v>
      </c>
      <c r="AA2" t="s">
        <v>6</v>
      </c>
      <c r="AC2" t="s">
        <v>9</v>
      </c>
      <c r="AD2" t="s">
        <v>12</v>
      </c>
      <c r="AE2" t="s">
        <v>11</v>
      </c>
    </row>
    <row r="3" spans="1:31" ht="14.45" x14ac:dyDescent="0.3">
      <c r="A3">
        <f>Input!G4</f>
        <v>0</v>
      </c>
      <c r="B3">
        <f>A3-$A$3</f>
        <v>0</v>
      </c>
      <c r="C3" s="2">
        <f t="shared" ref="C3:C34" si="0">((B3-$AD$3)/$AE$3)</f>
        <v>-2.2846158231324027</v>
      </c>
      <c r="D3" s="2">
        <f>((B3-$AD$4)/$AE$4)</f>
        <v>-7.3713818251662833</v>
      </c>
      <c r="E3" s="2">
        <f>((B3-$AD$5)/$AE$5)</f>
        <v>-13.680900941433336</v>
      </c>
      <c r="F3" s="2">
        <f>Input!I4</f>
        <v>0.90148385714285717</v>
      </c>
      <c r="G3">
        <f>F3-$F$3</f>
        <v>0</v>
      </c>
      <c r="H3">
        <f>T3</f>
        <v>0</v>
      </c>
      <c r="I3">
        <f>(G3-H3)^2</f>
        <v>0</v>
      </c>
      <c r="J3">
        <f>(H3-$K$4)^2</f>
        <v>16852117.706957933</v>
      </c>
      <c r="K3" s="1" t="s">
        <v>10</v>
      </c>
      <c r="L3" s="17">
        <f>SUM(I3:I161)</f>
        <v>292112.93754152895</v>
      </c>
      <c r="M3">
        <f>1-(L3/L5)</f>
        <v>0.99982100298145549</v>
      </c>
      <c r="O3" s="2">
        <f>Input!J4</f>
        <v>0.25354228571428572</v>
      </c>
      <c r="P3">
        <f>O3-$O$3</f>
        <v>0</v>
      </c>
      <c r="Q3">
        <v>0</v>
      </c>
      <c r="R3">
        <v>0</v>
      </c>
      <c r="S3">
        <v>0</v>
      </c>
      <c r="T3" s="2">
        <f>Q3+R3+S3</f>
        <v>0</v>
      </c>
      <c r="U3">
        <f>(P3-T3)^2</f>
        <v>0</v>
      </c>
      <c r="V3">
        <f>(P3-$W$4)^2</f>
        <v>1989.9482063539492</v>
      </c>
      <c r="W3" s="1" t="s">
        <v>10</v>
      </c>
      <c r="X3" s="17">
        <f>SUM(U4:U210)</f>
        <v>3221.2135668401174</v>
      </c>
      <c r="Y3">
        <f>1-(X3/X5)</f>
        <v>0.97807677897959755</v>
      </c>
      <c r="AA3">
        <f>COUNT(B4:B500)</f>
        <v>184</v>
      </c>
      <c r="AC3" s="19">
        <v>3724.850958463303</v>
      </c>
      <c r="AD3" s="19">
        <v>57.115395578310071</v>
      </c>
      <c r="AE3" s="19">
        <v>25</v>
      </c>
    </row>
    <row r="4" spans="1:31" ht="14.45" x14ac:dyDescent="0.3">
      <c r="A4">
        <f>Input!G5</f>
        <v>1</v>
      </c>
      <c r="B4">
        <f t="shared" ref="B4:B67" si="1">A4-$A$3</f>
        <v>1</v>
      </c>
      <c r="C4">
        <f t="shared" si="0"/>
        <v>-2.2446158231324027</v>
      </c>
      <c r="D4" s="2">
        <f t="shared" ref="D4:D67" si="2">((B4-$AD$4)/$AE$4)</f>
        <v>-7.3047151584996168</v>
      </c>
      <c r="E4" s="2">
        <f t="shared" ref="E4:E67" si="3">((B4-$AD$5)/$AE$5)</f>
        <v>-13.597567608100002</v>
      </c>
      <c r="F4" s="2">
        <f>Input!I5</f>
        <v>1.3381401428571429</v>
      </c>
      <c r="G4">
        <f t="shared" ref="G4:G67" si="4">F4-$F$3</f>
        <v>0.43665628571428572</v>
      </c>
      <c r="H4">
        <f>H3+T4</f>
        <v>4.786587156788344</v>
      </c>
      <c r="I4">
        <f>(G4-H4)^2</f>
        <v>18.921898583123113</v>
      </c>
      <c r="J4">
        <f t="shared" ref="J4:J67" si="5">(H4-$K$4)^2</f>
        <v>16812841.463699818</v>
      </c>
      <c r="K4">
        <f>AVERAGE(G3:G207)</f>
        <v>4105.1330924779932</v>
      </c>
      <c r="L4" t="s">
        <v>4</v>
      </c>
      <c r="M4" t="s">
        <v>5</v>
      </c>
      <c r="O4" s="2">
        <f>Input!J5</f>
        <v>0.43665628571428572</v>
      </c>
      <c r="P4">
        <f>O4-$O$3</f>
        <v>0.183114</v>
      </c>
      <c r="Q4">
        <f>$AC$3*((1/$AE$3)*(1/SQRT(2*PI()))*EXP(-1*C4*C4/2))</f>
        <v>4.7865871565306133</v>
      </c>
      <c r="R4">
        <f>$AC$4*((1/$AE$4)*(1/SQRT(2*PI()))*EXP(-1*D4*D4/2))</f>
        <v>2.5773115763939052E-10</v>
      </c>
      <c r="S4">
        <f>$AC$5*((1/$AE$5)*(1/SQRT(2*PI()))*EXP(-1*E4*E4/2))</f>
        <v>2.1872270927372467E-39</v>
      </c>
      <c r="T4" s="2">
        <f t="shared" ref="T4" si="6">Q4+R4+S4</f>
        <v>4.786587156788344</v>
      </c>
      <c r="U4">
        <f>(P4-T4)^2</f>
        <v>21.191965105270842</v>
      </c>
      <c r="V4">
        <f t="shared" ref="V4:V67" si="7">(P4-$W$4)^2</f>
        <v>1973.6447324765222</v>
      </c>
      <c r="W4">
        <f>AVERAGE(P3:P207)</f>
        <v>44.608835518918774</v>
      </c>
      <c r="X4" t="s">
        <v>4</v>
      </c>
      <c r="Y4" t="s">
        <v>5</v>
      </c>
      <c r="AC4" s="21">
        <v>3741.7788615726467</v>
      </c>
      <c r="AD4" s="21">
        <v>110.57072737749425</v>
      </c>
      <c r="AE4" s="21">
        <v>15</v>
      </c>
    </row>
    <row r="5" spans="1:31" ht="14.45" x14ac:dyDescent="0.3">
      <c r="A5">
        <f>Input!G6</f>
        <v>2</v>
      </c>
      <c r="B5">
        <f t="shared" si="1"/>
        <v>2</v>
      </c>
      <c r="C5">
        <f t="shared" si="0"/>
        <v>-2.2046158231324027</v>
      </c>
      <c r="D5" s="2">
        <f t="shared" si="2"/>
        <v>-7.2380484918329504</v>
      </c>
      <c r="E5" s="2">
        <f t="shared" si="3"/>
        <v>-13.51423427476667</v>
      </c>
      <c r="F5" s="2">
        <f>Input!I6</f>
        <v>2.183281285714286</v>
      </c>
      <c r="G5">
        <f t="shared" si="4"/>
        <v>1.2817974285714289</v>
      </c>
      <c r="H5">
        <f t="shared" ref="H5:H68" si="8">H4+T5</f>
        <v>10.018632585979782</v>
      </c>
      <c r="I5">
        <f t="shared" ref="I5:I68" si="9">(G5-H5)^2</f>
        <v>76.332288567726664</v>
      </c>
      <c r="J5">
        <f t="shared" si="5"/>
        <v>16769962.439616654</v>
      </c>
      <c r="L5">
        <f>SUM(J3:J207)</f>
        <v>1631943034.1173439</v>
      </c>
      <c r="M5">
        <f>1-((1-M3)*(AA3-1)/(AA3-3-1))</f>
        <v>0.99981801969781303</v>
      </c>
      <c r="O5" s="2">
        <f>Input!J6</f>
        <v>0.84514114285714315</v>
      </c>
      <c r="P5">
        <f t="shared" ref="P5:P68" si="10">O5-$O$3</f>
        <v>0.59159885714285743</v>
      </c>
      <c r="Q5">
        <f t="shared" ref="Q5:Q68" si="11">$AC$3*((1/$AE$3)*(1/SQRT(2*PI()))*EXP(-1*C5*C5/2))</f>
        <v>5.2320454287729383</v>
      </c>
      <c r="R5">
        <f t="shared" ref="R5:R68" si="12">$AC$4*((1/$AE$4)*(1/SQRT(2*PI()))*EXP(-1*D5*D5/2))</f>
        <v>4.1849954609424538E-10</v>
      </c>
      <c r="S5">
        <f t="shared" ref="S5:S68" si="13">$AC$5*((1/$AE$5)*(1/SQRT(2*PI()))*EXP(-1*E5*E5/2))</f>
        <v>6.7685913009347304E-39</v>
      </c>
      <c r="T5" s="2">
        <f t="shared" ref="T5:T68" si="14">Q5+R5+S5</f>
        <v>5.2320454291914382</v>
      </c>
      <c r="U5">
        <f t="shared" ref="U5:U68" si="15">(P5-T5)^2</f>
        <v>21.533744388037423</v>
      </c>
      <c r="V5">
        <f t="shared" si="7"/>
        <v>1937.51712333879</v>
      </c>
      <c r="X5">
        <f>SUM(V4:V207)</f>
        <v>146931.58290209033</v>
      </c>
      <c r="Y5">
        <f>1-((1-Y3)*(AC3-1)/(AC3-1-1))</f>
        <v>0.97807089015373128</v>
      </c>
      <c r="AC5" s="20">
        <v>927.58418745784138</v>
      </c>
      <c r="AD5" s="20">
        <v>164.17081129720003</v>
      </c>
      <c r="AE5" s="20">
        <v>12</v>
      </c>
    </row>
    <row r="6" spans="1:31" ht="14.45" x14ac:dyDescent="0.3">
      <c r="A6">
        <f>Input!G7</f>
        <v>3</v>
      </c>
      <c r="B6">
        <f t="shared" si="1"/>
        <v>3</v>
      </c>
      <c r="C6">
        <f t="shared" si="0"/>
        <v>-2.1646158231324026</v>
      </c>
      <c r="D6" s="2">
        <f t="shared" si="2"/>
        <v>-7.1713818251662831</v>
      </c>
      <c r="E6" s="2">
        <f t="shared" si="3"/>
        <v>-13.430900941433336</v>
      </c>
      <c r="F6" s="2">
        <f>Input!I7</f>
        <v>3.3664789999999996</v>
      </c>
      <c r="G6">
        <f t="shared" si="4"/>
        <v>2.4649951428571422</v>
      </c>
      <c r="H6">
        <f t="shared" si="8"/>
        <v>15.728449334250346</v>
      </c>
      <c r="I6">
        <f t="shared" si="9"/>
        <v>175.91921708718596</v>
      </c>
      <c r="J6">
        <f t="shared" si="5"/>
        <v>16723230.335365603</v>
      </c>
      <c r="O6" s="2">
        <f>Input!J7</f>
        <v>1.1831977142857135</v>
      </c>
      <c r="P6">
        <f t="shared" si="10"/>
        <v>0.9296554285714278</v>
      </c>
      <c r="Q6">
        <f t="shared" si="11"/>
        <v>5.709816747594024</v>
      </c>
      <c r="R6">
        <f t="shared" si="12"/>
        <v>6.7653903626978972E-10</v>
      </c>
      <c r="S6">
        <f t="shared" si="13"/>
        <v>2.0801122528942833E-38</v>
      </c>
      <c r="T6" s="2">
        <f t="shared" si="14"/>
        <v>5.7098167482705628</v>
      </c>
      <c r="U6">
        <f t="shared" si="15"/>
        <v>22.84994224234778</v>
      </c>
      <c r="V6">
        <f t="shared" si="7"/>
        <v>1907.8707733649958</v>
      </c>
    </row>
    <row r="7" spans="1:31" ht="14.45" x14ac:dyDescent="0.3">
      <c r="A7">
        <f>Input!G8</f>
        <v>4</v>
      </c>
      <c r="B7">
        <f t="shared" si="1"/>
        <v>4</v>
      </c>
      <c r="C7">
        <f t="shared" si="0"/>
        <v>-2.124615823132403</v>
      </c>
      <c r="D7" s="2">
        <f t="shared" si="2"/>
        <v>-7.1047151584996167</v>
      </c>
      <c r="E7" s="2">
        <f t="shared" si="3"/>
        <v>-13.347567608100002</v>
      </c>
      <c r="F7" s="2">
        <f>Input!I8</f>
        <v>5.2680465714285711</v>
      </c>
      <c r="G7">
        <f t="shared" si="4"/>
        <v>4.3665627142857142</v>
      </c>
      <c r="H7">
        <f t="shared" si="8"/>
        <v>21.949703762672236</v>
      </c>
      <c r="I7">
        <f t="shared" si="9"/>
        <v>309.16684912745512</v>
      </c>
      <c r="J7">
        <f t="shared" si="5"/>
        <v>16672386.585880734</v>
      </c>
      <c r="O7" s="2">
        <f>Input!J8</f>
        <v>1.9015675714285716</v>
      </c>
      <c r="P7">
        <f t="shared" si="10"/>
        <v>1.6480252857142859</v>
      </c>
      <c r="Q7">
        <f t="shared" si="11"/>
        <v>6.2212544273330579</v>
      </c>
      <c r="R7">
        <f t="shared" si="12"/>
        <v>1.0888311372351409E-9</v>
      </c>
      <c r="S7">
        <f t="shared" si="13"/>
        <v>6.3483274397301925E-38</v>
      </c>
      <c r="T7" s="2">
        <f t="shared" si="14"/>
        <v>6.2212544284218891</v>
      </c>
      <c r="U7">
        <f t="shared" si="15"/>
        <v>20.914424791710122</v>
      </c>
      <c r="V7">
        <f t="shared" si="7"/>
        <v>1845.6312158934077</v>
      </c>
      <c r="X7" s="12"/>
      <c r="Y7" s="13"/>
    </row>
    <row r="8" spans="1:31" ht="14.45" x14ac:dyDescent="0.3">
      <c r="A8">
        <f>Input!G9</f>
        <v>5</v>
      </c>
      <c r="B8">
        <f t="shared" si="1"/>
        <v>5</v>
      </c>
      <c r="C8">
        <f t="shared" si="0"/>
        <v>-2.084615823132403</v>
      </c>
      <c r="D8" s="2">
        <f t="shared" si="2"/>
        <v>-7.0380484918329502</v>
      </c>
      <c r="E8" s="2">
        <f t="shared" si="3"/>
        <v>-13.26423427476667</v>
      </c>
      <c r="F8" s="2">
        <f>Input!I9</f>
        <v>7.5921848571428585</v>
      </c>
      <c r="G8">
        <f t="shared" si="4"/>
        <v>6.6907010000000016</v>
      </c>
      <c r="H8">
        <f t="shared" si="8"/>
        <v>28.717369253851654</v>
      </c>
      <c r="I8">
        <f t="shared" si="9"/>
        <v>485.17411436523622</v>
      </c>
      <c r="J8">
        <f t="shared" si="5"/>
        <v>16617165.148549</v>
      </c>
      <c r="O8" s="2">
        <f>Input!J9</f>
        <v>2.3241382857142874</v>
      </c>
      <c r="P8">
        <f t="shared" si="10"/>
        <v>2.0705960000000019</v>
      </c>
      <c r="Q8">
        <f t="shared" si="11"/>
        <v>6.7676654894348083</v>
      </c>
      <c r="R8">
        <f t="shared" si="12"/>
        <v>1.7446085864099668E-9</v>
      </c>
      <c r="S8">
        <f t="shared" si="13"/>
        <v>1.9240481315920674E-37</v>
      </c>
      <c r="T8" s="2">
        <f t="shared" si="14"/>
        <v>6.7676654911794172</v>
      </c>
      <c r="U8">
        <f t="shared" si="15"/>
        <v>22.06246180496845</v>
      </c>
      <c r="V8">
        <f t="shared" si="7"/>
        <v>1809.5018213689027</v>
      </c>
      <c r="X8" s="14" t="s">
        <v>15</v>
      </c>
      <c r="Y8" s="18">
        <f>SQRT((Y5-M5)^2)</f>
        <v>2.1747129544081756E-2</v>
      </c>
    </row>
    <row r="9" spans="1:31" ht="14.45" x14ac:dyDescent="0.3">
      <c r="A9">
        <f>Input!G10</f>
        <v>6</v>
      </c>
      <c r="B9">
        <f t="shared" si="1"/>
        <v>6</v>
      </c>
      <c r="C9">
        <f t="shared" si="0"/>
        <v>-2.044615823132403</v>
      </c>
      <c r="D9" s="2">
        <f t="shared" si="2"/>
        <v>-6.9713818251662838</v>
      </c>
      <c r="E9" s="2">
        <f t="shared" si="3"/>
        <v>-13.180900941433336</v>
      </c>
      <c r="F9" s="2">
        <f>Input!I10</f>
        <v>10.564264714285715</v>
      </c>
      <c r="G9">
        <f t="shared" si="4"/>
        <v>9.6627808571428577</v>
      </c>
      <c r="H9">
        <f t="shared" si="8"/>
        <v>36.067667051320882</v>
      </c>
      <c r="I9">
        <f t="shared" si="9"/>
        <v>697.2180149274933</v>
      </c>
      <c r="J9">
        <f t="shared" si="5"/>
        <v>16557293.436402746</v>
      </c>
      <c r="O9" s="2">
        <f>Input!J10</f>
        <v>2.9720798571428562</v>
      </c>
      <c r="P9">
        <f t="shared" si="10"/>
        <v>2.7185375714285707</v>
      </c>
      <c r="Q9">
        <f t="shared" si="11"/>
        <v>7.3502977946862815</v>
      </c>
      <c r="R9">
        <f t="shared" si="12"/>
        <v>2.7829492183240304E-9</v>
      </c>
      <c r="S9">
        <f t="shared" si="13"/>
        <v>5.7910406188840896E-37</v>
      </c>
      <c r="T9" s="2">
        <f t="shared" si="14"/>
        <v>7.3502977974692305</v>
      </c>
      <c r="U9">
        <f t="shared" si="15"/>
        <v>21.453202791532224</v>
      </c>
      <c r="V9">
        <f t="shared" si="7"/>
        <v>1754.7970621295019</v>
      </c>
      <c r="X9" s="15"/>
      <c r="Y9" s="16"/>
    </row>
    <row r="10" spans="1:31" ht="14.45" x14ac:dyDescent="0.3">
      <c r="A10">
        <f>Input!G11</f>
        <v>7</v>
      </c>
      <c r="B10">
        <f t="shared" si="1"/>
        <v>7</v>
      </c>
      <c r="C10">
        <f t="shared" si="0"/>
        <v>-2.0046158231324029</v>
      </c>
      <c r="D10" s="2">
        <f t="shared" si="2"/>
        <v>-6.9047151584996165</v>
      </c>
      <c r="E10" s="2">
        <f t="shared" si="3"/>
        <v>-13.097567608100002</v>
      </c>
      <c r="F10" s="2">
        <f>Input!I11</f>
        <v>14.888570428571429</v>
      </c>
      <c r="G10">
        <f t="shared" si="4"/>
        <v>13.987086571428572</v>
      </c>
      <c r="H10">
        <f t="shared" si="8"/>
        <v>44.03799358385286</v>
      </c>
      <c r="I10">
        <f t="shared" si="9"/>
        <v>903.0570122693714</v>
      </c>
      <c r="J10">
        <f t="shared" si="5"/>
        <v>16492493.402262008</v>
      </c>
      <c r="O10" s="2">
        <f>Input!J11</f>
        <v>4.324305714285714</v>
      </c>
      <c r="P10">
        <f t="shared" si="10"/>
        <v>4.0707634285714285</v>
      </c>
      <c r="Q10">
        <f t="shared" si="11"/>
        <v>7.9703265281123867</v>
      </c>
      <c r="R10">
        <f t="shared" si="12"/>
        <v>4.419593844136984E-9</v>
      </c>
      <c r="S10">
        <f t="shared" si="13"/>
        <v>1.7309373782865473E-36</v>
      </c>
      <c r="T10" s="2">
        <f t="shared" si="14"/>
        <v>7.9703265325319803</v>
      </c>
      <c r="U10">
        <f t="shared" si="15"/>
        <v>15.206592401770454</v>
      </c>
      <c r="V10">
        <f t="shared" si="7"/>
        <v>1643.3352888021982</v>
      </c>
    </row>
    <row r="11" spans="1:31" ht="14.45" x14ac:dyDescent="0.3">
      <c r="A11">
        <f>Input!G12</f>
        <v>8</v>
      </c>
      <c r="B11">
        <f t="shared" si="1"/>
        <v>8</v>
      </c>
      <c r="C11">
        <f t="shared" si="0"/>
        <v>-1.9646158231324029</v>
      </c>
      <c r="D11" s="2">
        <f t="shared" si="2"/>
        <v>-6.83804849183295</v>
      </c>
      <c r="E11" s="2">
        <f t="shared" si="3"/>
        <v>-13.01423427476667</v>
      </c>
      <c r="F11" s="2">
        <f>Input!I12</f>
        <v>20.410159428571429</v>
      </c>
      <c r="G11">
        <f t="shared" si="4"/>
        <v>19.508675571428572</v>
      </c>
      <c r="H11">
        <f t="shared" si="8"/>
        <v>52.666833705686471</v>
      </c>
      <c r="I11">
        <f t="shared" si="9"/>
        <v>1099.4634508564536</v>
      </c>
      <c r="J11">
        <f t="shared" si="5"/>
        <v>16422482.778488018</v>
      </c>
      <c r="O11" s="2">
        <f>Input!J12</f>
        <v>5.5215890000000005</v>
      </c>
      <c r="P11">
        <f t="shared" si="10"/>
        <v>5.268046714285715</v>
      </c>
      <c r="Q11">
        <f t="shared" si="11"/>
        <v>8.628840114845989</v>
      </c>
      <c r="R11">
        <f t="shared" si="12"/>
        <v>6.9876193796427581E-9</v>
      </c>
      <c r="S11">
        <f t="shared" si="13"/>
        <v>5.1379534774729966E-36</v>
      </c>
      <c r="T11" s="2">
        <f t="shared" si="14"/>
        <v>8.6288401218336084</v>
      </c>
      <c r="U11">
        <f t="shared" si="15"/>
        <v>11.29493232821738</v>
      </c>
      <c r="V11">
        <f t="shared" si="7"/>
        <v>1547.6976637707417</v>
      </c>
    </row>
    <row r="12" spans="1:31" ht="14.45" x14ac:dyDescent="0.3">
      <c r="A12">
        <f>Input!G13</f>
        <v>9</v>
      </c>
      <c r="B12">
        <f t="shared" si="1"/>
        <v>9</v>
      </c>
      <c r="C12">
        <f t="shared" si="0"/>
        <v>-1.9246158231324029</v>
      </c>
      <c r="D12" s="2">
        <f t="shared" si="2"/>
        <v>-6.7713818251662836</v>
      </c>
      <c r="E12" s="2">
        <f t="shared" si="3"/>
        <v>-12.930900941433336</v>
      </c>
      <c r="F12" s="2">
        <f>Input!I13</f>
        <v>28.269972285714285</v>
      </c>
      <c r="G12">
        <f t="shared" si="4"/>
        <v>27.368488428571428</v>
      </c>
      <c r="H12">
        <f t="shared" si="8"/>
        <v>61.993659375409756</v>
      </c>
      <c r="I12">
        <f t="shared" si="9"/>
        <v>1198.9024630977767</v>
      </c>
      <c r="J12">
        <f t="shared" si="5"/>
        <v>16346976.475509081</v>
      </c>
      <c r="O12" s="2">
        <f>Input!J13</f>
        <v>7.859812857142856</v>
      </c>
      <c r="P12">
        <f t="shared" si="10"/>
        <v>7.6062705714285705</v>
      </c>
      <c r="Q12">
        <f t="shared" si="11"/>
        <v>9.32682565872447</v>
      </c>
      <c r="R12">
        <f t="shared" si="12"/>
        <v>1.0998815666408176E-8</v>
      </c>
      <c r="S12">
        <f t="shared" si="13"/>
        <v>1.5145480107805498E-35</v>
      </c>
      <c r="T12" s="2">
        <f t="shared" si="14"/>
        <v>9.3268256697232861</v>
      </c>
      <c r="U12">
        <f t="shared" si="15"/>
        <v>2.960309846267938</v>
      </c>
      <c r="V12">
        <f t="shared" si="7"/>
        <v>1369.1898126932304</v>
      </c>
    </row>
    <row r="13" spans="1:31" ht="14.45" x14ac:dyDescent="0.3">
      <c r="A13">
        <f>Input!G14</f>
        <v>10</v>
      </c>
      <c r="B13">
        <f t="shared" si="1"/>
        <v>10</v>
      </c>
      <c r="C13">
        <f t="shared" si="0"/>
        <v>-1.8846158231324028</v>
      </c>
      <c r="D13" s="2">
        <f t="shared" si="2"/>
        <v>-6.7047151584996163</v>
      </c>
      <c r="E13" s="2">
        <f t="shared" si="3"/>
        <v>-12.847567608100002</v>
      </c>
      <c r="F13" s="2">
        <f>Input!I14</f>
        <v>37.904581714285712</v>
      </c>
      <c r="G13">
        <f t="shared" si="4"/>
        <v>37.003097857142855</v>
      </c>
      <c r="H13">
        <f t="shared" si="8"/>
        <v>72.058813401380789</v>
      </c>
      <c r="I13">
        <f t="shared" si="9"/>
        <v>1228.903192318525</v>
      </c>
      <c r="J13">
        <f t="shared" si="5"/>
        <v>16265688.140549337</v>
      </c>
      <c r="O13" s="2">
        <f>Input!J14</f>
        <v>9.6346094285714265</v>
      </c>
      <c r="P13">
        <f t="shared" si="10"/>
        <v>9.3810671428571411</v>
      </c>
      <c r="Q13">
        <f t="shared" si="11"/>
        <v>10.065154008735194</v>
      </c>
      <c r="R13">
        <f t="shared" si="12"/>
        <v>1.7235838212408336E-8</v>
      </c>
      <c r="S13">
        <f t="shared" si="13"/>
        <v>4.4336355258394783E-35</v>
      </c>
      <c r="T13" s="2">
        <f t="shared" si="14"/>
        <v>10.065154025971031</v>
      </c>
      <c r="U13">
        <f t="shared" si="15"/>
        <v>0.46797486364847729</v>
      </c>
      <c r="V13">
        <f t="shared" si="7"/>
        <v>1240.9956647574481</v>
      </c>
    </row>
    <row r="14" spans="1:31" ht="14.45" x14ac:dyDescent="0.3">
      <c r="A14">
        <f>Input!G15</f>
        <v>11</v>
      </c>
      <c r="B14">
        <f t="shared" si="1"/>
        <v>11</v>
      </c>
      <c r="C14">
        <f t="shared" si="0"/>
        <v>-1.8446158231324028</v>
      </c>
      <c r="D14" s="2">
        <f t="shared" si="2"/>
        <v>-6.6380484918329499</v>
      </c>
      <c r="E14" s="2">
        <f t="shared" si="3"/>
        <v>-12.76423427476667</v>
      </c>
      <c r="F14" s="2">
        <f>Input!I15</f>
        <v>48.849159999999998</v>
      </c>
      <c r="G14">
        <f t="shared" si="4"/>
        <v>47.947676142857141</v>
      </c>
      <c r="H14">
        <f t="shared" si="8"/>
        <v>82.903377999801876</v>
      </c>
      <c r="I14">
        <f t="shared" si="9"/>
        <v>1221.9010923116095</v>
      </c>
      <c r="J14">
        <f t="shared" si="5"/>
        <v>16178331.876031313</v>
      </c>
      <c r="O14" s="2">
        <f>Input!J15</f>
        <v>10.944578285714286</v>
      </c>
      <c r="P14">
        <f t="shared" si="10"/>
        <v>10.691036</v>
      </c>
      <c r="Q14">
        <f t="shared" si="11"/>
        <v>10.84456457153121</v>
      </c>
      <c r="R14">
        <f t="shared" si="12"/>
        <v>2.6889869615122548E-8</v>
      </c>
      <c r="S14">
        <f t="shared" si="13"/>
        <v>1.2889052655838299E-34</v>
      </c>
      <c r="T14" s="2">
        <f t="shared" si="14"/>
        <v>10.84456459842108</v>
      </c>
      <c r="U14">
        <f t="shared" si="15"/>
        <v>2.3571030533141083E-2</v>
      </c>
      <c r="V14">
        <f t="shared" si="7"/>
        <v>1150.4171242055663</v>
      </c>
    </row>
    <row r="15" spans="1:31" ht="14.45" x14ac:dyDescent="0.3">
      <c r="A15">
        <f>Input!G16</f>
        <v>12</v>
      </c>
      <c r="B15">
        <f t="shared" si="1"/>
        <v>12</v>
      </c>
      <c r="C15">
        <f t="shared" si="0"/>
        <v>-1.8046158231324028</v>
      </c>
      <c r="D15" s="2">
        <f t="shared" si="2"/>
        <v>-6.5713818251662834</v>
      </c>
      <c r="E15" s="2">
        <f t="shared" si="3"/>
        <v>-12.680900941433336</v>
      </c>
      <c r="F15" s="2">
        <f>Input!I16</f>
        <v>60.32899428571428</v>
      </c>
      <c r="G15">
        <f t="shared" si="4"/>
        <v>59.427510428571424</v>
      </c>
      <c r="H15">
        <f t="shared" si="8"/>
        <v>94.569028042414089</v>
      </c>
      <c r="I15">
        <f t="shared" si="9"/>
        <v>1234.9262602040144</v>
      </c>
      <c r="J15">
        <f t="shared" si="5"/>
        <v>16084624.114942031</v>
      </c>
      <c r="O15" s="2">
        <f>Input!J16</f>
        <v>11.479834285714283</v>
      </c>
      <c r="P15">
        <f t="shared" si="10"/>
        <v>11.226291999999997</v>
      </c>
      <c r="Q15">
        <f t="shared" si="11"/>
        <v>11.665650000847</v>
      </c>
      <c r="R15">
        <f t="shared" si="12"/>
        <v>4.1765221235517721E-8</v>
      </c>
      <c r="S15">
        <f t="shared" si="13"/>
        <v>3.7210548655410745E-34</v>
      </c>
      <c r="T15" s="2">
        <f t="shared" si="14"/>
        <v>11.665650042612221</v>
      </c>
      <c r="U15">
        <f t="shared" si="15"/>
        <v>0.19303548960804434</v>
      </c>
      <c r="V15">
        <f t="shared" si="7"/>
        <v>1114.3942117925062</v>
      </c>
    </row>
    <row r="16" spans="1:31" ht="14.45" x14ac:dyDescent="0.3">
      <c r="A16">
        <f>Input!G17</f>
        <v>13</v>
      </c>
      <c r="B16">
        <f t="shared" si="1"/>
        <v>13</v>
      </c>
      <c r="C16">
        <f t="shared" si="0"/>
        <v>-1.7646158231324029</v>
      </c>
      <c r="D16" s="2">
        <f t="shared" si="2"/>
        <v>-6.504715158499617</v>
      </c>
      <c r="E16" s="2">
        <f t="shared" si="3"/>
        <v>-12.597567608100002</v>
      </c>
      <c r="F16" s="2">
        <f>Input!I17</f>
        <v>72.132799428571417</v>
      </c>
      <c r="G16">
        <f t="shared" si="4"/>
        <v>71.231315571428553</v>
      </c>
      <c r="H16">
        <f t="shared" si="8"/>
        <v>107.0978690135298</v>
      </c>
      <c r="I16">
        <f t="shared" si="9"/>
        <v>1286.409655815105</v>
      </c>
      <c r="J16">
        <f t="shared" si="5"/>
        <v>15984285.648062542</v>
      </c>
      <c r="O16" s="2">
        <f>Input!J17</f>
        <v>11.803805142857136</v>
      </c>
      <c r="P16">
        <f t="shared" si="10"/>
        <v>11.550262857142851</v>
      </c>
      <c r="Q16">
        <f t="shared" si="11"/>
        <v>12.528840906533839</v>
      </c>
      <c r="R16">
        <f t="shared" si="12"/>
        <v>6.4581879271140435E-8</v>
      </c>
      <c r="S16">
        <f t="shared" si="13"/>
        <v>1.0668299888852564E-33</v>
      </c>
      <c r="T16" s="2">
        <f t="shared" si="14"/>
        <v>12.528840971115718</v>
      </c>
      <c r="U16">
        <f t="shared" si="15"/>
        <v>0.95761512514669411</v>
      </c>
      <c r="V16">
        <f t="shared" si="7"/>
        <v>1092.8692264339186</v>
      </c>
    </row>
    <row r="17" spans="1:22" ht="14.45" x14ac:dyDescent="0.3">
      <c r="A17">
        <f>Input!G18</f>
        <v>14</v>
      </c>
      <c r="B17">
        <f t="shared" si="1"/>
        <v>14</v>
      </c>
      <c r="C17">
        <f t="shared" si="0"/>
        <v>-1.7246158231324029</v>
      </c>
      <c r="D17" s="2">
        <f t="shared" si="2"/>
        <v>-6.4380484918329497</v>
      </c>
      <c r="E17" s="2">
        <f t="shared" si="3"/>
        <v>-12.51423427476667</v>
      </c>
      <c r="F17" s="2">
        <f>Input!I18</f>
        <v>83.683062142857139</v>
      </c>
      <c r="G17">
        <f t="shared" si="4"/>
        <v>82.781578285714275</v>
      </c>
      <c r="H17">
        <f t="shared" si="8"/>
        <v>120.53225984982112</v>
      </c>
      <c r="I17">
        <f t="shared" si="9"/>
        <v>1425.1139585545961</v>
      </c>
      <c r="J17">
        <f t="shared" si="5"/>
        <v>15877043.795381123</v>
      </c>
      <c r="O17" s="2">
        <f>Input!J18</f>
        <v>11.550262714285722</v>
      </c>
      <c r="P17">
        <f t="shared" si="10"/>
        <v>11.296720428571437</v>
      </c>
      <c r="Q17">
        <f t="shared" si="11"/>
        <v>13.434390736870723</v>
      </c>
      <c r="R17">
        <f t="shared" si="12"/>
        <v>9.9420598425204688E-8</v>
      </c>
      <c r="S17">
        <f t="shared" si="13"/>
        <v>3.0374450028630266E-33</v>
      </c>
      <c r="T17" s="2">
        <f t="shared" si="14"/>
        <v>13.434390836291321</v>
      </c>
      <c r="U17">
        <f t="shared" si="15"/>
        <v>4.5696347720412973</v>
      </c>
      <c r="V17">
        <f t="shared" si="7"/>
        <v>1109.6970117925466</v>
      </c>
    </row>
    <row r="18" spans="1:22" ht="14.45" x14ac:dyDescent="0.3">
      <c r="A18">
        <f>Input!G19</f>
        <v>15</v>
      </c>
      <c r="B18">
        <f t="shared" si="1"/>
        <v>15</v>
      </c>
      <c r="C18">
        <f t="shared" si="0"/>
        <v>-1.6846158231324029</v>
      </c>
      <c r="D18" s="2">
        <f t="shared" si="2"/>
        <v>-6.3713818251662833</v>
      </c>
      <c r="E18" s="2">
        <f t="shared" si="3"/>
        <v>-12.430900941433336</v>
      </c>
      <c r="F18" s="2">
        <f>Input!I19</f>
        <v>95.529124285714289</v>
      </c>
      <c r="G18">
        <f t="shared" si="4"/>
        <v>94.627640428571425</v>
      </c>
      <c r="H18">
        <f t="shared" si="8"/>
        <v>134.91462099974677</v>
      </c>
      <c r="I18">
        <f t="shared" si="9"/>
        <v>1623.0408035422599</v>
      </c>
      <c r="J18">
        <f t="shared" si="5"/>
        <v>15762634.711267065</v>
      </c>
      <c r="O18" s="2">
        <f>Input!J19</f>
        <v>11.84606214285715</v>
      </c>
      <c r="P18">
        <f t="shared" si="10"/>
        <v>11.592519857142864</v>
      </c>
      <c r="Q18">
        <f t="shared" si="11"/>
        <v>14.382360997551318</v>
      </c>
      <c r="R18">
        <f t="shared" si="12"/>
        <v>1.5237435127652207E-7</v>
      </c>
      <c r="S18">
        <f t="shared" si="13"/>
        <v>8.5882701521662711E-33</v>
      </c>
      <c r="T18" s="2">
        <f t="shared" si="14"/>
        <v>14.38236114992567</v>
      </c>
      <c r="U18">
        <f t="shared" si="15"/>
        <v>7.7832144389160334</v>
      </c>
      <c r="V18">
        <f t="shared" si="7"/>
        <v>1090.077099878029</v>
      </c>
    </row>
    <row r="19" spans="1:22" ht="14.45" x14ac:dyDescent="0.3">
      <c r="A19">
        <f>Input!G20</f>
        <v>16</v>
      </c>
      <c r="B19">
        <f t="shared" si="1"/>
        <v>16</v>
      </c>
      <c r="C19">
        <f t="shared" si="0"/>
        <v>-1.6446158231324028</v>
      </c>
      <c r="D19" s="2">
        <f t="shared" si="2"/>
        <v>-6.3047151584996168</v>
      </c>
      <c r="E19" s="2">
        <f t="shared" si="3"/>
        <v>-12.347567608100002</v>
      </c>
      <c r="F19" s="2">
        <f>Input!I20</f>
        <v>106.65681657142856</v>
      </c>
      <c r="G19">
        <f t="shared" si="4"/>
        <v>105.7553327142857</v>
      </c>
      <c r="H19">
        <f t="shared" si="8"/>
        <v>150.28722821130847</v>
      </c>
      <c r="I19">
        <f t="shared" si="9"/>
        <v>1983.0897165577571</v>
      </c>
      <c r="J19">
        <f t="shared" si="5"/>
        <v>15640805.8101073</v>
      </c>
      <c r="O19" s="2">
        <f>Input!J20</f>
        <v>11.127692285714275</v>
      </c>
      <c r="P19">
        <f t="shared" si="10"/>
        <v>10.87414999999999</v>
      </c>
      <c r="Q19">
        <f t="shared" si="11"/>
        <v>15.372606979064807</v>
      </c>
      <c r="R19">
        <f t="shared" si="12"/>
        <v>2.3249690113813112E-7</v>
      </c>
      <c r="S19">
        <f t="shared" si="13"/>
        <v>2.4114987279358339E-32</v>
      </c>
      <c r="T19" s="2">
        <f t="shared" si="14"/>
        <v>15.372607211561709</v>
      </c>
      <c r="U19">
        <f t="shared" si="15"/>
        <v>20.236117284251641</v>
      </c>
      <c r="V19">
        <f t="shared" si="7"/>
        <v>1138.0290070603485</v>
      </c>
    </row>
    <row r="20" spans="1:22" ht="14.45" x14ac:dyDescent="0.3">
      <c r="A20">
        <f>Input!G21</f>
        <v>17</v>
      </c>
      <c r="B20">
        <f t="shared" si="1"/>
        <v>17</v>
      </c>
      <c r="C20">
        <f t="shared" si="0"/>
        <v>-1.6046158231324028</v>
      </c>
      <c r="D20" s="2">
        <f t="shared" si="2"/>
        <v>-6.2380484918329504</v>
      </c>
      <c r="E20" s="2">
        <f t="shared" si="3"/>
        <v>-12.26423427476667</v>
      </c>
      <c r="F20" s="2">
        <f>Input!I21</f>
        <v>117.67182314285715</v>
      </c>
      <c r="G20">
        <f t="shared" si="4"/>
        <v>116.77033928571429</v>
      </c>
      <c r="H20">
        <f t="shared" si="8"/>
        <v>166.69199273533229</v>
      </c>
      <c r="I20">
        <f t="shared" si="9"/>
        <v>2492.1714831437575</v>
      </c>
      <c r="J20">
        <f t="shared" si="5"/>
        <v>15511318.29614218</v>
      </c>
      <c r="O20" s="2">
        <f>Input!J21</f>
        <v>11.015006571428586</v>
      </c>
      <c r="P20">
        <f t="shared" si="10"/>
        <v>10.7614642857143</v>
      </c>
      <c r="Q20">
        <f t="shared" si="11"/>
        <v>16.404764170846942</v>
      </c>
      <c r="R20">
        <f t="shared" si="12"/>
        <v>3.5317688362166873E-7</v>
      </c>
      <c r="S20">
        <f t="shared" si="13"/>
        <v>6.7243830274359202E-32</v>
      </c>
      <c r="T20" s="2">
        <f t="shared" si="14"/>
        <v>16.404764524023825</v>
      </c>
      <c r="U20">
        <f t="shared" si="15"/>
        <v>31.846837579704342</v>
      </c>
      <c r="V20">
        <f t="shared" si="7"/>
        <v>1145.6445393983574</v>
      </c>
    </row>
    <row r="21" spans="1:22" ht="14.45" x14ac:dyDescent="0.3">
      <c r="A21">
        <f>Input!G22</f>
        <v>18</v>
      </c>
      <c r="B21">
        <f t="shared" si="1"/>
        <v>18</v>
      </c>
      <c r="C21">
        <f t="shared" si="0"/>
        <v>-1.5646158231324028</v>
      </c>
      <c r="D21" s="2">
        <f t="shared" si="2"/>
        <v>-6.1713818251662831</v>
      </c>
      <c r="E21" s="2">
        <f t="shared" si="3"/>
        <v>-12.180900941433336</v>
      </c>
      <c r="F21" s="2">
        <f>Input!I22</f>
        <v>129.08122899999998</v>
      </c>
      <c r="G21">
        <f t="shared" si="4"/>
        <v>128.17974514285712</v>
      </c>
      <c r="H21">
        <f t="shared" si="8"/>
        <v>184.17022881480807</v>
      </c>
      <c r="I21">
        <f t="shared" si="9"/>
        <v>3134.9342618190067</v>
      </c>
      <c r="J21">
        <f t="shared" si="5"/>
        <v>15373949.778225806</v>
      </c>
      <c r="O21" s="2">
        <f>Input!J22</f>
        <v>11.409405857142829</v>
      </c>
      <c r="P21">
        <f t="shared" si="10"/>
        <v>11.155863571428544</v>
      </c>
      <c r="Q21">
        <f t="shared" si="11"/>
        <v>17.47823554535784</v>
      </c>
      <c r="R21">
        <f t="shared" si="12"/>
        <v>5.3411795036956926E-7</v>
      </c>
      <c r="S21">
        <f t="shared" si="13"/>
        <v>1.8620953498252314E-31</v>
      </c>
      <c r="T21" s="2">
        <f t="shared" si="14"/>
        <v>17.478236079475792</v>
      </c>
      <c r="U21">
        <f t="shared" si="15"/>
        <v>39.972394130511653</v>
      </c>
      <c r="V21">
        <f t="shared" si="7"/>
        <v>1119.101332119568</v>
      </c>
    </row>
    <row r="22" spans="1:22" ht="14.45" x14ac:dyDescent="0.3">
      <c r="A22">
        <f>Input!G23</f>
        <v>19</v>
      </c>
      <c r="B22">
        <f t="shared" si="1"/>
        <v>19</v>
      </c>
      <c r="C22">
        <f t="shared" si="0"/>
        <v>-1.524615823132403</v>
      </c>
      <c r="D22" s="2">
        <f t="shared" si="2"/>
        <v>-6.1047151584996167</v>
      </c>
      <c r="E22" s="2">
        <f t="shared" si="3"/>
        <v>-12.097567608100002</v>
      </c>
      <c r="F22" s="2">
        <f>Input!I23</f>
        <v>141.39211885714286</v>
      </c>
      <c r="G22">
        <f t="shared" si="4"/>
        <v>140.490635</v>
      </c>
      <c r="H22">
        <f t="shared" si="8"/>
        <v>202.762409516925</v>
      </c>
      <c r="I22">
        <f t="shared" si="9"/>
        <v>3877.7739014867507</v>
      </c>
      <c r="J22">
        <f t="shared" si="5"/>
        <v>15228496.947234035</v>
      </c>
      <c r="O22" s="2">
        <f>Input!J23</f>
        <v>12.310889857142882</v>
      </c>
      <c r="P22">
        <f t="shared" si="10"/>
        <v>12.057347571428597</v>
      </c>
      <c r="Q22">
        <f t="shared" si="11"/>
        <v>18.592179897939513</v>
      </c>
      <c r="R22">
        <f t="shared" si="12"/>
        <v>8.0417742942818663E-7</v>
      </c>
      <c r="S22">
        <f t="shared" si="13"/>
        <v>5.1207721696179158E-31</v>
      </c>
      <c r="T22" s="2">
        <f t="shared" si="14"/>
        <v>18.592180702116941</v>
      </c>
      <c r="U22">
        <f t="shared" si="15"/>
        <v>42.704044045942027</v>
      </c>
      <c r="V22">
        <f t="shared" si="7"/>
        <v>1059.5993675955981</v>
      </c>
    </row>
    <row r="23" spans="1:22" ht="14.45" x14ac:dyDescent="0.3">
      <c r="A23">
        <f>Input!G24</f>
        <v>20</v>
      </c>
      <c r="B23">
        <f t="shared" si="1"/>
        <v>20</v>
      </c>
      <c r="C23">
        <f t="shared" si="0"/>
        <v>-1.4846158231324029</v>
      </c>
      <c r="D23" s="2">
        <f t="shared" si="2"/>
        <v>-6.0380484918329502</v>
      </c>
      <c r="E23" s="2">
        <f t="shared" si="3"/>
        <v>-12.01423427476667</v>
      </c>
      <c r="F23" s="2">
        <f>Input!I24</f>
        <v>154.39320728571428</v>
      </c>
      <c r="G23">
        <f t="shared" si="4"/>
        <v>153.49172342857142</v>
      </c>
      <c r="H23">
        <f t="shared" si="8"/>
        <v>222.50791215107319</v>
      </c>
      <c r="I23">
        <f t="shared" si="9"/>
        <v>4763.2343057799799</v>
      </c>
      <c r="J23">
        <f t="shared" si="5"/>
        <v>15074778.29090865</v>
      </c>
      <c r="O23" s="2">
        <f>Input!J24</f>
        <v>13.001088428571421</v>
      </c>
      <c r="P23">
        <f t="shared" si="10"/>
        <v>12.747546142857136</v>
      </c>
      <c r="Q23">
        <f t="shared" si="11"/>
        <v>19.74550142873376</v>
      </c>
      <c r="R23">
        <f t="shared" si="12"/>
        <v>1.2054144353491179E-6</v>
      </c>
      <c r="S23">
        <f t="shared" si="13"/>
        <v>1.3984696909046976E-30</v>
      </c>
      <c r="T23" s="2">
        <f t="shared" si="14"/>
        <v>19.745502634148195</v>
      </c>
      <c r="U23">
        <f t="shared" si="15"/>
        <v>48.971395054002677</v>
      </c>
      <c r="V23">
        <f t="shared" si="7"/>
        <v>1015.1417607051382</v>
      </c>
    </row>
    <row r="24" spans="1:22" ht="14.45" x14ac:dyDescent="0.3">
      <c r="A24">
        <f>Input!G25</f>
        <v>21</v>
      </c>
      <c r="B24">
        <f t="shared" si="1"/>
        <v>21</v>
      </c>
      <c r="C24">
        <f t="shared" si="0"/>
        <v>-1.4446158231324029</v>
      </c>
      <c r="D24" s="2">
        <f t="shared" si="2"/>
        <v>-5.9713818251662838</v>
      </c>
      <c r="E24" s="2">
        <f t="shared" si="3"/>
        <v>-11.930900941433336</v>
      </c>
      <c r="F24" s="2">
        <f>Input!I25</f>
        <v>168.78877871428571</v>
      </c>
      <c r="G24">
        <f t="shared" si="4"/>
        <v>167.88729485714285</v>
      </c>
      <c r="H24">
        <f t="shared" si="8"/>
        <v>243.4447547008449</v>
      </c>
      <c r="I24">
        <f t="shared" si="9"/>
        <v>5708.9297380326479</v>
      </c>
      <c r="J24">
        <f t="shared" si="5"/>
        <v>14912636.818124034</v>
      </c>
      <c r="O24" s="2">
        <f>Input!J25</f>
        <v>14.395571428571429</v>
      </c>
      <c r="P24">
        <f t="shared" si="10"/>
        <v>14.142029142857144</v>
      </c>
      <c r="Q24">
        <f t="shared" si="11"/>
        <v>20.936840750939314</v>
      </c>
      <c r="R24">
        <f t="shared" si="12"/>
        <v>1.7988323886716967E-6</v>
      </c>
      <c r="S24">
        <f t="shared" si="13"/>
        <v>3.7927544699338218E-30</v>
      </c>
      <c r="T24" s="2">
        <f t="shared" si="14"/>
        <v>20.936842549771704</v>
      </c>
      <c r="U24">
        <f t="shared" si="15"/>
        <v>46.169489234785857</v>
      </c>
      <c r="V24">
        <f t="shared" si="7"/>
        <v>928.22629075642953</v>
      </c>
    </row>
    <row r="25" spans="1:22" ht="14.45" x14ac:dyDescent="0.3">
      <c r="A25">
        <f>Input!G26</f>
        <v>22</v>
      </c>
      <c r="B25">
        <f t="shared" si="1"/>
        <v>22</v>
      </c>
      <c r="C25">
        <f t="shared" si="0"/>
        <v>-1.4046158231324029</v>
      </c>
      <c r="D25" s="2">
        <f t="shared" si="2"/>
        <v>-5.9047151584996165</v>
      </c>
      <c r="E25" s="2">
        <f t="shared" si="3"/>
        <v>-11.847567608100002</v>
      </c>
      <c r="F25" s="2">
        <f>Input!I26</f>
        <v>184.74786128571432</v>
      </c>
      <c r="G25">
        <f t="shared" si="4"/>
        <v>183.84637742857146</v>
      </c>
      <c r="H25">
        <f t="shared" si="8"/>
        <v>265.60932487845253</v>
      </c>
      <c r="I25">
        <f t="shared" si="9"/>
        <v>6685.1795756920128</v>
      </c>
      <c r="J25">
        <f t="shared" si="5"/>
        <v>14741942.761961769</v>
      </c>
      <c r="O25" s="2">
        <f>Input!J26</f>
        <v>15.95908257142861</v>
      </c>
      <c r="P25">
        <f t="shared" si="10"/>
        <v>15.705540285714324</v>
      </c>
      <c r="Q25">
        <f t="shared" si="11"/>
        <v>22.1645675051255</v>
      </c>
      <c r="R25">
        <f t="shared" si="12"/>
        <v>2.6724821397450925E-6</v>
      </c>
      <c r="S25">
        <f t="shared" si="13"/>
        <v>1.0215049265224501E-29</v>
      </c>
      <c r="T25" s="2">
        <f t="shared" si="14"/>
        <v>22.16457017760764</v>
      </c>
      <c r="U25">
        <f t="shared" si="15"/>
        <v>41.71906714437138</v>
      </c>
      <c r="V25">
        <f t="shared" si="7"/>
        <v>835.40047533777908</v>
      </c>
    </row>
    <row r="26" spans="1:22" ht="14.45" x14ac:dyDescent="0.3">
      <c r="A26">
        <f>Input!G27</f>
        <v>23</v>
      </c>
      <c r="B26">
        <f t="shared" si="1"/>
        <v>23</v>
      </c>
      <c r="C26">
        <f t="shared" si="0"/>
        <v>-1.3646158231324028</v>
      </c>
      <c r="D26" s="2">
        <f t="shared" si="2"/>
        <v>-5.83804849183295</v>
      </c>
      <c r="E26" s="2">
        <f t="shared" si="3"/>
        <v>-11.76423427476667</v>
      </c>
      <c r="F26" s="2">
        <f>Input!I27</f>
        <v>203.08742471428573</v>
      </c>
      <c r="G26">
        <f t="shared" si="4"/>
        <v>202.18594085714287</v>
      </c>
      <c r="H26">
        <f t="shared" si="8"/>
        <v>289.03610358338733</v>
      </c>
      <c r="I26">
        <f t="shared" si="9"/>
        <v>7542.9507655751431</v>
      </c>
      <c r="J26">
        <f t="shared" si="5"/>
        <v>14562596.228650475</v>
      </c>
      <c r="O26" s="2">
        <f>Input!J27</f>
        <v>18.33956342857141</v>
      </c>
      <c r="P26">
        <f t="shared" si="10"/>
        <v>18.086021142857124</v>
      </c>
      <c r="Q26">
        <f t="shared" si="11"/>
        <v>23.42677475209943</v>
      </c>
      <c r="R26">
        <f t="shared" si="12"/>
        <v>3.9528353673612322E-6</v>
      </c>
      <c r="S26">
        <f t="shared" si="13"/>
        <v>2.7321860414361937E-29</v>
      </c>
      <c r="T26" s="2">
        <f t="shared" si="14"/>
        <v>23.426778704934797</v>
      </c>
      <c r="U26">
        <f t="shared" si="15"/>
        <v>28.523691336889851</v>
      </c>
      <c r="V26">
        <f t="shared" si="7"/>
        <v>703.45968242702247</v>
      </c>
    </row>
    <row r="27" spans="1:22" ht="14.45" x14ac:dyDescent="0.3">
      <c r="A27">
        <f>Input!G28</f>
        <v>24</v>
      </c>
      <c r="B27">
        <f t="shared" si="1"/>
        <v>24</v>
      </c>
      <c r="C27">
        <f t="shared" si="0"/>
        <v>-1.3246158231324028</v>
      </c>
      <c r="D27" s="2">
        <f t="shared" si="2"/>
        <v>-5.7713818251662836</v>
      </c>
      <c r="E27" s="2">
        <f t="shared" si="3"/>
        <v>-11.680900941433336</v>
      </c>
      <c r="F27" s="2">
        <f>Input!I28</f>
        <v>223.44124142857143</v>
      </c>
      <c r="G27">
        <f t="shared" si="4"/>
        <v>222.53975757142857</v>
      </c>
      <c r="H27">
        <f t="shared" si="8"/>
        <v>313.75738471093638</v>
      </c>
      <c r="I27">
        <f t="shared" si="9"/>
        <v>8320.6555009622716</v>
      </c>
      <c r="J27">
        <f t="shared" si="5"/>
        <v>14374529.757446149</v>
      </c>
      <c r="O27" s="2">
        <f>Input!J28</f>
        <v>20.353816714285699</v>
      </c>
      <c r="P27">
        <f t="shared" si="10"/>
        <v>20.100274428571414</v>
      </c>
      <c r="Q27">
        <f t="shared" si="11"/>
        <v>24.721275306886216</v>
      </c>
      <c r="R27">
        <f t="shared" si="12"/>
        <v>5.8206628470030955E-6</v>
      </c>
      <c r="S27">
        <f t="shared" si="13"/>
        <v>7.2571172033875112E-29</v>
      </c>
      <c r="T27" s="2">
        <f t="shared" si="14"/>
        <v>24.721281127549062</v>
      </c>
      <c r="U27">
        <f t="shared" si="15"/>
        <v>21.353702911996304</v>
      </c>
      <c r="V27">
        <f t="shared" si="7"/>
        <v>600.66956671928858</v>
      </c>
    </row>
    <row r="28" spans="1:22" ht="14.45" x14ac:dyDescent="0.3">
      <c r="A28">
        <f>Input!G29</f>
        <v>25</v>
      </c>
      <c r="B28">
        <f t="shared" si="1"/>
        <v>25</v>
      </c>
      <c r="C28">
        <f t="shared" si="0"/>
        <v>-1.2846158231324027</v>
      </c>
      <c r="D28" s="2">
        <f t="shared" si="2"/>
        <v>-5.7047151584996163</v>
      </c>
      <c r="E28" s="2">
        <f t="shared" si="3"/>
        <v>-11.597567608100002</v>
      </c>
      <c r="F28" s="2">
        <f>Input!I29</f>
        <v>246.40091014285716</v>
      </c>
      <c r="G28">
        <f t="shared" si="4"/>
        <v>245.49942628571429</v>
      </c>
      <c r="H28">
        <f t="shared" si="8"/>
        <v>339.80299340772609</v>
      </c>
      <c r="I28">
        <f t="shared" si="9"/>
        <v>8893.1627719357839</v>
      </c>
      <c r="J28">
        <f t="shared" si="5"/>
        <v>14177710.754964506</v>
      </c>
      <c r="O28" s="2">
        <f>Input!J29</f>
        <v>22.959668714285726</v>
      </c>
      <c r="P28">
        <f t="shared" si="10"/>
        <v>22.706126428571441</v>
      </c>
      <c r="Q28">
        <f t="shared" si="11"/>
        <v>26.045600163706855</v>
      </c>
      <c r="R28">
        <f t="shared" si="12"/>
        <v>8.533082881974451E-6</v>
      </c>
      <c r="S28">
        <f t="shared" si="13"/>
        <v>1.9142650577705153E-28</v>
      </c>
      <c r="T28" s="2">
        <f t="shared" si="14"/>
        <v>26.045608696789735</v>
      </c>
      <c r="U28">
        <f t="shared" si="15"/>
        <v>11.152141819744402</v>
      </c>
      <c r="V28">
        <f t="shared" si="7"/>
        <v>479.72866549638371</v>
      </c>
    </row>
    <row r="29" spans="1:22" ht="14.45" x14ac:dyDescent="0.3">
      <c r="A29">
        <f>Input!G30</f>
        <v>26</v>
      </c>
      <c r="B29">
        <f t="shared" si="1"/>
        <v>26</v>
      </c>
      <c r="C29">
        <f t="shared" si="0"/>
        <v>-1.2446158231324029</v>
      </c>
      <c r="D29" s="2">
        <f t="shared" si="2"/>
        <v>-5.6380484918329499</v>
      </c>
      <c r="E29" s="2">
        <f t="shared" si="3"/>
        <v>-11.51423427476667</v>
      </c>
      <c r="F29" s="2">
        <f>Input!I30</f>
        <v>271.68471699999998</v>
      </c>
      <c r="G29">
        <f t="shared" si="4"/>
        <v>270.78323314285711</v>
      </c>
      <c r="H29">
        <f t="shared" si="8"/>
        <v>367.20000500818986</v>
      </c>
      <c r="I29">
        <f t="shared" si="9"/>
        <v>9296.1938969316197</v>
      </c>
      <c r="J29">
        <f t="shared" si="5"/>
        <v>13972143.766401537</v>
      </c>
      <c r="O29" s="2">
        <f>Input!J30</f>
        <v>25.283806857142821</v>
      </c>
      <c r="P29">
        <f t="shared" si="10"/>
        <v>25.030264571428535</v>
      </c>
      <c r="Q29">
        <f t="shared" si="11"/>
        <v>27.396999146451613</v>
      </c>
      <c r="R29">
        <f t="shared" si="12"/>
        <v>1.2454012178094656E-5</v>
      </c>
      <c r="S29">
        <f t="shared" si="13"/>
        <v>5.014458864719548E-28</v>
      </c>
      <c r="T29" s="2">
        <f t="shared" si="14"/>
        <v>27.397011600463792</v>
      </c>
      <c r="U29">
        <f t="shared" si="15"/>
        <v>5.6014914994472118</v>
      </c>
      <c r="V29">
        <f t="shared" si="7"/>
        <v>383.32044034590882</v>
      </c>
    </row>
    <row r="30" spans="1:22" ht="14.45" x14ac:dyDescent="0.3">
      <c r="A30">
        <f>Input!G31</f>
        <v>27</v>
      </c>
      <c r="B30">
        <f t="shared" si="1"/>
        <v>27</v>
      </c>
      <c r="C30">
        <f t="shared" si="0"/>
        <v>-1.2046158231324029</v>
      </c>
      <c r="D30" s="2">
        <f t="shared" si="2"/>
        <v>-5.5713818251662834</v>
      </c>
      <c r="E30" s="2">
        <f t="shared" si="3"/>
        <v>-11.430900941433336</v>
      </c>
      <c r="F30" s="2">
        <f>Input!I31</f>
        <v>299.25040499999994</v>
      </c>
      <c r="G30">
        <f t="shared" si="4"/>
        <v>298.34892114285708</v>
      </c>
      <c r="H30">
        <f t="shared" si="8"/>
        <v>395.97246700530104</v>
      </c>
      <c r="I30">
        <f t="shared" si="9"/>
        <v>9530.3567067567001</v>
      </c>
      <c r="J30">
        <f t="shared" si="5"/>
        <v>13757872.545556972</v>
      </c>
      <c r="O30" s="2">
        <f>Input!J31</f>
        <v>27.565687999999966</v>
      </c>
      <c r="P30">
        <f t="shared" si="10"/>
        <v>27.31214571428568</v>
      </c>
      <c r="Q30">
        <f t="shared" si="11"/>
        <v>28.772443901118542</v>
      </c>
      <c r="R30">
        <f t="shared" si="12"/>
        <v>1.8095992619645068E-5</v>
      </c>
      <c r="S30">
        <f t="shared" si="13"/>
        <v>1.3044581188286442E-27</v>
      </c>
      <c r="T30" s="2">
        <f t="shared" si="14"/>
        <v>28.772461997111161</v>
      </c>
      <c r="U30">
        <f t="shared" si="15"/>
        <v>2.1325236458852301</v>
      </c>
      <c r="V30">
        <f t="shared" si="7"/>
        <v>299.1754781976984</v>
      </c>
    </row>
    <row r="31" spans="1:22" ht="14.45" x14ac:dyDescent="0.3">
      <c r="A31">
        <f>Input!G32</f>
        <v>28</v>
      </c>
      <c r="B31">
        <f t="shared" si="1"/>
        <v>28</v>
      </c>
      <c r="C31">
        <f t="shared" si="0"/>
        <v>-1.1646158231324029</v>
      </c>
      <c r="D31" s="2">
        <f t="shared" si="2"/>
        <v>-5.504715158499617</v>
      </c>
      <c r="E31" s="2">
        <f t="shared" si="3"/>
        <v>-11.347567608100002</v>
      </c>
      <c r="F31" s="2">
        <f>Input!I32</f>
        <v>330.11214357142859</v>
      </c>
      <c r="G31">
        <f t="shared" si="4"/>
        <v>329.21065971428573</v>
      </c>
      <c r="H31">
        <f t="shared" si="8"/>
        <v>426.14112650876564</v>
      </c>
      <c r="I31">
        <f t="shared" si="9"/>
        <v>9395.5153929957723</v>
      </c>
      <c r="J31">
        <f t="shared" si="5"/>
        <v>13534981.885666123</v>
      </c>
      <c r="O31" s="2">
        <f>Input!J32</f>
        <v>30.861738571428646</v>
      </c>
      <c r="P31">
        <f t="shared" si="10"/>
        <v>30.60819628571436</v>
      </c>
      <c r="Q31">
        <f t="shared" si="11"/>
        <v>30.168633326135232</v>
      </c>
      <c r="R31">
        <f t="shared" si="12"/>
        <v>2.6177329353059724E-5</v>
      </c>
      <c r="S31">
        <f t="shared" si="13"/>
        <v>3.3699252939708297E-27</v>
      </c>
      <c r="T31" s="2">
        <f t="shared" si="14"/>
        <v>30.168659503464585</v>
      </c>
      <c r="U31">
        <f t="shared" si="15"/>
        <v>0.19319258295048583</v>
      </c>
      <c r="V31">
        <f t="shared" si="7"/>
        <v>196.01789893834268</v>
      </c>
    </row>
    <row r="32" spans="1:22" ht="14.45" x14ac:dyDescent="0.3">
      <c r="A32">
        <f>Input!G33</f>
        <v>29</v>
      </c>
      <c r="B32">
        <f t="shared" si="1"/>
        <v>29</v>
      </c>
      <c r="C32">
        <f t="shared" si="0"/>
        <v>-1.1246158231324028</v>
      </c>
      <c r="D32" s="2">
        <f t="shared" si="2"/>
        <v>-5.4380484918329497</v>
      </c>
      <c r="E32" s="2">
        <f t="shared" si="3"/>
        <v>-11.26423427476667</v>
      </c>
      <c r="F32" s="2">
        <f>Input!I33</f>
        <v>364.42487528571428</v>
      </c>
      <c r="G32">
        <f t="shared" si="4"/>
        <v>363.52339142857141</v>
      </c>
      <c r="H32">
        <f t="shared" si="8"/>
        <v>457.72316572205398</v>
      </c>
      <c r="I32">
        <f t="shared" si="9"/>
        <v>8873.5974769430577</v>
      </c>
      <c r="J32">
        <f t="shared" si="5"/>
        <v>13303599.173797764</v>
      </c>
      <c r="O32" s="2">
        <f>Input!J33</f>
        <v>34.31273171428569</v>
      </c>
      <c r="P32">
        <f t="shared" si="10"/>
        <v>34.059189428571401</v>
      </c>
      <c r="Q32">
        <f t="shared" si="11"/>
        <v>31.582001513573399</v>
      </c>
      <c r="R32">
        <f t="shared" si="12"/>
        <v>3.7699714921536514E-5</v>
      </c>
      <c r="S32">
        <f t="shared" si="13"/>
        <v>8.6455867457577779E-27</v>
      </c>
      <c r="T32" s="2">
        <f t="shared" si="14"/>
        <v>31.582039213288322</v>
      </c>
      <c r="U32">
        <f t="shared" si="15"/>
        <v>6.1362731890770021</v>
      </c>
      <c r="V32">
        <f t="shared" si="7"/>
        <v>111.29503263158162</v>
      </c>
    </row>
    <row r="33" spans="1:22" ht="14.45" x14ac:dyDescent="0.3">
      <c r="A33">
        <f>Input!G34</f>
        <v>30</v>
      </c>
      <c r="B33">
        <f t="shared" si="1"/>
        <v>30</v>
      </c>
      <c r="C33">
        <f t="shared" si="0"/>
        <v>-1.0846158231324028</v>
      </c>
      <c r="D33" s="2">
        <f t="shared" si="2"/>
        <v>-5.3713818251662833</v>
      </c>
      <c r="E33" s="2">
        <f t="shared" si="3"/>
        <v>-11.180900941433336</v>
      </c>
      <c r="F33" s="2">
        <f>Input!I34</f>
        <v>401.16034514285712</v>
      </c>
      <c r="G33">
        <f t="shared" si="4"/>
        <v>400.25886128571426</v>
      </c>
      <c r="H33">
        <f t="shared" si="8"/>
        <v>490.73194802436632</v>
      </c>
      <c r="I33">
        <f t="shared" si="9"/>
        <v>8185.3794240196585</v>
      </c>
      <c r="J33">
        <f t="shared" si="5"/>
        <v>13063895.633027688</v>
      </c>
      <c r="O33" s="2">
        <f>Input!J34</f>
        <v>36.735469857142846</v>
      </c>
      <c r="P33">
        <f t="shared" si="10"/>
        <v>36.481927571428557</v>
      </c>
      <c r="Q33">
        <f t="shared" si="11"/>
        <v>33.008728249213412</v>
      </c>
      <c r="R33">
        <f t="shared" si="12"/>
        <v>5.4053098909224492E-5</v>
      </c>
      <c r="S33">
        <f t="shared" si="13"/>
        <v>2.2026867434933351E-26</v>
      </c>
      <c r="T33" s="2">
        <f t="shared" si="14"/>
        <v>33.008782302312319</v>
      </c>
      <c r="U33">
        <f t="shared" si="15"/>
        <v>12.062738060384502</v>
      </c>
      <c r="V33">
        <f t="shared" si="7"/>
        <v>66.046632786979657</v>
      </c>
    </row>
    <row r="34" spans="1:22" ht="14.45" x14ac:dyDescent="0.3">
      <c r="A34">
        <f>Input!G35</f>
        <v>31</v>
      </c>
      <c r="B34">
        <f t="shared" si="1"/>
        <v>31</v>
      </c>
      <c r="C34">
        <f t="shared" si="0"/>
        <v>-1.0446158231324028</v>
      </c>
      <c r="D34" s="2">
        <f t="shared" si="2"/>
        <v>-5.3047151584996168</v>
      </c>
      <c r="E34" s="2">
        <f t="shared" si="3"/>
        <v>-11.097567608100002</v>
      </c>
      <c r="F34" s="2">
        <f>Input!I35</f>
        <v>441.67077885714286</v>
      </c>
      <c r="G34">
        <f t="shared" si="4"/>
        <v>440.769295</v>
      </c>
      <c r="H34">
        <f t="shared" si="8"/>
        <v>525.17677727341913</v>
      </c>
      <c r="I34">
        <f t="shared" si="9"/>
        <v>7124.6230637375656</v>
      </c>
      <c r="J34">
        <f t="shared" si="5"/>
        <v>12816087.21877311</v>
      </c>
      <c r="O34" s="2">
        <f>Input!J35</f>
        <v>40.510433714285739</v>
      </c>
      <c r="P34">
        <f t="shared" si="10"/>
        <v>40.25689142857145</v>
      </c>
      <c r="Q34">
        <f t="shared" si="11"/>
        <v>34.444752092479582</v>
      </c>
      <c r="R34">
        <f t="shared" si="12"/>
        <v>7.7156573244662193E-5</v>
      </c>
      <c r="S34">
        <f t="shared" si="13"/>
        <v>5.5730773348336275E-26</v>
      </c>
      <c r="T34" s="2">
        <f t="shared" si="14"/>
        <v>34.44482924905283</v>
      </c>
      <c r="U34">
        <f t="shared" si="15"/>
        <v>33.780066778590729</v>
      </c>
      <c r="V34">
        <f t="shared" si="7"/>
        <v>18.939417365508998</v>
      </c>
    </row>
    <row r="35" spans="1:22" ht="14.45" x14ac:dyDescent="0.3">
      <c r="A35">
        <f>Input!G36</f>
        <v>32</v>
      </c>
      <c r="B35">
        <f t="shared" si="1"/>
        <v>32</v>
      </c>
      <c r="C35">
        <f t="shared" ref="C35:C66" si="16">((B35-$AD$3)/$AE$3)</f>
        <v>-1.0046158231324029</v>
      </c>
      <c r="D35" s="2">
        <f t="shared" si="2"/>
        <v>-5.2380484918329504</v>
      </c>
      <c r="E35" s="2">
        <f t="shared" si="3"/>
        <v>-11.01423427476667</v>
      </c>
      <c r="F35" s="2">
        <f>Input!I36</f>
        <v>485.50543442857139</v>
      </c>
      <c r="G35">
        <f t="shared" si="4"/>
        <v>484.60395057142853</v>
      </c>
      <c r="H35">
        <f t="shared" si="8"/>
        <v>561.06267294874328</v>
      </c>
      <c r="I35">
        <f t="shared" si="9"/>
        <v>5845.936227571292</v>
      </c>
      <c r="J35">
        <f t="shared" si="5"/>
        <v>12560435.138582235</v>
      </c>
      <c r="O35" s="2">
        <f>Input!J36</f>
        <v>43.834655571428527</v>
      </c>
      <c r="P35">
        <f t="shared" si="10"/>
        <v>43.581113285714238</v>
      </c>
      <c r="Q35">
        <f t="shared" si="11"/>
        <v>35.885786028750012</v>
      </c>
      <c r="R35">
        <f t="shared" si="12"/>
        <v>1.0964657416702236E-4</v>
      </c>
      <c r="S35">
        <f t="shared" si="13"/>
        <v>1.4003012200363596E-25</v>
      </c>
      <c r="T35" s="2">
        <f t="shared" si="14"/>
        <v>35.885895675324178</v>
      </c>
      <c r="U35">
        <f t="shared" si="15"/>
        <v>59.216374071257299</v>
      </c>
      <c r="V35">
        <f t="shared" si="7"/>
        <v>1.0562129886229177</v>
      </c>
    </row>
    <row r="36" spans="1:22" ht="14.45" x14ac:dyDescent="0.3">
      <c r="A36">
        <f>Input!G37</f>
        <v>33</v>
      </c>
      <c r="B36">
        <f t="shared" si="1"/>
        <v>33</v>
      </c>
      <c r="C36">
        <f t="shared" si="16"/>
        <v>-0.96461582313240291</v>
      </c>
      <c r="D36" s="2">
        <f t="shared" si="2"/>
        <v>-5.1713818251662831</v>
      </c>
      <c r="E36" s="2">
        <f t="shared" si="3"/>
        <v>-10.930900941433336</v>
      </c>
      <c r="F36" s="2">
        <f>Input!I37</f>
        <v>530.14297414285716</v>
      </c>
      <c r="G36">
        <f t="shared" si="4"/>
        <v>529.24149028571435</v>
      </c>
      <c r="H36">
        <f t="shared" si="8"/>
        <v>598.39016373239565</v>
      </c>
      <c r="I36">
        <f t="shared" si="9"/>
        <v>4781.5390394357673</v>
      </c>
      <c r="J36">
        <f t="shared" si="5"/>
        <v>12297245.968307251</v>
      </c>
      <c r="O36" s="2">
        <f>Input!J37</f>
        <v>44.637539714285765</v>
      </c>
      <c r="P36">
        <f t="shared" si="10"/>
        <v>44.383997428571476</v>
      </c>
      <c r="Q36">
        <f t="shared" si="11"/>
        <v>37.327335656791199</v>
      </c>
      <c r="R36">
        <f t="shared" si="12"/>
        <v>1.5512686121191025E-4</v>
      </c>
      <c r="S36">
        <f t="shared" si="13"/>
        <v>3.4940726513000361E-25</v>
      </c>
      <c r="T36" s="2">
        <f t="shared" si="14"/>
        <v>37.327490783652408</v>
      </c>
      <c r="U36">
        <f t="shared" si="15"/>
        <v>49.79428602978696</v>
      </c>
      <c r="V36">
        <f t="shared" si="7"/>
        <v>5.055216687101962E-2</v>
      </c>
    </row>
    <row r="37" spans="1:22" ht="14.45" x14ac:dyDescent="0.3">
      <c r="A37">
        <f>Input!G38</f>
        <v>34</v>
      </c>
      <c r="B37">
        <f t="shared" si="1"/>
        <v>34</v>
      </c>
      <c r="C37">
        <f t="shared" si="16"/>
        <v>-0.92461582313240287</v>
      </c>
      <c r="D37" s="2">
        <f t="shared" si="2"/>
        <v>-5.1047151584996167</v>
      </c>
      <c r="E37" s="2">
        <f t="shared" si="3"/>
        <v>-10.847567608100002</v>
      </c>
      <c r="F37" s="2">
        <f>Input!I38</f>
        <v>575.62565514285711</v>
      </c>
      <c r="G37">
        <f t="shared" si="4"/>
        <v>574.72417128571431</v>
      </c>
      <c r="H37">
        <f t="shared" si="8"/>
        <v>637.15510207449722</v>
      </c>
      <c r="I37">
        <f t="shared" si="9"/>
        <v>3897.6211191538027</v>
      </c>
      <c r="J37">
        <f t="shared" si="5"/>
        <v>12026871.341923069</v>
      </c>
      <c r="O37" s="2">
        <f>Input!J38</f>
        <v>45.482680999999957</v>
      </c>
      <c r="P37">
        <f t="shared" si="10"/>
        <v>45.229138714285668</v>
      </c>
      <c r="Q37">
        <f t="shared" si="11"/>
        <v>38.764719843457733</v>
      </c>
      <c r="R37">
        <f t="shared" si="12"/>
        <v>2.1849864381451924E-4</v>
      </c>
      <c r="S37">
        <f t="shared" si="13"/>
        <v>8.6581770163469179E-25</v>
      </c>
      <c r="T37" s="2">
        <f t="shared" si="14"/>
        <v>38.764938342101551</v>
      </c>
      <c r="U37">
        <f t="shared" si="15"/>
        <v>41.78588645174527</v>
      </c>
      <c r="V37">
        <f t="shared" si="7"/>
        <v>0.38477605418237915</v>
      </c>
    </row>
    <row r="38" spans="1:22" ht="14.45" x14ac:dyDescent="0.3">
      <c r="A38">
        <f>Input!G39</f>
        <v>35</v>
      </c>
      <c r="B38">
        <f t="shared" si="1"/>
        <v>35</v>
      </c>
      <c r="C38">
        <f t="shared" si="16"/>
        <v>-0.88461582313240283</v>
      </c>
      <c r="D38" s="2">
        <f t="shared" si="2"/>
        <v>-5.0380484918329502</v>
      </c>
      <c r="E38" s="2">
        <f t="shared" si="3"/>
        <v>-10.76423427476667</v>
      </c>
      <c r="F38" s="2">
        <f>Input!I39</f>
        <v>620.7280225714286</v>
      </c>
      <c r="G38">
        <f t="shared" si="4"/>
        <v>619.82653871428579</v>
      </c>
      <c r="H38">
        <f t="shared" si="8"/>
        <v>677.3485022152629</v>
      </c>
      <c r="I38">
        <f t="shared" si="9"/>
        <v>3308.7762850077424</v>
      </c>
      <c r="J38">
        <f t="shared" si="5"/>
        <v>11749707.197242634</v>
      </c>
      <c r="O38" s="2">
        <f>Input!J39</f>
        <v>45.102367428571483</v>
      </c>
      <c r="P38">
        <f t="shared" si="10"/>
        <v>44.848825142857194</v>
      </c>
      <c r="Q38">
        <f t="shared" si="11"/>
        <v>40.193093746742953</v>
      </c>
      <c r="R38">
        <f t="shared" si="12"/>
        <v>3.0639402266283893E-4</v>
      </c>
      <c r="S38">
        <f t="shared" si="13"/>
        <v>2.1306153747840763E-24</v>
      </c>
      <c r="T38" s="2">
        <f t="shared" si="14"/>
        <v>40.193400140765618</v>
      </c>
      <c r="U38">
        <f t="shared" si="15"/>
        <v>21.672981950099349</v>
      </c>
      <c r="V38">
        <f t="shared" si="7"/>
        <v>5.7595019598104494E-2</v>
      </c>
    </row>
    <row r="39" spans="1:22" ht="14.45" x14ac:dyDescent="0.3">
      <c r="A39">
        <f>Input!G40</f>
        <v>36</v>
      </c>
      <c r="B39">
        <f t="shared" si="1"/>
        <v>36</v>
      </c>
      <c r="C39">
        <f t="shared" si="16"/>
        <v>-0.8446158231324028</v>
      </c>
      <c r="D39" s="2">
        <f t="shared" si="2"/>
        <v>-4.9713818251662838</v>
      </c>
      <c r="E39" s="2">
        <f t="shared" si="3"/>
        <v>-10.680900941433336</v>
      </c>
      <c r="F39" s="2">
        <f>Input!I40</f>
        <v>669.53492557142852</v>
      </c>
      <c r="G39">
        <f t="shared" si="4"/>
        <v>668.63344171428571</v>
      </c>
      <c r="H39">
        <f t="shared" si="8"/>
        <v>718.95640403420771</v>
      </c>
      <c r="I39">
        <f t="shared" si="9"/>
        <v>2532.4005366522892</v>
      </c>
      <c r="J39">
        <f t="shared" si="5"/>
        <v>11466192.565360123</v>
      </c>
      <c r="O39" s="2">
        <f>Input!J40</f>
        <v>48.80690299999992</v>
      </c>
      <c r="P39">
        <f t="shared" si="10"/>
        <v>48.553360714285631</v>
      </c>
      <c r="Q39">
        <f t="shared" si="11"/>
        <v>41.607474077202902</v>
      </c>
      <c r="R39">
        <f t="shared" si="12"/>
        <v>4.2774174187687697E-4</v>
      </c>
      <c r="S39">
        <f t="shared" si="13"/>
        <v>5.2067619041160524E-24</v>
      </c>
      <c r="T39" s="2">
        <f t="shared" si="14"/>
        <v>41.607901818944775</v>
      </c>
      <c r="U39">
        <f t="shared" si="15"/>
        <v>48.239399266869427</v>
      </c>
      <c r="V39">
        <f t="shared" si="7"/>
        <v>15.559279016883945</v>
      </c>
    </row>
    <row r="40" spans="1:22" ht="14.45" x14ac:dyDescent="0.3">
      <c r="A40">
        <f>Input!G41</f>
        <v>37</v>
      </c>
      <c r="B40">
        <f t="shared" si="1"/>
        <v>37</v>
      </c>
      <c r="C40">
        <f t="shared" si="16"/>
        <v>-0.80461582313240287</v>
      </c>
      <c r="D40" s="2">
        <f t="shared" si="2"/>
        <v>-4.9047151584996165</v>
      </c>
      <c r="E40" s="2">
        <f t="shared" si="3"/>
        <v>-10.597567608100002</v>
      </c>
      <c r="F40" s="2">
        <f>Input!I41</f>
        <v>720.72230942857129</v>
      </c>
      <c r="G40">
        <f t="shared" si="4"/>
        <v>719.82082557142849</v>
      </c>
      <c r="H40">
        <f t="shared" si="8"/>
        <v>761.95976497262984</v>
      </c>
      <c r="I40">
        <f t="shared" si="9"/>
        <v>1775.6902138581199</v>
      </c>
      <c r="J40">
        <f t="shared" si="5"/>
        <v>11176807.897743285</v>
      </c>
      <c r="O40" s="2">
        <f>Input!J41</f>
        <v>51.187383857142777</v>
      </c>
      <c r="P40">
        <f t="shared" si="10"/>
        <v>50.933841571428488</v>
      </c>
      <c r="Q40">
        <f t="shared" si="11"/>
        <v>43.002766437159863</v>
      </c>
      <c r="R40">
        <f t="shared" si="12"/>
        <v>5.945012622954217E-4</v>
      </c>
      <c r="S40">
        <f t="shared" si="13"/>
        <v>1.2636140517023621E-23</v>
      </c>
      <c r="T40" s="2">
        <f t="shared" si="14"/>
        <v>43.003360938422162</v>
      </c>
      <c r="U40">
        <f t="shared" si="15"/>
        <v>62.892523070488416</v>
      </c>
      <c r="V40">
        <f t="shared" si="7"/>
        <v>40.005701564284514</v>
      </c>
    </row>
    <row r="41" spans="1:22" ht="14.45" x14ac:dyDescent="0.3">
      <c r="A41">
        <f>Input!G42</f>
        <v>38</v>
      </c>
      <c r="B41">
        <f t="shared" si="1"/>
        <v>38</v>
      </c>
      <c r="C41">
        <f t="shared" si="16"/>
        <v>-0.76461582313240284</v>
      </c>
      <c r="D41" s="2">
        <f t="shared" si="2"/>
        <v>-4.83804849183295</v>
      </c>
      <c r="E41" s="2">
        <f t="shared" si="3"/>
        <v>-10.51423427476667</v>
      </c>
      <c r="F41" s="2">
        <f>Input!I42</f>
        <v>773.19149085714275</v>
      </c>
      <c r="G41">
        <f t="shared" si="4"/>
        <v>772.29000699999995</v>
      </c>
      <c r="H41">
        <f t="shared" si="8"/>
        <v>806.33438212953661</v>
      </c>
      <c r="I41">
        <f t="shared" si="9"/>
        <v>1159.0194779606143</v>
      </c>
      <c r="J41">
        <f t="shared" si="5"/>
        <v>10882072.931396641</v>
      </c>
      <c r="O41" s="2">
        <f>Input!J42</f>
        <v>52.46918142857146</v>
      </c>
      <c r="P41">
        <f t="shared" si="10"/>
        <v>52.215639142857171</v>
      </c>
      <c r="Q41">
        <f t="shared" si="11"/>
        <v>44.373794547387568</v>
      </c>
      <c r="R41">
        <f t="shared" si="12"/>
        <v>8.2260951915419584E-4</v>
      </c>
      <c r="S41">
        <f t="shared" si="13"/>
        <v>3.0454062936843821E-23</v>
      </c>
      <c r="T41" s="2">
        <f t="shared" si="14"/>
        <v>44.374617156906723</v>
      </c>
      <c r="U41">
        <f t="shared" si="15"/>
        <v>61.481625784158304</v>
      </c>
      <c r="V41">
        <f t="shared" si="7"/>
        <v>57.86346137316233</v>
      </c>
    </row>
    <row r="42" spans="1:22" ht="14.45" x14ac:dyDescent="0.3">
      <c r="A42">
        <f>Input!G43</f>
        <v>39</v>
      </c>
      <c r="B42">
        <f t="shared" si="1"/>
        <v>39</v>
      </c>
      <c r="C42">
        <f t="shared" si="16"/>
        <v>-0.7246158231324028</v>
      </c>
      <c r="D42" s="2">
        <f t="shared" si="2"/>
        <v>-4.7713818251662836</v>
      </c>
      <c r="E42" s="2">
        <f t="shared" si="3"/>
        <v>-10.430900941433336</v>
      </c>
      <c r="F42" s="2">
        <f>Input!I43</f>
        <v>823.59007642857148</v>
      </c>
      <c r="G42">
        <f t="shared" si="4"/>
        <v>822.68859257142867</v>
      </c>
      <c r="H42">
        <f t="shared" si="8"/>
        <v>852.0508464667588</v>
      </c>
      <c r="I42">
        <f t="shared" si="9"/>
        <v>862.14195381382922</v>
      </c>
      <c r="J42">
        <f t="shared" si="5"/>
        <v>10582544.099313498</v>
      </c>
      <c r="O42" s="2">
        <f>Input!J43</f>
        <v>50.398585571428725</v>
      </c>
      <c r="P42">
        <f t="shared" si="10"/>
        <v>50.145043285714436</v>
      </c>
      <c r="Q42">
        <f t="shared" si="11"/>
        <v>45.715331142657362</v>
      </c>
      <c r="R42">
        <f t="shared" si="12"/>
        <v>1.133194564852444E-3</v>
      </c>
      <c r="S42">
        <f t="shared" si="13"/>
        <v>7.2888682669760844E-23</v>
      </c>
      <c r="T42" s="2">
        <f t="shared" si="14"/>
        <v>45.716464337222213</v>
      </c>
      <c r="U42">
        <f t="shared" si="15"/>
        <v>19.612311503028486</v>
      </c>
      <c r="V42">
        <f t="shared" si="7"/>
        <v>30.649596437128618</v>
      </c>
    </row>
    <row r="43" spans="1:22" ht="14.45" x14ac:dyDescent="0.3">
      <c r="A43">
        <f>Input!G44</f>
        <v>40</v>
      </c>
      <c r="B43">
        <f t="shared" si="1"/>
        <v>40</v>
      </c>
      <c r="C43">
        <f t="shared" si="16"/>
        <v>-0.68461582313240288</v>
      </c>
      <c r="D43" s="2">
        <f t="shared" si="2"/>
        <v>-4.7047151584996163</v>
      </c>
      <c r="E43" s="2">
        <f t="shared" si="3"/>
        <v>-10.347567608100002</v>
      </c>
      <c r="F43" s="2">
        <f>Input!I44</f>
        <v>874.52391799999998</v>
      </c>
      <c r="G43">
        <f t="shared" si="4"/>
        <v>873.62243414285717</v>
      </c>
      <c r="H43">
        <f t="shared" si="8"/>
        <v>899.07453087955184</v>
      </c>
      <c r="I43">
        <f t="shared" si="9"/>
        <v>647.80922829406347</v>
      </c>
      <c r="J43">
        <f t="shared" si="5"/>
        <v>10278811.500398668</v>
      </c>
      <c r="O43" s="2">
        <f>Input!J44</f>
        <v>50.933841571428502</v>
      </c>
      <c r="P43">
        <f t="shared" si="10"/>
        <v>50.680299285714213</v>
      </c>
      <c r="Q43">
        <f t="shared" si="11"/>
        <v>47.022130291047667</v>
      </c>
      <c r="R43">
        <f t="shared" si="12"/>
        <v>1.5541217454241322E-3</v>
      </c>
      <c r="S43">
        <f t="shared" si="13"/>
        <v>1.7324432913611941E-22</v>
      </c>
      <c r="T43" s="2">
        <f t="shared" si="14"/>
        <v>47.023684412793088</v>
      </c>
      <c r="U43">
        <f t="shared" si="15"/>
        <v>13.370832328867975</v>
      </c>
      <c r="V43">
        <f t="shared" si="7"/>
        <v>36.862672271509865</v>
      </c>
    </row>
    <row r="44" spans="1:22" ht="14.45" x14ac:dyDescent="0.3">
      <c r="A44">
        <f>Input!G45</f>
        <v>41</v>
      </c>
      <c r="B44">
        <f t="shared" si="1"/>
        <v>41</v>
      </c>
      <c r="C44">
        <f t="shared" si="16"/>
        <v>-0.64461582313240284</v>
      </c>
      <c r="D44" s="2">
        <f t="shared" si="2"/>
        <v>-4.6380484918329499</v>
      </c>
      <c r="E44" s="2">
        <f t="shared" si="3"/>
        <v>-10.26423427476667</v>
      </c>
      <c r="F44" s="2">
        <f>Input!I45</f>
        <v>927.20438457142848</v>
      </c>
      <c r="G44">
        <f t="shared" si="4"/>
        <v>926.30290071428567</v>
      </c>
      <c r="H44">
        <f t="shared" si="8"/>
        <v>947.36561369849778</v>
      </c>
      <c r="I44">
        <f t="shared" si="9"/>
        <v>443.63787825529749</v>
      </c>
      <c r="J44">
        <f t="shared" si="5"/>
        <v>9971495.4500374105</v>
      </c>
      <c r="O44" s="2">
        <f>Input!J45</f>
        <v>52.680466571428497</v>
      </c>
      <c r="P44">
        <f t="shared" si="10"/>
        <v>52.426924285714207</v>
      </c>
      <c r="Q44">
        <f t="shared" si="11"/>
        <v>48.288960867736677</v>
      </c>
      <c r="R44">
        <f t="shared" si="12"/>
        <v>2.1219512093191141E-3</v>
      </c>
      <c r="S44">
        <f t="shared" si="13"/>
        <v>4.0892345368715178E-22</v>
      </c>
      <c r="T44" s="2">
        <f t="shared" si="14"/>
        <v>48.291082818945995</v>
      </c>
      <c r="U44">
        <f t="shared" si="15"/>
        <v>17.105184638239439</v>
      </c>
      <c r="V44">
        <f t="shared" si="7"/>
        <v>61.122511965492947</v>
      </c>
    </row>
    <row r="45" spans="1:22" ht="14.45" x14ac:dyDescent="0.3">
      <c r="A45">
        <f>Input!G46</f>
        <v>42</v>
      </c>
      <c r="B45">
        <f t="shared" si="1"/>
        <v>42</v>
      </c>
      <c r="C45">
        <f t="shared" si="16"/>
        <v>-0.60461582313240281</v>
      </c>
      <c r="D45" s="2">
        <f t="shared" si="2"/>
        <v>-4.5713818251662834</v>
      </c>
      <c r="E45" s="2">
        <f t="shared" si="3"/>
        <v>-10.180900941433336</v>
      </c>
      <c r="F45" s="2">
        <f>Input!I46</f>
        <v>980.56096428571436</v>
      </c>
      <c r="G45">
        <f t="shared" si="4"/>
        <v>979.65948042857156</v>
      </c>
      <c r="H45">
        <f t="shared" si="8"/>
        <v>996.87913899147486</v>
      </c>
      <c r="I45">
        <f t="shared" si="9"/>
        <v>296.51664102296911</v>
      </c>
      <c r="J45">
        <f t="shared" si="5"/>
        <v>9661242.6393645704</v>
      </c>
      <c r="O45" s="2">
        <f>Input!J46</f>
        <v>53.356579714285886</v>
      </c>
      <c r="P45">
        <f t="shared" si="10"/>
        <v>53.103037428571596</v>
      </c>
      <c r="Q45">
        <f t="shared" si="11"/>
        <v>49.510640892539698</v>
      </c>
      <c r="R45">
        <f t="shared" si="12"/>
        <v>2.8844004374274047E-3</v>
      </c>
      <c r="S45">
        <f t="shared" si="13"/>
        <v>9.5853743518876986E-22</v>
      </c>
      <c r="T45" s="2">
        <f t="shared" si="14"/>
        <v>49.513525292977128</v>
      </c>
      <c r="U45">
        <f t="shared" si="15"/>
        <v>12.884597371579959</v>
      </c>
      <c r="V45">
        <f t="shared" si="7"/>
        <v>72.151466081949664</v>
      </c>
    </row>
    <row r="46" spans="1:22" ht="14.45" x14ac:dyDescent="0.3">
      <c r="A46">
        <f>Input!G47</f>
        <v>43</v>
      </c>
      <c r="B46">
        <f t="shared" si="1"/>
        <v>43</v>
      </c>
      <c r="C46">
        <f t="shared" si="16"/>
        <v>-0.56461582313240288</v>
      </c>
      <c r="D46" s="2">
        <f t="shared" si="2"/>
        <v>-4.504715158499617</v>
      </c>
      <c r="E46" s="2">
        <f t="shared" si="3"/>
        <v>-10.097567608100002</v>
      </c>
      <c r="F46" s="2">
        <f>Input!I47</f>
        <v>1030.2693511428572</v>
      </c>
      <c r="G46">
        <f t="shared" si="4"/>
        <v>1029.3678672857143</v>
      </c>
      <c r="H46">
        <f t="shared" si="8"/>
        <v>1047.5651148356656</v>
      </c>
      <c r="I46">
        <f t="shared" si="9"/>
        <v>331.13981839420757</v>
      </c>
      <c r="J46">
        <f t="shared" si="5"/>
        <v>9348721.9379037935</v>
      </c>
      <c r="O46" s="2">
        <f>Input!J47</f>
        <v>49.708386857142841</v>
      </c>
      <c r="P46">
        <f t="shared" si="10"/>
        <v>49.454844571428552</v>
      </c>
      <c r="Q46">
        <f t="shared" si="11"/>
        <v>50.68207242211453</v>
      </c>
      <c r="R46">
        <f t="shared" si="12"/>
        <v>3.9034220762115307E-3</v>
      </c>
      <c r="S46">
        <f t="shared" si="13"/>
        <v>2.2313114980519431E-21</v>
      </c>
      <c r="T46" s="2">
        <f t="shared" si="14"/>
        <v>50.685975844190743</v>
      </c>
      <c r="U46">
        <f t="shared" si="15"/>
        <v>1.5156842107730524</v>
      </c>
      <c r="V46">
        <f t="shared" si="7"/>
        <v>23.483803737006721</v>
      </c>
    </row>
    <row r="47" spans="1:22" ht="14.45" x14ac:dyDescent="0.3">
      <c r="A47">
        <f>Input!G48</f>
        <v>44</v>
      </c>
      <c r="B47">
        <f t="shared" si="1"/>
        <v>44</v>
      </c>
      <c r="C47">
        <f t="shared" si="16"/>
        <v>-0.52461582313240285</v>
      </c>
      <c r="D47" s="2">
        <f t="shared" si="2"/>
        <v>-4.4380484918329497</v>
      </c>
      <c r="E47" s="2">
        <f t="shared" si="3"/>
        <v>-10.01423427476667</v>
      </c>
      <c r="F47" s="2">
        <f>Input!I48</f>
        <v>1079.2593680000002</v>
      </c>
      <c r="G47">
        <f t="shared" si="4"/>
        <v>1078.3578841428573</v>
      </c>
      <c r="H47">
        <f t="shared" si="8"/>
        <v>1099.3686505340766</v>
      </c>
      <c r="I47">
        <f t="shared" si="9"/>
        <v>441.45230434638836</v>
      </c>
      <c r="J47">
        <f t="shared" si="5"/>
        <v>9034619.8804544248</v>
      </c>
      <c r="O47" s="2">
        <f>Input!J48</f>
        <v>48.990016857143019</v>
      </c>
      <c r="P47">
        <f t="shared" si="10"/>
        <v>48.73647457142873</v>
      </c>
      <c r="Q47">
        <f t="shared" si="11"/>
        <v>51.798276672900073</v>
      </c>
      <c r="R47">
        <f t="shared" si="12"/>
        <v>5.2590255109766504E-3</v>
      </c>
      <c r="S47">
        <f t="shared" si="13"/>
        <v>5.1581669464182289E-21</v>
      </c>
      <c r="T47" s="2">
        <f t="shared" si="14"/>
        <v>51.803535698411046</v>
      </c>
      <c r="U47">
        <f t="shared" si="15"/>
        <v>9.4068639566460401</v>
      </c>
      <c r="V47">
        <f t="shared" si="7"/>
        <v>17.037404147805287</v>
      </c>
    </row>
    <row r="48" spans="1:22" ht="14.45" x14ac:dyDescent="0.3">
      <c r="A48">
        <f>Input!G49</f>
        <v>45</v>
      </c>
      <c r="B48">
        <f t="shared" si="1"/>
        <v>45</v>
      </c>
      <c r="C48">
        <f t="shared" si="16"/>
        <v>-0.48461582313240287</v>
      </c>
      <c r="D48" s="2">
        <f t="shared" si="2"/>
        <v>-4.3713818251662833</v>
      </c>
      <c r="E48" s="2">
        <f t="shared" si="3"/>
        <v>-9.930900941433336</v>
      </c>
      <c r="F48" s="2">
        <f>Input!I49</f>
        <v>1127.9394997142858</v>
      </c>
      <c r="G48">
        <f t="shared" si="4"/>
        <v>1127.0380158571429</v>
      </c>
      <c r="H48">
        <f t="shared" si="8"/>
        <v>1152.2301335639245</v>
      </c>
      <c r="I48">
        <f t="shared" si="9"/>
        <v>634.6427945523377</v>
      </c>
      <c r="J48">
        <f t="shared" si="5"/>
        <v>8719635.8847634625</v>
      </c>
      <c r="O48" s="2">
        <f>Input!J49</f>
        <v>48.680131714285608</v>
      </c>
      <c r="P48">
        <f t="shared" si="10"/>
        <v>48.426589428571319</v>
      </c>
      <c r="Q48">
        <f t="shared" si="11"/>
        <v>52.854429039787519</v>
      </c>
      <c r="R48">
        <f t="shared" si="12"/>
        <v>7.0539900604461112E-3</v>
      </c>
      <c r="S48">
        <f t="shared" si="13"/>
        <v>1.18417162691143E-20</v>
      </c>
      <c r="T48" s="2">
        <f t="shared" si="14"/>
        <v>52.861483029847967</v>
      </c>
      <c r="U48">
        <f t="shared" si="15"/>
        <v>19.668281254644562</v>
      </c>
      <c r="V48">
        <f t="shared" si="7"/>
        <v>14.575244914667293</v>
      </c>
    </row>
    <row r="49" spans="1:22" ht="14.45" x14ac:dyDescent="0.3">
      <c r="A49">
        <f>Input!G50</f>
        <v>46</v>
      </c>
      <c r="B49">
        <f t="shared" si="1"/>
        <v>46</v>
      </c>
      <c r="C49">
        <f t="shared" si="16"/>
        <v>-0.44461582313240283</v>
      </c>
      <c r="D49" s="2">
        <f t="shared" si="2"/>
        <v>-4.3047151584996168</v>
      </c>
      <c r="E49" s="2">
        <f t="shared" si="3"/>
        <v>-9.8475676081000021</v>
      </c>
      <c r="F49" s="2">
        <f>Input!I50</f>
        <v>1179.9156820000003</v>
      </c>
      <c r="G49">
        <f t="shared" si="4"/>
        <v>1179.0141981428574</v>
      </c>
      <c r="H49">
        <f t="shared" si="8"/>
        <v>1206.0854468704026</v>
      </c>
      <c r="I49">
        <f t="shared" si="9"/>
        <v>732.85250766862043</v>
      </c>
      <c r="J49">
        <f t="shared" si="5"/>
        <v>8404477.2515029125</v>
      </c>
      <c r="O49" s="2">
        <f>Input!J50</f>
        <v>51.976182285714458</v>
      </c>
      <c r="P49">
        <f t="shared" si="10"/>
        <v>51.722640000000169</v>
      </c>
      <c r="Q49">
        <f t="shared" si="11"/>
        <v>53.845893668510534</v>
      </c>
      <c r="R49">
        <f t="shared" si="12"/>
        <v>9.4196379675990025E-3</v>
      </c>
      <c r="S49">
        <f t="shared" si="13"/>
        <v>2.699715338721714E-20</v>
      </c>
      <c r="T49" s="2">
        <f t="shared" si="14"/>
        <v>53.855313306478131</v>
      </c>
      <c r="U49">
        <f t="shared" si="15"/>
        <v>4.5482954321636422</v>
      </c>
      <c r="V49">
        <f t="shared" si="7"/>
        <v>50.606214195053738</v>
      </c>
    </row>
    <row r="50" spans="1:22" ht="14.45" x14ac:dyDescent="0.3">
      <c r="A50">
        <f>Input!G51</f>
        <v>47</v>
      </c>
      <c r="B50">
        <f t="shared" si="1"/>
        <v>47</v>
      </c>
      <c r="C50">
        <f t="shared" si="16"/>
        <v>-0.40461582313240285</v>
      </c>
      <c r="D50" s="2">
        <f t="shared" si="2"/>
        <v>-4.2380484918329504</v>
      </c>
      <c r="E50" s="2">
        <f t="shared" si="3"/>
        <v>-9.7642342747666699</v>
      </c>
      <c r="F50" s="2">
        <f>Input!I51</f>
        <v>1233.8216034285713</v>
      </c>
      <c r="G50">
        <f t="shared" si="4"/>
        <v>1232.9201195714284</v>
      </c>
      <c r="H50">
        <f t="shared" si="8"/>
        <v>1260.8662269632482</v>
      </c>
      <c r="I50">
        <f t="shared" si="9"/>
        <v>780.98491835512812</v>
      </c>
      <c r="J50">
        <f t="shared" si="5"/>
        <v>8089854.0022650724</v>
      </c>
      <c r="O50" s="2">
        <f>Input!J51</f>
        <v>53.905921428570991</v>
      </c>
      <c r="P50">
        <f t="shared" si="10"/>
        <v>53.652379142856702</v>
      </c>
      <c r="Q50">
        <f t="shared" si="11"/>
        <v>54.768257236980709</v>
      </c>
      <c r="R50">
        <f t="shared" si="12"/>
        <v>1.252285586483036E-2</v>
      </c>
      <c r="S50">
        <f t="shared" si="13"/>
        <v>6.1123098695747326E-20</v>
      </c>
      <c r="T50" s="2">
        <f t="shared" si="14"/>
        <v>54.780780092845539</v>
      </c>
      <c r="U50">
        <f t="shared" si="15"/>
        <v>1.2732887039357099</v>
      </c>
      <c r="V50">
        <f t="shared" si="7"/>
        <v>81.785681278068367</v>
      </c>
    </row>
    <row r="51" spans="1:22" ht="14.45" x14ac:dyDescent="0.3">
      <c r="A51">
        <f>Input!G52</f>
        <v>48</v>
      </c>
      <c r="B51">
        <f t="shared" si="1"/>
        <v>48</v>
      </c>
      <c r="C51">
        <f t="shared" si="16"/>
        <v>-0.36461582313240287</v>
      </c>
      <c r="D51" s="2">
        <f t="shared" si="2"/>
        <v>-4.1713818251662831</v>
      </c>
      <c r="E51" s="2">
        <f t="shared" si="3"/>
        <v>-9.680900941433336</v>
      </c>
      <c r="F51" s="2">
        <f>Input!I52</f>
        <v>1286.6570127142857</v>
      </c>
      <c r="G51">
        <f t="shared" si="4"/>
        <v>1285.7555288571427</v>
      </c>
      <c r="H51">
        <f t="shared" si="8"/>
        <v>1316.5001631389016</v>
      </c>
      <c r="I51">
        <f t="shared" si="9"/>
        <v>945.23253711910229</v>
      </c>
      <c r="J51">
        <f t="shared" si="5"/>
        <v>7776473.6145943245</v>
      </c>
      <c r="O51" s="2">
        <f>Input!J52</f>
        <v>52.835409285714377</v>
      </c>
      <c r="P51">
        <f t="shared" si="10"/>
        <v>52.581867000000088</v>
      </c>
      <c r="Q51">
        <f t="shared" si="11"/>
        <v>55.617361602425923</v>
      </c>
      <c r="R51">
        <f t="shared" si="12"/>
        <v>1.6574573227552285E-2</v>
      </c>
      <c r="S51">
        <f t="shared" si="13"/>
        <v>1.3742850379455874E-19</v>
      </c>
      <c r="T51" s="2">
        <f t="shared" si="14"/>
        <v>55.633936175653474</v>
      </c>
      <c r="U51">
        <f t="shared" si="15"/>
        <v>9.3151262529735419</v>
      </c>
      <c r="V51">
        <f t="shared" si="7"/>
        <v>63.569230998313692</v>
      </c>
    </row>
    <row r="52" spans="1:22" ht="14.45" x14ac:dyDescent="0.3">
      <c r="A52">
        <f>Input!G53</f>
        <v>49</v>
      </c>
      <c r="B52">
        <f t="shared" si="1"/>
        <v>49</v>
      </c>
      <c r="C52">
        <f t="shared" si="16"/>
        <v>-0.32461582313240284</v>
      </c>
      <c r="D52" s="2">
        <f t="shared" si="2"/>
        <v>-4.1047151584996167</v>
      </c>
      <c r="E52" s="2">
        <f t="shared" si="3"/>
        <v>-9.5975676081000021</v>
      </c>
      <c r="F52" s="2">
        <f>Input!I53</f>
        <v>1339.8304782857142</v>
      </c>
      <c r="G52">
        <f t="shared" si="4"/>
        <v>1338.9289944285713</v>
      </c>
      <c r="H52">
        <f t="shared" si="8"/>
        <v>1372.9113380405358</v>
      </c>
      <c r="I52">
        <f t="shared" si="9"/>
        <v>1154.799677361628</v>
      </c>
      <c r="J52">
        <f t="shared" si="5"/>
        <v>7465035.7154212957</v>
      </c>
      <c r="O52" s="2">
        <f>Input!J53</f>
        <v>53.173465571428551</v>
      </c>
      <c r="P52">
        <f t="shared" si="10"/>
        <v>52.919923285714262</v>
      </c>
      <c r="Q52">
        <f t="shared" si="11"/>
        <v>56.389334977279958</v>
      </c>
      <c r="R52">
        <f t="shared" si="12"/>
        <v>2.1839924354203264E-2</v>
      </c>
      <c r="S52">
        <f t="shared" si="13"/>
        <v>3.0685438907049434E-19</v>
      </c>
      <c r="T52" s="2">
        <f t="shared" si="14"/>
        <v>56.411174901634162</v>
      </c>
      <c r="U52">
        <f t="shared" si="15"/>
        <v>12.188837845663313</v>
      </c>
      <c r="V52">
        <f t="shared" si="7"/>
        <v>69.074179867377609</v>
      </c>
    </row>
    <row r="53" spans="1:22" ht="14.45" x14ac:dyDescent="0.3">
      <c r="A53">
        <f>Input!G54</f>
        <v>50</v>
      </c>
      <c r="B53">
        <f t="shared" si="1"/>
        <v>50</v>
      </c>
      <c r="C53">
        <f t="shared" si="16"/>
        <v>-0.28461582313240286</v>
      </c>
      <c r="D53" s="2">
        <f t="shared" si="2"/>
        <v>-4.0380484918329502</v>
      </c>
      <c r="E53" s="2">
        <f t="shared" si="3"/>
        <v>-9.5142342747666699</v>
      </c>
      <c r="F53" s="2">
        <f>Input!I54</f>
        <v>1396.2154804285713</v>
      </c>
      <c r="G53">
        <f t="shared" si="4"/>
        <v>1395.3139965714283</v>
      </c>
      <c r="H53">
        <f t="shared" si="8"/>
        <v>1430.0206096830382</v>
      </c>
      <c r="I53">
        <f t="shared" si="9"/>
        <v>1204.5489936789681</v>
      </c>
      <c r="J53">
        <f t="shared" si="5"/>
        <v>7156226.7956053894</v>
      </c>
      <c r="O53" s="2">
        <f>Input!J54</f>
        <v>56.385002142857047</v>
      </c>
      <c r="P53">
        <f t="shared" si="10"/>
        <v>56.131459857142758</v>
      </c>
      <c r="Q53">
        <f t="shared" si="11"/>
        <v>57.080621307321572</v>
      </c>
      <c r="R53">
        <f t="shared" si="12"/>
        <v>2.8650335180764794E-2</v>
      </c>
      <c r="S53">
        <f t="shared" si="13"/>
        <v>6.8041194132834776E-19</v>
      </c>
      <c r="T53" s="2">
        <f t="shared" si="14"/>
        <v>57.109271642502335</v>
      </c>
      <c r="U53">
        <f t="shared" si="15"/>
        <v>0.95611588758808419</v>
      </c>
      <c r="V53">
        <f t="shared" si="7"/>
        <v>132.77087163983171</v>
      </c>
    </row>
    <row r="54" spans="1:22" ht="14.45" x14ac:dyDescent="0.3">
      <c r="A54">
        <f>Input!G55</f>
        <v>51</v>
      </c>
      <c r="B54">
        <f t="shared" si="1"/>
        <v>51</v>
      </c>
      <c r="C54">
        <f t="shared" si="16"/>
        <v>-0.24461582313240285</v>
      </c>
      <c r="D54" s="2">
        <f t="shared" si="2"/>
        <v>-3.9713818251662834</v>
      </c>
      <c r="E54" s="2">
        <f t="shared" si="3"/>
        <v>-9.430900941433336</v>
      </c>
      <c r="F54" s="2">
        <f>Input!I55</f>
        <v>1454.2625935714284</v>
      </c>
      <c r="G54">
        <f t="shared" si="4"/>
        <v>1453.3611097142855</v>
      </c>
      <c r="H54">
        <f t="shared" si="8"/>
        <v>1487.7460350095328</v>
      </c>
      <c r="I54">
        <f t="shared" si="9"/>
        <v>1182.3230875597367</v>
      </c>
      <c r="J54">
        <f t="shared" si="5"/>
        <v>6850715.0086034071</v>
      </c>
      <c r="O54" s="2">
        <f>Input!J55</f>
        <v>58.047113142857143</v>
      </c>
      <c r="P54">
        <f t="shared" si="10"/>
        <v>57.793570857142853</v>
      </c>
      <c r="Q54">
        <f t="shared" si="11"/>
        <v>57.688007540496919</v>
      </c>
      <c r="R54">
        <f t="shared" si="12"/>
        <v>3.7417785997708883E-2</v>
      </c>
      <c r="S54">
        <f t="shared" si="13"/>
        <v>1.498288963233412E-18</v>
      </c>
      <c r="T54" s="2">
        <f t="shared" si="14"/>
        <v>57.72542532649463</v>
      </c>
      <c r="U54">
        <f t="shared" si="15"/>
        <v>4.643813347327966E-3</v>
      </c>
      <c r="V54">
        <f t="shared" si="7"/>
        <v>173.83724593901485</v>
      </c>
    </row>
    <row r="55" spans="1:22" ht="14.45" x14ac:dyDescent="0.3">
      <c r="A55">
        <f>Input!G56</f>
        <v>52</v>
      </c>
      <c r="B55">
        <f t="shared" si="1"/>
        <v>52</v>
      </c>
      <c r="C55">
        <f t="shared" si="16"/>
        <v>-0.20461582313240284</v>
      </c>
      <c r="D55" s="2">
        <f t="shared" si="2"/>
        <v>-3.9047151584996169</v>
      </c>
      <c r="E55" s="2">
        <f t="shared" si="3"/>
        <v>-9.3475676081000021</v>
      </c>
      <c r="F55" s="2">
        <f>Input!I56</f>
        <v>1514.2112742857141</v>
      </c>
      <c r="G55">
        <f t="shared" si="4"/>
        <v>1513.3097904285712</v>
      </c>
      <c r="H55">
        <f t="shared" si="8"/>
        <v>1546.0033350073782</v>
      </c>
      <c r="I55">
        <f t="shared" si="9"/>
        <v>1068.8678571264372</v>
      </c>
      <c r="J55">
        <f t="shared" si="5"/>
        <v>6549145.1155716088</v>
      </c>
      <c r="O55" s="2">
        <f>Input!J56</f>
        <v>59.948680714285729</v>
      </c>
      <c r="P55">
        <f t="shared" si="10"/>
        <v>59.69513842857144</v>
      </c>
      <c r="Q55">
        <f t="shared" si="11"/>
        <v>58.208648494035842</v>
      </c>
      <c r="R55">
        <f t="shared" si="12"/>
        <v>4.8651503809493721E-2</v>
      </c>
      <c r="S55">
        <f t="shared" si="13"/>
        <v>3.2764481527910019E-18</v>
      </c>
      <c r="T55" s="2">
        <f t="shared" si="14"/>
        <v>58.257299997845337</v>
      </c>
      <c r="U55">
        <f t="shared" si="15"/>
        <v>2.0673793528729023</v>
      </c>
      <c r="V55">
        <f t="shared" si="7"/>
        <v>227.59653548179449</v>
      </c>
    </row>
    <row r="56" spans="1:22" ht="14.45" x14ac:dyDescent="0.3">
      <c r="A56">
        <f>Input!G57</f>
        <v>53</v>
      </c>
      <c r="B56">
        <f t="shared" si="1"/>
        <v>53</v>
      </c>
      <c r="C56">
        <f t="shared" si="16"/>
        <v>-0.16461582313240286</v>
      </c>
      <c r="D56" s="2">
        <f t="shared" si="2"/>
        <v>-3.83804849183295</v>
      </c>
      <c r="E56" s="2">
        <f t="shared" si="3"/>
        <v>-9.2642342747666699</v>
      </c>
      <c r="F56" s="2">
        <f>Input!I57</f>
        <v>1575.4417525714284</v>
      </c>
      <c r="G56">
        <f t="shared" si="4"/>
        <v>1574.5402687142855</v>
      </c>
      <c r="H56">
        <f t="shared" si="8"/>
        <v>1604.7064013893284</v>
      </c>
      <c r="I56">
        <f t="shared" si="9"/>
        <v>909.99556056829363</v>
      </c>
      <c r="J56">
        <f t="shared" si="5"/>
        <v>6252133.6375086075</v>
      </c>
      <c r="O56" s="2">
        <f>Input!J57</f>
        <v>61.230478285714298</v>
      </c>
      <c r="P56">
        <f t="shared" si="10"/>
        <v>60.976936000000009</v>
      </c>
      <c r="Q56">
        <f t="shared" si="11"/>
        <v>58.640089050675002</v>
      </c>
      <c r="R56">
        <f t="shared" si="12"/>
        <v>6.2977331275272913E-2</v>
      </c>
      <c r="S56">
        <f t="shared" si="13"/>
        <v>7.1153306345359479E-18</v>
      </c>
      <c r="T56" s="2">
        <f t="shared" si="14"/>
        <v>58.703066381950272</v>
      </c>
      <c r="U56">
        <f t="shared" si="15"/>
        <v>5.1704830398896569</v>
      </c>
      <c r="V56">
        <f t="shared" si="7"/>
        <v>267.91471335877179</v>
      </c>
    </row>
    <row r="57" spans="1:22" ht="14.45" x14ac:dyDescent="0.3">
      <c r="A57">
        <f>Input!G58</f>
        <v>54</v>
      </c>
      <c r="B57">
        <f t="shared" si="1"/>
        <v>54</v>
      </c>
      <c r="C57">
        <f t="shared" si="16"/>
        <v>-0.12461582313240285</v>
      </c>
      <c r="D57" s="2">
        <f t="shared" si="2"/>
        <v>-3.7713818251662832</v>
      </c>
      <c r="E57" s="2">
        <f t="shared" si="3"/>
        <v>-9.180900941433336</v>
      </c>
      <c r="F57" s="2">
        <f>Input!I58</f>
        <v>1635.8411752857141</v>
      </c>
      <c r="G57">
        <f t="shared" si="4"/>
        <v>1634.9396914285712</v>
      </c>
      <c r="H57">
        <f t="shared" si="8"/>
        <v>1663.7678448313097</v>
      </c>
      <c r="I57">
        <f t="shared" si="9"/>
        <v>831.06242861182386</v>
      </c>
      <c r="J57">
        <f t="shared" si="5"/>
        <v>5960264.2724169511</v>
      </c>
      <c r="O57" s="2">
        <f>Input!J58</f>
        <v>60.39942271428572</v>
      </c>
      <c r="P57">
        <f t="shared" si="10"/>
        <v>60.145880428571431</v>
      </c>
      <c r="Q57">
        <f t="shared" si="11"/>
        <v>58.980283441746728</v>
      </c>
      <c r="R57">
        <f t="shared" si="12"/>
        <v>8.1160000234446431E-2</v>
      </c>
      <c r="S57">
        <f t="shared" si="13"/>
        <v>1.5345142910702378E-17</v>
      </c>
      <c r="T57" s="2">
        <f t="shared" si="14"/>
        <v>59.061443441981176</v>
      </c>
      <c r="U57">
        <f t="shared" si="15"/>
        <v>1.1760035778849529</v>
      </c>
      <c r="V57">
        <f t="shared" si="7"/>
        <v>241.39976452456355</v>
      </c>
    </row>
    <row r="58" spans="1:22" ht="14.45" x14ac:dyDescent="0.3">
      <c r="A58">
        <f>Input!G59</f>
        <v>55</v>
      </c>
      <c r="B58">
        <f t="shared" si="1"/>
        <v>55</v>
      </c>
      <c r="C58">
        <f t="shared" si="16"/>
        <v>-8.4615823132402845E-2</v>
      </c>
      <c r="D58" s="2">
        <f t="shared" si="2"/>
        <v>-3.7047151584996167</v>
      </c>
      <c r="E58" s="2">
        <f t="shared" si="3"/>
        <v>-9.0975676081000021</v>
      </c>
      <c r="F58" s="2">
        <f>Input!I59</f>
        <v>1695.0010575714289</v>
      </c>
      <c r="G58">
        <f t="shared" si="4"/>
        <v>1694.099573714286</v>
      </c>
      <c r="H58">
        <f t="shared" si="8"/>
        <v>1723.099584740424</v>
      </c>
      <c r="I58">
        <f t="shared" si="9"/>
        <v>841.00063951612867</v>
      </c>
      <c r="J58">
        <f t="shared" si="5"/>
        <v>5674083.6319845486</v>
      </c>
      <c r="O58" s="2">
        <f>Input!J59</f>
        <v>59.15988228571473</v>
      </c>
      <c r="P58">
        <f t="shared" si="10"/>
        <v>58.906340000000441</v>
      </c>
      <c r="Q58">
        <f t="shared" si="11"/>
        <v>59.22761140523366</v>
      </c>
      <c r="R58">
        <f t="shared" si="12"/>
        <v>0.10412850388063029</v>
      </c>
      <c r="S58">
        <f t="shared" si="13"/>
        <v>3.2864789524026172E-17</v>
      </c>
      <c r="T58" s="2">
        <f t="shared" si="14"/>
        <v>59.33173990911429</v>
      </c>
      <c r="U58">
        <f t="shared" si="15"/>
        <v>0.18096508267407152</v>
      </c>
      <c r="V58">
        <f t="shared" si="7"/>
        <v>204.41863438655034</v>
      </c>
    </row>
    <row r="59" spans="1:22" ht="14.45" x14ac:dyDescent="0.3">
      <c r="A59">
        <f>Input!G60</f>
        <v>56</v>
      </c>
      <c r="B59">
        <f t="shared" si="1"/>
        <v>56</v>
      </c>
      <c r="C59">
        <f t="shared" si="16"/>
        <v>-4.4615823132402851E-2</v>
      </c>
      <c r="D59" s="2">
        <f t="shared" si="2"/>
        <v>-3.6380484918329499</v>
      </c>
      <c r="E59" s="2">
        <f t="shared" si="3"/>
        <v>-9.0142342747666699</v>
      </c>
      <c r="F59" s="2">
        <f>Input!I60</f>
        <v>1755.5976800000001</v>
      </c>
      <c r="G59">
        <f t="shared" si="4"/>
        <v>1754.6961961428572</v>
      </c>
      <c r="H59">
        <f t="shared" si="8"/>
        <v>1782.6134804903622</v>
      </c>
      <c r="I59">
        <f t="shared" si="9"/>
        <v>779.37476533945176</v>
      </c>
      <c r="J59">
        <f t="shared" si="5"/>
        <v>5394097.3480671756</v>
      </c>
      <c r="O59" s="2">
        <f>Input!J60</f>
        <v>60.596622428571209</v>
      </c>
      <c r="P59">
        <f t="shared" si="10"/>
        <v>60.34308014285692</v>
      </c>
      <c r="Q59">
        <f t="shared" si="11"/>
        <v>59.380891040224128</v>
      </c>
      <c r="R59">
        <f t="shared" si="12"/>
        <v>0.13300470971417896</v>
      </c>
      <c r="S59">
        <f t="shared" si="13"/>
        <v>6.9899623937775513E-17</v>
      </c>
      <c r="T59" s="2">
        <f t="shared" si="14"/>
        <v>59.513895749938307</v>
      </c>
      <c r="U59">
        <f t="shared" si="15"/>
        <v>0.68754675745980864</v>
      </c>
      <c r="V59">
        <f t="shared" si="7"/>
        <v>247.56645388592645</v>
      </c>
    </row>
    <row r="60" spans="1:22" ht="14.45" x14ac:dyDescent="0.3">
      <c r="A60">
        <f>Input!G61</f>
        <v>57</v>
      </c>
      <c r="B60">
        <f t="shared" si="1"/>
        <v>57</v>
      </c>
      <c r="C60">
        <f t="shared" si="16"/>
        <v>-4.6158231324028524E-3</v>
      </c>
      <c r="D60" s="2">
        <f t="shared" si="2"/>
        <v>-3.5713818251662834</v>
      </c>
      <c r="E60" s="2">
        <f t="shared" si="3"/>
        <v>-8.930900941433336</v>
      </c>
      <c r="F60" s="2">
        <f>Input!I61</f>
        <v>1816.6873012857143</v>
      </c>
      <c r="G60">
        <f t="shared" si="4"/>
        <v>1815.7858174285714</v>
      </c>
      <c r="H60">
        <f t="shared" si="8"/>
        <v>1842.222003987936</v>
      </c>
      <c r="I60">
        <f t="shared" si="9"/>
        <v>698.87195980153024</v>
      </c>
      <c r="J60">
        <f t="shared" si="5"/>
        <v>5120766.5944112567</v>
      </c>
      <c r="O60" s="2">
        <f>Input!J61</f>
        <v>61.089621285714202</v>
      </c>
      <c r="P60">
        <f t="shared" si="10"/>
        <v>60.836078999999913</v>
      </c>
      <c r="Q60">
        <f t="shared" si="11"/>
        <v>59.439388215071844</v>
      </c>
      <c r="R60">
        <f t="shared" si="12"/>
        <v>0.16913528250179027</v>
      </c>
      <c r="S60">
        <f t="shared" si="13"/>
        <v>1.476396099949801E-16</v>
      </c>
      <c r="T60" s="2">
        <f t="shared" si="14"/>
        <v>59.608523497573636</v>
      </c>
      <c r="U60">
        <f t="shared" si="15"/>
        <v>1.5068925115370297</v>
      </c>
      <c r="V60">
        <f t="shared" si="7"/>
        <v>263.32343099429033</v>
      </c>
    </row>
    <row r="61" spans="1:22" ht="14.45" x14ac:dyDescent="0.3">
      <c r="A61">
        <f>Input!G62</f>
        <v>58</v>
      </c>
      <c r="B61">
        <f t="shared" si="1"/>
        <v>58</v>
      </c>
      <c r="C61">
        <f t="shared" si="16"/>
        <v>3.538417686759715E-2</v>
      </c>
      <c r="D61" s="2">
        <f t="shared" si="2"/>
        <v>-3.5047151584996166</v>
      </c>
      <c r="E61" s="2">
        <f t="shared" si="3"/>
        <v>-8.8475676081000021</v>
      </c>
      <c r="F61" s="2">
        <f>Input!I62</f>
        <v>1878.8474348571431</v>
      </c>
      <c r="G61">
        <f t="shared" si="4"/>
        <v>1877.9459510000002</v>
      </c>
      <c r="H61">
        <f t="shared" si="8"/>
        <v>1901.8389533022148</v>
      </c>
      <c r="I61">
        <f t="shared" si="9"/>
        <v>570.87555901363476</v>
      </c>
      <c r="J61">
        <f t="shared" si="5"/>
        <v>4854505.0637263348</v>
      </c>
      <c r="O61" s="2">
        <f>Input!J62</f>
        <v>62.160133571428787</v>
      </c>
      <c r="P61">
        <f t="shared" si="10"/>
        <v>61.906591285714498</v>
      </c>
      <c r="Q61">
        <f t="shared" si="11"/>
        <v>59.402822424469434</v>
      </c>
      <c r="R61">
        <f t="shared" si="12"/>
        <v>0.21412688980938424</v>
      </c>
      <c r="S61">
        <f t="shared" si="13"/>
        <v>3.0968131713117163E-16</v>
      </c>
      <c r="T61" s="2">
        <f t="shared" si="14"/>
        <v>59.61694931427882</v>
      </c>
      <c r="U61">
        <f t="shared" si="15"/>
        <v>5.2424603573598585</v>
      </c>
      <c r="V61">
        <f t="shared" si="7"/>
        <v>299.21235456771473</v>
      </c>
    </row>
    <row r="62" spans="1:22" ht="14.45" x14ac:dyDescent="0.3">
      <c r="A62">
        <f>Input!G63</f>
        <v>59</v>
      </c>
      <c r="B62">
        <f t="shared" si="1"/>
        <v>59</v>
      </c>
      <c r="C62">
        <f t="shared" si="16"/>
        <v>7.5384176867597144E-2</v>
      </c>
      <c r="D62" s="2">
        <f t="shared" si="2"/>
        <v>-3.4380484918329501</v>
      </c>
      <c r="E62" s="2">
        <f t="shared" si="3"/>
        <v>-8.7642342747666699</v>
      </c>
      <c r="F62" s="2">
        <f>Input!I63</f>
        <v>1939.2750289999999</v>
      </c>
      <c r="G62">
        <f t="shared" si="4"/>
        <v>1938.373545142857</v>
      </c>
      <c r="H62">
        <f t="shared" si="8"/>
        <v>1961.3802068721125</v>
      </c>
      <c r="I62">
        <f t="shared" si="9"/>
        <v>529.30648392438889</v>
      </c>
      <c r="J62">
        <f t="shared" si="5"/>
        <v>4595676.4345435398</v>
      </c>
      <c r="O62" s="2">
        <f>Input!J63</f>
        <v>60.427594142856833</v>
      </c>
      <c r="P62">
        <f t="shared" si="10"/>
        <v>60.174051857142544</v>
      </c>
      <c r="Q62">
        <f t="shared" si="11"/>
        <v>59.271369030049513</v>
      </c>
      <c r="R62">
        <f t="shared" si="12"/>
        <v>0.26988453984807081</v>
      </c>
      <c r="S62">
        <f t="shared" si="13"/>
        <v>6.450764506515124E-16</v>
      </c>
      <c r="T62" s="2">
        <f t="shared" si="14"/>
        <v>59.541253569897584</v>
      </c>
      <c r="U62">
        <f t="shared" si="15"/>
        <v>0.40043367234015437</v>
      </c>
      <c r="V62">
        <f t="shared" si="7"/>
        <v>242.27595965570819</v>
      </c>
    </row>
    <row r="63" spans="1:22" ht="14.45" x14ac:dyDescent="0.3">
      <c r="A63">
        <f>Input!G64</f>
        <v>60</v>
      </c>
      <c r="B63">
        <f t="shared" si="1"/>
        <v>60</v>
      </c>
      <c r="C63">
        <f t="shared" si="16"/>
        <v>0.11538417686759715</v>
      </c>
      <c r="D63" s="2">
        <f t="shared" si="2"/>
        <v>-3.3713818251662833</v>
      </c>
      <c r="E63" s="2">
        <f t="shared" si="3"/>
        <v>-8.680900941433336</v>
      </c>
      <c r="F63" s="2">
        <f>Input!I64</f>
        <v>1996.2234585714286</v>
      </c>
      <c r="G63">
        <f t="shared" si="4"/>
        <v>1995.3219747142857</v>
      </c>
      <c r="H63">
        <f t="shared" si="8"/>
        <v>2020.7645174821951</v>
      </c>
      <c r="I63">
        <f t="shared" si="9"/>
        <v>647.32298249689609</v>
      </c>
      <c r="J63">
        <f t="shared" si="5"/>
        <v>4344592.3564300137</v>
      </c>
      <c r="O63" s="2">
        <f>Input!J64</f>
        <v>56.948429571428733</v>
      </c>
      <c r="P63">
        <f t="shared" si="10"/>
        <v>56.694887285714444</v>
      </c>
      <c r="Q63">
        <f t="shared" si="11"/>
        <v>59.045657859470829</v>
      </c>
      <c r="R63">
        <f t="shared" si="12"/>
        <v>0.33865275061177941</v>
      </c>
      <c r="S63">
        <f t="shared" si="13"/>
        <v>1.3344166004630672E-15</v>
      </c>
      <c r="T63" s="2">
        <f t="shared" si="14"/>
        <v>59.384310610082608</v>
      </c>
      <c r="U63">
        <f t="shared" si="15"/>
        <v>7.232997817655507</v>
      </c>
      <c r="V63">
        <f t="shared" si="7"/>
        <v>146.07264730966475</v>
      </c>
    </row>
    <row r="64" spans="1:22" ht="14.45" x14ac:dyDescent="0.3">
      <c r="A64">
        <f>Input!G65</f>
        <v>61</v>
      </c>
      <c r="B64">
        <f t="shared" si="1"/>
        <v>61</v>
      </c>
      <c r="C64">
        <f t="shared" si="16"/>
        <v>0.15538417686759715</v>
      </c>
      <c r="D64" s="2">
        <f t="shared" si="2"/>
        <v>-3.3047151584996168</v>
      </c>
      <c r="E64" s="2">
        <f t="shared" si="3"/>
        <v>-8.5975676081000021</v>
      </c>
      <c r="F64" s="2">
        <f>Input!I65</f>
        <v>2050.7209787142856</v>
      </c>
      <c r="G64">
        <f t="shared" si="4"/>
        <v>2049.8194948571427</v>
      </c>
      <c r="H64">
        <f t="shared" si="8"/>
        <v>2079.9143447315682</v>
      </c>
      <c r="I64">
        <f t="shared" si="9"/>
        <v>905.69998896421237</v>
      </c>
      <c r="J64">
        <f t="shared" si="5"/>
        <v>4101510.9762235973</v>
      </c>
      <c r="O64" s="2">
        <f>Input!J65</f>
        <v>54.497520142856956</v>
      </c>
      <c r="P64">
        <f t="shared" si="10"/>
        <v>54.243977857142667</v>
      </c>
      <c r="Q64">
        <f t="shared" si="11"/>
        <v>58.726768179648886</v>
      </c>
      <c r="R64">
        <f t="shared" si="12"/>
        <v>0.4230590697242409</v>
      </c>
      <c r="S64">
        <f t="shared" si="13"/>
        <v>2.7412948520247609E-15</v>
      </c>
      <c r="T64" s="2">
        <f t="shared" si="14"/>
        <v>59.149827249373125</v>
      </c>
      <c r="U64">
        <f t="shared" si="15"/>
        <v>24.067358259247953</v>
      </c>
      <c r="V64">
        <f t="shared" si="7"/>
        <v>92.835967877834591</v>
      </c>
    </row>
    <row r="65" spans="1:22" ht="14.45" x14ac:dyDescent="0.3">
      <c r="A65">
        <f>Input!G66</f>
        <v>62</v>
      </c>
      <c r="B65">
        <f t="shared" si="1"/>
        <v>62</v>
      </c>
      <c r="C65">
        <f t="shared" si="16"/>
        <v>0.19538417686759715</v>
      </c>
      <c r="D65" s="2">
        <f t="shared" si="2"/>
        <v>-3.23804849183295</v>
      </c>
      <c r="E65" s="2">
        <f t="shared" si="3"/>
        <v>-8.5142342747666699</v>
      </c>
      <c r="F65" s="2">
        <f>Input!I66</f>
        <v>2104.6691571428569</v>
      </c>
      <c r="G65">
        <f t="shared" si="4"/>
        <v>2103.767673285714</v>
      </c>
      <c r="H65">
        <f t="shared" si="8"/>
        <v>2138.7567240882258</v>
      </c>
      <c r="I65">
        <f t="shared" si="9"/>
        <v>1224.2336760607575</v>
      </c>
      <c r="J65">
        <f t="shared" si="5"/>
        <v>3866636.0221617301</v>
      </c>
      <c r="O65" s="2">
        <f>Input!J66</f>
        <v>53.948178428571282</v>
      </c>
      <c r="P65">
        <f t="shared" si="10"/>
        <v>53.694636142856993</v>
      </c>
      <c r="Q65">
        <f t="shared" si="11"/>
        <v>58.316220100268701</v>
      </c>
      <c r="R65">
        <f t="shared" si="12"/>
        <v>0.52615925638894934</v>
      </c>
      <c r="S65">
        <f t="shared" si="13"/>
        <v>5.5924760263523952E-15</v>
      </c>
      <c r="T65" s="2">
        <f t="shared" si="14"/>
        <v>58.842379356657659</v>
      </c>
      <c r="U65">
        <f t="shared" si="15"/>
        <v>26.499260195230811</v>
      </c>
      <c r="V65">
        <f t="shared" si="7"/>
        <v>82.551772977956134</v>
      </c>
    </row>
    <row r="66" spans="1:22" ht="14.45" x14ac:dyDescent="0.3">
      <c r="A66">
        <f>Input!G67</f>
        <v>63</v>
      </c>
      <c r="B66">
        <f t="shared" si="1"/>
        <v>63</v>
      </c>
      <c r="C66">
        <f t="shared" si="16"/>
        <v>0.23538417686759716</v>
      </c>
      <c r="D66" s="2">
        <f t="shared" si="2"/>
        <v>-3.1713818251662835</v>
      </c>
      <c r="E66" s="2">
        <f t="shared" si="3"/>
        <v>-8.430900941433336</v>
      </c>
      <c r="F66" s="2">
        <f>Input!I67</f>
        <v>2157.3918808571425</v>
      </c>
      <c r="G66">
        <f t="shared" si="4"/>
        <v>2156.4903969999996</v>
      </c>
      <c r="H66">
        <f t="shared" si="8"/>
        <v>2197.2241697938039</v>
      </c>
      <c r="I66">
        <f t="shared" si="9"/>
        <v>1659.2402460172707</v>
      </c>
      <c r="J66">
        <f t="shared" si="5"/>
        <v>3640116.4572579437</v>
      </c>
      <c r="O66" s="2">
        <f>Input!J67</f>
        <v>52.722723714285621</v>
      </c>
      <c r="P66">
        <f t="shared" si="10"/>
        <v>52.469181428571332</v>
      </c>
      <c r="Q66">
        <f t="shared" si="11"/>
        <v>57.815962503389258</v>
      </c>
      <c r="R66">
        <f t="shared" si="12"/>
        <v>0.65148320218889177</v>
      </c>
      <c r="S66">
        <f t="shared" si="13"/>
        <v>1.133017395375272E-14</v>
      </c>
      <c r="T66" s="2">
        <f t="shared" si="14"/>
        <v>58.467445705578164</v>
      </c>
      <c r="U66">
        <f t="shared" si="15"/>
        <v>35.9791743368163</v>
      </c>
      <c r="V66">
        <f t="shared" si="7"/>
        <v>61.785037819391704</v>
      </c>
    </row>
    <row r="67" spans="1:22" ht="14.45" x14ac:dyDescent="0.3">
      <c r="A67">
        <f>Input!G68</f>
        <v>64</v>
      </c>
      <c r="B67">
        <f t="shared" si="1"/>
        <v>64</v>
      </c>
      <c r="C67">
        <f t="shared" ref="C67:C84" si="17">((B67-$AD$3)/$AE$3)</f>
        <v>0.27538417686759714</v>
      </c>
      <c r="D67" s="2">
        <f t="shared" si="2"/>
        <v>-3.1047151584996167</v>
      </c>
      <c r="E67" s="2">
        <f t="shared" si="3"/>
        <v>-8.3475676081000021</v>
      </c>
      <c r="F67" s="2">
        <f>Input!I68</f>
        <v>2208.917321285714</v>
      </c>
      <c r="G67">
        <f t="shared" si="4"/>
        <v>2208.0158374285711</v>
      </c>
      <c r="H67">
        <f t="shared" si="8"/>
        <v>2255.2556078369043</v>
      </c>
      <c r="I67">
        <f t="shared" si="9"/>
        <v>2231.5959082320369</v>
      </c>
      <c r="J67">
        <f t="shared" si="5"/>
        <v>3422046.708182042</v>
      </c>
      <c r="O67" s="2">
        <f>Input!J68</f>
        <v>51.525440428571528</v>
      </c>
      <c r="P67">
        <f t="shared" si="10"/>
        <v>51.271898142857239</v>
      </c>
      <c r="Q67">
        <f t="shared" si="11"/>
        <v>57.228357633249018</v>
      </c>
      <c r="R67">
        <f t="shared" si="12"/>
        <v>0.80308040985163187</v>
      </c>
      <c r="S67">
        <f t="shared" si="13"/>
        <v>2.2795708271335393E-14</v>
      </c>
      <c r="T67" s="2">
        <f t="shared" si="14"/>
        <v>58.031438043100671</v>
      </c>
      <c r="U67">
        <f t="shared" si="15"/>
        <v>45.691379662982989</v>
      </c>
      <c r="V67">
        <f t="shared" si="7"/>
        <v>44.396403530525745</v>
      </c>
    </row>
    <row r="68" spans="1:22" ht="14.45" x14ac:dyDescent="0.3">
      <c r="A68">
        <f>Input!G69</f>
        <v>65</v>
      </c>
      <c r="B68">
        <f t="shared" ref="B68:B84" si="18">A68-$A$3</f>
        <v>65</v>
      </c>
      <c r="C68">
        <f t="shared" si="17"/>
        <v>0.31538417686759712</v>
      </c>
      <c r="D68" s="2">
        <f t="shared" ref="D68:D84" si="19">((B68-$AD$4)/$AE$4)</f>
        <v>-3.0380484918329502</v>
      </c>
      <c r="E68" s="2">
        <f t="shared" ref="E68:E84" si="20">((B68-$AD$5)/$AE$5)</f>
        <v>-8.2642342747666699</v>
      </c>
      <c r="F68" s="2">
        <f>Input!I69</f>
        <v>2259.7103059999999</v>
      </c>
      <c r="G68">
        <f t="shared" ref="G68:G84" si="21">F68-$F$3</f>
        <v>2258.808822142857</v>
      </c>
      <c r="H68">
        <f t="shared" si="8"/>
        <v>2312.7973339278501</v>
      </c>
      <c r="I68">
        <f t="shared" si="9"/>
        <v>2914.7594047583366</v>
      </c>
      <c r="J68">
        <f t="shared" ref="J68:J84" si="22">(H68-$K$4)^2</f>
        <v>3212467.4713775166</v>
      </c>
      <c r="O68" s="2">
        <f>Input!J69</f>
        <v>50.792984714285922</v>
      </c>
      <c r="P68">
        <f t="shared" si="10"/>
        <v>50.539442428571633</v>
      </c>
      <c r="Q68">
        <f t="shared" si="11"/>
        <v>56.55616251676733</v>
      </c>
      <c r="R68">
        <f t="shared" si="12"/>
        <v>0.98556357417851181</v>
      </c>
      <c r="S68">
        <f t="shared" si="13"/>
        <v>4.5546359452830783E-14</v>
      </c>
      <c r="T68" s="2">
        <f t="shared" si="14"/>
        <v>57.541726090945886</v>
      </c>
      <c r="U68">
        <f t="shared" si="15"/>
        <v>49.031976488353386</v>
      </c>
      <c r="V68">
        <f t="shared" ref="V68:V84" si="23">(P68-$W$4)^2</f>
        <v>35.172098316822236</v>
      </c>
    </row>
    <row r="69" spans="1:22" ht="14.45" x14ac:dyDescent="0.3">
      <c r="A69">
        <f>Input!G70</f>
        <v>66</v>
      </c>
      <c r="B69">
        <f t="shared" si="18"/>
        <v>66</v>
      </c>
      <c r="C69">
        <f t="shared" si="17"/>
        <v>0.35538417686759716</v>
      </c>
      <c r="D69" s="2">
        <f t="shared" si="19"/>
        <v>-2.9713818251662834</v>
      </c>
      <c r="E69" s="2">
        <f t="shared" si="20"/>
        <v>-8.180900941433336</v>
      </c>
      <c r="F69" s="2">
        <f>Input!I70</f>
        <v>2312.644315</v>
      </c>
      <c r="G69">
        <f t="shared" si="21"/>
        <v>2311.7428311428571</v>
      </c>
      <c r="H69">
        <f t="shared" ref="H69:H132" si="24">H68+T69</f>
        <v>2369.8039898721495</v>
      </c>
      <c r="I69">
        <f t="shared" ref="I69:I84" si="25">(G69-H69)^2</f>
        <v>3371.0981529880873</v>
      </c>
      <c r="J69">
        <f t="shared" si="22"/>
        <v>3011367.0943508027</v>
      </c>
      <c r="O69" s="2">
        <f>Input!J70</f>
        <v>52.93400900000006</v>
      </c>
      <c r="P69">
        <f t="shared" ref="P69:P84" si="26">O69-$O$3</f>
        <v>52.680466714285771</v>
      </c>
      <c r="Q69">
        <f t="shared" ref="Q69:Q132" si="27">$AC$3*((1/$AE$3)*(1/SQRT(2*PI()))*EXP(-1*C69*C69/2))</f>
        <v>55.802507419197759</v>
      </c>
      <c r="R69">
        <f t="shared" ref="R69:R132" si="28">$AC$4*((1/$AE$4)*(1/SQRT(2*PI()))*EXP(-1*D69*D69/2))</f>
        <v>1.2041485251013773</v>
      </c>
      <c r="S69">
        <f t="shared" ref="S69:S132" si="29">$AC$5*((1/$AE$5)*(1/SQRT(2*PI()))*EXP(-1*E69*E69/2))</f>
        <v>9.0372919878622506E-14</v>
      </c>
      <c r="T69" s="2">
        <f t="shared" ref="T69:T132" si="30">Q69+R69+S69</f>
        <v>57.006655944299226</v>
      </c>
      <c r="U69">
        <f t="shared" ref="U69:U84" si="31">(P69-T69)^2</f>
        <v>18.715913253884409</v>
      </c>
      <c r="V69">
        <f t="shared" si="23"/>
        <v>65.151230154021661</v>
      </c>
    </row>
    <row r="70" spans="1:22" ht="14.45" x14ac:dyDescent="0.3">
      <c r="A70">
        <f>Input!G71</f>
        <v>67</v>
      </c>
      <c r="B70">
        <f t="shared" si="18"/>
        <v>67</v>
      </c>
      <c r="C70">
        <f t="shared" si="17"/>
        <v>0.39538417686759714</v>
      </c>
      <c r="D70" s="2">
        <f t="shared" si="19"/>
        <v>-2.9047151584996169</v>
      </c>
      <c r="E70" s="2">
        <f t="shared" si="20"/>
        <v>-8.0975676081000021</v>
      </c>
      <c r="F70" s="2">
        <f>Input!I71</f>
        <v>2367.9447192857147</v>
      </c>
      <c r="G70">
        <f t="shared" si="21"/>
        <v>2367.0432354285717</v>
      </c>
      <c r="H70">
        <f t="shared" si="24"/>
        <v>2426.2395499522449</v>
      </c>
      <c r="I70">
        <f t="shared" si="25"/>
        <v>3504.2036531856438</v>
      </c>
      <c r="J70">
        <f t="shared" si="22"/>
        <v>2818683.5271346564</v>
      </c>
      <c r="O70" s="2">
        <f>Input!J71</f>
        <v>55.300404285714649</v>
      </c>
      <c r="P70">
        <f t="shared" si="26"/>
        <v>55.04686200000036</v>
      </c>
      <c r="Q70">
        <f t="shared" si="27"/>
        <v>54.9708715704596</v>
      </c>
      <c r="R70">
        <f t="shared" si="28"/>
        <v>1.4646885096355691</v>
      </c>
      <c r="S70">
        <f t="shared" si="29"/>
        <v>1.7807666976179873E-13</v>
      </c>
      <c r="T70" s="2">
        <f t="shared" si="30"/>
        <v>56.43556008009535</v>
      </c>
      <c r="U70">
        <f t="shared" si="31"/>
        <v>1.9284823576595111</v>
      </c>
      <c r="V70">
        <f t="shared" si="23"/>
        <v>108.95239681976044</v>
      </c>
    </row>
    <row r="71" spans="1:22" ht="14.45" x14ac:dyDescent="0.3">
      <c r="A71">
        <f>Input!G72</f>
        <v>68</v>
      </c>
      <c r="B71">
        <f t="shared" si="18"/>
        <v>68</v>
      </c>
      <c r="C71">
        <f t="shared" si="17"/>
        <v>0.43538417686759717</v>
      </c>
      <c r="D71" s="2">
        <f t="shared" si="19"/>
        <v>-2.83804849183295</v>
      </c>
      <c r="E71" s="2">
        <f t="shared" si="20"/>
        <v>-8.0142342747666699</v>
      </c>
      <c r="F71" s="2">
        <f>Input!I72</f>
        <v>2426.2031177142858</v>
      </c>
      <c r="G71">
        <f t="shared" si="21"/>
        <v>2425.3016338571429</v>
      </c>
      <c r="H71">
        <f t="shared" si="24"/>
        <v>2482.0783068977917</v>
      </c>
      <c r="I71">
        <f t="shared" si="25"/>
        <v>3223.5906015647365</v>
      </c>
      <c r="J71">
        <f t="shared" si="22"/>
        <v>2634306.8369947937</v>
      </c>
      <c r="O71" s="2">
        <f>Input!J72</f>
        <v>58.258398428571127</v>
      </c>
      <c r="P71">
        <f t="shared" si="26"/>
        <v>58.004856142856838</v>
      </c>
      <c r="Q71">
        <f t="shared" si="27"/>
        <v>54.065056425436509</v>
      </c>
      <c r="R71">
        <f t="shared" si="28"/>
        <v>1.7737005201099478</v>
      </c>
      <c r="S71">
        <f t="shared" si="29"/>
        <v>3.4846551233647114E-13</v>
      </c>
      <c r="T71" s="2">
        <f t="shared" si="30"/>
        <v>55.838756945546805</v>
      </c>
      <c r="U71">
        <f t="shared" si="31"/>
        <v>4.6919857325871659</v>
      </c>
      <c r="V71">
        <f t="shared" si="23"/>
        <v>179.45336855697394</v>
      </c>
    </row>
    <row r="72" spans="1:22" ht="14.45" x14ac:dyDescent="0.3">
      <c r="A72">
        <f>Input!G73</f>
        <v>69</v>
      </c>
      <c r="B72">
        <f t="shared" si="18"/>
        <v>69</v>
      </c>
      <c r="C72">
        <f t="shared" si="17"/>
        <v>0.47538417686759715</v>
      </c>
      <c r="D72" s="2">
        <f t="shared" si="19"/>
        <v>-2.7713818251662832</v>
      </c>
      <c r="E72" s="2">
        <f t="shared" si="20"/>
        <v>-7.930900941433336</v>
      </c>
      <c r="F72" s="2">
        <f>Input!I73</f>
        <v>2484.7009728571429</v>
      </c>
      <c r="G72">
        <f t="shared" si="21"/>
        <v>2483.799489</v>
      </c>
      <c r="H72">
        <f t="shared" si="24"/>
        <v>2537.3058447789372</v>
      </c>
      <c r="I72">
        <f t="shared" si="25"/>
        <v>2862.9301087422036</v>
      </c>
      <c r="J72">
        <f t="shared" si="22"/>
        <v>2458082.2786275973</v>
      </c>
      <c r="O72" s="2">
        <f>Input!J73</f>
        <v>58.497855142857134</v>
      </c>
      <c r="P72">
        <f t="shared" si="26"/>
        <v>58.244312857142845</v>
      </c>
      <c r="Q72">
        <f t="shared" si="27"/>
        <v>53.089156745624742</v>
      </c>
      <c r="R72">
        <f t="shared" si="28"/>
        <v>2.1383811355201763</v>
      </c>
      <c r="S72">
        <f t="shared" si="29"/>
        <v>6.7716834079760234E-13</v>
      </c>
      <c r="T72" s="2">
        <f t="shared" si="30"/>
        <v>55.227537881145594</v>
      </c>
      <c r="U72">
        <f t="shared" si="31"/>
        <v>9.1009312558032143</v>
      </c>
      <c r="V72">
        <f t="shared" si="23"/>
        <v>185.92624224122218</v>
      </c>
    </row>
    <row r="73" spans="1:22" ht="14.45" x14ac:dyDescent="0.3">
      <c r="A73">
        <f>Input!G74</f>
        <v>70</v>
      </c>
      <c r="B73">
        <f t="shared" si="18"/>
        <v>70</v>
      </c>
      <c r="C73">
        <f t="shared" si="17"/>
        <v>0.51538417686759719</v>
      </c>
      <c r="D73" s="2">
        <f t="shared" si="19"/>
        <v>-2.7047151584996167</v>
      </c>
      <c r="E73" s="2">
        <f t="shared" si="20"/>
        <v>-7.847567608100003</v>
      </c>
      <c r="F73" s="2">
        <f>Input!I74</f>
        <v>2542.9030284285718</v>
      </c>
      <c r="G73">
        <f t="shared" si="21"/>
        <v>2542.0015445714289</v>
      </c>
      <c r="H73">
        <f t="shared" si="24"/>
        <v>2591.919983736791</v>
      </c>
      <c r="I73">
        <f t="shared" si="25"/>
        <v>2491.8505687059555</v>
      </c>
      <c r="J73">
        <f t="shared" si="22"/>
        <v>2289813.9124662136</v>
      </c>
      <c r="O73" s="2">
        <f>Input!J74</f>
        <v>58.2020555714289</v>
      </c>
      <c r="P73">
        <f t="shared" si="26"/>
        <v>57.948513285714611</v>
      </c>
      <c r="Q73">
        <f t="shared" si="27"/>
        <v>52.047529809641169</v>
      </c>
      <c r="R73">
        <f t="shared" si="28"/>
        <v>2.5666091482113762</v>
      </c>
      <c r="S73">
        <f t="shared" si="29"/>
        <v>1.3068253637338341E-12</v>
      </c>
      <c r="T73" s="2">
        <f t="shared" si="30"/>
        <v>54.614138957853854</v>
      </c>
      <c r="U73">
        <f t="shared" si="31"/>
        <v>11.118052158296878</v>
      </c>
      <c r="V73">
        <f t="shared" si="23"/>
        <v>177.94700292194719</v>
      </c>
    </row>
    <row r="74" spans="1:22" ht="14.45" x14ac:dyDescent="0.3">
      <c r="A74">
        <f>Input!G75</f>
        <v>71</v>
      </c>
      <c r="B74">
        <f t="shared" si="18"/>
        <v>71</v>
      </c>
      <c r="C74">
        <f t="shared" si="17"/>
        <v>0.55538417686759711</v>
      </c>
      <c r="D74" s="2">
        <f t="shared" si="19"/>
        <v>-2.6380484918329499</v>
      </c>
      <c r="E74" s="2">
        <f t="shared" si="20"/>
        <v>-7.7642342747666691</v>
      </c>
      <c r="F74" s="2">
        <f>Input!I75</f>
        <v>2602.4713957142853</v>
      </c>
      <c r="G74">
        <f t="shared" si="21"/>
        <v>2601.5699118571424</v>
      </c>
      <c r="H74">
        <f t="shared" si="24"/>
        <v>2645.9316789307395</v>
      </c>
      <c r="I74">
        <f t="shared" si="25"/>
        <v>1967.9663778920833</v>
      </c>
      <c r="J74">
        <f t="shared" si="22"/>
        <v>2129268.7652983032</v>
      </c>
      <c r="O74" s="2">
        <f>Input!J75</f>
        <v>59.568367285713521</v>
      </c>
      <c r="P74">
        <f t="shared" si="26"/>
        <v>59.314824999999232</v>
      </c>
      <c r="Q74">
        <f t="shared" si="27"/>
        <v>50.944763076030924</v>
      </c>
      <c r="R74">
        <f t="shared" si="28"/>
        <v>3.0669321179148801</v>
      </c>
      <c r="S74">
        <f t="shared" si="29"/>
        <v>2.5045086177504221E-12</v>
      </c>
      <c r="T74" s="2">
        <f t="shared" si="30"/>
        <v>54.011695193948306</v>
      </c>
      <c r="U74">
        <f t="shared" si="31"/>
        <v>28.123185739825729</v>
      </c>
      <c r="V74">
        <f t="shared" si="23"/>
        <v>216.26612661764906</v>
      </c>
    </row>
    <row r="75" spans="1:22" ht="14.45" x14ac:dyDescent="0.3">
      <c r="A75">
        <f>Input!G76</f>
        <v>72</v>
      </c>
      <c r="B75">
        <f t="shared" si="18"/>
        <v>72</v>
      </c>
      <c r="C75">
        <f t="shared" si="17"/>
        <v>0.59538417686759715</v>
      </c>
      <c r="D75" s="2">
        <f t="shared" si="19"/>
        <v>-2.5713818251662834</v>
      </c>
      <c r="E75" s="2">
        <f t="shared" si="20"/>
        <v>-7.680900941433336</v>
      </c>
      <c r="F75" s="2">
        <f>Input!I76</f>
        <v>2661.3918212857143</v>
      </c>
      <c r="G75">
        <f t="shared" si="21"/>
        <v>2660.4903374285714</v>
      </c>
      <c r="H75">
        <f t="shared" si="24"/>
        <v>2699.3658535129975</v>
      </c>
      <c r="I75">
        <f t="shared" si="25"/>
        <v>1511.3057508304787</v>
      </c>
      <c r="J75">
        <f t="shared" si="22"/>
        <v>1976181.530147267</v>
      </c>
      <c r="O75" s="2">
        <f>Input!J76</f>
        <v>58.92042557142895</v>
      </c>
      <c r="P75">
        <f t="shared" si="26"/>
        <v>58.666883285714661</v>
      </c>
      <c r="Q75">
        <f t="shared" si="27"/>
        <v>49.785640633385931</v>
      </c>
      <c r="R75">
        <f t="shared" si="28"/>
        <v>3.6485339488673136</v>
      </c>
      <c r="S75">
        <f t="shared" si="29"/>
        <v>4.7666314258454568E-12</v>
      </c>
      <c r="T75" s="2">
        <f t="shared" si="30"/>
        <v>53.434174582258009</v>
      </c>
      <c r="U75">
        <f t="shared" si="31"/>
        <v>27.381240375230995</v>
      </c>
      <c r="V75">
        <f t="shared" si="23"/>
        <v>197.62870701351483</v>
      </c>
    </row>
    <row r="76" spans="1:22" ht="14.45" x14ac:dyDescent="0.3">
      <c r="A76">
        <f>Input!G77</f>
        <v>73</v>
      </c>
      <c r="B76">
        <f t="shared" si="18"/>
        <v>73</v>
      </c>
      <c r="C76">
        <f t="shared" si="17"/>
        <v>0.63538417686759718</v>
      </c>
      <c r="D76" s="2">
        <f t="shared" si="19"/>
        <v>-2.5047151584996166</v>
      </c>
      <c r="E76" s="2">
        <f t="shared" si="20"/>
        <v>-7.597567608100003</v>
      </c>
      <c r="F76" s="2">
        <f>Input!I77</f>
        <v>2718.5233648571425</v>
      </c>
      <c r="G76">
        <f t="shared" si="21"/>
        <v>2717.6218809999996</v>
      </c>
      <c r="H76">
        <f t="shared" si="24"/>
        <v>2752.262142935675</v>
      </c>
      <c r="I76">
        <f t="shared" si="25"/>
        <v>1199.9477469722037</v>
      </c>
      <c r="J76">
        <f t="shared" si="22"/>
        <v>1830259.8061155335</v>
      </c>
      <c r="O76" s="2">
        <f>Input!J77</f>
        <v>57.13154357142821</v>
      </c>
      <c r="P76">
        <f t="shared" si="26"/>
        <v>56.878001285713921</v>
      </c>
      <c r="Q76">
        <f t="shared" si="27"/>
        <v>48.575108779907836</v>
      </c>
      <c r="R76">
        <f t="shared" si="28"/>
        <v>4.3211806427607531</v>
      </c>
      <c r="S76">
        <f t="shared" si="29"/>
        <v>9.0091678748412298E-12</v>
      </c>
      <c r="T76" s="2">
        <f t="shared" si="30"/>
        <v>52.896289422677597</v>
      </c>
      <c r="U76">
        <f t="shared" si="31"/>
        <v>15.854029360244194</v>
      </c>
      <c r="V76">
        <f t="shared" si="23"/>
        <v>150.53242861309795</v>
      </c>
    </row>
    <row r="77" spans="1:22" ht="14.45" x14ac:dyDescent="0.3">
      <c r="A77">
        <f>Input!G78</f>
        <v>74</v>
      </c>
      <c r="B77">
        <f t="shared" si="18"/>
        <v>74</v>
      </c>
      <c r="C77">
        <f t="shared" si="17"/>
        <v>0.67538417686759711</v>
      </c>
      <c r="D77" s="2">
        <f t="shared" si="19"/>
        <v>-2.4380484918329501</v>
      </c>
      <c r="E77" s="2">
        <f t="shared" si="20"/>
        <v>-7.5142342747666691</v>
      </c>
      <c r="F77" s="2">
        <f>Input!I78</f>
        <v>2775.4858801428568</v>
      </c>
      <c r="G77">
        <f t="shared" si="21"/>
        <v>2774.5843962857139</v>
      </c>
      <c r="H77">
        <f t="shared" si="24"/>
        <v>2804.6755255719108</v>
      </c>
      <c r="I77">
        <f t="shared" si="25"/>
        <v>905.47606171862117</v>
      </c>
      <c r="J77">
        <f t="shared" si="22"/>
        <v>1691189.8833232876</v>
      </c>
      <c r="O77" s="2">
        <f>Input!J78</f>
        <v>56.962515285714289</v>
      </c>
      <c r="P77">
        <f t="shared" si="26"/>
        <v>56.708973</v>
      </c>
      <c r="Q77">
        <f t="shared" si="27"/>
        <v>47.318241077206096</v>
      </c>
      <c r="R77">
        <f t="shared" si="28"/>
        <v>5.0951415590126334</v>
      </c>
      <c r="S77">
        <f t="shared" si="29"/>
        <v>1.6909931692147796E-11</v>
      </c>
      <c r="T77" s="2">
        <f t="shared" si="30"/>
        <v>52.413382636235639</v>
      </c>
      <c r="U77">
        <f t="shared" si="31"/>
        <v>18.452096573265241</v>
      </c>
      <c r="V77">
        <f t="shared" si="23"/>
        <v>146.41332706106672</v>
      </c>
    </row>
    <row r="78" spans="1:22" ht="14.45" x14ac:dyDescent="0.3">
      <c r="A78">
        <f>Input!G79</f>
        <v>75</v>
      </c>
      <c r="B78">
        <f t="shared" si="18"/>
        <v>75</v>
      </c>
      <c r="C78">
        <f t="shared" si="17"/>
        <v>0.71538417686759714</v>
      </c>
      <c r="D78" s="2">
        <f t="shared" si="19"/>
        <v>-2.3713818251662833</v>
      </c>
      <c r="E78" s="2">
        <f t="shared" si="20"/>
        <v>-7.430900941433336</v>
      </c>
      <c r="F78" s="2">
        <f>Input!I79</f>
        <v>2830.3214568571429</v>
      </c>
      <c r="G78">
        <f t="shared" si="21"/>
        <v>2829.419973</v>
      </c>
      <c r="H78">
        <f t="shared" si="24"/>
        <v>2856.6768126237976</v>
      </c>
      <c r="I78">
        <f t="shared" si="25"/>
        <v>742.93530627741916</v>
      </c>
      <c r="J78">
        <f t="shared" si="22"/>
        <v>1558643.0827073776</v>
      </c>
      <c r="O78" s="2">
        <f>Input!J79</f>
        <v>54.835576714286162</v>
      </c>
      <c r="P78">
        <f t="shared" si="26"/>
        <v>54.582034428571873</v>
      </c>
      <c r="Q78">
        <f t="shared" si="27"/>
        <v>46.020203221365215</v>
      </c>
      <c r="R78">
        <f t="shared" si="28"/>
        <v>5.9810838304901113</v>
      </c>
      <c r="S78">
        <f t="shared" si="29"/>
        <v>3.1519773868760154E-11</v>
      </c>
      <c r="T78" s="2">
        <f t="shared" si="30"/>
        <v>52.001287051886848</v>
      </c>
      <c r="U78">
        <f t="shared" si="31"/>
        <v>6.6602570222666388</v>
      </c>
      <c r="V78">
        <f t="shared" si="23"/>
        <v>99.464696491505777</v>
      </c>
    </row>
    <row r="79" spans="1:22" ht="14.45" x14ac:dyDescent="0.3">
      <c r="A79">
        <f>Input!G80</f>
        <v>76</v>
      </c>
      <c r="B79">
        <f t="shared" si="18"/>
        <v>76</v>
      </c>
      <c r="C79">
        <f t="shared" si="17"/>
        <v>0.75538417686759718</v>
      </c>
      <c r="D79" s="2">
        <f t="shared" si="19"/>
        <v>-2.3047151584996168</v>
      </c>
      <c r="E79" s="2">
        <f t="shared" si="20"/>
        <v>-7.347567608100003</v>
      </c>
      <c r="F79" s="2">
        <f>Input!I80</f>
        <v>2884.8894054285711</v>
      </c>
      <c r="G79">
        <f t="shared" si="21"/>
        <v>2883.9879215714282</v>
      </c>
      <c r="H79">
        <f t="shared" si="24"/>
        <v>2908.3529687421733</v>
      </c>
      <c r="I79">
        <f t="shared" si="25"/>
        <v>593.65552363263521</v>
      </c>
      <c r="J79">
        <f t="shared" si="22"/>
        <v>1432282.6645691243</v>
      </c>
      <c r="O79" s="2">
        <f>Input!J80</f>
        <v>54.567948571428133</v>
      </c>
      <c r="P79">
        <f t="shared" si="26"/>
        <v>54.314406285713844</v>
      </c>
      <c r="Q79">
        <f t="shared" si="27"/>
        <v>44.686218068268587</v>
      </c>
      <c r="R79">
        <f t="shared" si="28"/>
        <v>6.9899380500488988</v>
      </c>
      <c r="S79">
        <f t="shared" si="29"/>
        <v>5.834563878723155E-11</v>
      </c>
      <c r="T79" s="2">
        <f t="shared" si="30"/>
        <v>51.676156118375829</v>
      </c>
      <c r="U79">
        <f t="shared" si="31"/>
        <v>6.9603639454590631</v>
      </c>
      <c r="V79">
        <f t="shared" si="23"/>
        <v>94.198103909267047</v>
      </c>
    </row>
    <row r="80" spans="1:22" ht="14.45" x14ac:dyDescent="0.3">
      <c r="A80">
        <f>Input!G81</f>
        <v>77</v>
      </c>
      <c r="B80">
        <f t="shared" si="18"/>
        <v>77</v>
      </c>
      <c r="C80">
        <f t="shared" si="17"/>
        <v>0.7953841768675971</v>
      </c>
      <c r="D80" s="2">
        <f t="shared" si="19"/>
        <v>-2.23804849183295</v>
      </c>
      <c r="E80" s="2">
        <f t="shared" si="20"/>
        <v>-7.2642342747666691</v>
      </c>
      <c r="F80" s="2">
        <f>Input!I81</f>
        <v>2939.1192975714284</v>
      </c>
      <c r="G80">
        <f t="shared" si="21"/>
        <v>2938.2178137142855</v>
      </c>
      <c r="H80">
        <f t="shared" si="24"/>
        <v>2959.8072338511652</v>
      </c>
      <c r="I80">
        <f t="shared" si="25"/>
        <v>466.10306184670463</v>
      </c>
      <c r="J80">
        <f t="shared" si="22"/>
        <v>1311771.3224392808</v>
      </c>
      <c r="O80" s="2">
        <f>Input!J81</f>
        <v>54.229892142857352</v>
      </c>
      <c r="P80">
        <f t="shared" si="26"/>
        <v>53.976349857143063</v>
      </c>
      <c r="Q80">
        <f t="shared" si="27"/>
        <v>43.3215311400145</v>
      </c>
      <c r="R80">
        <f t="shared" si="28"/>
        <v>8.1327339688700029</v>
      </c>
      <c r="S80">
        <f t="shared" si="29"/>
        <v>1.0725505527188549E-10</v>
      </c>
      <c r="T80" s="2">
        <f t="shared" si="30"/>
        <v>51.454265108991756</v>
      </c>
      <c r="U80">
        <f t="shared" si="31"/>
        <v>6.3609114768574448</v>
      </c>
      <c r="V80">
        <f t="shared" si="23"/>
        <v>87.750324876837652</v>
      </c>
    </row>
    <row r="81" spans="1:22" ht="14.45" x14ac:dyDescent="0.3">
      <c r="A81">
        <f>Input!G82</f>
        <v>78</v>
      </c>
      <c r="B81">
        <f t="shared" si="18"/>
        <v>78</v>
      </c>
      <c r="C81">
        <f t="shared" si="17"/>
        <v>0.83538417686759714</v>
      </c>
      <c r="D81" s="2">
        <f t="shared" si="19"/>
        <v>-2.1713818251662835</v>
      </c>
      <c r="E81" s="2">
        <f t="shared" si="20"/>
        <v>-7.180900941433336</v>
      </c>
      <c r="F81" s="2">
        <f>Input!I82</f>
        <v>2992.1237350000001</v>
      </c>
      <c r="G81">
        <f t="shared" si="21"/>
        <v>2991.2222511428572</v>
      </c>
      <c r="H81">
        <f t="shared" si="24"/>
        <v>3011.1590165098546</v>
      </c>
      <c r="I81">
        <f t="shared" si="25"/>
        <v>397.4746132987072</v>
      </c>
      <c r="J81">
        <f t="shared" si="22"/>
        <v>1196779.2788903427</v>
      </c>
      <c r="O81" s="2">
        <f>Input!J82</f>
        <v>53.004437428571691</v>
      </c>
      <c r="P81">
        <f t="shared" si="26"/>
        <v>52.750895142857402</v>
      </c>
      <c r="Q81">
        <f t="shared" si="27"/>
        <v>41.931376925251016</v>
      </c>
      <c r="R81">
        <f t="shared" si="28"/>
        <v>9.4204057332426938</v>
      </c>
      <c r="S81">
        <f t="shared" si="29"/>
        <v>1.9579933350016756E-10</v>
      </c>
      <c r="T81" s="2">
        <f t="shared" si="30"/>
        <v>51.351782658689508</v>
      </c>
      <c r="U81">
        <f t="shared" si="31"/>
        <v>1.9575157433544552</v>
      </c>
      <c r="V81">
        <f t="shared" si="23"/>
        <v>66.293134919771646</v>
      </c>
    </row>
    <row r="82" spans="1:22" ht="14.45" x14ac:dyDescent="0.3">
      <c r="A82">
        <f>Input!G83</f>
        <v>79</v>
      </c>
      <c r="B82">
        <f t="shared" si="18"/>
        <v>79</v>
      </c>
      <c r="C82">
        <f t="shared" si="17"/>
        <v>0.87538417686759717</v>
      </c>
      <c r="D82" s="2">
        <f t="shared" si="19"/>
        <v>-2.1047151584996167</v>
      </c>
      <c r="E82" s="2">
        <f t="shared" si="20"/>
        <v>-7.097567608100003</v>
      </c>
      <c r="F82" s="2">
        <f>Input!I83</f>
        <v>3046.6494265714286</v>
      </c>
      <c r="G82">
        <f t="shared" si="21"/>
        <v>3045.7479427142857</v>
      </c>
      <c r="H82">
        <f t="shared" si="24"/>
        <v>3062.5435299053188</v>
      </c>
      <c r="I82">
        <f t="shared" si="25"/>
        <v>282.09174909159395</v>
      </c>
      <c r="J82">
        <f t="shared" si="22"/>
        <v>1086992.9959854805</v>
      </c>
      <c r="O82" s="2">
        <f>Input!J83</f>
        <v>54.525691571428524</v>
      </c>
      <c r="P82">
        <f t="shared" si="26"/>
        <v>54.272149285714235</v>
      </c>
      <c r="Q82">
        <f t="shared" si="27"/>
        <v>40.520946268691645</v>
      </c>
      <c r="R82">
        <f t="shared" si="28"/>
        <v>10.863567126417678</v>
      </c>
      <c r="S82">
        <f t="shared" si="29"/>
        <v>3.5496759927837345E-10</v>
      </c>
      <c r="T82" s="2">
        <f t="shared" si="30"/>
        <v>51.384513395464289</v>
      </c>
      <c r="U82">
        <f t="shared" si="31"/>
        <v>8.3384410346595992</v>
      </c>
      <c r="V82">
        <f t="shared" si="23"/>
        <v>93.379632955538682</v>
      </c>
    </row>
    <row r="83" spans="1:22" ht="14.45" x14ac:dyDescent="0.3">
      <c r="A83">
        <f>Input!G84</f>
        <v>80</v>
      </c>
      <c r="B83">
        <f t="shared" si="18"/>
        <v>80</v>
      </c>
      <c r="C83">
        <f t="shared" si="17"/>
        <v>0.9153841768675971</v>
      </c>
      <c r="D83" s="2">
        <f t="shared" si="19"/>
        <v>-2.0380484918329502</v>
      </c>
      <c r="E83" s="2">
        <f t="shared" si="20"/>
        <v>-7.0142342747666691</v>
      </c>
      <c r="F83" s="2">
        <f>Input!I84</f>
        <v>3100.4708338571431</v>
      </c>
      <c r="G83">
        <f t="shared" si="21"/>
        <v>3099.5693500000002</v>
      </c>
      <c r="H83">
        <f t="shared" si="24"/>
        <v>3114.1111433925935</v>
      </c>
      <c r="I83">
        <f t="shared" si="25"/>
        <v>211.46375507286908</v>
      </c>
      <c r="J83">
        <f t="shared" si="22"/>
        <v>982124.5035690245</v>
      </c>
      <c r="O83" s="2">
        <f>Input!J84</f>
        <v>53.821407285714486</v>
      </c>
      <c r="P83">
        <f t="shared" si="26"/>
        <v>53.567865000000197</v>
      </c>
      <c r="Q83">
        <f t="shared" si="27"/>
        <v>39.095355124300696</v>
      </c>
      <c r="R83">
        <f t="shared" si="28"/>
        <v>12.47225836233482</v>
      </c>
      <c r="S83">
        <f t="shared" si="29"/>
        <v>6.3907272643659144E-10</v>
      </c>
      <c r="T83" s="2">
        <f t="shared" si="30"/>
        <v>51.567613487274585</v>
      </c>
      <c r="U83">
        <f t="shared" si="31"/>
        <v>4.0010061141610977</v>
      </c>
      <c r="V83">
        <f t="shared" si="23"/>
        <v>80.264209242886068</v>
      </c>
    </row>
    <row r="84" spans="1:22" ht="14.45" x14ac:dyDescent="0.3">
      <c r="A84">
        <f>Input!G85</f>
        <v>81</v>
      </c>
      <c r="B84">
        <f t="shared" si="18"/>
        <v>81</v>
      </c>
      <c r="C84">
        <f t="shared" si="17"/>
        <v>0.95538417686759713</v>
      </c>
      <c r="D84" s="2">
        <f t="shared" si="19"/>
        <v>-1.9713818251662834</v>
      </c>
      <c r="E84" s="2">
        <f t="shared" si="20"/>
        <v>-6.930900941433336</v>
      </c>
      <c r="F84" s="2">
        <f>Input!I85</f>
        <v>3152.0948739999999</v>
      </c>
      <c r="G84">
        <f t="shared" si="21"/>
        <v>3151.193390142857</v>
      </c>
      <c r="H84">
        <f t="shared" si="24"/>
        <v>3166.026425492038</v>
      </c>
      <c r="I84">
        <f t="shared" si="25"/>
        <v>220.01893767005447</v>
      </c>
      <c r="J84">
        <f t="shared" si="22"/>
        <v>881921.33197746961</v>
      </c>
      <c r="O84" s="2">
        <f>Input!J85</f>
        <v>51.624040142856757</v>
      </c>
      <c r="P84">
        <f t="shared" si="26"/>
        <v>51.370497857142468</v>
      </c>
      <c r="Q84">
        <f t="shared" si="27"/>
        <v>37.659614923046952</v>
      </c>
      <c r="R84">
        <f t="shared" si="28"/>
        <v>14.255667175254917</v>
      </c>
      <c r="S84">
        <f t="shared" si="29"/>
        <v>1.1426044734886119E-9</v>
      </c>
      <c r="T84" s="2">
        <f t="shared" si="30"/>
        <v>51.915282099444475</v>
      </c>
      <c r="U84">
        <f t="shared" si="31"/>
        <v>0.29678987066057266</v>
      </c>
      <c r="V84">
        <f t="shared" si="23"/>
        <v>45.720077576152711</v>
      </c>
    </row>
    <row r="85" spans="1:22" ht="14.45" x14ac:dyDescent="0.3">
      <c r="A85">
        <f>Input!G86</f>
        <v>82</v>
      </c>
      <c r="B85">
        <f t="shared" ref="B85:B148" si="32">A85-$A$3</f>
        <v>82</v>
      </c>
      <c r="C85">
        <f t="shared" ref="C85:C148" si="33">((B85-$AD$3)/$AE$3)</f>
        <v>0.99538417686759717</v>
      </c>
      <c r="D85" s="2">
        <f t="shared" ref="D85:D148" si="34">((B85-$AD$4)/$AE$4)</f>
        <v>-1.9047151584996167</v>
      </c>
      <c r="E85" s="2">
        <f t="shared" ref="E85:E148" si="35">((B85-$AD$5)/$AE$5)</f>
        <v>-6.847567608100003</v>
      </c>
      <c r="F85" s="2">
        <f>Input!I86</f>
        <v>3204.35277</v>
      </c>
      <c r="G85">
        <f t="shared" ref="G85:G148" si="36">F85-$F$3</f>
        <v>3203.451286142857</v>
      </c>
      <c r="H85">
        <f t="shared" si="24"/>
        <v>3218.4668585052905</v>
      </c>
      <c r="I85">
        <f t="shared" ref="I85:I148" si="37">(G85-H85)^2</f>
        <v>225.46741337147469</v>
      </c>
      <c r="J85">
        <f t="shared" ref="J85:J148" si="38">(H85-$K$4)^2</f>
        <v>786177.01046733558</v>
      </c>
      <c r="O85" s="2">
        <f>Input!J86</f>
        <v>52.257896000000073</v>
      </c>
      <c r="P85">
        <f t="shared" ref="P85:P148" si="39">O85-$O$3</f>
        <v>52.004353714285784</v>
      </c>
      <c r="Q85">
        <f t="shared" si="27"/>
        <v>36.218604780137696</v>
      </c>
      <c r="R85">
        <f t="shared" si="28"/>
        <v>16.221828231085986</v>
      </c>
      <c r="S85">
        <f t="shared" si="29"/>
        <v>2.028736405123806E-9</v>
      </c>
      <c r="T85" s="2">
        <f t="shared" si="30"/>
        <v>52.440433013252417</v>
      </c>
      <c r="U85">
        <f t="shared" ref="U85:U148" si="40">(P85-T85)^2</f>
        <v>0.19016515498722941</v>
      </c>
      <c r="V85">
        <f t="shared" ref="V85:V148" si="41">(P85-$W$4)^2</f>
        <v>54.693689378004528</v>
      </c>
    </row>
    <row r="86" spans="1:22" ht="14.45" x14ac:dyDescent="0.3">
      <c r="A86">
        <f>Input!G87</f>
        <v>83</v>
      </c>
      <c r="B86">
        <f t="shared" si="32"/>
        <v>83</v>
      </c>
      <c r="C86">
        <f t="shared" si="33"/>
        <v>1.0353841768675971</v>
      </c>
      <c r="D86" s="2">
        <f t="shared" si="34"/>
        <v>-1.83804849183295</v>
      </c>
      <c r="E86" s="2">
        <f t="shared" si="35"/>
        <v>-6.7642342747666691</v>
      </c>
      <c r="F86" s="2">
        <f>Input!I87</f>
        <v>3255.920467428572</v>
      </c>
      <c r="G86">
        <f t="shared" si="36"/>
        <v>3255.0189835714291</v>
      </c>
      <c r="H86">
        <f t="shared" si="24"/>
        <v>3271.621210458422</v>
      </c>
      <c r="I86">
        <f t="shared" si="37"/>
        <v>275.63393760718884</v>
      </c>
      <c r="J86">
        <f t="shared" si="38"/>
        <v>694742.05746780755</v>
      </c>
      <c r="O86" s="2">
        <f>Input!J87</f>
        <v>51.567697428572046</v>
      </c>
      <c r="P86">
        <f t="shared" si="39"/>
        <v>51.314155142857757</v>
      </c>
      <c r="Q86">
        <f t="shared" si="27"/>
        <v>34.77704573870686</v>
      </c>
      <c r="R86">
        <f t="shared" si="28"/>
        <v>18.377306210847646</v>
      </c>
      <c r="S86">
        <f t="shared" si="29"/>
        <v>3.5771684456965816E-9</v>
      </c>
      <c r="T86" s="2">
        <f t="shared" si="30"/>
        <v>53.15435195313168</v>
      </c>
      <c r="U86">
        <f t="shared" si="40"/>
        <v>3.3863243005423214</v>
      </c>
      <c r="V86">
        <f t="shared" si="41"/>
        <v>44.96131125918123</v>
      </c>
    </row>
    <row r="87" spans="1:22" ht="14.45" x14ac:dyDescent="0.3">
      <c r="A87">
        <f>Input!G88</f>
        <v>84</v>
      </c>
      <c r="B87">
        <f t="shared" si="32"/>
        <v>84</v>
      </c>
      <c r="C87">
        <f t="shared" si="33"/>
        <v>1.0753841768675971</v>
      </c>
      <c r="D87" s="2">
        <f t="shared" si="34"/>
        <v>-1.7713818251662834</v>
      </c>
      <c r="E87" s="2">
        <f t="shared" si="35"/>
        <v>-6.680900941433336</v>
      </c>
      <c r="F87" s="2">
        <f>Input!I88</f>
        <v>3308.319220428572</v>
      </c>
      <c r="G87">
        <f t="shared" si="36"/>
        <v>3307.417736571429</v>
      </c>
      <c r="H87">
        <f t="shared" si="24"/>
        <v>3325.6875569164158</v>
      </c>
      <c r="I87">
        <f t="shared" si="37"/>
        <v>333.78633543809298</v>
      </c>
      <c r="J87">
        <f t="shared" si="38"/>
        <v>607535.34290687414</v>
      </c>
      <c r="O87" s="2">
        <f>Input!J88</f>
        <v>52.398752999999942</v>
      </c>
      <c r="P87">
        <f t="shared" si="39"/>
        <v>52.145210714285653</v>
      </c>
      <c r="Q87">
        <f t="shared" si="27"/>
        <v>33.339477217505006</v>
      </c>
      <c r="R87">
        <f t="shared" si="28"/>
        <v>20.726869234224857</v>
      </c>
      <c r="S87">
        <f t="shared" si="29"/>
        <v>6.2637905300421279E-9</v>
      </c>
      <c r="T87" s="2">
        <f t="shared" si="30"/>
        <v>54.066346457993653</v>
      </c>
      <c r="U87">
        <f t="shared" si="40"/>
        <v>3.6907625457524889</v>
      </c>
      <c r="V87">
        <f t="shared" si="41"/>
        <v>56.796951085341171</v>
      </c>
    </row>
    <row r="88" spans="1:22" ht="14.45" x14ac:dyDescent="0.3">
      <c r="A88">
        <f>Input!G89</f>
        <v>85</v>
      </c>
      <c r="B88">
        <f t="shared" si="32"/>
        <v>85</v>
      </c>
      <c r="C88">
        <f t="shared" si="33"/>
        <v>1.1153841768675972</v>
      </c>
      <c r="D88" s="2">
        <f t="shared" si="34"/>
        <v>-1.7047151584996167</v>
      </c>
      <c r="E88" s="2">
        <f t="shared" si="35"/>
        <v>-6.597567608100003</v>
      </c>
      <c r="F88" s="2">
        <f>Input!I89</f>
        <v>3361.8307425714293</v>
      </c>
      <c r="G88">
        <f t="shared" si="36"/>
        <v>3360.9292587142863</v>
      </c>
      <c r="H88">
        <f t="shared" si="24"/>
        <v>3380.8709532714497</v>
      </c>
      <c r="I88">
        <f t="shared" si="37"/>
        <v>397.67118181119929</v>
      </c>
      <c r="J88">
        <f t="shared" si="38"/>
        <v>524555.64628803858</v>
      </c>
      <c r="O88" s="2">
        <f>Input!J89</f>
        <v>53.511522142857302</v>
      </c>
      <c r="P88">
        <f t="shared" si="39"/>
        <v>53.257979857143013</v>
      </c>
      <c r="Q88">
        <f t="shared" si="27"/>
        <v>31.910235799690881</v>
      </c>
      <c r="R88">
        <f t="shared" si="28"/>
        <v>23.273160544450832</v>
      </c>
      <c r="S88">
        <f t="shared" si="29"/>
        <v>1.0892288270703025E-8</v>
      </c>
      <c r="T88" s="2">
        <f t="shared" si="30"/>
        <v>55.183396355033999</v>
      </c>
      <c r="U88">
        <f t="shared" si="40"/>
        <v>3.7072286903507878</v>
      </c>
      <c r="V88">
        <f t="shared" si="41"/>
        <v>74.80769778343641</v>
      </c>
    </row>
    <row r="89" spans="1:22" ht="14.45" x14ac:dyDescent="0.3">
      <c r="A89">
        <f>Input!G90</f>
        <v>86</v>
      </c>
      <c r="B89">
        <f t="shared" si="32"/>
        <v>86</v>
      </c>
      <c r="C89">
        <f t="shared" si="33"/>
        <v>1.1553841768675972</v>
      </c>
      <c r="D89" s="2">
        <f t="shared" si="34"/>
        <v>-1.6380484918329501</v>
      </c>
      <c r="E89" s="2">
        <f t="shared" si="35"/>
        <v>-6.5142342747666691</v>
      </c>
      <c r="F89" s="2">
        <f>Input!I90</f>
        <v>3415.2295792857144</v>
      </c>
      <c r="G89">
        <f t="shared" si="36"/>
        <v>3414.3280954285715</v>
      </c>
      <c r="H89">
        <f t="shared" si="24"/>
        <v>3437.3807672617336</v>
      </c>
      <c r="I89">
        <f t="shared" si="37"/>
        <v>531.42567864746502</v>
      </c>
      <c r="J89">
        <f t="shared" si="38"/>
        <v>445893.16783172131</v>
      </c>
      <c r="O89" s="2">
        <f>Input!J90</f>
        <v>53.398836714285153</v>
      </c>
      <c r="P89">
        <f t="shared" si="39"/>
        <v>53.145294428570864</v>
      </c>
      <c r="Q89">
        <f t="shared" si="27"/>
        <v>30.493436468823592</v>
      </c>
      <c r="R89">
        <f t="shared" si="28"/>
        <v>26.016377502650354</v>
      </c>
      <c r="S89">
        <f t="shared" si="29"/>
        <v>1.8809839661975071E-8</v>
      </c>
      <c r="T89" s="2">
        <f t="shared" si="30"/>
        <v>56.509813990283789</v>
      </c>
      <c r="U89">
        <f t="shared" si="40"/>
        <v>11.31999188114893</v>
      </c>
      <c r="V89">
        <f t="shared" si="41"/>
        <v>72.871130716178556</v>
      </c>
    </row>
    <row r="90" spans="1:22" ht="14.45" x14ac:dyDescent="0.3">
      <c r="A90">
        <f>Input!G91</f>
        <v>87</v>
      </c>
      <c r="B90">
        <f t="shared" si="32"/>
        <v>87</v>
      </c>
      <c r="C90">
        <f t="shared" si="33"/>
        <v>1.1953841768675972</v>
      </c>
      <c r="D90" s="2">
        <f t="shared" si="34"/>
        <v>-1.5713818251662834</v>
      </c>
      <c r="E90" s="2">
        <f t="shared" si="35"/>
        <v>-6.430900941433336</v>
      </c>
      <c r="F90" s="2">
        <f>Input!I91</f>
        <v>3470.9384684285715</v>
      </c>
      <c r="G90">
        <f t="shared" si="36"/>
        <v>3470.0369845714285</v>
      </c>
      <c r="H90">
        <f t="shared" si="24"/>
        <v>3495.4276915365508</v>
      </c>
      <c r="I90">
        <f t="shared" si="37"/>
        <v>644.6880001887082</v>
      </c>
      <c r="J90">
        <f t="shared" si="38"/>
        <v>371740.67593716498</v>
      </c>
      <c r="O90" s="2">
        <f>Input!J91</f>
        <v>55.708889142857061</v>
      </c>
      <c r="P90">
        <f t="shared" si="39"/>
        <v>55.455346857142771</v>
      </c>
      <c r="Q90">
        <f t="shared" si="27"/>
        <v>29.092956367058239</v>
      </c>
      <c r="R90">
        <f t="shared" si="28"/>
        <v>28.953967875501011</v>
      </c>
      <c r="S90">
        <f t="shared" si="29"/>
        <v>3.2257828346144846E-8</v>
      </c>
      <c r="T90" s="2">
        <f t="shared" si="30"/>
        <v>58.04692427481708</v>
      </c>
      <c r="U90">
        <f t="shared" si="40"/>
        <v>6.7162735117994368</v>
      </c>
      <c r="V90">
        <f t="shared" si="41"/>
        <v>117.64680821022174</v>
      </c>
    </row>
    <row r="91" spans="1:22" ht="14.45" x14ac:dyDescent="0.3">
      <c r="A91">
        <f>Input!G92</f>
        <v>88</v>
      </c>
      <c r="B91">
        <f t="shared" si="32"/>
        <v>88</v>
      </c>
      <c r="C91">
        <f t="shared" si="33"/>
        <v>1.2353841768675971</v>
      </c>
      <c r="D91" s="2">
        <f t="shared" si="34"/>
        <v>-1.5047151584996168</v>
      </c>
      <c r="E91" s="2">
        <f t="shared" si="35"/>
        <v>-6.347567608100003</v>
      </c>
      <c r="F91" s="2">
        <f>Input!I92</f>
        <v>3530.0420079999999</v>
      </c>
      <c r="G91">
        <f t="shared" si="36"/>
        <v>3529.140524142857</v>
      </c>
      <c r="H91">
        <f t="shared" si="24"/>
        <v>3555.2204667915526</v>
      </c>
      <c r="I91">
        <f t="shared" si="37"/>
        <v>680.16340855925057</v>
      </c>
      <c r="J91">
        <f t="shared" si="38"/>
        <v>302403.89588935534</v>
      </c>
      <c r="O91" s="2">
        <f>Input!J92</f>
        <v>59.103539571428428</v>
      </c>
      <c r="P91">
        <f t="shared" si="39"/>
        <v>58.849997285714139</v>
      </c>
      <c r="Q91">
        <f t="shared" si="27"/>
        <v>27.712421119797721</v>
      </c>
      <c r="R91">
        <f t="shared" si="28"/>
        <v>32.080354080266403</v>
      </c>
      <c r="S91">
        <f t="shared" si="29"/>
        <v>5.4937542154613257E-8</v>
      </c>
      <c r="T91" s="2">
        <f t="shared" si="30"/>
        <v>59.792775255001672</v>
      </c>
      <c r="U91">
        <f t="shared" si="40"/>
        <v>0.8888302993739251</v>
      </c>
      <c r="V91">
        <f t="shared" si="41"/>
        <v>202.81068846803407</v>
      </c>
    </row>
    <row r="92" spans="1:22" ht="14.45" x14ac:dyDescent="0.3">
      <c r="A92">
        <f>Input!G93</f>
        <v>89</v>
      </c>
      <c r="B92">
        <f t="shared" si="32"/>
        <v>89</v>
      </c>
      <c r="C92">
        <f t="shared" si="33"/>
        <v>1.2753841768675971</v>
      </c>
      <c r="D92" s="2">
        <f t="shared" si="34"/>
        <v>-1.4380484918329501</v>
      </c>
      <c r="E92" s="2">
        <f t="shared" si="35"/>
        <v>-6.2642342747666691</v>
      </c>
      <c r="F92" s="2">
        <f>Input!I93</f>
        <v>3589.5540325714287</v>
      </c>
      <c r="G92">
        <f t="shared" si="36"/>
        <v>3588.6525487142858</v>
      </c>
      <c r="H92">
        <f t="shared" si="24"/>
        <v>3616.9623570408685</v>
      </c>
      <c r="I92">
        <f t="shared" si="37"/>
        <v>801.44524748785102</v>
      </c>
      <c r="J92">
        <f t="shared" si="38"/>
        <v>238310.66693722317</v>
      </c>
      <c r="O92" s="2">
        <f>Input!J93</f>
        <v>59.51202457142881</v>
      </c>
      <c r="P92">
        <f t="shared" si="39"/>
        <v>59.258482285714521</v>
      </c>
      <c r="Q92">
        <f t="shared" si="27"/>
        <v>26.355193741067296</v>
      </c>
      <c r="R92">
        <f t="shared" si="28"/>
        <v>35.386696415333319</v>
      </c>
      <c r="S92">
        <f t="shared" si="29"/>
        <v>9.291533367308229E-8</v>
      </c>
      <c r="T92" s="2">
        <f t="shared" si="30"/>
        <v>61.741890249315951</v>
      </c>
      <c r="U92">
        <f t="shared" si="40"/>
        <v>6.167315113678999</v>
      </c>
      <c r="V92">
        <f t="shared" si="41"/>
        <v>214.61215039188909</v>
      </c>
    </row>
    <row r="93" spans="1:22" ht="14.45" x14ac:dyDescent="0.3">
      <c r="A93">
        <f>Input!G94</f>
        <v>90</v>
      </c>
      <c r="B93">
        <f t="shared" si="32"/>
        <v>90</v>
      </c>
      <c r="C93">
        <f t="shared" si="33"/>
        <v>1.3153841768675971</v>
      </c>
      <c r="D93" s="2">
        <f t="shared" si="34"/>
        <v>-1.3713818251662835</v>
      </c>
      <c r="E93" s="2">
        <f t="shared" si="35"/>
        <v>-6.180900941433336</v>
      </c>
      <c r="F93" s="2">
        <f>Input!I94</f>
        <v>3649.8407698571427</v>
      </c>
      <c r="G93">
        <f t="shared" si="36"/>
        <v>3648.9392859999998</v>
      </c>
      <c r="H93">
        <f t="shared" si="24"/>
        <v>3680.8474296010909</v>
      </c>
      <c r="I93">
        <f t="shared" si="37"/>
        <v>1018.1296280678489</v>
      </c>
      <c r="J93">
        <f t="shared" si="38"/>
        <v>180018.32372289238</v>
      </c>
      <c r="O93" s="2">
        <f>Input!J94</f>
        <v>60.286737285714025</v>
      </c>
      <c r="P93">
        <f t="shared" si="39"/>
        <v>60.033194999999736</v>
      </c>
      <c r="Q93">
        <f t="shared" si="27"/>
        <v>25.024366105044358</v>
      </c>
      <c r="R93">
        <f t="shared" si="28"/>
        <v>38.860706299118917</v>
      </c>
      <c r="S93">
        <f t="shared" si="29"/>
        <v>1.5605928834779715E-7</v>
      </c>
      <c r="T93" s="2">
        <f t="shared" si="30"/>
        <v>63.885072560222561</v>
      </c>
      <c r="U93">
        <f t="shared" si="40"/>
        <v>14.836960738948139</v>
      </c>
      <c r="V93">
        <f t="shared" si="41"/>
        <v>237.91086540161217</v>
      </c>
    </row>
    <row r="94" spans="1:22" ht="14.45" x14ac:dyDescent="0.3">
      <c r="A94">
        <f>Input!G95</f>
        <v>91</v>
      </c>
      <c r="B94">
        <f t="shared" si="32"/>
        <v>91</v>
      </c>
      <c r="C94">
        <f t="shared" si="33"/>
        <v>1.3553841768675972</v>
      </c>
      <c r="D94" s="2">
        <f t="shared" si="34"/>
        <v>-1.3047151584996166</v>
      </c>
      <c r="E94" s="2">
        <f t="shared" si="35"/>
        <v>-6.097567608100003</v>
      </c>
      <c r="F94" s="2">
        <f>Input!I95</f>
        <v>3712.3530455714281</v>
      </c>
      <c r="G94">
        <f t="shared" si="36"/>
        <v>3711.4515617142852</v>
      </c>
      <c r="H94">
        <f t="shared" si="24"/>
        <v>3747.0567029265944</v>
      </c>
      <c r="I94">
        <f t="shared" si="37"/>
        <v>1267.7260807484836</v>
      </c>
      <c r="J94">
        <f t="shared" si="38"/>
        <v>128218.70075416505</v>
      </c>
      <c r="O94" s="2">
        <f>Input!J95</f>
        <v>62.512275714285352</v>
      </c>
      <c r="P94">
        <f t="shared" si="39"/>
        <v>62.258733428571063</v>
      </c>
      <c r="Q94">
        <f t="shared" si="27"/>
        <v>23.72275294184583</v>
      </c>
      <c r="R94">
        <f t="shared" si="28"/>
        <v>42.48652012335647</v>
      </c>
      <c r="S94">
        <f t="shared" si="29"/>
        <v>2.6030104973710672E-7</v>
      </c>
      <c r="T94" s="2">
        <f t="shared" si="30"/>
        <v>66.209273325503347</v>
      </c>
      <c r="U94">
        <f t="shared" si="40"/>
        <v>15.606765477253742</v>
      </c>
      <c r="V94">
        <f t="shared" si="41"/>
        <v>311.51889622114822</v>
      </c>
    </row>
    <row r="95" spans="1:22" ht="14.45" x14ac:dyDescent="0.3">
      <c r="A95">
        <f>Input!G96</f>
        <v>92</v>
      </c>
      <c r="B95">
        <f t="shared" si="32"/>
        <v>92</v>
      </c>
      <c r="C95">
        <f t="shared" si="33"/>
        <v>1.3953841768675972</v>
      </c>
      <c r="D95" s="2">
        <f t="shared" si="34"/>
        <v>-1.23804849183295</v>
      </c>
      <c r="E95" s="2">
        <f t="shared" si="35"/>
        <v>-6.0142342747666691</v>
      </c>
      <c r="F95" s="2">
        <f>Input!I96</f>
        <v>3777.0486025714281</v>
      </c>
      <c r="G95">
        <f t="shared" si="36"/>
        <v>3776.1471187142852</v>
      </c>
      <c r="H95">
        <f t="shared" si="24"/>
        <v>3815.7542351184006</v>
      </c>
      <c r="I95">
        <f t="shared" si="37"/>
        <v>1568.723669849152</v>
      </c>
      <c r="J95">
        <f t="shared" si="38"/>
        <v>83740.123086743406</v>
      </c>
      <c r="O95" s="2">
        <f>Input!J96</f>
        <v>64.695557000000008</v>
      </c>
      <c r="P95">
        <f t="shared" si="39"/>
        <v>64.442014714285719</v>
      </c>
      <c r="Q95">
        <f t="shared" si="27"/>
        <v>22.452888290164118</v>
      </c>
      <c r="R95">
        <f t="shared" si="28"/>
        <v>46.244643470474202</v>
      </c>
      <c r="S95">
        <f t="shared" si="29"/>
        <v>4.3116776339123102E-7</v>
      </c>
      <c r="T95" s="2">
        <f t="shared" si="30"/>
        <v>68.69753219180609</v>
      </c>
      <c r="U95">
        <f t="shared" si="40"/>
        <v>18.109429001481342</v>
      </c>
      <c r="V95">
        <f t="shared" si="41"/>
        <v>393.35499699553623</v>
      </c>
    </row>
    <row r="96" spans="1:22" ht="14.45" x14ac:dyDescent="0.3">
      <c r="A96">
        <f>Input!G97</f>
        <v>93</v>
      </c>
      <c r="B96">
        <f t="shared" si="32"/>
        <v>93</v>
      </c>
      <c r="C96">
        <f t="shared" si="33"/>
        <v>1.4353841768675972</v>
      </c>
      <c r="D96" s="2">
        <f t="shared" si="34"/>
        <v>-1.1713818251662833</v>
      </c>
      <c r="E96" s="2">
        <f t="shared" si="35"/>
        <v>-5.930900941433336</v>
      </c>
      <c r="F96" s="2">
        <f>Input!I97</f>
        <v>3845.2092384285711</v>
      </c>
      <c r="G96">
        <f t="shared" si="36"/>
        <v>3844.3077545714282</v>
      </c>
      <c r="H96">
        <f t="shared" si="24"/>
        <v>3887.0832342821864</v>
      </c>
      <c r="I96">
        <f t="shared" si="37"/>
        <v>1829.7416644854857</v>
      </c>
      <c r="J96">
        <f t="shared" si="38"/>
        <v>47545.740659211449</v>
      </c>
      <c r="O96" s="2">
        <f>Input!J97</f>
        <v>68.160635857143006</v>
      </c>
      <c r="P96">
        <f t="shared" si="39"/>
        <v>67.907093571428717</v>
      </c>
      <c r="Q96">
        <f t="shared" si="27"/>
        <v>21.217024315918323</v>
      </c>
      <c r="R96">
        <f t="shared" si="28"/>
        <v>50.111974138615082</v>
      </c>
      <c r="S96">
        <f t="shared" si="29"/>
        <v>7.0925223430300325E-7</v>
      </c>
      <c r="T96" s="2">
        <f t="shared" si="30"/>
        <v>71.328999163785639</v>
      </c>
      <c r="U96">
        <f t="shared" si="40"/>
        <v>11.709437883003574</v>
      </c>
      <c r="V96">
        <f t="shared" si="41"/>
        <v>542.8088282813444</v>
      </c>
    </row>
    <row r="97" spans="1:22" ht="14.45" x14ac:dyDescent="0.3">
      <c r="A97">
        <f>Input!G98</f>
        <v>94</v>
      </c>
      <c r="B97">
        <f t="shared" si="32"/>
        <v>94</v>
      </c>
      <c r="C97">
        <f t="shared" si="33"/>
        <v>1.475384176867597</v>
      </c>
      <c r="D97" s="2">
        <f t="shared" si="34"/>
        <v>-1.1047151584996167</v>
      </c>
      <c r="E97" s="2">
        <f t="shared" si="35"/>
        <v>-5.847567608100003</v>
      </c>
      <c r="F97" s="2">
        <f>Input!I98</f>
        <v>3917.1025811428576</v>
      </c>
      <c r="G97">
        <f t="shared" si="36"/>
        <v>3916.2010972857147</v>
      </c>
      <c r="H97">
        <f t="shared" si="24"/>
        <v>3961.1622784969172</v>
      </c>
      <c r="I97">
        <f t="shared" si="37"/>
        <v>2021.5078159065913</v>
      </c>
      <c r="J97">
        <f t="shared" si="38"/>
        <v>20727.59527837357</v>
      </c>
      <c r="O97" s="2">
        <f>Input!J98</f>
        <v>71.893342714286518</v>
      </c>
      <c r="P97">
        <f t="shared" si="39"/>
        <v>71.639800428572229</v>
      </c>
      <c r="Q97">
        <f t="shared" si="27"/>
        <v>20.017132384975469</v>
      </c>
      <c r="R97">
        <f t="shared" si="28"/>
        <v>54.061910671140076</v>
      </c>
      <c r="S97">
        <f t="shared" si="29"/>
        <v>1.1586151640321944E-6</v>
      </c>
      <c r="T97" s="2">
        <f t="shared" si="30"/>
        <v>74.079044214730715</v>
      </c>
      <c r="U97">
        <f t="shared" si="40"/>
        <v>5.9499102483127819</v>
      </c>
      <c r="V97">
        <f t="shared" si="41"/>
        <v>730.6730639469165</v>
      </c>
    </row>
    <row r="98" spans="1:22" ht="14.45" x14ac:dyDescent="0.3">
      <c r="A98">
        <f>Input!G99</f>
        <v>95</v>
      </c>
      <c r="B98">
        <f t="shared" si="32"/>
        <v>95</v>
      </c>
      <c r="C98">
        <f t="shared" si="33"/>
        <v>1.5153841768675971</v>
      </c>
      <c r="D98" s="2">
        <f t="shared" si="34"/>
        <v>-1.03804849183295</v>
      </c>
      <c r="E98" s="2">
        <f t="shared" si="35"/>
        <v>-5.7642342747666691</v>
      </c>
      <c r="F98" s="2">
        <f>Input!I99</f>
        <v>3994.2498848571427</v>
      </c>
      <c r="G98">
        <f t="shared" si="36"/>
        <v>3993.3484009999997</v>
      </c>
      <c r="H98">
        <f t="shared" si="24"/>
        <v>4038.0817375666993</v>
      </c>
      <c r="I98">
        <f t="shared" si="37"/>
        <v>2001.0714003896203</v>
      </c>
      <c r="J98">
        <f t="shared" si="38"/>
        <v>4495.8841954402906</v>
      </c>
      <c r="O98" s="2">
        <f>Input!J99</f>
        <v>77.147303714285044</v>
      </c>
      <c r="P98">
        <f t="shared" si="39"/>
        <v>76.893761428570755</v>
      </c>
      <c r="Q98">
        <f t="shared" si="27"/>
        <v>18.854906259373774</v>
      </c>
      <c r="R98">
        <f t="shared" si="28"/>
        <v>58.064550930824076</v>
      </c>
      <c r="S98">
        <f t="shared" si="29"/>
        <v>1.8795841325564985E-6</v>
      </c>
      <c r="T98" s="2">
        <f t="shared" si="30"/>
        <v>76.919459069781979</v>
      </c>
      <c r="U98">
        <f t="shared" si="40"/>
        <v>6.6036876382078542E-4</v>
      </c>
      <c r="V98">
        <f t="shared" si="41"/>
        <v>1042.3164409917179</v>
      </c>
    </row>
    <row r="99" spans="1:22" ht="14.45" x14ac:dyDescent="0.3">
      <c r="A99">
        <f>Input!G100</f>
        <v>96</v>
      </c>
      <c r="B99">
        <f t="shared" si="32"/>
        <v>96</v>
      </c>
      <c r="C99">
        <f t="shared" si="33"/>
        <v>1.5553841768675971</v>
      </c>
      <c r="D99" s="2">
        <f t="shared" si="34"/>
        <v>-0.97138182516628335</v>
      </c>
      <c r="E99" s="2">
        <f t="shared" si="35"/>
        <v>-5.680900941433336</v>
      </c>
      <c r="F99" s="2">
        <f>Input!I100</f>
        <v>4076.3412644285718</v>
      </c>
      <c r="G99">
        <f t="shared" si="36"/>
        <v>4075.4397805714289</v>
      </c>
      <c r="H99">
        <f t="shared" si="24"/>
        <v>4117.9004906100154</v>
      </c>
      <c r="I99">
        <f t="shared" si="37"/>
        <v>1802.9118969809215</v>
      </c>
      <c r="J99">
        <f t="shared" si="38"/>
        <v>163.00645506156417</v>
      </c>
      <c r="O99" s="2">
        <f>Input!J100</f>
        <v>82.091379571429115</v>
      </c>
      <c r="P99">
        <f t="shared" si="39"/>
        <v>81.837837285714826</v>
      </c>
      <c r="Q99">
        <f t="shared" si="27"/>
        <v>17.73176727047553</v>
      </c>
      <c r="R99">
        <f t="shared" si="28"/>
        <v>62.086982744753357</v>
      </c>
      <c r="S99">
        <f t="shared" si="29"/>
        <v>3.0280873430668298E-6</v>
      </c>
      <c r="T99" s="2">
        <f t="shared" si="30"/>
        <v>79.818753043316235</v>
      </c>
      <c r="U99">
        <f t="shared" si="40"/>
        <v>4.0767011779022937</v>
      </c>
      <c r="V99">
        <f t="shared" si="41"/>
        <v>1385.9985725521037</v>
      </c>
    </row>
    <row r="100" spans="1:22" ht="14.45" x14ac:dyDescent="0.3">
      <c r="A100">
        <f>Input!G101</f>
        <v>97</v>
      </c>
      <c r="B100">
        <f t="shared" si="32"/>
        <v>97</v>
      </c>
      <c r="C100">
        <f t="shared" si="33"/>
        <v>1.5953841768675971</v>
      </c>
      <c r="D100" s="2">
        <f t="shared" si="34"/>
        <v>-0.9047151584996167</v>
      </c>
      <c r="E100" s="2">
        <f t="shared" si="35"/>
        <v>-5.597567608100003</v>
      </c>
      <c r="F100" s="2">
        <f>Input!I101</f>
        <v>4161.2075241428565</v>
      </c>
      <c r="G100">
        <f t="shared" si="36"/>
        <v>4160.3060402857136</v>
      </c>
      <c r="H100">
        <f t="shared" si="24"/>
        <v>4200.6430326113959</v>
      </c>
      <c r="I100">
        <f t="shared" si="37"/>
        <v>1627.0729498821554</v>
      </c>
      <c r="J100">
        <f t="shared" si="38"/>
        <v>9122.1486642861837</v>
      </c>
      <c r="O100" s="2">
        <f>Input!J101</f>
        <v>84.866259714284752</v>
      </c>
      <c r="P100">
        <f t="shared" si="39"/>
        <v>84.612717428570463</v>
      </c>
      <c r="Q100">
        <f t="shared" si="27"/>
        <v>16.64887130917263</v>
      </c>
      <c r="R100">
        <f t="shared" si="28"/>
        <v>66.09366584759475</v>
      </c>
      <c r="S100">
        <f t="shared" si="29"/>
        <v>4.8446130187291079E-6</v>
      </c>
      <c r="T100" s="2">
        <f t="shared" si="30"/>
        <v>82.7425420013804</v>
      </c>
      <c r="U100">
        <f t="shared" si="40"/>
        <v>3.4975561284655332</v>
      </c>
      <c r="V100">
        <f t="shared" si="41"/>
        <v>1600.3105678413576</v>
      </c>
    </row>
    <row r="101" spans="1:22" ht="14.45" x14ac:dyDescent="0.3">
      <c r="A101">
        <f>Input!G102</f>
        <v>98</v>
      </c>
      <c r="B101">
        <f t="shared" si="32"/>
        <v>98</v>
      </c>
      <c r="C101">
        <f t="shared" si="33"/>
        <v>1.6353841768675972</v>
      </c>
      <c r="D101" s="2">
        <f t="shared" si="34"/>
        <v>-0.83804849183295005</v>
      </c>
      <c r="E101" s="2">
        <f t="shared" si="35"/>
        <v>-5.5142342747666691</v>
      </c>
      <c r="F101" s="2">
        <f>Input!I102</f>
        <v>4246.482268857143</v>
      </c>
      <c r="G101">
        <f t="shared" si="36"/>
        <v>4245.5807850000001</v>
      </c>
      <c r="H101">
        <f t="shared" si="24"/>
        <v>4286.2970591323356</v>
      </c>
      <c r="I101">
        <f t="shared" si="37"/>
        <v>1657.8149792194895</v>
      </c>
      <c r="J101">
        <f t="shared" si="38"/>
        <v>32820.382813935685</v>
      </c>
      <c r="O101" s="2">
        <f>Input!J102</f>
        <v>85.274744714286498</v>
      </c>
      <c r="P101">
        <f t="shared" si="39"/>
        <v>85.021202428572209</v>
      </c>
      <c r="Q101">
        <f t="shared" si="27"/>
        <v>15.60711746269846</v>
      </c>
      <c r="R101">
        <f t="shared" si="28"/>
        <v>70.046901361021753</v>
      </c>
      <c r="S101">
        <f t="shared" si="29"/>
        <v>7.6972191553728528E-6</v>
      </c>
      <c r="T101" s="2">
        <f t="shared" si="30"/>
        <v>85.654026520939368</v>
      </c>
      <c r="U101">
        <f t="shared" si="40"/>
        <v>0.4004663318803181</v>
      </c>
      <c r="V101">
        <f t="shared" si="41"/>
        <v>1633.1593992404519</v>
      </c>
    </row>
    <row r="102" spans="1:22" ht="14.45" x14ac:dyDescent="0.3">
      <c r="A102">
        <f>Input!G103</f>
        <v>99</v>
      </c>
      <c r="B102">
        <f t="shared" si="32"/>
        <v>99</v>
      </c>
      <c r="C102">
        <f t="shared" si="33"/>
        <v>1.6753841768675972</v>
      </c>
      <c r="D102" s="2">
        <f t="shared" si="34"/>
        <v>-0.7713818251662834</v>
      </c>
      <c r="E102" s="2">
        <f t="shared" si="35"/>
        <v>-5.430900941433336</v>
      </c>
      <c r="F102" s="2">
        <f>Input!I103</f>
        <v>4332.2500125714287</v>
      </c>
      <c r="G102">
        <f t="shared" si="36"/>
        <v>4331.3485287142857</v>
      </c>
      <c r="H102">
        <f t="shared" si="24"/>
        <v>4374.8116113712449</v>
      </c>
      <c r="I102">
        <f t="shared" si="37"/>
        <v>1889.0395540456641</v>
      </c>
      <c r="J102">
        <f t="shared" si="38"/>
        <v>72726.503552457943</v>
      </c>
      <c r="O102" s="2">
        <f>Input!J103</f>
        <v>85.767743714285643</v>
      </c>
      <c r="P102">
        <f t="shared" si="39"/>
        <v>85.514201428571354</v>
      </c>
      <c r="Q102">
        <f t="shared" si="27"/>
        <v>14.607158119756678</v>
      </c>
      <c r="R102">
        <f t="shared" si="28"/>
        <v>73.907381974288384</v>
      </c>
      <c r="S102">
        <f t="shared" si="29"/>
        <v>1.2144864622841132E-5</v>
      </c>
      <c r="T102" s="2">
        <f t="shared" si="30"/>
        <v>88.514552238909687</v>
      </c>
      <c r="U102">
        <f t="shared" si="40"/>
        <v>9.0021049850978887</v>
      </c>
      <c r="V102">
        <f t="shared" si="41"/>
        <v>1673.2489602025676</v>
      </c>
    </row>
    <row r="103" spans="1:22" ht="14.45" x14ac:dyDescent="0.3">
      <c r="A103">
        <f>Input!G104</f>
        <v>100</v>
      </c>
      <c r="B103">
        <f t="shared" si="32"/>
        <v>100</v>
      </c>
      <c r="C103">
        <f t="shared" si="33"/>
        <v>1.7153841768675973</v>
      </c>
      <c r="D103" s="2">
        <f t="shared" si="34"/>
        <v>-0.70471515849961675</v>
      </c>
      <c r="E103" s="2">
        <f t="shared" si="35"/>
        <v>-5.347567608100003</v>
      </c>
      <c r="F103" s="2">
        <f>Input!I104</f>
        <v>4423.5252595714283</v>
      </c>
      <c r="G103">
        <f t="shared" si="36"/>
        <v>4422.6237757142853</v>
      </c>
      <c r="H103">
        <f t="shared" si="24"/>
        <v>4466.0958537172892</v>
      </c>
      <c r="I103">
        <f t="shared" si="37"/>
        <v>1889.8215658992508</v>
      </c>
      <c r="J103">
        <f t="shared" si="38"/>
        <v>130294.11500149702</v>
      </c>
      <c r="O103" s="2">
        <f>Input!J104</f>
        <v>91.275246999999581</v>
      </c>
      <c r="P103">
        <f t="shared" si="39"/>
        <v>91.021704714285292</v>
      </c>
      <c r="Q103">
        <f t="shared" si="27"/>
        <v>13.64941036050932</v>
      </c>
      <c r="R103">
        <f t="shared" si="28"/>
        <v>77.634812955675514</v>
      </c>
      <c r="S103">
        <f t="shared" si="29"/>
        <v>1.9029858999152743E-5</v>
      </c>
      <c r="T103" s="2">
        <f t="shared" si="30"/>
        <v>91.28424234604384</v>
      </c>
      <c r="U103">
        <f t="shared" si="40"/>
        <v>6.89260080893868E-2</v>
      </c>
      <c r="V103">
        <f t="shared" si="41"/>
        <v>2154.1544269462024</v>
      </c>
    </row>
    <row r="104" spans="1:22" ht="14.45" x14ac:dyDescent="0.3">
      <c r="A104">
        <f>Input!G105</f>
        <v>101</v>
      </c>
      <c r="B104">
        <f t="shared" si="32"/>
        <v>101</v>
      </c>
      <c r="C104">
        <f t="shared" si="33"/>
        <v>1.7553841768675971</v>
      </c>
      <c r="D104" s="2">
        <f t="shared" si="34"/>
        <v>-0.63804849183295009</v>
      </c>
      <c r="E104" s="2">
        <f t="shared" si="35"/>
        <v>-5.2642342747666691</v>
      </c>
      <c r="F104" s="2">
        <f>Input!I105</f>
        <v>4518.3923565714285</v>
      </c>
      <c r="G104">
        <f t="shared" si="36"/>
        <v>4517.4908727142856</v>
      </c>
      <c r="H104">
        <f t="shared" si="24"/>
        <v>4560.0185430281563</v>
      </c>
      <c r="I104">
        <f t="shared" si="37"/>
        <v>1808.6027423252756</v>
      </c>
      <c r="J104">
        <f t="shared" si="38"/>
        <v>206920.7731222249</v>
      </c>
      <c r="O104" s="2">
        <f>Input!J105</f>
        <v>94.867097000000285</v>
      </c>
      <c r="P104">
        <f t="shared" si="39"/>
        <v>94.613554714285996</v>
      </c>
      <c r="Q104">
        <f t="shared" si="27"/>
        <v>12.734068445384645</v>
      </c>
      <c r="R104">
        <f t="shared" si="28"/>
        <v>81.188591253837785</v>
      </c>
      <c r="S104">
        <f t="shared" si="29"/>
        <v>2.9611644631117283E-5</v>
      </c>
      <c r="T104" s="2">
        <f t="shared" si="30"/>
        <v>93.922689310867071</v>
      </c>
      <c r="U104">
        <f t="shared" si="40"/>
        <v>0.47729500564119459</v>
      </c>
      <c r="V104">
        <f t="shared" si="41"/>
        <v>2500.4719418075269</v>
      </c>
    </row>
    <row r="105" spans="1:22" ht="14.45" x14ac:dyDescent="0.3">
      <c r="A105">
        <f>Input!G106</f>
        <v>102</v>
      </c>
      <c r="B105">
        <f t="shared" si="32"/>
        <v>102</v>
      </c>
      <c r="C105">
        <f t="shared" si="33"/>
        <v>1.7953841768675971</v>
      </c>
      <c r="D105" s="2">
        <f t="shared" si="34"/>
        <v>-0.57138182516628333</v>
      </c>
      <c r="E105" s="2">
        <f t="shared" si="35"/>
        <v>-5.180900941433336</v>
      </c>
      <c r="F105" s="2">
        <f>Input!I106</f>
        <v>4615.9498197142857</v>
      </c>
      <c r="G105">
        <f t="shared" si="36"/>
        <v>4615.0483358571428</v>
      </c>
      <c r="H105">
        <f t="shared" si="24"/>
        <v>4656.4082333730548</v>
      </c>
      <c r="I105">
        <f t="shared" si="37"/>
        <v>1710.6411225267479</v>
      </c>
      <c r="J105">
        <f t="shared" si="38"/>
        <v>303904.28096887009</v>
      </c>
      <c r="O105" s="2">
        <f>Input!J106</f>
        <v>97.557463142857159</v>
      </c>
      <c r="P105">
        <f t="shared" si="39"/>
        <v>97.30392085714287</v>
      </c>
      <c r="Q105">
        <f t="shared" si="27"/>
        <v>11.86111721654542</v>
      </c>
      <c r="R105">
        <f t="shared" si="28"/>
        <v>84.528527369666179</v>
      </c>
      <c r="S105">
        <f t="shared" si="29"/>
        <v>4.5758686887074344E-5</v>
      </c>
      <c r="T105" s="2">
        <f t="shared" si="30"/>
        <v>96.389690344898483</v>
      </c>
      <c r="U105">
        <f t="shared" si="40"/>
        <v>0.83581742951863469</v>
      </c>
      <c r="V105">
        <f t="shared" si="41"/>
        <v>2776.7720188027201</v>
      </c>
    </row>
    <row r="106" spans="1:22" ht="14.45" x14ac:dyDescent="0.3">
      <c r="A106">
        <f>Input!G107</f>
        <v>103</v>
      </c>
      <c r="B106">
        <f t="shared" si="32"/>
        <v>103</v>
      </c>
      <c r="C106">
        <f t="shared" si="33"/>
        <v>1.8353841768675971</v>
      </c>
      <c r="D106" s="2">
        <f t="shared" si="34"/>
        <v>-0.50471515849961668</v>
      </c>
      <c r="E106" s="2">
        <f t="shared" si="35"/>
        <v>-5.097567608100003</v>
      </c>
      <c r="F106" s="2">
        <f>Input!I107</f>
        <v>4717.1554755714296</v>
      </c>
      <c r="G106">
        <f t="shared" si="36"/>
        <v>4716.2539917142867</v>
      </c>
      <c r="H106">
        <f t="shared" si="24"/>
        <v>4755.0542423375782</v>
      </c>
      <c r="I106">
        <f t="shared" si="37"/>
        <v>1505.4594484302327</v>
      </c>
      <c r="J106">
        <f t="shared" si="38"/>
        <v>422397.5010348052</v>
      </c>
      <c r="O106" s="2">
        <f>Input!J107</f>
        <v>101.20565585714394</v>
      </c>
      <c r="P106">
        <f t="shared" si="39"/>
        <v>100.95211357142965</v>
      </c>
      <c r="Q106">
        <f t="shared" si="27"/>
        <v>11.030346228046737</v>
      </c>
      <c r="R106">
        <f t="shared" si="28"/>
        <v>87.615592515212668</v>
      </c>
      <c r="S106">
        <f t="shared" si="29"/>
        <v>7.022126419377698E-5</v>
      </c>
      <c r="T106" s="2">
        <f t="shared" si="30"/>
        <v>98.646008964523602</v>
      </c>
      <c r="U106">
        <f t="shared" si="40"/>
        <v>5.3181184579932923</v>
      </c>
      <c r="V106">
        <f t="shared" si="41"/>
        <v>3174.5649817025537</v>
      </c>
    </row>
    <row r="107" spans="1:22" ht="14.45" x14ac:dyDescent="0.3">
      <c r="A107">
        <f>Input!G108</f>
        <v>104</v>
      </c>
      <c r="B107">
        <f t="shared" si="32"/>
        <v>104</v>
      </c>
      <c r="C107">
        <f t="shared" si="33"/>
        <v>1.8753841768675972</v>
      </c>
      <c r="D107" s="2">
        <f t="shared" si="34"/>
        <v>-0.43804849183295003</v>
      </c>
      <c r="E107" s="2">
        <f t="shared" si="35"/>
        <v>-5.0142342747666691</v>
      </c>
      <c r="F107" s="2">
        <f>Input!I108</f>
        <v>4817.7413612857144</v>
      </c>
      <c r="G107">
        <f t="shared" si="36"/>
        <v>4816.8398774285715</v>
      </c>
      <c r="H107">
        <f t="shared" si="24"/>
        <v>4855.7083857148664</v>
      </c>
      <c r="I107">
        <f t="shared" si="37"/>
        <v>1510.7609364017717</v>
      </c>
      <c r="J107">
        <f t="shared" si="38"/>
        <v>563363.27081761824</v>
      </c>
      <c r="O107" s="2">
        <f>Input!J108</f>
        <v>100.58588571428481</v>
      </c>
      <c r="P107">
        <f t="shared" si="39"/>
        <v>100.33234342857052</v>
      </c>
      <c r="Q107">
        <f t="shared" si="27"/>
        <v>10.241364425029285</v>
      </c>
      <c r="R107">
        <f t="shared" si="28"/>
        <v>90.412671936483989</v>
      </c>
      <c r="S107">
        <f t="shared" si="29"/>
        <v>1.0701577487784023E-4</v>
      </c>
      <c r="T107" s="2">
        <f t="shared" si="30"/>
        <v>100.65414337728815</v>
      </c>
      <c r="U107">
        <f t="shared" si="40"/>
        <v>0.10355520699466655</v>
      </c>
      <c r="V107">
        <f t="shared" si="41"/>
        <v>3105.1093337570214</v>
      </c>
    </row>
    <row r="108" spans="1:22" ht="14.45" x14ac:dyDescent="0.3">
      <c r="A108">
        <f>Input!G109</f>
        <v>105</v>
      </c>
      <c r="B108">
        <f t="shared" si="32"/>
        <v>105</v>
      </c>
      <c r="C108">
        <f t="shared" si="33"/>
        <v>1.9153841768675972</v>
      </c>
      <c r="D108" s="2">
        <f t="shared" si="34"/>
        <v>-0.37138182516628337</v>
      </c>
      <c r="E108" s="2">
        <f t="shared" si="35"/>
        <v>-4.930900941433336</v>
      </c>
      <c r="F108" s="2">
        <f>Input!I109</f>
        <v>4918.4258467142854</v>
      </c>
      <c r="G108">
        <f t="shared" si="36"/>
        <v>4917.5243628571425</v>
      </c>
      <c r="H108">
        <f t="shared" si="24"/>
        <v>4958.087467127938</v>
      </c>
      <c r="I108">
        <f t="shared" si="37"/>
        <v>1645.3654280834298</v>
      </c>
      <c r="J108">
        <f t="shared" si="38"/>
        <v>727531.16523447842</v>
      </c>
      <c r="O108" s="2">
        <f>Input!J109</f>
        <v>100.68448542857095</v>
      </c>
      <c r="P108">
        <f t="shared" si="39"/>
        <v>100.43094314285666</v>
      </c>
      <c r="Q108">
        <f t="shared" si="27"/>
        <v>9.4936151985381212</v>
      </c>
      <c r="R108">
        <f t="shared" si="28"/>
        <v>92.885304253319347</v>
      </c>
      <c r="S108">
        <f t="shared" si="29"/>
        <v>1.6196121392788451E-4</v>
      </c>
      <c r="T108" s="2">
        <f t="shared" si="30"/>
        <v>102.3790814130714</v>
      </c>
      <c r="U108">
        <f t="shared" si="40"/>
        <v>3.7952427198752847</v>
      </c>
      <c r="V108">
        <f t="shared" si="41"/>
        <v>3116.1076995785047</v>
      </c>
    </row>
    <row r="109" spans="1:22" ht="14.45" x14ac:dyDescent="0.3">
      <c r="A109">
        <f>Input!G110</f>
        <v>106</v>
      </c>
      <c r="B109">
        <f t="shared" si="32"/>
        <v>106</v>
      </c>
      <c r="C109">
        <f t="shared" si="33"/>
        <v>1.9553841768675972</v>
      </c>
      <c r="D109" s="2">
        <f t="shared" si="34"/>
        <v>-0.30471515849961672</v>
      </c>
      <c r="E109" s="2">
        <f t="shared" si="35"/>
        <v>-4.847567608100003</v>
      </c>
      <c r="F109" s="2">
        <f>Input!I110</f>
        <v>5023.0824957142859</v>
      </c>
      <c r="G109">
        <f t="shared" si="36"/>
        <v>5022.1810118571429</v>
      </c>
      <c r="H109">
        <f t="shared" si="24"/>
        <v>5061.8764885299352</v>
      </c>
      <c r="I109">
        <f t="shared" si="37"/>
        <v>1575.7308682801906</v>
      </c>
      <c r="J109">
        <f t="shared" si="38"/>
        <v>915357.92588900309</v>
      </c>
      <c r="O109" s="2">
        <f>Input!J110</f>
        <v>104.65664900000047</v>
      </c>
      <c r="P109">
        <f t="shared" si="39"/>
        <v>104.40310671428618</v>
      </c>
      <c r="Q109">
        <f t="shared" si="27"/>
        <v>8.786391650511602</v>
      </c>
      <c r="R109">
        <f t="shared" si="28"/>
        <v>95.002386330333934</v>
      </c>
      <c r="S109">
        <f t="shared" si="29"/>
        <v>2.4342115125421067E-4</v>
      </c>
      <c r="T109" s="2">
        <f t="shared" si="30"/>
        <v>103.78902140199679</v>
      </c>
      <c r="U109">
        <f t="shared" si="40"/>
        <v>0.37710077076955778</v>
      </c>
      <c r="V109">
        <f t="shared" si="41"/>
        <v>3575.3548677851445</v>
      </c>
    </row>
    <row r="110" spans="1:22" ht="14.45" x14ac:dyDescent="0.3">
      <c r="A110">
        <f>Input!G111</f>
        <v>107</v>
      </c>
      <c r="B110">
        <f t="shared" si="32"/>
        <v>107</v>
      </c>
      <c r="C110">
        <f t="shared" si="33"/>
        <v>1.9953841768675971</v>
      </c>
      <c r="D110" s="2">
        <f t="shared" si="34"/>
        <v>-0.23804849183295004</v>
      </c>
      <c r="E110" s="2">
        <f t="shared" si="35"/>
        <v>-4.7642342747666691</v>
      </c>
      <c r="F110" s="2">
        <f>Input!I111</f>
        <v>5128.020858428572</v>
      </c>
      <c r="G110">
        <f t="shared" si="36"/>
        <v>5127.119374571429</v>
      </c>
      <c r="H110">
        <f t="shared" si="24"/>
        <v>5166.7325273414117</v>
      </c>
      <c r="I110">
        <f t="shared" si="37"/>
        <v>1569.201872377985</v>
      </c>
      <c r="J110">
        <f t="shared" si="38"/>
        <v>1126993.3601023296</v>
      </c>
      <c r="O110" s="2">
        <f>Input!J111</f>
        <v>104.93836271428609</v>
      </c>
      <c r="P110">
        <f t="shared" si="39"/>
        <v>104.6848204285718</v>
      </c>
      <c r="Q110">
        <f t="shared" si="27"/>
        <v>8.1188519129212029</v>
      </c>
      <c r="R110">
        <f t="shared" si="28"/>
        <v>96.736823578253052</v>
      </c>
      <c r="S110">
        <f t="shared" si="29"/>
        <v>3.6332030243418673E-4</v>
      </c>
      <c r="T110" s="2">
        <f t="shared" si="30"/>
        <v>104.85603881147669</v>
      </c>
      <c r="U110">
        <f t="shared" si="40"/>
        <v>2.9315734644567847E-2</v>
      </c>
      <c r="V110">
        <f t="shared" si="41"/>
        <v>3609.1239628648577</v>
      </c>
    </row>
    <row r="111" spans="1:22" ht="14.45" x14ac:dyDescent="0.3">
      <c r="A111">
        <f>Input!G112</f>
        <v>108</v>
      </c>
      <c r="B111">
        <f t="shared" si="32"/>
        <v>108</v>
      </c>
      <c r="C111">
        <f t="shared" si="33"/>
        <v>2.0353841768675971</v>
      </c>
      <c r="D111" s="2">
        <f t="shared" si="34"/>
        <v>-0.17138182516628339</v>
      </c>
      <c r="E111" s="2">
        <f t="shared" si="35"/>
        <v>-4.680900941433336</v>
      </c>
      <c r="F111" s="2">
        <f>Input!I112</f>
        <v>5235.8045298571433</v>
      </c>
      <c r="G111">
        <f t="shared" si="36"/>
        <v>5234.9030460000004</v>
      </c>
      <c r="H111">
        <f t="shared" si="24"/>
        <v>5272.2892069451937</v>
      </c>
      <c r="I111">
        <f t="shared" si="37"/>
        <v>1397.7250302198966</v>
      </c>
      <c r="J111">
        <f t="shared" si="38"/>
        <v>1362253.3955381729</v>
      </c>
      <c r="O111" s="2">
        <f>Input!J112</f>
        <v>107.78367142857132</v>
      </c>
      <c r="P111">
        <f t="shared" si="39"/>
        <v>107.53012914285704</v>
      </c>
      <c r="Q111">
        <f t="shared" si="27"/>
        <v>7.490034375725295</v>
      </c>
      <c r="R111">
        <f t="shared" si="28"/>
        <v>98.06610670402543</v>
      </c>
      <c r="S111">
        <f t="shared" si="29"/>
        <v>5.3852403116893491E-4</v>
      </c>
      <c r="T111" s="2">
        <f t="shared" si="30"/>
        <v>105.5566796037819</v>
      </c>
      <c r="U111">
        <f t="shared" si="40"/>
        <v>3.8945030832758567</v>
      </c>
      <c r="V111">
        <f t="shared" si="41"/>
        <v>3959.0891913098535</v>
      </c>
    </row>
    <row r="112" spans="1:22" ht="14.45" x14ac:dyDescent="0.3">
      <c r="A112">
        <f>Input!G113</f>
        <v>109</v>
      </c>
      <c r="B112">
        <f t="shared" si="32"/>
        <v>109</v>
      </c>
      <c r="C112">
        <f t="shared" si="33"/>
        <v>2.0753841768675971</v>
      </c>
      <c r="D112" s="2">
        <f t="shared" si="34"/>
        <v>-0.10471515849961671</v>
      </c>
      <c r="E112" s="2">
        <f t="shared" si="35"/>
        <v>-4.597567608100003</v>
      </c>
      <c r="F112" s="2">
        <f>Input!I113</f>
        <v>5341.8415761428569</v>
      </c>
      <c r="G112">
        <f t="shared" si="36"/>
        <v>5340.9400922857139</v>
      </c>
      <c r="H112">
        <f t="shared" si="24"/>
        <v>5378.1616700848226</v>
      </c>
      <c r="I112">
        <f t="shared" si="37"/>
        <v>1385.4458538550996</v>
      </c>
      <c r="J112">
        <f t="shared" si="38"/>
        <v>1620601.7594036674</v>
      </c>
      <c r="O112" s="2">
        <f>Input!J113</f>
        <v>106.03704628571359</v>
      </c>
      <c r="P112">
        <f t="shared" si="39"/>
        <v>105.7835039999993</v>
      </c>
      <c r="Q112">
        <f t="shared" si="27"/>
        <v>6.8988726899908155</v>
      </c>
      <c r="R112">
        <f t="shared" si="28"/>
        <v>98.972797757455851</v>
      </c>
      <c r="S112">
        <f t="shared" si="29"/>
        <v>7.9269218252177385E-4</v>
      </c>
      <c r="T112" s="2">
        <f t="shared" si="30"/>
        <v>105.87246313962919</v>
      </c>
      <c r="U112">
        <f t="shared" si="40"/>
        <v>7.9137285236907193E-3</v>
      </c>
      <c r="V112">
        <f t="shared" si="41"/>
        <v>3742.340063770107</v>
      </c>
    </row>
    <row r="113" spans="1:22" ht="14.45" x14ac:dyDescent="0.3">
      <c r="A113">
        <f>Input!G114</f>
        <v>110</v>
      </c>
      <c r="B113">
        <f t="shared" si="32"/>
        <v>110</v>
      </c>
      <c r="C113">
        <f t="shared" si="33"/>
        <v>2.1153841768675972</v>
      </c>
      <c r="D113" s="2">
        <f t="shared" si="34"/>
        <v>-3.8048491832950046E-2</v>
      </c>
      <c r="E113" s="2">
        <f t="shared" si="35"/>
        <v>-4.5142342747666691</v>
      </c>
      <c r="F113" s="2">
        <f>Input!I114</f>
        <v>5443.089489</v>
      </c>
      <c r="G113">
        <f t="shared" si="36"/>
        <v>5442.188005142857</v>
      </c>
      <c r="H113">
        <f t="shared" si="24"/>
        <v>5483.9519500614197</v>
      </c>
      <c r="I113">
        <f t="shared" si="37"/>
        <v>1744.2270951607331</v>
      </c>
      <c r="J113">
        <f t="shared" si="38"/>
        <v>1901141.4420276654</v>
      </c>
      <c r="O113" s="2">
        <f>Input!J114</f>
        <v>101.24791285714309</v>
      </c>
      <c r="P113">
        <f t="shared" si="39"/>
        <v>100.9943705714288</v>
      </c>
      <c r="Q113">
        <f t="shared" si="27"/>
        <v>6.3442104249998241</v>
      </c>
      <c r="R113">
        <f t="shared" si="28"/>
        <v>99.444910805916393</v>
      </c>
      <c r="S113">
        <f t="shared" si="29"/>
        <v>1.1587456811886136E-3</v>
      </c>
      <c r="T113" s="2">
        <f t="shared" si="30"/>
        <v>105.79027997659742</v>
      </c>
      <c r="U113">
        <f t="shared" si="40"/>
        <v>23.000747022584779</v>
      </c>
      <c r="V113">
        <f t="shared" si="41"/>
        <v>3179.3285631578374</v>
      </c>
    </row>
    <row r="114" spans="1:22" ht="14.45" x14ac:dyDescent="0.3">
      <c r="A114">
        <f>Input!G115</f>
        <v>111</v>
      </c>
      <c r="B114">
        <f t="shared" si="32"/>
        <v>111</v>
      </c>
      <c r="C114">
        <f t="shared" si="33"/>
        <v>2.1553841768675972</v>
      </c>
      <c r="D114" s="2">
        <f t="shared" si="34"/>
        <v>2.8618174833716616E-2</v>
      </c>
      <c r="E114" s="2">
        <f t="shared" si="35"/>
        <v>-4.430900941433336</v>
      </c>
      <c r="F114" s="2">
        <f>Input!I115</f>
        <v>5542.9710902857141</v>
      </c>
      <c r="G114">
        <f t="shared" si="36"/>
        <v>5542.0696064285712</v>
      </c>
      <c r="H114">
        <f t="shared" si="24"/>
        <v>5589.2546230685384</v>
      </c>
      <c r="I114">
        <f t="shared" si="37"/>
        <v>2226.4257953139831</v>
      </c>
      <c r="J114">
        <f t="shared" si="38"/>
        <v>2202616.7175624226</v>
      </c>
      <c r="O114" s="2">
        <f>Input!J115</f>
        <v>99.881601285714169</v>
      </c>
      <c r="P114">
        <f t="shared" si="39"/>
        <v>99.62805899999988</v>
      </c>
      <c r="Q114">
        <f t="shared" si="27"/>
        <v>5.8248152711635486</v>
      </c>
      <c r="R114">
        <f t="shared" si="28"/>
        <v>99.476175620706201</v>
      </c>
      <c r="S114">
        <f t="shared" si="29"/>
        <v>1.6821152487891883E-3</v>
      </c>
      <c r="T114" s="2">
        <f t="shared" si="30"/>
        <v>105.30267300711853</v>
      </c>
      <c r="U114">
        <f t="shared" si="40"/>
        <v>32.20124412978717</v>
      </c>
      <c r="V114">
        <f t="shared" si="41"/>
        <v>3027.1149524611465</v>
      </c>
    </row>
    <row r="115" spans="1:22" ht="14.45" x14ac:dyDescent="0.3">
      <c r="A115">
        <f>Input!G116</f>
        <v>112</v>
      </c>
      <c r="B115">
        <f t="shared" si="32"/>
        <v>112</v>
      </c>
      <c r="C115">
        <f t="shared" si="33"/>
        <v>2.1953841768675972</v>
      </c>
      <c r="D115" s="2">
        <f t="shared" si="34"/>
        <v>9.5284841500383285E-2</v>
      </c>
      <c r="E115" s="2">
        <f t="shared" si="35"/>
        <v>-4.347567608100003</v>
      </c>
      <c r="F115" s="2">
        <f>Input!I116</f>
        <v>5644.4866312857148</v>
      </c>
      <c r="G115">
        <f t="shared" si="36"/>
        <v>5643.5851474285719</v>
      </c>
      <c r="H115">
        <f t="shared" si="24"/>
        <v>5693.6626170040654</v>
      </c>
      <c r="I115">
        <f t="shared" si="37"/>
        <v>2507.7529590844797</v>
      </c>
      <c r="J115">
        <f t="shared" si="38"/>
        <v>2523426.0502910293</v>
      </c>
      <c r="O115" s="2">
        <f>Input!J116</f>
        <v>101.51554100000067</v>
      </c>
      <c r="P115">
        <f t="shared" si="39"/>
        <v>101.26199871428638</v>
      </c>
      <c r="Q115">
        <f t="shared" si="27"/>
        <v>5.3393926938929894</v>
      </c>
      <c r="R115">
        <f t="shared" si="28"/>
        <v>99.066176265697706</v>
      </c>
      <c r="S115">
        <f t="shared" si="29"/>
        <v>2.4249759359007209E-3</v>
      </c>
      <c r="T115" s="2">
        <f t="shared" si="30"/>
        <v>104.40799393552659</v>
      </c>
      <c r="U115">
        <f t="shared" si="40"/>
        <v>9.8972859320662554</v>
      </c>
      <c r="V115">
        <f t="shared" si="41"/>
        <v>3209.5809000409545</v>
      </c>
    </row>
    <row r="116" spans="1:22" x14ac:dyDescent="0.25">
      <c r="A116">
        <f>Input!G117</f>
        <v>113</v>
      </c>
      <c r="B116">
        <f t="shared" si="32"/>
        <v>113</v>
      </c>
      <c r="C116">
        <f t="shared" si="33"/>
        <v>2.2353841768675973</v>
      </c>
      <c r="D116" s="2">
        <f t="shared" si="34"/>
        <v>0.16195150816704995</v>
      </c>
      <c r="E116" s="2">
        <f t="shared" si="35"/>
        <v>-4.2642342747666691</v>
      </c>
      <c r="F116" s="2">
        <f>Input!I117</f>
        <v>5747.3262267142863</v>
      </c>
      <c r="G116">
        <f t="shared" si="36"/>
        <v>5746.4247428571434</v>
      </c>
      <c r="H116">
        <f t="shared" si="24"/>
        <v>5796.7730479751872</v>
      </c>
      <c r="I116">
        <f t="shared" si="37"/>
        <v>2534.9518282596309</v>
      </c>
      <c r="J116">
        <f t="shared" si="38"/>
        <v>2861645.7390345484</v>
      </c>
      <c r="O116" s="2">
        <f>Input!J117</f>
        <v>102.83959542857156</v>
      </c>
      <c r="P116">
        <f t="shared" si="39"/>
        <v>102.58605314285727</v>
      </c>
      <c r="Q116">
        <f t="shared" si="27"/>
        <v>4.8865989570138932</v>
      </c>
      <c r="R116">
        <f t="shared" si="28"/>
        <v>98.220360306151477</v>
      </c>
      <c r="S116">
        <f t="shared" si="29"/>
        <v>3.4717079568611989E-3</v>
      </c>
      <c r="T116" s="2">
        <f t="shared" si="30"/>
        <v>103.11043097112223</v>
      </c>
      <c r="U116">
        <f t="shared" si="40"/>
        <v>0.27497210677587591</v>
      </c>
      <c r="V116">
        <f t="shared" si="41"/>
        <v>3361.357763413524</v>
      </c>
    </row>
    <row r="117" spans="1:22" x14ac:dyDescent="0.25">
      <c r="A117">
        <f>Input!G118</f>
        <v>114</v>
      </c>
      <c r="B117">
        <f t="shared" si="32"/>
        <v>114</v>
      </c>
      <c r="C117">
        <f t="shared" si="33"/>
        <v>2.2753841768675973</v>
      </c>
      <c r="D117" s="2">
        <f t="shared" si="34"/>
        <v>0.22861817483371663</v>
      </c>
      <c r="E117" s="2">
        <f t="shared" si="35"/>
        <v>-4.180900941433336</v>
      </c>
      <c r="F117" s="2">
        <f>Input!I118</f>
        <v>5853.5604725714293</v>
      </c>
      <c r="G117">
        <f t="shared" si="36"/>
        <v>5852.6589887142864</v>
      </c>
      <c r="H117">
        <f t="shared" si="24"/>
        <v>5898.1929556374689</v>
      </c>
      <c r="I117">
        <f t="shared" si="37"/>
        <v>2073.3421437614834</v>
      </c>
      <c r="J117">
        <f t="shared" si="38"/>
        <v>3215063.6728734779</v>
      </c>
      <c r="O117" s="2">
        <f>Input!J118</f>
        <v>106.23424585714292</v>
      </c>
      <c r="P117">
        <f t="shared" si="39"/>
        <v>105.98070357142863</v>
      </c>
      <c r="Q117">
        <f t="shared" si="27"/>
        <v>4.465053447670762</v>
      </c>
      <c r="R117">
        <f t="shared" si="28"/>
        <v>96.949918352684705</v>
      </c>
      <c r="S117">
        <f t="shared" si="29"/>
        <v>4.9358619265038881E-3</v>
      </c>
      <c r="T117" s="2">
        <f t="shared" si="30"/>
        <v>101.41990766228196</v>
      </c>
      <c r="U117">
        <f t="shared" si="40"/>
        <v>20.800859324889061</v>
      </c>
      <c r="V117">
        <f t="shared" si="41"/>
        <v>3766.5061882546806</v>
      </c>
    </row>
    <row r="118" spans="1:22" x14ac:dyDescent="0.25">
      <c r="A118">
        <f>Input!G119</f>
        <v>115</v>
      </c>
      <c r="B118">
        <f t="shared" si="32"/>
        <v>115</v>
      </c>
      <c r="C118">
        <f t="shared" si="33"/>
        <v>2.3153841768675973</v>
      </c>
      <c r="D118" s="2">
        <f t="shared" si="34"/>
        <v>0.29528484150038331</v>
      </c>
      <c r="E118" s="2">
        <f t="shared" si="35"/>
        <v>-4.097567608100003</v>
      </c>
      <c r="F118" s="2">
        <f>Input!I119</f>
        <v>5956.7662958571436</v>
      </c>
      <c r="G118">
        <f t="shared" si="36"/>
        <v>5955.8648120000007</v>
      </c>
      <c r="H118">
        <f t="shared" si="24"/>
        <v>5997.5448124916184</v>
      </c>
      <c r="I118">
        <f t="shared" si="37"/>
        <v>1737.2224409812472</v>
      </c>
      <c r="J118">
        <f t="shared" si="38"/>
        <v>3581222.1180449273</v>
      </c>
      <c r="O118" s="2">
        <f>Input!J119</f>
        <v>103.20582328571436</v>
      </c>
      <c r="P118">
        <f t="shared" si="39"/>
        <v>102.95228100000007</v>
      </c>
      <c r="Q118">
        <f t="shared" si="27"/>
        <v>4.0733502477619705</v>
      </c>
      <c r="R118">
        <f t="shared" si="28"/>
        <v>95.271537663807891</v>
      </c>
      <c r="S118">
        <f t="shared" si="29"/>
        <v>6.9689425796413546E-3</v>
      </c>
      <c r="T118" s="2">
        <f t="shared" si="30"/>
        <v>99.351856854149503</v>
      </c>
      <c r="U118">
        <f t="shared" si="40"/>
        <v>12.963054030023788</v>
      </c>
      <c r="V118">
        <f t="shared" si="41"/>
        <v>3403.9576306039057</v>
      </c>
    </row>
    <row r="119" spans="1:22" x14ac:dyDescent="0.25">
      <c r="A119">
        <f>Input!G120</f>
        <v>116</v>
      </c>
      <c r="B119">
        <f t="shared" si="32"/>
        <v>116</v>
      </c>
      <c r="C119">
        <f t="shared" si="33"/>
        <v>2.3553841768675969</v>
      </c>
      <c r="D119" s="2">
        <f t="shared" si="34"/>
        <v>0.36195150816704996</v>
      </c>
      <c r="E119" s="2">
        <f t="shared" si="35"/>
        <v>-4.0142342747666691</v>
      </c>
      <c r="F119" s="2">
        <f>Input!I120</f>
        <v>6059.8312622857138</v>
      </c>
      <c r="G119">
        <f t="shared" si="36"/>
        <v>6058.9297784285709</v>
      </c>
      <c r="H119">
        <f t="shared" si="24"/>
        <v>6094.4716901483534</v>
      </c>
      <c r="I119">
        <f t="shared" si="37"/>
        <v>1263.227488696816</v>
      </c>
      <c r="J119">
        <f t="shared" si="38"/>
        <v>3957468.0561810755</v>
      </c>
      <c r="O119" s="2">
        <f>Input!J120</f>
        <v>103.06496642857019</v>
      </c>
      <c r="P119">
        <f t="shared" si="39"/>
        <v>102.8114241428559</v>
      </c>
      <c r="Q119">
        <f t="shared" si="27"/>
        <v>3.7100689096273904</v>
      </c>
      <c r="R119">
        <f t="shared" si="28"/>
        <v>93.207037391112294</v>
      </c>
      <c r="S119">
        <f t="shared" si="29"/>
        <v>9.7713559951116014E-3</v>
      </c>
      <c r="T119" s="2">
        <f t="shared" si="30"/>
        <v>96.926877656734803</v>
      </c>
      <c r="U119">
        <f t="shared" si="40"/>
        <v>34.627887347320133</v>
      </c>
      <c r="V119">
        <f t="shared" si="41"/>
        <v>3387.541322527255</v>
      </c>
    </row>
    <row r="120" spans="1:22" x14ac:dyDescent="0.25">
      <c r="A120">
        <f>Input!G121</f>
        <v>117</v>
      </c>
      <c r="B120">
        <f t="shared" si="32"/>
        <v>117</v>
      </c>
      <c r="C120">
        <f t="shared" si="33"/>
        <v>2.395384176867597</v>
      </c>
      <c r="D120" s="2">
        <f t="shared" si="34"/>
        <v>0.42861817483371661</v>
      </c>
      <c r="E120" s="2">
        <f t="shared" si="35"/>
        <v>-3.930900941433336</v>
      </c>
      <c r="F120" s="2">
        <f>Input!I121</f>
        <v>6163.7131985714286</v>
      </c>
      <c r="G120">
        <f t="shared" si="36"/>
        <v>6162.8117147142857</v>
      </c>
      <c r="H120">
        <f t="shared" si="24"/>
        <v>6188.641977053112</v>
      </c>
      <c r="I120">
        <f t="shared" si="37"/>
        <v>667.20245249258767</v>
      </c>
      <c r="J120">
        <f t="shared" si="38"/>
        <v>4341009.2721034558</v>
      </c>
      <c r="O120" s="2">
        <f>Input!J121</f>
        <v>103.8819362857148</v>
      </c>
      <c r="P120">
        <f t="shared" si="39"/>
        <v>103.62839400000051</v>
      </c>
      <c r="Q120">
        <f t="shared" si="27"/>
        <v>3.3737844058318549</v>
      </c>
      <c r="R120">
        <f t="shared" si="28"/>
        <v>90.782896612170006</v>
      </c>
      <c r="S120">
        <f t="shared" si="29"/>
        <v>1.3605886756330194E-2</v>
      </c>
      <c r="T120" s="2">
        <f t="shared" si="30"/>
        <v>94.170286904758186</v>
      </c>
      <c r="U120">
        <f t="shared" si="40"/>
        <v>89.455789825073225</v>
      </c>
      <c r="V120">
        <f t="shared" si="41"/>
        <v>3483.3082833018275</v>
      </c>
    </row>
    <row r="121" spans="1:22" x14ac:dyDescent="0.25">
      <c r="A121">
        <f>Input!G122</f>
        <v>118</v>
      </c>
      <c r="B121">
        <f t="shared" si="32"/>
        <v>118</v>
      </c>
      <c r="C121">
        <f t="shared" si="33"/>
        <v>2.435384176867597</v>
      </c>
      <c r="D121" s="2">
        <f t="shared" si="34"/>
        <v>0.49528484150038327</v>
      </c>
      <c r="E121" s="2">
        <f t="shared" si="35"/>
        <v>-3.8475676081000025</v>
      </c>
      <c r="F121" s="2">
        <f>Input!I122</f>
        <v>6268.9896178571435</v>
      </c>
      <c r="G121">
        <f t="shared" si="36"/>
        <v>6268.0881340000005</v>
      </c>
      <c r="H121">
        <f t="shared" si="24"/>
        <v>6279.7535567851974</v>
      </c>
      <c r="I121">
        <f t="shared" si="37"/>
        <v>136.08208875738924</v>
      </c>
      <c r="J121">
        <f t="shared" si="38"/>
        <v>4728974.1637836806</v>
      </c>
      <c r="O121" s="2">
        <f>Input!J122</f>
        <v>105.27641928571484</v>
      </c>
      <c r="P121">
        <f t="shared" si="39"/>
        <v>105.02287700000055</v>
      </c>
      <c r="Q121">
        <f t="shared" si="27"/>
        <v>3.0630762343333808</v>
      </c>
      <c r="R121">
        <f t="shared" si="28"/>
        <v>88.029689420021825</v>
      </c>
      <c r="S121">
        <f t="shared" si="29"/>
        <v>1.881407773021181E-2</v>
      </c>
      <c r="T121" s="2">
        <f t="shared" si="30"/>
        <v>91.111579732085417</v>
      </c>
      <c r="U121">
        <f t="shared" si="40"/>
        <v>193.52419167630299</v>
      </c>
      <c r="V121">
        <f t="shared" si="41"/>
        <v>3649.8564080778692</v>
      </c>
    </row>
    <row r="122" spans="1:22" x14ac:dyDescent="0.25">
      <c r="A122">
        <f>Input!G123</f>
        <v>119</v>
      </c>
      <c r="B122">
        <f t="shared" si="32"/>
        <v>119</v>
      </c>
      <c r="C122">
        <f t="shared" si="33"/>
        <v>2.475384176867597</v>
      </c>
      <c r="D122" s="2">
        <f t="shared" si="34"/>
        <v>0.56195150816704997</v>
      </c>
      <c r="E122" s="2">
        <f t="shared" si="35"/>
        <v>-3.7642342747666695</v>
      </c>
      <c r="F122" s="2">
        <f>Input!I123</f>
        <v>6373.2377818571422</v>
      </c>
      <c r="G122">
        <f t="shared" si="36"/>
        <v>6372.3362979999993</v>
      </c>
      <c r="H122">
        <f t="shared" si="24"/>
        <v>6367.537373233914</v>
      </c>
      <c r="I122">
        <f t="shared" si="37"/>
        <v>23.029678910546778</v>
      </c>
      <c r="J122">
        <f t="shared" si="38"/>
        <v>5118473.1295827152</v>
      </c>
      <c r="O122" s="2">
        <f>Input!J123</f>
        <v>104.24816399999872</v>
      </c>
      <c r="P122">
        <f t="shared" si="39"/>
        <v>103.99462171428443</v>
      </c>
      <c r="Q122">
        <f t="shared" si="27"/>
        <v>2.7765366709957666</v>
      </c>
      <c r="R122">
        <f t="shared" si="28"/>
        <v>84.981443908226552</v>
      </c>
      <c r="S122">
        <f t="shared" si="29"/>
        <v>2.5835869494069238E-2</v>
      </c>
      <c r="T122" s="2">
        <f t="shared" si="30"/>
        <v>87.783816448716394</v>
      </c>
      <c r="U122">
        <f t="shared" si="40"/>
        <v>262.79020735816852</v>
      </c>
      <c r="V122">
        <f t="shared" si="41"/>
        <v>3526.6716020416825</v>
      </c>
    </row>
    <row r="123" spans="1:22" x14ac:dyDescent="0.25">
      <c r="A123">
        <f>Input!G124</f>
        <v>120</v>
      </c>
      <c r="B123">
        <f t="shared" si="32"/>
        <v>120</v>
      </c>
      <c r="C123">
        <f t="shared" si="33"/>
        <v>2.5153841768675971</v>
      </c>
      <c r="D123" s="2">
        <f t="shared" si="34"/>
        <v>0.62861817483371663</v>
      </c>
      <c r="E123" s="2">
        <f t="shared" si="35"/>
        <v>-3.680900941433336</v>
      </c>
      <c r="F123" s="2">
        <f>Input!I124</f>
        <v>6470.3445030000003</v>
      </c>
      <c r="G123">
        <f t="shared" si="36"/>
        <v>6469.4430191428573</v>
      </c>
      <c r="H123">
        <f t="shared" si="24"/>
        <v>6451.7603280328112</v>
      </c>
      <c r="I123">
        <f t="shared" si="37"/>
        <v>312.67756489330367</v>
      </c>
      <c r="J123">
        <f t="shared" si="38"/>
        <v>5506659.3826476475</v>
      </c>
      <c r="O123" s="2">
        <f>Input!J124</f>
        <v>97.106721142858078</v>
      </c>
      <c r="P123">
        <f t="shared" si="39"/>
        <v>96.853178857143789</v>
      </c>
      <c r="Q123">
        <f t="shared" si="27"/>
        <v>2.5127781712235309</v>
      </c>
      <c r="R123">
        <f t="shared" si="28"/>
        <v>81.674943816496011</v>
      </c>
      <c r="S123">
        <f t="shared" si="29"/>
        <v>3.5232811178145487E-2</v>
      </c>
      <c r="T123" s="2">
        <f t="shared" si="30"/>
        <v>84.222954798897689</v>
      </c>
      <c r="U123">
        <f t="shared" si="40"/>
        <v>159.52255976149857</v>
      </c>
      <c r="V123">
        <f t="shared" si="41"/>
        <v>2729.4714108423364</v>
      </c>
    </row>
    <row r="124" spans="1:22" x14ac:dyDescent="0.25">
      <c r="A124">
        <f>Input!G125</f>
        <v>121</v>
      </c>
      <c r="B124">
        <f t="shared" si="32"/>
        <v>121</v>
      </c>
      <c r="C124">
        <f t="shared" si="33"/>
        <v>2.5553841768675971</v>
      </c>
      <c r="D124" s="2">
        <f t="shared" si="34"/>
        <v>0.69528484150038328</v>
      </c>
      <c r="E124" s="2">
        <f t="shared" si="35"/>
        <v>-3.5975676081000025</v>
      </c>
      <c r="F124" s="2">
        <f>Input!I125</f>
        <v>6553.1683382857145</v>
      </c>
      <c r="G124">
        <f t="shared" si="36"/>
        <v>6552.2668544285716</v>
      </c>
      <c r="H124">
        <f t="shared" si="24"/>
        <v>6532.2274758591229</v>
      </c>
      <c r="I124">
        <f t="shared" si="37"/>
        <v>401.57669344967871</v>
      </c>
      <c r="J124">
        <f t="shared" si="38"/>
        <v>5890787.1458402267</v>
      </c>
      <c r="O124" s="2">
        <f>Input!J125</f>
        <v>82.823835285714267</v>
      </c>
      <c r="P124">
        <f t="shared" si="39"/>
        <v>82.570292999999978</v>
      </c>
      <c r="Q124">
        <f t="shared" si="27"/>
        <v>2.2704399314044803</v>
      </c>
      <c r="R124">
        <f t="shared" si="28"/>
        <v>78.148992823658944</v>
      </c>
      <c r="S124">
        <f t="shared" si="29"/>
        <v>4.7715071248381626E-2</v>
      </c>
      <c r="T124" s="2">
        <f t="shared" si="30"/>
        <v>80.467147826311802</v>
      </c>
      <c r="U124">
        <f t="shared" si="40"/>
        <v>4.4232196216078696</v>
      </c>
      <c r="V124">
        <f t="shared" si="41"/>
        <v>1441.0722540879362</v>
      </c>
    </row>
    <row r="125" spans="1:22" x14ac:dyDescent="0.25">
      <c r="A125">
        <f>Input!G126</f>
        <v>122</v>
      </c>
      <c r="B125">
        <f t="shared" si="32"/>
        <v>122</v>
      </c>
      <c r="C125">
        <f t="shared" si="33"/>
        <v>2.5953841768675971</v>
      </c>
      <c r="D125" s="2">
        <f t="shared" si="34"/>
        <v>0.76195150816704993</v>
      </c>
      <c r="E125" s="2">
        <f t="shared" si="35"/>
        <v>-3.5142342747666695</v>
      </c>
      <c r="F125" s="2">
        <f>Input!I126</f>
        <v>6627.6534472857147</v>
      </c>
      <c r="G125">
        <f t="shared" si="36"/>
        <v>6626.7519634285718</v>
      </c>
      <c r="H125">
        <f t="shared" si="24"/>
        <v>6608.7835037989244</v>
      </c>
      <c r="I125">
        <f t="shared" si="37"/>
        <v>322.86554146226985</v>
      </c>
      <c r="J125">
        <f t="shared" si="38"/>
        <v>6268265.3821074683</v>
      </c>
      <c r="O125" s="2">
        <f>Input!J126</f>
        <v>74.485109000000193</v>
      </c>
      <c r="P125">
        <f t="shared" si="39"/>
        <v>74.231566714285904</v>
      </c>
      <c r="Q125">
        <f t="shared" si="27"/>
        <v>2.048193628803165</v>
      </c>
      <c r="R125">
        <f t="shared" si="28"/>
        <v>74.443661964016655</v>
      </c>
      <c r="S125">
        <f t="shared" si="29"/>
        <v>6.4172346981460932E-2</v>
      </c>
      <c r="T125" s="2">
        <f t="shared" si="30"/>
        <v>76.556027939801282</v>
      </c>
      <c r="U125">
        <f t="shared" si="40"/>
        <v>5.4031199889244546</v>
      </c>
      <c r="V125">
        <f t="shared" si="41"/>
        <v>877.50620347297695</v>
      </c>
    </row>
    <row r="126" spans="1:22" x14ac:dyDescent="0.25">
      <c r="A126">
        <f>Input!G127</f>
        <v>123</v>
      </c>
      <c r="B126">
        <f t="shared" si="32"/>
        <v>123</v>
      </c>
      <c r="C126">
        <f t="shared" si="33"/>
        <v>2.6353841768675972</v>
      </c>
      <c r="D126" s="2">
        <f t="shared" si="34"/>
        <v>0.82861817483371658</v>
      </c>
      <c r="E126" s="2">
        <f t="shared" si="35"/>
        <v>-3.430900941433336</v>
      </c>
      <c r="F126" s="2">
        <f>Input!I127</f>
        <v>6695.0393704285716</v>
      </c>
      <c r="G126">
        <f t="shared" si="36"/>
        <v>6694.1378865714287</v>
      </c>
      <c r="H126">
        <f t="shared" si="24"/>
        <v>6681.3135011561753</v>
      </c>
      <c r="I126">
        <f t="shared" si="37"/>
        <v>164.46486127896273</v>
      </c>
      <c r="J126">
        <f t="shared" si="38"/>
        <v>6636705.4980572853</v>
      </c>
      <c r="O126" s="2">
        <f>Input!J127</f>
        <v>67.385923142856882</v>
      </c>
      <c r="P126">
        <f t="shared" si="39"/>
        <v>67.132380857142593</v>
      </c>
      <c r="Q126">
        <f t="shared" si="27"/>
        <v>1.844748365535875</v>
      </c>
      <c r="R126">
        <f t="shared" si="28"/>
        <v>70.599540404665291</v>
      </c>
      <c r="S126">
        <f t="shared" si="29"/>
        <v>8.5708587050208757E-2</v>
      </c>
      <c r="T126" s="2">
        <f t="shared" si="30"/>
        <v>72.529997357251375</v>
      </c>
      <c r="U126">
        <f t="shared" si="40"/>
        <v>29.134263882246579</v>
      </c>
      <c r="V126">
        <f t="shared" si="41"/>
        <v>507.31009460302391</v>
      </c>
    </row>
    <row r="127" spans="1:22" x14ac:dyDescent="0.25">
      <c r="A127">
        <f>Input!G128</f>
        <v>124</v>
      </c>
      <c r="B127">
        <f t="shared" si="32"/>
        <v>124</v>
      </c>
      <c r="C127">
        <f t="shared" si="33"/>
        <v>2.6753841768675972</v>
      </c>
      <c r="D127" s="2">
        <f t="shared" si="34"/>
        <v>0.89528484150038323</v>
      </c>
      <c r="E127" s="2">
        <f t="shared" si="35"/>
        <v>-3.3475676081000025</v>
      </c>
      <c r="F127" s="2">
        <f>Input!I128</f>
        <v>6756.9318759999996</v>
      </c>
      <c r="G127">
        <f t="shared" si="36"/>
        <v>6756.0303921428567</v>
      </c>
      <c r="H127">
        <f t="shared" si="24"/>
        <v>6749.7430450916145</v>
      </c>
      <c r="I127">
        <f t="shared" si="37"/>
        <v>39.530732942764615</v>
      </c>
      <c r="J127">
        <f t="shared" si="38"/>
        <v>6993961.80146302</v>
      </c>
      <c r="O127" s="2">
        <f>Input!J128</f>
        <v>61.892505571428046</v>
      </c>
      <c r="P127">
        <f t="shared" si="39"/>
        <v>61.638963285713757</v>
      </c>
      <c r="Q127">
        <f t="shared" si="27"/>
        <v>1.6588548482706345</v>
      </c>
      <c r="R127">
        <f t="shared" si="28"/>
        <v>66.65700889103519</v>
      </c>
      <c r="S127">
        <f t="shared" si="29"/>
        <v>0.11368019613357594</v>
      </c>
      <c r="T127" s="2">
        <f t="shared" si="30"/>
        <v>68.429543935439398</v>
      </c>
      <c r="U127">
        <f t="shared" si="40"/>
        <v>46.111985560428302</v>
      </c>
      <c r="V127">
        <f t="shared" si="41"/>
        <v>290.02525175336149</v>
      </c>
    </row>
    <row r="128" spans="1:22" x14ac:dyDescent="0.25">
      <c r="A128">
        <f>Input!G129</f>
        <v>125</v>
      </c>
      <c r="B128">
        <f t="shared" si="32"/>
        <v>125</v>
      </c>
      <c r="C128">
        <f t="shared" si="33"/>
        <v>2.7153841768675973</v>
      </c>
      <c r="D128" s="2">
        <f t="shared" si="34"/>
        <v>0.96195150816705</v>
      </c>
      <c r="E128" s="2">
        <f t="shared" si="35"/>
        <v>-3.2642342747666695</v>
      </c>
      <c r="F128" s="2">
        <f>Input!I129</f>
        <v>6817.3453844285705</v>
      </c>
      <c r="G128">
        <f t="shared" si="36"/>
        <v>6816.4439005714275</v>
      </c>
      <c r="H128">
        <f t="shared" si="24"/>
        <v>6814.0376446219034</v>
      </c>
      <c r="I128">
        <f t="shared" si="37"/>
        <v>5.7900676946204443</v>
      </c>
      <c r="J128">
        <f t="shared" si="38"/>
        <v>7338163.8726259992</v>
      </c>
      <c r="O128" s="2">
        <f>Input!J129</f>
        <v>60.413508428570822</v>
      </c>
      <c r="P128">
        <f t="shared" si="39"/>
        <v>60.159966142856533</v>
      </c>
      <c r="Q128">
        <f t="shared" si="27"/>
        <v>1.4893088403448071</v>
      </c>
      <c r="R128">
        <f t="shared" si="28"/>
        <v>62.655553610232502</v>
      </c>
      <c r="S128">
        <f t="shared" si="29"/>
        <v>0.14973707971172967</v>
      </c>
      <c r="T128" s="2">
        <f t="shared" si="30"/>
        <v>64.294599530289034</v>
      </c>
      <c r="U128">
        <f t="shared" si="40"/>
        <v>17.09519324847156</v>
      </c>
      <c r="V128">
        <f t="shared" si="41"/>
        <v>241.8376636827748</v>
      </c>
    </row>
    <row r="129" spans="1:22" x14ac:dyDescent="0.25">
      <c r="A129">
        <f>Input!G130</f>
        <v>126</v>
      </c>
      <c r="B129">
        <f t="shared" si="32"/>
        <v>126</v>
      </c>
      <c r="C129">
        <f t="shared" si="33"/>
        <v>2.7553841768675973</v>
      </c>
      <c r="D129" s="2">
        <f t="shared" si="34"/>
        <v>1.0286181748337166</v>
      </c>
      <c r="E129" s="2">
        <f t="shared" si="35"/>
        <v>-3.180900941433336</v>
      </c>
      <c r="F129" s="2">
        <f>Input!I130</f>
        <v>6871.0541062857137</v>
      </c>
      <c r="G129">
        <f t="shared" si="36"/>
        <v>6870.1526224285708</v>
      </c>
      <c r="H129">
        <f t="shared" si="24"/>
        <v>6874.2016001854636</v>
      </c>
      <c r="I129">
        <f t="shared" si="37"/>
        <v>16.394220875812504</v>
      </c>
      <c r="J129">
        <f t="shared" si="38"/>
        <v>7667740.4003772773</v>
      </c>
      <c r="O129" s="2">
        <f>Input!J130</f>
        <v>53.708721857143246</v>
      </c>
      <c r="P129">
        <f t="shared" si="39"/>
        <v>53.455179571428957</v>
      </c>
      <c r="Q129">
        <f t="shared" si="27"/>
        <v>1.3349539271030291</v>
      </c>
      <c r="R129">
        <f t="shared" si="28"/>
        <v>58.633136125545157</v>
      </c>
      <c r="S129">
        <f t="shared" si="29"/>
        <v>0.1958655109124163</v>
      </c>
      <c r="T129" s="2">
        <f t="shared" si="30"/>
        <v>60.163955563560606</v>
      </c>
      <c r="U129">
        <f t="shared" si="40"/>
        <v>45.00767531260199</v>
      </c>
      <c r="V129">
        <f t="shared" si="41"/>
        <v>78.257803095382286</v>
      </c>
    </row>
    <row r="130" spans="1:22" x14ac:dyDescent="0.25">
      <c r="A130">
        <f>Input!G131</f>
        <v>127</v>
      </c>
      <c r="B130">
        <f t="shared" si="32"/>
        <v>127</v>
      </c>
      <c r="C130">
        <f t="shared" si="33"/>
        <v>2.7953841768675973</v>
      </c>
      <c r="D130" s="2">
        <f t="shared" si="34"/>
        <v>1.0952848415003833</v>
      </c>
      <c r="E130" s="2">
        <f t="shared" si="35"/>
        <v>-3.0975676081000025</v>
      </c>
      <c r="F130" s="2">
        <f>Input!I131</f>
        <v>6917.3396714285709</v>
      </c>
      <c r="G130">
        <f t="shared" si="36"/>
        <v>6916.438187571428</v>
      </c>
      <c r="H130">
        <f t="shared" si="24"/>
        <v>6930.2763476966811</v>
      </c>
      <c r="I130">
        <f t="shared" si="37"/>
        <v>191.49467565214559</v>
      </c>
      <c r="J130">
        <f t="shared" si="38"/>
        <v>7981434.4125076449</v>
      </c>
      <c r="O130" s="2">
        <f>Input!J131</f>
        <v>46.285565142857195</v>
      </c>
      <c r="P130">
        <f t="shared" si="39"/>
        <v>46.032022857142906</v>
      </c>
      <c r="Q130">
        <f t="shared" si="27"/>
        <v>1.1946836384657002</v>
      </c>
      <c r="R130">
        <f t="shared" si="28"/>
        <v>54.625632508472798</v>
      </c>
      <c r="S130">
        <f t="shared" si="29"/>
        <v>0.25443136427858487</v>
      </c>
      <c r="T130" s="2">
        <f t="shared" si="30"/>
        <v>56.074747511217083</v>
      </c>
      <c r="U130">
        <f t="shared" si="40"/>
        <v>100.85631847754931</v>
      </c>
      <c r="V130">
        <f t="shared" si="41"/>
        <v>2.0254621996814892</v>
      </c>
    </row>
    <row r="131" spans="1:22" x14ac:dyDescent="0.25">
      <c r="A131">
        <f>Input!G132</f>
        <v>128</v>
      </c>
      <c r="B131">
        <f t="shared" si="32"/>
        <v>128</v>
      </c>
      <c r="C131">
        <f t="shared" si="33"/>
        <v>2.8353841768675974</v>
      </c>
      <c r="D131" s="2">
        <f t="shared" si="34"/>
        <v>1.16195150816705</v>
      </c>
      <c r="E131" s="2">
        <f t="shared" si="35"/>
        <v>-3.0142342747666695</v>
      </c>
      <c r="F131" s="2">
        <f>Input!I132</f>
        <v>6961.5546407142847</v>
      </c>
      <c r="G131">
        <f t="shared" si="36"/>
        <v>6960.6531568571418</v>
      </c>
      <c r="H131">
        <f t="shared" si="24"/>
        <v>6982.3383644042724</v>
      </c>
      <c r="I131">
        <f t="shared" si="37"/>
        <v>470.24822636213128</v>
      </c>
      <c r="J131">
        <f t="shared" si="38"/>
        <v>8278310.1768003749</v>
      </c>
      <c r="O131" s="2">
        <f>Input!J132</f>
        <v>44.214969285713778</v>
      </c>
      <c r="P131">
        <f t="shared" si="39"/>
        <v>43.961426999999489</v>
      </c>
      <c r="Q131">
        <f t="shared" si="27"/>
        <v>1.0674429750895766</v>
      </c>
      <c r="R131">
        <f t="shared" si="28"/>
        <v>50.666351957594657</v>
      </c>
      <c r="S131">
        <f t="shared" si="29"/>
        <v>0.32822177490694265</v>
      </c>
      <c r="T131" s="2">
        <f t="shared" si="30"/>
        <v>52.062016707591177</v>
      </c>
      <c r="U131">
        <f t="shared" si="40"/>
        <v>65.619553610740383</v>
      </c>
      <c r="V131">
        <f t="shared" si="41"/>
        <v>0.41913779036926202</v>
      </c>
    </row>
    <row r="132" spans="1:22" x14ac:dyDescent="0.25">
      <c r="A132">
        <f>Input!G133</f>
        <v>129</v>
      </c>
      <c r="B132">
        <f t="shared" si="32"/>
        <v>129</v>
      </c>
      <c r="C132">
        <f t="shared" si="33"/>
        <v>2.875384176867597</v>
      </c>
      <c r="D132" s="2">
        <f t="shared" si="34"/>
        <v>1.2286181748337166</v>
      </c>
      <c r="E132" s="2">
        <f t="shared" si="35"/>
        <v>-2.930900941433336</v>
      </c>
      <c r="F132" s="2">
        <f>Input!I133</f>
        <v>7000.7832770000005</v>
      </c>
      <c r="G132">
        <f t="shared" si="36"/>
        <v>6999.8817931428575</v>
      </c>
      <c r="H132">
        <f t="shared" si="24"/>
        <v>7030.496718728522</v>
      </c>
      <c r="I132">
        <f t="shared" si="37"/>
        <v>937.27366861577013</v>
      </c>
      <c r="J132">
        <f t="shared" si="38"/>
        <v>8557752.345789643</v>
      </c>
      <c r="O132" s="2">
        <f>Input!J133</f>
        <v>39.228636285715766</v>
      </c>
      <c r="P132">
        <f t="shared" si="39"/>
        <v>38.975094000001477</v>
      </c>
      <c r="Q132">
        <f t="shared" si="27"/>
        <v>0.9522293860319444</v>
      </c>
      <c r="R132">
        <f t="shared" si="28"/>
        <v>46.785642173806572</v>
      </c>
      <c r="S132">
        <f t="shared" si="29"/>
        <v>0.4204827644114924</v>
      </c>
      <c r="T132" s="2">
        <f t="shared" si="30"/>
        <v>48.158354324250013</v>
      </c>
      <c r="U132">
        <f t="shared" si="40"/>
        <v>84.332270182917327</v>
      </c>
      <c r="V132">
        <f t="shared" si="41"/>
        <v>31.739043501972574</v>
      </c>
    </row>
    <row r="133" spans="1:22" x14ac:dyDescent="0.25">
      <c r="A133">
        <f>Input!G134</f>
        <v>130</v>
      </c>
      <c r="B133">
        <f t="shared" si="32"/>
        <v>130</v>
      </c>
      <c r="C133">
        <f t="shared" si="33"/>
        <v>2.915384176867597</v>
      </c>
      <c r="D133" s="2">
        <f t="shared" si="34"/>
        <v>1.2952848415003833</v>
      </c>
      <c r="E133" s="2">
        <f t="shared" si="35"/>
        <v>-2.8475676081000025</v>
      </c>
      <c r="F133" s="2">
        <f>Input!I134</f>
        <v>7035.4763222857136</v>
      </c>
      <c r="G133">
        <f t="shared" si="36"/>
        <v>7034.5748384285707</v>
      </c>
      <c r="H133">
        <f t="shared" ref="H133:H187" si="42">H132+T133</f>
        <v>7074.8903475164043</v>
      </c>
      <c r="I133">
        <f t="shared" si="37"/>
        <v>1625.3402730111904</v>
      </c>
      <c r="J133">
        <f t="shared" si="38"/>
        <v>8819458.1538532786</v>
      </c>
      <c r="O133" s="2">
        <f>Input!J134</f>
        <v>34.693045285713197</v>
      </c>
      <c r="P133">
        <f t="shared" si="39"/>
        <v>34.439502999998908</v>
      </c>
      <c r="Q133">
        <f t="shared" ref="Q133:Q187" si="43">$AC$3*((1/$AE$3)*(1/SQRT(2*PI()))*EXP(-1*C133*C133/2))</f>
        <v>0.84809324663969188</v>
      </c>
      <c r="R133">
        <f t="shared" ref="R133:R187" si="44">$AC$4*((1/$AE$4)*(1/SQRT(2*PI()))*EXP(-1*D133*D133/2))</f>
        <v>43.010585686446596</v>
      </c>
      <c r="S133">
        <f t="shared" ref="S133:S187" si="45">$AC$5*((1/$AE$5)*(1/SQRT(2*PI()))*EXP(-1*E133*E133/2))</f>
        <v>0.5349498547962358</v>
      </c>
      <c r="T133" s="2">
        <f t="shared" ref="T133:T187" si="46">Q133+R133+S133</f>
        <v>44.393628787882527</v>
      </c>
      <c r="U133">
        <f t="shared" si="40"/>
        <v>99.084620201009685</v>
      </c>
      <c r="V133">
        <f t="shared" si="41"/>
        <v>103.41532388036107</v>
      </c>
    </row>
    <row r="134" spans="1:22" x14ac:dyDescent="0.25">
      <c r="A134">
        <f>Input!G135</f>
        <v>131</v>
      </c>
      <c r="B134">
        <f t="shared" si="32"/>
        <v>131</v>
      </c>
      <c r="C134">
        <f t="shared" si="33"/>
        <v>2.955384176867597</v>
      </c>
      <c r="D134" s="2">
        <f t="shared" si="34"/>
        <v>1.3619515081670499</v>
      </c>
      <c r="E134" s="2">
        <f t="shared" si="35"/>
        <v>-2.7642342747666695</v>
      </c>
      <c r="F134" s="2">
        <f>Input!I135</f>
        <v>7069.380569142857</v>
      </c>
      <c r="G134">
        <f t="shared" si="36"/>
        <v>7068.4790852857141</v>
      </c>
      <c r="H134">
        <f t="shared" si="42"/>
        <v>7115.6851419215891</v>
      </c>
      <c r="I134">
        <f t="shared" si="37"/>
        <v>2228.4117831094409</v>
      </c>
      <c r="J134">
        <f t="shared" si="38"/>
        <v>9063423.6424090359</v>
      </c>
      <c r="O134" s="2">
        <f>Input!J135</f>
        <v>33.904246857143335</v>
      </c>
      <c r="P134">
        <f t="shared" si="39"/>
        <v>33.650704571429046</v>
      </c>
      <c r="Q134">
        <f t="shared" si="43"/>
        <v>0.75413788552048255</v>
      </c>
      <c r="R134">
        <f t="shared" si="44"/>
        <v>39.364788316296185</v>
      </c>
      <c r="S134">
        <f t="shared" si="45"/>
        <v>0.67586820336820441</v>
      </c>
      <c r="T134" s="2">
        <f t="shared" si="46"/>
        <v>40.794794405184874</v>
      </c>
      <c r="U134">
        <f t="shared" si="40"/>
        <v>51.038019552773378</v>
      </c>
      <c r="V134">
        <f t="shared" si="41"/>
        <v>120.08063386233212</v>
      </c>
    </row>
    <row r="135" spans="1:22" x14ac:dyDescent="0.25">
      <c r="A135">
        <f>Input!G136</f>
        <v>132</v>
      </c>
      <c r="B135">
        <f t="shared" si="32"/>
        <v>132</v>
      </c>
      <c r="C135">
        <f t="shared" si="33"/>
        <v>2.9953841768675971</v>
      </c>
      <c r="D135" s="2">
        <f t="shared" si="34"/>
        <v>1.4286181748337166</v>
      </c>
      <c r="E135" s="2">
        <f t="shared" si="35"/>
        <v>-2.680900941433336</v>
      </c>
      <c r="F135" s="2">
        <f>Input!I136</f>
        <v>7100.340907571428</v>
      </c>
      <c r="G135">
        <f t="shared" si="36"/>
        <v>7099.4394237142851</v>
      </c>
      <c r="H135">
        <f t="shared" si="42"/>
        <v>7153.0709176407199</v>
      </c>
      <c r="I135">
        <f t="shared" si="37"/>
        <v>2876.3371407812142</v>
      </c>
      <c r="J135">
        <f t="shared" si="38"/>
        <v>9289924.9860576931</v>
      </c>
      <c r="O135" s="2">
        <f>Input!J136</f>
        <v>30.960338428571049</v>
      </c>
      <c r="P135">
        <f t="shared" si="39"/>
        <v>30.706796142856764</v>
      </c>
      <c r="Q135">
        <f t="shared" si="43"/>
        <v>0.66951920898445383</v>
      </c>
      <c r="R135">
        <f t="shared" si="44"/>
        <v>35.868258129978017</v>
      </c>
      <c r="S135">
        <f t="shared" si="45"/>
        <v>0.84799838016849505</v>
      </c>
      <c r="T135" s="2">
        <f t="shared" si="46"/>
        <v>37.385775719130969</v>
      </c>
      <c r="U135">
        <f t="shared" si="40"/>
        <v>44.60876818028796</v>
      </c>
      <c r="V135">
        <f t="shared" si="41"/>
        <v>193.26669881357861</v>
      </c>
    </row>
    <row r="136" spans="1:22" x14ac:dyDescent="0.25">
      <c r="A136">
        <f>Input!G137</f>
        <v>133</v>
      </c>
      <c r="B136">
        <f t="shared" si="32"/>
        <v>133</v>
      </c>
      <c r="C136">
        <f t="shared" si="33"/>
        <v>3.0353841768675971</v>
      </c>
      <c r="D136" s="2">
        <f t="shared" si="34"/>
        <v>1.4952848415003832</v>
      </c>
      <c r="E136" s="2">
        <f t="shared" si="35"/>
        <v>-2.5975676081000025</v>
      </c>
      <c r="F136" s="2">
        <f>Input!I137</f>
        <v>7130.1603052857145</v>
      </c>
      <c r="G136">
        <f t="shared" si="36"/>
        <v>7129.2588214285715</v>
      </c>
      <c r="H136">
        <f t="shared" si="42"/>
        <v>7187.2583369166277</v>
      </c>
      <c r="I136">
        <f t="shared" si="37"/>
        <v>3363.9437968492716</v>
      </c>
      <c r="J136">
        <f t="shared" si="38"/>
        <v>9499496.0224059131</v>
      </c>
      <c r="O136" s="2">
        <f>Input!J137</f>
        <v>29.819397714286424</v>
      </c>
      <c r="P136">
        <f t="shared" si="39"/>
        <v>29.565855428572139</v>
      </c>
      <c r="Q136">
        <f t="shared" si="43"/>
        <v>0.59344497034269583</v>
      </c>
      <c r="R136">
        <f t="shared" si="44"/>
        <v>32.537370680950971</v>
      </c>
      <c r="S136">
        <f t="shared" si="45"/>
        <v>1.0566036246145005</v>
      </c>
      <c r="T136" s="2">
        <f t="shared" si="46"/>
        <v>34.187419275908169</v>
      </c>
      <c r="U136">
        <f t="shared" si="40"/>
        <v>21.358852395003414</v>
      </c>
      <c r="V136">
        <f t="shared" si="41"/>
        <v>226.29124999856526</v>
      </c>
    </row>
    <row r="137" spans="1:22" x14ac:dyDescent="0.25">
      <c r="A137">
        <f>Input!G138</f>
        <v>134</v>
      </c>
      <c r="B137">
        <f t="shared" si="32"/>
        <v>134</v>
      </c>
      <c r="C137">
        <f t="shared" si="33"/>
        <v>3.0753841768675971</v>
      </c>
      <c r="D137" s="2">
        <f t="shared" si="34"/>
        <v>1.5619515081670499</v>
      </c>
      <c r="E137" s="2">
        <f t="shared" si="35"/>
        <v>-2.5142342747666695</v>
      </c>
      <c r="F137" s="2">
        <f>Input!I138</f>
        <v>7160.5008735714282</v>
      </c>
      <c r="G137">
        <f t="shared" si="36"/>
        <v>7159.5993897142853</v>
      </c>
      <c r="H137">
        <f t="shared" si="42"/>
        <v>7218.4758390829757</v>
      </c>
      <c r="I137">
        <f t="shared" si="37"/>
        <v>3466.4362902639609</v>
      </c>
      <c r="J137">
        <f t="shared" si="38"/>
        <v>9692903.0578378569</v>
      </c>
      <c r="O137" s="2">
        <f>Input!J138</f>
        <v>30.340568285713744</v>
      </c>
      <c r="P137">
        <f t="shared" si="39"/>
        <v>30.087025999999458</v>
      </c>
      <c r="Q137">
        <f t="shared" si="43"/>
        <v>0.52517372998455425</v>
      </c>
      <c r="R137">
        <f t="shared" si="44"/>
        <v>29.384914121410389</v>
      </c>
      <c r="S137">
        <f t="shared" si="45"/>
        <v>1.3074143149527855</v>
      </c>
      <c r="T137" s="2">
        <f t="shared" si="46"/>
        <v>31.217502166347732</v>
      </c>
      <c r="U137">
        <f t="shared" si="40"/>
        <v>1.2779763626814897</v>
      </c>
      <c r="V137">
        <f t="shared" si="41"/>
        <v>210.88295170377566</v>
      </c>
    </row>
    <row r="138" spans="1:22" x14ac:dyDescent="0.25">
      <c r="A138">
        <f>Input!G139</f>
        <v>135</v>
      </c>
      <c r="B138">
        <f t="shared" si="32"/>
        <v>135</v>
      </c>
      <c r="C138">
        <f t="shared" si="33"/>
        <v>3.1153841768675972</v>
      </c>
      <c r="D138" s="2">
        <f t="shared" si="34"/>
        <v>1.6286181748337165</v>
      </c>
      <c r="E138" s="2">
        <f t="shared" si="35"/>
        <v>-2.430900941433336</v>
      </c>
      <c r="F138" s="2">
        <f>Input!I139</f>
        <v>7187.4890484285716</v>
      </c>
      <c r="G138">
        <f t="shared" si="36"/>
        <v>7186.5875645714286</v>
      </c>
      <c r="H138">
        <f t="shared" si="42"/>
        <v>7246.9666241139093</v>
      </c>
      <c r="I138">
        <f t="shared" si="37"/>
        <v>3645.6308312344318</v>
      </c>
      <c r="J138">
        <f t="shared" si="38"/>
        <v>9871117.9405118134</v>
      </c>
      <c r="O138" s="2">
        <f>Input!J139</f>
        <v>26.988174857143349</v>
      </c>
      <c r="P138">
        <f t="shared" si="39"/>
        <v>26.734632571429064</v>
      </c>
      <c r="Q138">
        <f t="shared" si="43"/>
        <v>0.46401355030025931</v>
      </c>
      <c r="R138">
        <f t="shared" si="44"/>
        <v>26.420205962349289</v>
      </c>
      <c r="S138">
        <f t="shared" si="45"/>
        <v>1.6065655182838185</v>
      </c>
      <c r="T138" s="2">
        <f t="shared" si="46"/>
        <v>28.490785030933367</v>
      </c>
      <c r="U138">
        <f t="shared" si="40"/>
        <v>3.0840714610230133</v>
      </c>
      <c r="V138">
        <f t="shared" si="41"/>
        <v>319.48713100804986</v>
      </c>
    </row>
    <row r="139" spans="1:22" x14ac:dyDescent="0.25">
      <c r="A139">
        <f>Input!G140</f>
        <v>136</v>
      </c>
      <c r="B139">
        <f t="shared" si="32"/>
        <v>136</v>
      </c>
      <c r="C139">
        <f t="shared" si="33"/>
        <v>3.1553841768675972</v>
      </c>
      <c r="D139" s="2">
        <f t="shared" si="34"/>
        <v>1.6952848415003834</v>
      </c>
      <c r="E139" s="2">
        <f t="shared" si="35"/>
        <v>-2.3475676081000025</v>
      </c>
      <c r="F139" s="2">
        <f>Input!I140</f>
        <v>7213.603910714286</v>
      </c>
      <c r="G139">
        <f t="shared" si="36"/>
        <v>7212.7024268571431</v>
      </c>
      <c r="H139">
        <f t="shared" si="42"/>
        <v>7272.9857203828715</v>
      </c>
      <c r="I139">
        <f t="shared" si="37"/>
        <v>3634.0754783091238</v>
      </c>
      <c r="J139">
        <f t="shared" si="38"/>
        <v>10035290.272123843</v>
      </c>
      <c r="O139" s="2">
        <f>Input!J140</f>
        <v>26.11486228571448</v>
      </c>
      <c r="P139">
        <f t="shared" si="39"/>
        <v>25.861320000000195</v>
      </c>
      <c r="Q139">
        <f t="shared" si="43"/>
        <v>0.4093204673372462</v>
      </c>
      <c r="R139">
        <f t="shared" si="44"/>
        <v>23.649271889506331</v>
      </c>
      <c r="S139">
        <f t="shared" si="45"/>
        <v>1.9605039121187622</v>
      </c>
      <c r="T139" s="2">
        <f t="shared" si="46"/>
        <v>26.01909626896234</v>
      </c>
      <c r="U139">
        <f t="shared" si="40"/>
        <v>2.4893351047615163E-2</v>
      </c>
      <c r="V139">
        <f t="shared" si="41"/>
        <v>351.46933813209296</v>
      </c>
    </row>
    <row r="140" spans="1:22" x14ac:dyDescent="0.25">
      <c r="A140">
        <f>Input!G141</f>
        <v>137</v>
      </c>
      <c r="B140">
        <f t="shared" si="32"/>
        <v>137</v>
      </c>
      <c r="C140">
        <f t="shared" si="33"/>
        <v>3.1953841768675972</v>
      </c>
      <c r="D140" s="2">
        <f t="shared" si="34"/>
        <v>1.76195150816705</v>
      </c>
      <c r="E140" s="2">
        <f t="shared" si="35"/>
        <v>-2.2642342747666695</v>
      </c>
      <c r="F140" s="2">
        <f>Input!I141</f>
        <v>7238.6200895714292</v>
      </c>
      <c r="G140">
        <f t="shared" si="36"/>
        <v>7237.7186057142862</v>
      </c>
      <c r="H140">
        <f t="shared" si="42"/>
        <v>7296.7971544080137</v>
      </c>
      <c r="I140">
        <f t="shared" si="37"/>
        <v>3490.2749157571311</v>
      </c>
      <c r="J140">
        <f t="shared" si="38"/>
        <v>10186719.484215638</v>
      </c>
      <c r="O140" s="2">
        <f>Input!J141</f>
        <v>25.016178857143132</v>
      </c>
      <c r="P140">
        <f t="shared" si="39"/>
        <v>24.762636571428846</v>
      </c>
      <c r="Q140">
        <f t="shared" si="43"/>
        <v>0.36049677864362412</v>
      </c>
      <c r="R140">
        <f t="shared" si="44"/>
        <v>21.075076123194766</v>
      </c>
      <c r="S140">
        <f t="shared" si="45"/>
        <v>2.3758611233040399</v>
      </c>
      <c r="T140" s="2">
        <f t="shared" si="46"/>
        <v>23.811434025142432</v>
      </c>
      <c r="U140">
        <f t="shared" si="40"/>
        <v>0.9047862840617571</v>
      </c>
      <c r="V140">
        <f t="shared" si="41"/>
        <v>393.87161266335033</v>
      </c>
    </row>
    <row r="141" spans="1:22" x14ac:dyDescent="0.25">
      <c r="A141">
        <f>Input!G142</f>
        <v>138</v>
      </c>
      <c r="B141">
        <f t="shared" si="32"/>
        <v>138</v>
      </c>
      <c r="C141">
        <f t="shared" si="33"/>
        <v>3.2353841768675973</v>
      </c>
      <c r="D141" s="2">
        <f t="shared" si="34"/>
        <v>1.8286181748337167</v>
      </c>
      <c r="E141" s="2">
        <f t="shared" si="35"/>
        <v>-2.180900941433336</v>
      </c>
      <c r="F141" s="2">
        <f>Input!I142</f>
        <v>7262.0305001428578</v>
      </c>
      <c r="G141">
        <f t="shared" si="36"/>
        <v>7261.1290162857149</v>
      </c>
      <c r="H141">
        <f t="shared" si="42"/>
        <v>7318.6712275687705</v>
      </c>
      <c r="I141">
        <f t="shared" si="37"/>
        <v>3311.1060793438137</v>
      </c>
      <c r="J141">
        <f t="shared" si="38"/>
        <v>10326827.34568271</v>
      </c>
      <c r="O141" s="2">
        <f>Input!J142</f>
        <v>23.410410571428656</v>
      </c>
      <c r="P141">
        <f t="shared" si="39"/>
        <v>23.156868285714371</v>
      </c>
      <c r="Q141">
        <f t="shared" si="43"/>
        <v>0.31698918412289284</v>
      </c>
      <c r="R141">
        <f t="shared" si="44"/>
        <v>18.697792332306737</v>
      </c>
      <c r="S141">
        <f t="shared" si="45"/>
        <v>2.859291644326698</v>
      </c>
      <c r="T141" s="2">
        <f t="shared" si="46"/>
        <v>21.874073160756328</v>
      </c>
      <c r="U141">
        <f t="shared" si="40"/>
        <v>1.6455633326161192</v>
      </c>
      <c r="V141">
        <f t="shared" si="41"/>
        <v>460.1868981744754</v>
      </c>
    </row>
    <row r="142" spans="1:22" x14ac:dyDescent="0.25">
      <c r="A142">
        <f>Input!G143</f>
        <v>139</v>
      </c>
      <c r="B142">
        <f t="shared" si="32"/>
        <v>139</v>
      </c>
      <c r="C142">
        <f t="shared" si="33"/>
        <v>3.2753841768675973</v>
      </c>
      <c r="D142" s="2">
        <f t="shared" si="34"/>
        <v>1.8952848415003833</v>
      </c>
      <c r="E142" s="2">
        <f t="shared" si="35"/>
        <v>-2.0975676081000025</v>
      </c>
      <c r="F142" s="2">
        <f>Input!I143</f>
        <v>7285.4972534285707</v>
      </c>
      <c r="G142">
        <f t="shared" si="36"/>
        <v>7284.5957695714278</v>
      </c>
      <c r="H142">
        <f t="shared" si="42"/>
        <v>7338.8818934014744</v>
      </c>
      <c r="I142">
        <f t="shared" si="37"/>
        <v>2946.9832404911494</v>
      </c>
      <c r="J142">
        <f t="shared" si="38"/>
        <v>10457131.307474053</v>
      </c>
      <c r="O142" s="2">
        <f>Input!J143</f>
        <v>23.466753285712912</v>
      </c>
      <c r="P142">
        <f t="shared" si="39"/>
        <v>23.213210999998626</v>
      </c>
      <c r="Q142">
        <f t="shared" si="43"/>
        <v>0.27828681395814892</v>
      </c>
      <c r="R142">
        <f t="shared" si="44"/>
        <v>16.51510405156812</v>
      </c>
      <c r="S142">
        <f t="shared" si="45"/>
        <v>3.4172749671776841</v>
      </c>
      <c r="T142" s="2">
        <f t="shared" si="46"/>
        <v>20.210665832703953</v>
      </c>
      <c r="U142">
        <f t="shared" si="40"/>
        <v>9.0152774816446009</v>
      </c>
      <c r="V142">
        <f t="shared" si="41"/>
        <v>457.77274855461701</v>
      </c>
    </row>
    <row r="143" spans="1:22" x14ac:dyDescent="0.25">
      <c r="A143">
        <f>Input!G144</f>
        <v>140</v>
      </c>
      <c r="B143">
        <f t="shared" si="32"/>
        <v>140</v>
      </c>
      <c r="C143">
        <f t="shared" si="33"/>
        <v>3.3153841768675973</v>
      </c>
      <c r="D143" s="2">
        <f t="shared" si="34"/>
        <v>1.96195150816705</v>
      </c>
      <c r="E143" s="2">
        <f t="shared" si="35"/>
        <v>-2.0142342747666695</v>
      </c>
      <c r="F143" s="2">
        <f>Input!I144</f>
        <v>7308.4146650000021</v>
      </c>
      <c r="G143">
        <f t="shared" si="36"/>
        <v>7307.5131811428591</v>
      </c>
      <c r="H143">
        <f t="shared" si="42"/>
        <v>7357.7042198436966</v>
      </c>
      <c r="I143">
        <f t="shared" si="37"/>
        <v>2519.1403658689628</v>
      </c>
      <c r="J143">
        <f t="shared" si="38"/>
        <v>10579218.938573003</v>
      </c>
      <c r="O143" s="2">
        <f>Input!J144</f>
        <v>22.91741157143133</v>
      </c>
      <c r="P143">
        <f t="shared" si="39"/>
        <v>22.663869285717045</v>
      </c>
      <c r="Q143">
        <f t="shared" si="43"/>
        <v>0.24391917481507144</v>
      </c>
      <c r="R143">
        <f t="shared" si="44"/>
        <v>14.522523865968225</v>
      </c>
      <c r="S143">
        <f t="shared" si="45"/>
        <v>4.0558834014390328</v>
      </c>
      <c r="T143" s="2">
        <f t="shared" si="46"/>
        <v>18.822326442222327</v>
      </c>
      <c r="U143">
        <f t="shared" si="40"/>
        <v>14.757451418405484</v>
      </c>
      <c r="V143">
        <f t="shared" si="41"/>
        <v>481.58154297636406</v>
      </c>
    </row>
    <row r="144" spans="1:22" x14ac:dyDescent="0.25">
      <c r="A144">
        <f>Input!G145</f>
        <v>141</v>
      </c>
      <c r="B144">
        <f t="shared" si="32"/>
        <v>141</v>
      </c>
      <c r="C144">
        <f t="shared" si="33"/>
        <v>3.3553841768675969</v>
      </c>
      <c r="D144" s="2">
        <f t="shared" si="34"/>
        <v>2.0286181748337166</v>
      </c>
      <c r="E144" s="2">
        <f t="shared" si="35"/>
        <v>-1.930900941433336</v>
      </c>
      <c r="F144" s="2">
        <f>Input!I145</f>
        <v>7330.0784504285712</v>
      </c>
      <c r="G144">
        <f t="shared" si="36"/>
        <v>7329.1769665714282</v>
      </c>
      <c r="H144">
        <f t="shared" si="42"/>
        <v>7375.4119143174948</v>
      </c>
      <c r="I144">
        <f t="shared" si="37"/>
        <v>2137.6703930815097</v>
      </c>
      <c r="J144">
        <f t="shared" si="38"/>
        <v>10694723.572571959</v>
      </c>
      <c r="O144" s="2">
        <f>Input!J145</f>
        <v>21.663785428569099</v>
      </c>
      <c r="P144">
        <f t="shared" si="39"/>
        <v>21.410243142854814</v>
      </c>
      <c r="Q144">
        <f t="shared" si="43"/>
        <v>0.21345404264915135</v>
      </c>
      <c r="R144">
        <f t="shared" si="44"/>
        <v>12.713721265316696</v>
      </c>
      <c r="S144">
        <f t="shared" si="45"/>
        <v>4.7805191658321906</v>
      </c>
      <c r="T144" s="2">
        <f t="shared" si="46"/>
        <v>17.707694473798036</v>
      </c>
      <c r="U144">
        <f t="shared" si="40"/>
        <v>13.708866646734119</v>
      </c>
      <c r="V144">
        <f t="shared" si="41"/>
        <v>538.17468823077286</v>
      </c>
    </row>
    <row r="145" spans="1:22" x14ac:dyDescent="0.25">
      <c r="A145">
        <f>Input!G146</f>
        <v>142</v>
      </c>
      <c r="B145">
        <f t="shared" si="32"/>
        <v>142</v>
      </c>
      <c r="C145">
        <f t="shared" si="33"/>
        <v>3.395384176867597</v>
      </c>
      <c r="D145" s="2">
        <f t="shared" si="34"/>
        <v>2.0952848415003831</v>
      </c>
      <c r="E145" s="2">
        <f t="shared" si="35"/>
        <v>-1.8475676081000028</v>
      </c>
      <c r="F145" s="2">
        <f>Input!I146</f>
        <v>7351.7140645714289</v>
      </c>
      <c r="G145">
        <f t="shared" si="36"/>
        <v>7350.812580714286</v>
      </c>
      <c r="H145">
        <f t="shared" si="42"/>
        <v>7392.2748862982962</v>
      </c>
      <c r="I145">
        <f t="shared" si="37"/>
        <v>1719.1227843418442</v>
      </c>
      <c r="J145">
        <f t="shared" si="38"/>
        <v>10805301.17268016</v>
      </c>
      <c r="O145" s="2">
        <f>Input!J146</f>
        <v>21.635614142857776</v>
      </c>
      <c r="P145">
        <f t="shared" si="39"/>
        <v>21.38207185714349</v>
      </c>
      <c r="Q145">
        <f t="shared" si="43"/>
        <v>0.1864953275670489</v>
      </c>
      <c r="R145">
        <f t="shared" si="44"/>
        <v>11.080849975319166</v>
      </c>
      <c r="S145">
        <f t="shared" si="45"/>
        <v>5.5956266779149271</v>
      </c>
      <c r="T145" s="2">
        <f t="shared" si="46"/>
        <v>16.862971980801142</v>
      </c>
      <c r="U145">
        <f t="shared" si="40"/>
        <v>20.422263692357429</v>
      </c>
      <c r="V145">
        <f t="shared" si="41"/>
        <v>539.48255019996475</v>
      </c>
    </row>
    <row r="146" spans="1:22" x14ac:dyDescent="0.25">
      <c r="A146">
        <f>Input!G147</f>
        <v>143</v>
      </c>
      <c r="B146">
        <f t="shared" si="32"/>
        <v>143</v>
      </c>
      <c r="C146">
        <f t="shared" si="33"/>
        <v>3.435384176867597</v>
      </c>
      <c r="D146" s="2">
        <f t="shared" si="34"/>
        <v>2.16195150816705</v>
      </c>
      <c r="E146" s="2">
        <f t="shared" si="35"/>
        <v>-1.7642342747666693</v>
      </c>
      <c r="F146" s="2">
        <f>Input!I147</f>
        <v>7372.6031374285722</v>
      </c>
      <c r="G146">
        <f t="shared" si="36"/>
        <v>7371.7016535714292</v>
      </c>
      <c r="H146">
        <f t="shared" si="42"/>
        <v>7408.5568223059108</v>
      </c>
      <c r="I146">
        <f t="shared" si="37"/>
        <v>1358.3034624471097</v>
      </c>
      <c r="J146">
        <f t="shared" si="38"/>
        <v>10912608.338790191</v>
      </c>
      <c r="O146" s="2">
        <f>Input!J147</f>
        <v>20.889072857143219</v>
      </c>
      <c r="P146">
        <f t="shared" si="39"/>
        <v>20.635530571428934</v>
      </c>
      <c r="Q146">
        <f t="shared" si="43"/>
        <v>0.16268093336234224</v>
      </c>
      <c r="R146">
        <f t="shared" si="44"/>
        <v>9.6148666753712533</v>
      </c>
      <c r="S146">
        <f t="shared" si="45"/>
        <v>6.5043883988807938</v>
      </c>
      <c r="T146" s="2">
        <f t="shared" si="46"/>
        <v>16.281936007614391</v>
      </c>
      <c r="U146">
        <f t="shared" si="40"/>
        <v>18.95378562607554</v>
      </c>
      <c r="V146">
        <f t="shared" si="41"/>
        <v>574.71935010534082</v>
      </c>
    </row>
    <row r="147" spans="1:22" x14ac:dyDescent="0.25">
      <c r="A147">
        <f>Input!G148</f>
        <v>144</v>
      </c>
      <c r="B147">
        <f t="shared" si="32"/>
        <v>144</v>
      </c>
      <c r="C147">
        <f t="shared" si="33"/>
        <v>3.475384176867597</v>
      </c>
      <c r="D147" s="2">
        <f t="shared" si="34"/>
        <v>2.2286181748337168</v>
      </c>
      <c r="E147" s="2">
        <f t="shared" si="35"/>
        <v>-1.680900941433336</v>
      </c>
      <c r="F147" s="2">
        <f>Input!I148</f>
        <v>7392.9710397142853</v>
      </c>
      <c r="G147">
        <f t="shared" si="36"/>
        <v>7392.0695558571424</v>
      </c>
      <c r="H147">
        <f t="shared" si="42"/>
        <v>7424.5127521637096</v>
      </c>
      <c r="I147">
        <f t="shared" si="37"/>
        <v>1052.5609865864549</v>
      </c>
      <c r="J147">
        <f t="shared" si="38"/>
        <v>11018281.325135263</v>
      </c>
      <c r="O147" s="2">
        <f>Input!J148</f>
        <v>20.367902285713171</v>
      </c>
      <c r="P147">
        <f t="shared" si="39"/>
        <v>20.114359999998886</v>
      </c>
      <c r="Q147">
        <f t="shared" si="43"/>
        <v>0.14168063159473226</v>
      </c>
      <c r="R147">
        <f t="shared" si="44"/>
        <v>8.3058342525441571</v>
      </c>
      <c r="S147">
        <f t="shared" si="45"/>
        <v>7.5084149736599155</v>
      </c>
      <c r="T147" s="2">
        <f t="shared" si="46"/>
        <v>15.955929857798806</v>
      </c>
      <c r="U147">
        <f t="shared" si="40"/>
        <v>17.29254124755818</v>
      </c>
      <c r="V147">
        <f t="shared" si="41"/>
        <v>599.97933094696566</v>
      </c>
    </row>
    <row r="148" spans="1:22" x14ac:dyDescent="0.25">
      <c r="A148">
        <f>Input!G149</f>
        <v>145</v>
      </c>
      <c r="B148">
        <f t="shared" si="32"/>
        <v>145</v>
      </c>
      <c r="C148">
        <f t="shared" si="33"/>
        <v>3.5153841768675971</v>
      </c>
      <c r="D148" s="2">
        <f t="shared" si="34"/>
        <v>2.2952848415003833</v>
      </c>
      <c r="E148" s="2">
        <f t="shared" si="35"/>
        <v>-1.5975676081000028</v>
      </c>
      <c r="F148" s="2">
        <f>Input!I149</f>
        <v>7412.4656294285714</v>
      </c>
      <c r="G148">
        <f t="shared" si="36"/>
        <v>7411.5641455714285</v>
      </c>
      <c r="H148">
        <f t="shared" si="42"/>
        <v>7440.3865927559027</v>
      </c>
      <c r="I148">
        <f t="shared" si="37"/>
        <v>830.73346170180389</v>
      </c>
      <c r="J148">
        <f t="shared" si="38"/>
        <v>11123915.911116047</v>
      </c>
      <c r="O148" s="2">
        <f>Input!J149</f>
        <v>19.494589714286121</v>
      </c>
      <c r="P148">
        <f t="shared" si="39"/>
        <v>19.241047428571836</v>
      </c>
      <c r="Q148">
        <f t="shared" si="43"/>
        <v>0.1231939674363015</v>
      </c>
      <c r="R148">
        <f t="shared" si="44"/>
        <v>7.1432040532661549</v>
      </c>
      <c r="S148">
        <f t="shared" si="45"/>
        <v>8.6074425714906688</v>
      </c>
      <c r="T148" s="2">
        <f t="shared" si="46"/>
        <v>15.873840592193126</v>
      </c>
      <c r="U148">
        <f t="shared" si="40"/>
        <v>11.338081878955519</v>
      </c>
      <c r="V148">
        <f t="shared" si="41"/>
        <v>643.52467259674791</v>
      </c>
    </row>
    <row r="149" spans="1:22" x14ac:dyDescent="0.25">
      <c r="A149">
        <f>Input!G150</f>
        <v>146</v>
      </c>
      <c r="B149">
        <f t="shared" ref="B149:B187" si="47">A149-$A$3</f>
        <v>146</v>
      </c>
      <c r="C149">
        <f t="shared" ref="C149:C187" si="48">((B149-$AD$3)/$AE$3)</f>
        <v>3.5553841768675971</v>
      </c>
      <c r="D149" s="2">
        <f t="shared" ref="D149:D187" si="49">((B149-$AD$4)/$AE$4)</f>
        <v>2.3619515081670501</v>
      </c>
      <c r="E149" s="2">
        <f t="shared" ref="E149:E187" si="50">((B149-$AD$5)/$AE$5)</f>
        <v>-1.5142342747666693</v>
      </c>
      <c r="F149" s="2">
        <f>Input!I150</f>
        <v>7431.0023925714277</v>
      </c>
      <c r="G149">
        <f t="shared" ref="G149:G187" si="51">F149-$F$3</f>
        <v>7430.1009087142847</v>
      </c>
      <c r="H149">
        <f t="shared" si="42"/>
        <v>7456.4086659847508</v>
      </c>
      <c r="I149">
        <f t="shared" ref="I149:I187" si="52">(G149-H149)^2</f>
        <v>692.09809260175814</v>
      </c>
      <c r="J149">
        <f t="shared" ref="J149:J187" si="53">(H149-$K$4)^2</f>
        <v>11231047.969583048</v>
      </c>
      <c r="O149" s="2">
        <f>Input!J150</f>
        <v>18.536763142856216</v>
      </c>
      <c r="P149">
        <f t="shared" ref="P149:P187" si="54">O149-$O$3</f>
        <v>18.283220857141931</v>
      </c>
      <c r="Q149">
        <f t="shared" si="43"/>
        <v>0.10694821199094418</v>
      </c>
      <c r="R149">
        <f t="shared" si="44"/>
        <v>6.1160729210644194</v>
      </c>
      <c r="S149">
        <f t="shared" si="45"/>
        <v>9.7990520957929572</v>
      </c>
      <c r="T149" s="2">
        <f t="shared" si="46"/>
        <v>16.022073228848321</v>
      </c>
      <c r="U149">
        <f t="shared" ref="U149:U187" si="55">(P149-T149)^2</f>
        <v>5.1127885969378184</v>
      </c>
      <c r="V149">
        <f t="shared" ref="V149:V187" si="56">(P149-$W$4)^2</f>
        <v>693.03798732035989</v>
      </c>
    </row>
    <row r="150" spans="1:22" x14ac:dyDescent="0.25">
      <c r="A150">
        <f>Input!G151</f>
        <v>147</v>
      </c>
      <c r="B150">
        <f t="shared" si="47"/>
        <v>147</v>
      </c>
      <c r="C150">
        <f t="shared" si="48"/>
        <v>3.5953841768675971</v>
      </c>
      <c r="D150" s="2">
        <f t="shared" si="49"/>
        <v>2.4286181748337166</v>
      </c>
      <c r="E150" s="2">
        <f t="shared" si="50"/>
        <v>-1.430900941433336</v>
      </c>
      <c r="F150" s="2">
        <f>Input!I151</f>
        <v>7448.6940145714279</v>
      </c>
      <c r="G150">
        <f t="shared" si="51"/>
        <v>7447.792530714285</v>
      </c>
      <c r="H150">
        <f t="shared" si="42"/>
        <v>7472.7932005677485</v>
      </c>
      <c r="I150">
        <f t="shared" si="52"/>
        <v>625.03349312187754</v>
      </c>
      <c r="J150">
        <f t="shared" si="53"/>
        <v>11341134.603619102</v>
      </c>
      <c r="O150" s="2">
        <f>Input!J151</f>
        <v>17.69162200000028</v>
      </c>
      <c r="P150">
        <f t="shared" si="54"/>
        <v>17.438079714285994</v>
      </c>
      <c r="Q150">
        <f t="shared" si="43"/>
        <v>9.269637342120797E-2</v>
      </c>
      <c r="R150">
        <f t="shared" si="44"/>
        <v>5.2134120992938708</v>
      </c>
      <c r="S150">
        <f t="shared" si="45"/>
        <v>11.078426110282463</v>
      </c>
      <c r="T150" s="2">
        <f t="shared" si="46"/>
        <v>16.384534582997542</v>
      </c>
      <c r="U150">
        <f t="shared" si="55"/>
        <v>1.1099573436616013</v>
      </c>
      <c r="V150">
        <f t="shared" si="56"/>
        <v>738.24997099498592</v>
      </c>
    </row>
    <row r="151" spans="1:22" x14ac:dyDescent="0.25">
      <c r="A151">
        <f>Input!G152</f>
        <v>148</v>
      </c>
      <c r="B151">
        <f t="shared" si="47"/>
        <v>148</v>
      </c>
      <c r="C151">
        <f t="shared" si="48"/>
        <v>3.6353841768675972</v>
      </c>
      <c r="D151" s="2">
        <f t="shared" si="49"/>
        <v>2.4952848415003834</v>
      </c>
      <c r="E151" s="2">
        <f t="shared" si="50"/>
        <v>-1.3475676081000028</v>
      </c>
      <c r="F151" s="2">
        <f>Input!I152</f>
        <v>7467.188520714285</v>
      </c>
      <c r="G151">
        <f t="shared" si="51"/>
        <v>7466.2870368571421</v>
      </c>
      <c r="H151">
        <f t="shared" si="42"/>
        <v>7489.7358418840804</v>
      </c>
      <c r="I151">
        <f t="shared" si="52"/>
        <v>549.84645719136768</v>
      </c>
      <c r="J151">
        <f t="shared" si="53"/>
        <v>11455535.771287246</v>
      </c>
      <c r="O151" s="2">
        <f>Input!J152</f>
        <v>18.494506142857063</v>
      </c>
      <c r="P151">
        <f t="shared" si="54"/>
        <v>18.240963857142777</v>
      </c>
      <c r="Q151">
        <f t="shared" si="43"/>
        <v>8.021527700364714E-2</v>
      </c>
      <c r="R151">
        <f t="shared" si="44"/>
        <v>4.4242662891517863</v>
      </c>
      <c r="S151">
        <f t="shared" si="45"/>
        <v>12.438159750176363</v>
      </c>
      <c r="T151" s="2">
        <f t="shared" si="46"/>
        <v>16.942641316331795</v>
      </c>
      <c r="U151">
        <f t="shared" si="55"/>
        <v>1.6856414199778851</v>
      </c>
      <c r="V151">
        <f t="shared" si="56"/>
        <v>695.26465597188962</v>
      </c>
    </row>
    <row r="152" spans="1:22" x14ac:dyDescent="0.25">
      <c r="A152">
        <f>Input!G153</f>
        <v>149</v>
      </c>
      <c r="B152">
        <f t="shared" si="47"/>
        <v>149</v>
      </c>
      <c r="C152">
        <f t="shared" si="48"/>
        <v>3.6753841768675972</v>
      </c>
      <c r="D152" s="2">
        <f t="shared" si="49"/>
        <v>2.5619515081670499</v>
      </c>
      <c r="E152" s="2">
        <f t="shared" si="50"/>
        <v>-1.2642342747666693</v>
      </c>
      <c r="F152" s="2">
        <f>Input!I153</f>
        <v>7485.7393695714291</v>
      </c>
      <c r="G152">
        <f t="shared" si="51"/>
        <v>7484.8378857142861</v>
      </c>
      <c r="H152">
        <f t="shared" si="42"/>
        <v>7507.4112092699033</v>
      </c>
      <c r="I152">
        <f t="shared" si="52"/>
        <v>509.55493634658268</v>
      </c>
      <c r="J152">
        <f t="shared" si="53"/>
        <v>11575496.384001106</v>
      </c>
      <c r="O152" s="2">
        <f>Input!J153</f>
        <v>18.550848857144047</v>
      </c>
      <c r="P152">
        <f t="shared" si="54"/>
        <v>18.297306571429761</v>
      </c>
      <c r="Q152">
        <f t="shared" si="43"/>
        <v>6.9303722188505931E-2</v>
      </c>
      <c r="R152">
        <f t="shared" si="44"/>
        <v>3.7379222516360269</v>
      </c>
      <c r="S152">
        <f t="shared" si="45"/>
        <v>13.868141411998259</v>
      </c>
      <c r="T152" s="2">
        <f t="shared" si="46"/>
        <v>17.675367385822792</v>
      </c>
      <c r="U152">
        <f t="shared" si="55"/>
        <v>0.38680835059346003</v>
      </c>
      <c r="V152">
        <f t="shared" si="56"/>
        <v>692.29655555455224</v>
      </c>
    </row>
    <row r="153" spans="1:22" x14ac:dyDescent="0.25">
      <c r="A153">
        <f>Input!G154</f>
        <v>150</v>
      </c>
      <c r="B153">
        <f t="shared" si="47"/>
        <v>150</v>
      </c>
      <c r="C153">
        <f t="shared" si="48"/>
        <v>3.7153841768675973</v>
      </c>
      <c r="D153" s="2">
        <f t="shared" si="49"/>
        <v>2.6286181748337167</v>
      </c>
      <c r="E153" s="2">
        <f t="shared" si="50"/>
        <v>-1.180900941433336</v>
      </c>
      <c r="F153" s="2">
        <f>Input!I154</f>
        <v>7505.4452445714287</v>
      </c>
      <c r="G153">
        <f t="shared" si="51"/>
        <v>7504.5437607142858</v>
      </c>
      <c r="H153">
        <f t="shared" si="42"/>
        <v>7525.9705548429974</v>
      </c>
      <c r="I153">
        <f t="shared" si="52"/>
        <v>459.10750663419259</v>
      </c>
      <c r="J153">
        <f t="shared" si="53"/>
        <v>11702128.943919841</v>
      </c>
      <c r="O153" s="2">
        <f>Input!J154</f>
        <v>19.705874999999651</v>
      </c>
      <c r="P153">
        <f t="shared" si="54"/>
        <v>19.452332714285365</v>
      </c>
      <c r="Q153">
        <f t="shared" si="43"/>
        <v>5.9780722867526948E-2</v>
      </c>
      <c r="R153">
        <f t="shared" si="44"/>
        <v>3.1440473029721594</v>
      </c>
      <c r="S153">
        <f t="shared" si="45"/>
        <v>15.355517547254074</v>
      </c>
      <c r="T153" s="2">
        <f t="shared" si="46"/>
        <v>18.559345573093761</v>
      </c>
      <c r="U153">
        <f t="shared" si="55"/>
        <v>0.79742603433355363</v>
      </c>
      <c r="V153">
        <f t="shared" si="56"/>
        <v>632.84963335952853</v>
      </c>
    </row>
    <row r="154" spans="1:22" x14ac:dyDescent="0.25">
      <c r="A154">
        <f>Input!G155</f>
        <v>151</v>
      </c>
      <c r="B154">
        <f t="shared" si="47"/>
        <v>151</v>
      </c>
      <c r="C154">
        <f t="shared" si="48"/>
        <v>3.7553841768675973</v>
      </c>
      <c r="D154" s="2">
        <f t="shared" si="49"/>
        <v>2.6952848415003832</v>
      </c>
      <c r="E154" s="2">
        <f t="shared" si="50"/>
        <v>-1.0975676081000028</v>
      </c>
      <c r="F154" s="2">
        <f>Input!I155</f>
        <v>7525.0947770000002</v>
      </c>
      <c r="G154">
        <f t="shared" si="51"/>
        <v>7524.1932931428573</v>
      </c>
      <c r="H154">
        <f t="shared" si="42"/>
        <v>7545.5395909274439</v>
      </c>
      <c r="I154">
        <f t="shared" si="52"/>
        <v>455.66442910824543</v>
      </c>
      <c r="J154">
        <f t="shared" si="53"/>
        <v>11836396.87457321</v>
      </c>
      <c r="O154" s="2">
        <f>Input!J155</f>
        <v>19.649532428571547</v>
      </c>
      <c r="P154">
        <f t="shared" si="54"/>
        <v>19.395990142857261</v>
      </c>
      <c r="Q154">
        <f t="shared" si="43"/>
        <v>5.1483835357045239E-2</v>
      </c>
      <c r="R154">
        <f t="shared" si="44"/>
        <v>2.6327988610604116</v>
      </c>
      <c r="S154">
        <f t="shared" si="45"/>
        <v>16.88475338802872</v>
      </c>
      <c r="T154" s="2">
        <f t="shared" si="46"/>
        <v>19.569036084446175</v>
      </c>
      <c r="U154">
        <f t="shared" si="55"/>
        <v>2.9944897900393706E-2</v>
      </c>
      <c r="V154">
        <f t="shared" si="56"/>
        <v>635.68757195718638</v>
      </c>
    </row>
    <row r="155" spans="1:22" x14ac:dyDescent="0.25">
      <c r="A155">
        <f>Input!G156</f>
        <v>152</v>
      </c>
      <c r="B155">
        <f t="shared" si="47"/>
        <v>152</v>
      </c>
      <c r="C155">
        <f t="shared" si="48"/>
        <v>3.7953841768675973</v>
      </c>
      <c r="D155" s="2">
        <f t="shared" si="49"/>
        <v>2.76195150816705</v>
      </c>
      <c r="E155" s="2">
        <f t="shared" si="50"/>
        <v>-1.0142342747666693</v>
      </c>
      <c r="F155" s="2">
        <f>Input!I156</f>
        <v>7547.0684475714288</v>
      </c>
      <c r="G155">
        <f t="shared" si="51"/>
        <v>7546.1669637142859</v>
      </c>
      <c r="H155">
        <f t="shared" si="42"/>
        <v>7566.2165632939932</v>
      </c>
      <c r="I155">
        <f t="shared" si="52"/>
        <v>401.98644330659994</v>
      </c>
      <c r="J155">
        <f t="shared" si="53"/>
        <v>11979098.79195573</v>
      </c>
      <c r="O155" s="2">
        <f>Input!J156</f>
        <v>21.973670571428556</v>
      </c>
      <c r="P155">
        <f t="shared" si="54"/>
        <v>21.720128285714271</v>
      </c>
      <c r="Q155">
        <f t="shared" si="43"/>
        <v>4.4267577081513951E-2</v>
      </c>
      <c r="R155">
        <f t="shared" si="44"/>
        <v>2.1949068488132557</v>
      </c>
      <c r="S155">
        <f t="shared" si="45"/>
        <v>18.437797940654821</v>
      </c>
      <c r="T155" s="2">
        <f t="shared" si="46"/>
        <v>20.676972366549592</v>
      </c>
      <c r="U155">
        <f t="shared" si="55"/>
        <v>1.0881742716883065</v>
      </c>
      <c r="V155">
        <f t="shared" si="56"/>
        <v>523.89291880734811</v>
      </c>
    </row>
    <row r="156" spans="1:22" x14ac:dyDescent="0.25">
      <c r="A156">
        <f>Input!G157</f>
        <v>153</v>
      </c>
      <c r="B156">
        <f t="shared" si="47"/>
        <v>153</v>
      </c>
      <c r="C156">
        <f t="shared" si="48"/>
        <v>3.8353841768675974</v>
      </c>
      <c r="D156" s="2">
        <f t="shared" si="49"/>
        <v>2.8286181748337165</v>
      </c>
      <c r="E156" s="2">
        <f t="shared" si="50"/>
        <v>-0.93090094143333602</v>
      </c>
      <c r="F156" s="2">
        <f>Input!I157</f>
        <v>7568.9857754285713</v>
      </c>
      <c r="G156">
        <f t="shared" si="51"/>
        <v>7568.0842915714284</v>
      </c>
      <c r="H156">
        <f t="shared" si="42"/>
        <v>7588.0706536889757</v>
      </c>
      <c r="I156">
        <f t="shared" si="52"/>
        <v>399.45467069372927</v>
      </c>
      <c r="J156">
        <f t="shared" si="53"/>
        <v>12130854.055294307</v>
      </c>
      <c r="O156" s="2">
        <f>Input!J157</f>
        <v>21.917327857142482</v>
      </c>
      <c r="P156">
        <f t="shared" si="54"/>
        <v>21.663785571428196</v>
      </c>
      <c r="Q156">
        <f t="shared" si="43"/>
        <v>3.8001937591956698E-2</v>
      </c>
      <c r="R156">
        <f t="shared" si="44"/>
        <v>1.8217312495403972</v>
      </c>
      <c r="S156">
        <f t="shared" si="45"/>
        <v>19.994357207849887</v>
      </c>
      <c r="T156" s="2">
        <f t="shared" si="46"/>
        <v>21.85409039498224</v>
      </c>
      <c r="U156">
        <f t="shared" si="55"/>
        <v>3.6215925867935775E-2</v>
      </c>
      <c r="V156">
        <f t="shared" si="56"/>
        <v>526.47531709283737</v>
      </c>
    </row>
    <row r="157" spans="1:22" x14ac:dyDescent="0.25">
      <c r="A157">
        <f>Input!G158</f>
        <v>154</v>
      </c>
      <c r="B157">
        <f t="shared" si="47"/>
        <v>154</v>
      </c>
      <c r="C157">
        <f t="shared" si="48"/>
        <v>3.875384176867597</v>
      </c>
      <c r="D157" s="2">
        <f t="shared" si="49"/>
        <v>2.8952848415003833</v>
      </c>
      <c r="E157" s="2">
        <f t="shared" si="50"/>
        <v>-0.84756760810000265</v>
      </c>
      <c r="F157" s="2">
        <f>Input!I158</f>
        <v>7592.2271578571435</v>
      </c>
      <c r="G157">
        <f t="shared" si="51"/>
        <v>7591.3256740000006</v>
      </c>
      <c r="H157">
        <f t="shared" si="42"/>
        <v>7611.14079664579</v>
      </c>
      <c r="I157">
        <f t="shared" si="52"/>
        <v>392.63908546767652</v>
      </c>
      <c r="J157">
        <f t="shared" si="53"/>
        <v>12292090.021683946</v>
      </c>
      <c r="O157" s="2">
        <f>Input!J158</f>
        <v>23.241382428572251</v>
      </c>
      <c r="P157">
        <f t="shared" si="54"/>
        <v>22.987840142857966</v>
      </c>
      <c r="Q157">
        <f t="shared" si="43"/>
        <v>3.2570982369191183E-2</v>
      </c>
      <c r="R157">
        <f t="shared" si="44"/>
        <v>1.5052974468119298</v>
      </c>
      <c r="S157">
        <f t="shared" si="45"/>
        <v>21.53227452763295</v>
      </c>
      <c r="T157" s="2">
        <f t="shared" si="46"/>
        <v>23.07014295681407</v>
      </c>
      <c r="U157">
        <f t="shared" si="55"/>
        <v>6.7737531850931686E-3</v>
      </c>
      <c r="V157">
        <f t="shared" si="56"/>
        <v>467.46744105164282</v>
      </c>
    </row>
    <row r="158" spans="1:22" x14ac:dyDescent="0.25">
      <c r="A158">
        <f>Input!G159</f>
        <v>155</v>
      </c>
      <c r="B158">
        <f t="shared" si="47"/>
        <v>155</v>
      </c>
      <c r="C158">
        <f t="shared" si="48"/>
        <v>3.915384176867597</v>
      </c>
      <c r="D158" s="2">
        <f t="shared" si="49"/>
        <v>2.9619515081670498</v>
      </c>
      <c r="E158" s="2">
        <f t="shared" si="50"/>
        <v>-0.76423427476666939</v>
      </c>
      <c r="F158" s="2">
        <f>Input!I159</f>
        <v>7616.1869101428583</v>
      </c>
      <c r="G158">
        <f t="shared" si="51"/>
        <v>7615.2854262857154</v>
      </c>
      <c r="H158">
        <f t="shared" si="42"/>
        <v>7635.4349917798972</v>
      </c>
      <c r="I158">
        <f t="shared" si="52"/>
        <v>406.00498960432355</v>
      </c>
      <c r="J158">
        <f t="shared" si="53"/>
        <v>12463031.500214631</v>
      </c>
      <c r="O158" s="2">
        <f>Input!J159</f>
        <v>23.959752285714785</v>
      </c>
      <c r="P158">
        <f t="shared" si="54"/>
        <v>23.7062100000005</v>
      </c>
      <c r="Q158">
        <f t="shared" si="43"/>
        <v>2.7871548835936226E-2</v>
      </c>
      <c r="R158">
        <f t="shared" si="44"/>
        <v>1.2383121785620812</v>
      </c>
      <c r="S158">
        <f t="shared" si="45"/>
        <v>23.028011406708977</v>
      </c>
      <c r="T158" s="2">
        <f t="shared" si="46"/>
        <v>24.294195134106996</v>
      </c>
      <c r="U158">
        <f t="shared" si="55"/>
        <v>0.34572651793023446</v>
      </c>
      <c r="V158">
        <f t="shared" si="56"/>
        <v>436.91975358413345</v>
      </c>
    </row>
    <row r="159" spans="1:22" x14ac:dyDescent="0.25">
      <c r="A159">
        <f>Input!G160</f>
        <v>156</v>
      </c>
      <c r="B159">
        <f t="shared" si="47"/>
        <v>156</v>
      </c>
      <c r="C159">
        <f t="shared" si="48"/>
        <v>3.955384176867597</v>
      </c>
      <c r="D159" s="2">
        <f t="shared" si="49"/>
        <v>3.0286181748337166</v>
      </c>
      <c r="E159" s="2">
        <f t="shared" si="50"/>
        <v>-0.68090094143333602</v>
      </c>
      <c r="F159" s="2">
        <f>Input!I160</f>
        <v>7641.893287571429</v>
      </c>
      <c r="G159">
        <f t="shared" si="51"/>
        <v>7640.9918037142861</v>
      </c>
      <c r="H159">
        <f t="shared" si="42"/>
        <v>7660.9301834130938</v>
      </c>
      <c r="I159">
        <f t="shared" si="52"/>
        <v>397.53898501382679</v>
      </c>
      <c r="J159">
        <f t="shared" si="53"/>
        <v>12643692.951902524</v>
      </c>
      <c r="O159" s="2">
        <f>Input!J160</f>
        <v>25.706377428570704</v>
      </c>
      <c r="P159">
        <f t="shared" si="54"/>
        <v>25.452835142856419</v>
      </c>
      <c r="Q159">
        <f t="shared" si="43"/>
        <v>2.3812033126640292E-2</v>
      </c>
      <c r="R159">
        <f t="shared" si="44"/>
        <v>1.0141630083544919</v>
      </c>
      <c r="S159">
        <f t="shared" si="45"/>
        <v>24.457216591715209</v>
      </c>
      <c r="T159" s="2">
        <f t="shared" si="46"/>
        <v>25.495191633196342</v>
      </c>
      <c r="U159">
        <f t="shared" si="55"/>
        <v>1.7940722739160047E-3</v>
      </c>
      <c r="V159">
        <f t="shared" si="56"/>
        <v>366.95235040770109</v>
      </c>
    </row>
    <row r="160" spans="1:22" x14ac:dyDescent="0.25">
      <c r="A160">
        <f>Input!G161</f>
        <v>157</v>
      </c>
      <c r="B160">
        <f t="shared" si="47"/>
        <v>157</v>
      </c>
      <c r="C160">
        <f t="shared" si="48"/>
        <v>3.9953841768675971</v>
      </c>
      <c r="D160" s="2">
        <f t="shared" si="49"/>
        <v>3.0952848415003831</v>
      </c>
      <c r="E160" s="2">
        <f t="shared" si="50"/>
        <v>-0.59756760810000265</v>
      </c>
      <c r="F160" s="2">
        <f>Input!I161</f>
        <v>7668.670177285715</v>
      </c>
      <c r="G160">
        <f t="shared" si="51"/>
        <v>7667.7686934285721</v>
      </c>
      <c r="H160">
        <f t="shared" si="42"/>
        <v>7687.5727645786792</v>
      </c>
      <c r="I160">
        <f t="shared" si="52"/>
        <v>392.20123411850517</v>
      </c>
      <c r="J160">
        <f t="shared" si="53"/>
        <v>12833874.00424087</v>
      </c>
      <c r="O160" s="2">
        <f>Input!J161</f>
        <v>26.776889714285971</v>
      </c>
      <c r="P160">
        <f t="shared" si="54"/>
        <v>26.523347428571686</v>
      </c>
      <c r="Q160">
        <f t="shared" si="43"/>
        <v>2.0311265429545089E-2</v>
      </c>
      <c r="R160">
        <f t="shared" si="44"/>
        <v>0.82690418388018938</v>
      </c>
      <c r="S160">
        <f t="shared" si="45"/>
        <v>25.795365716275303</v>
      </c>
      <c r="T160" s="2">
        <f t="shared" si="46"/>
        <v>26.642581165585035</v>
      </c>
      <c r="U160">
        <f t="shared" si="55"/>
        <v>1.4216684042168562E-2</v>
      </c>
      <c r="V160">
        <f t="shared" si="56"/>
        <v>327.08487946608636</v>
      </c>
    </row>
    <row r="161" spans="1:22" x14ac:dyDescent="0.25">
      <c r="A161">
        <f>Input!G162</f>
        <v>158</v>
      </c>
      <c r="B161">
        <f t="shared" si="47"/>
        <v>158</v>
      </c>
      <c r="C161">
        <f t="shared" si="48"/>
        <v>4.0353841768675975</v>
      </c>
      <c r="D161" s="2">
        <f t="shared" si="49"/>
        <v>3.16195150816705</v>
      </c>
      <c r="E161" s="2">
        <f t="shared" si="50"/>
        <v>-0.51423427476666939</v>
      </c>
      <c r="F161" s="2">
        <f>Input!I162</f>
        <v>7697.1655205714287</v>
      </c>
      <c r="G161">
        <f t="shared" si="51"/>
        <v>7696.2640367142858</v>
      </c>
      <c r="H161">
        <f t="shared" si="42"/>
        <v>7715.279742734001</v>
      </c>
      <c r="I161">
        <f t="shared" si="52"/>
        <v>361.59707542823492</v>
      </c>
      <c r="J161">
        <f t="shared" si="53"/>
        <v>13033158.836354675</v>
      </c>
      <c r="O161" s="2">
        <f>Input!J162</f>
        <v>28.495343285713716</v>
      </c>
      <c r="P161">
        <f t="shared" si="54"/>
        <v>28.24180099999943</v>
      </c>
      <c r="Q161">
        <f t="shared" si="43"/>
        <v>1.7297471111887043E-2</v>
      </c>
      <c r="R161">
        <f t="shared" si="44"/>
        <v>0.67123163325409152</v>
      </c>
      <c r="S161">
        <f t="shared" si="45"/>
        <v>27.018449050955549</v>
      </c>
      <c r="T161" s="2">
        <f t="shared" si="46"/>
        <v>27.706978155321529</v>
      </c>
      <c r="U161">
        <f t="shared" si="55"/>
        <v>0.28603547518936229</v>
      </c>
      <c r="V161">
        <f t="shared" si="56"/>
        <v>267.87981894349736</v>
      </c>
    </row>
    <row r="162" spans="1:22" x14ac:dyDescent="0.25">
      <c r="A162">
        <f>Input!G163</f>
        <v>159</v>
      </c>
      <c r="B162">
        <f t="shared" si="47"/>
        <v>159</v>
      </c>
      <c r="C162">
        <f t="shared" si="48"/>
        <v>4.0753841768675976</v>
      </c>
      <c r="D162" s="2">
        <f t="shared" si="49"/>
        <v>3.2286181748337168</v>
      </c>
      <c r="E162" s="2">
        <f t="shared" si="50"/>
        <v>-0.43090094143333602</v>
      </c>
      <c r="F162" s="2">
        <f>Input!I163</f>
        <v>7725.055179428572</v>
      </c>
      <c r="G162">
        <f t="shared" si="51"/>
        <v>7724.1536955714291</v>
      </c>
      <c r="H162">
        <f t="shared" si="42"/>
        <v>7743.9405807296953</v>
      </c>
      <c r="I162">
        <f t="shared" si="52"/>
        <v>391.52082426641363</v>
      </c>
      <c r="J162">
        <f t="shared" si="53"/>
        <v>13240919.936556662</v>
      </c>
      <c r="O162" s="2">
        <f>Input!J163</f>
        <v>27.889658857143331</v>
      </c>
      <c r="P162">
        <f t="shared" si="54"/>
        <v>27.636116571429046</v>
      </c>
      <c r="Q162">
        <f t="shared" si="43"/>
        <v>1.4707314355514622E-2</v>
      </c>
      <c r="R162">
        <f t="shared" si="44"/>
        <v>0.54244966299861064</v>
      </c>
      <c r="S162">
        <f t="shared" si="45"/>
        <v>28.103681018340176</v>
      </c>
      <c r="T162" s="2">
        <f t="shared" si="46"/>
        <v>28.660837995694301</v>
      </c>
      <c r="U162">
        <f t="shared" si="55"/>
        <v>1.0500539973482135</v>
      </c>
      <c r="V162">
        <f t="shared" si="56"/>
        <v>288.07318847047679</v>
      </c>
    </row>
    <row r="163" spans="1:22" x14ac:dyDescent="0.25">
      <c r="A163">
        <f>Input!G164</f>
        <v>160</v>
      </c>
      <c r="B163">
        <f t="shared" si="47"/>
        <v>160</v>
      </c>
      <c r="C163">
        <f t="shared" si="48"/>
        <v>4.1153841768675967</v>
      </c>
      <c r="D163" s="2">
        <f t="shared" si="49"/>
        <v>3.2952848415003833</v>
      </c>
      <c r="E163" s="2">
        <f t="shared" si="50"/>
        <v>-0.3475676081000027</v>
      </c>
      <c r="F163" s="2">
        <f>Input!I164</f>
        <v>7753.4378372857145</v>
      </c>
      <c r="G163">
        <f t="shared" si="51"/>
        <v>7752.5363534285716</v>
      </c>
      <c r="H163">
        <f t="shared" si="42"/>
        <v>7773.4196999619007</v>
      </c>
      <c r="I163">
        <f t="shared" si="52"/>
        <v>436.11416243110983</v>
      </c>
      <c r="J163">
        <f t="shared" si="53"/>
        <v>13456326.634645795</v>
      </c>
      <c r="O163" s="2">
        <f>Input!J164</f>
        <v>28.382657857142476</v>
      </c>
      <c r="P163">
        <f t="shared" si="54"/>
        <v>28.129115571428191</v>
      </c>
      <c r="Q163">
        <f t="shared" si="43"/>
        <v>1.2485020655623517E-2</v>
      </c>
      <c r="R163">
        <f t="shared" si="44"/>
        <v>0.43643168648445002</v>
      </c>
      <c r="S163">
        <f t="shared" si="45"/>
        <v>29.030202525065366</v>
      </c>
      <c r="T163" s="2">
        <f t="shared" si="46"/>
        <v>29.479119232205441</v>
      </c>
      <c r="U163">
        <f t="shared" si="55"/>
        <v>1.8225098841119782</v>
      </c>
      <c r="V163">
        <f t="shared" si="56"/>
        <v>271.58116954771901</v>
      </c>
    </row>
    <row r="164" spans="1:22" x14ac:dyDescent="0.25">
      <c r="A164">
        <f>Input!G165</f>
        <v>161</v>
      </c>
      <c r="B164">
        <f t="shared" si="47"/>
        <v>161</v>
      </c>
      <c r="C164">
        <f t="shared" si="48"/>
        <v>4.1553841768675968</v>
      </c>
      <c r="D164" s="2">
        <f t="shared" si="49"/>
        <v>3.3619515081670501</v>
      </c>
      <c r="E164" s="2">
        <f t="shared" si="50"/>
        <v>-0.26423427476666933</v>
      </c>
      <c r="F164" s="2">
        <f>Input!I165</f>
        <v>7782.2571512857148</v>
      </c>
      <c r="G164">
        <f t="shared" si="51"/>
        <v>7781.3556674285719</v>
      </c>
      <c r="H164">
        <f t="shared" si="42"/>
        <v>7803.5596046271212</v>
      </c>
      <c r="I164">
        <f t="shared" si="52"/>
        <v>493.0148271171206</v>
      </c>
      <c r="J164">
        <f t="shared" si="53"/>
        <v>13678358.665767564</v>
      </c>
      <c r="O164" s="2">
        <f>Input!J165</f>
        <v>28.819314000000304</v>
      </c>
      <c r="P164">
        <f t="shared" si="54"/>
        <v>28.565771714286019</v>
      </c>
      <c r="Q164">
        <f t="shared" si="43"/>
        <v>1.0581574258820231E-2</v>
      </c>
      <c r="R164">
        <f t="shared" si="44"/>
        <v>0.34957704532852168</v>
      </c>
      <c r="S164">
        <f t="shared" si="45"/>
        <v>29.779746045633559</v>
      </c>
      <c r="T164" s="2">
        <f t="shared" si="46"/>
        <v>30.1399046652209</v>
      </c>
      <c r="U164">
        <f t="shared" si="55"/>
        <v>2.4778945472189582</v>
      </c>
      <c r="V164">
        <f t="shared" si="56"/>
        <v>257.37989623951762</v>
      </c>
    </row>
    <row r="165" spans="1:22" x14ac:dyDescent="0.25">
      <c r="A165">
        <f>Input!G166</f>
        <v>162</v>
      </c>
      <c r="B165">
        <f t="shared" si="47"/>
        <v>162</v>
      </c>
      <c r="C165">
        <f t="shared" si="48"/>
        <v>4.1953841768675968</v>
      </c>
      <c r="D165" s="2">
        <f t="shared" si="49"/>
        <v>3.4286181748337166</v>
      </c>
      <c r="E165" s="2">
        <f t="shared" si="50"/>
        <v>-0.18090094143333602</v>
      </c>
      <c r="F165" s="2">
        <f>Input!I166</f>
        <v>7812.2455774285718</v>
      </c>
      <c r="G165">
        <f t="shared" si="51"/>
        <v>7811.3440935714289</v>
      </c>
      <c r="H165">
        <f t="shared" si="42"/>
        <v>7834.1845582335318</v>
      </c>
      <c r="I165">
        <f t="shared" si="52"/>
        <v>521.68682598077282</v>
      </c>
      <c r="J165">
        <f t="shared" si="53"/>
        <v>13905824.834253531</v>
      </c>
      <c r="O165" s="2">
        <f>Input!J166</f>
        <v>29.988426142856952</v>
      </c>
      <c r="P165">
        <f t="shared" si="54"/>
        <v>29.734883857142666</v>
      </c>
      <c r="Q165">
        <f t="shared" si="43"/>
        <v>8.9539864275137108E-3</v>
      </c>
      <c r="R165">
        <f t="shared" si="44"/>
        <v>0.27876570417739815</v>
      </c>
      <c r="S165">
        <f t="shared" si="45"/>
        <v>30.337233915805374</v>
      </c>
      <c r="T165" s="2">
        <f t="shared" si="46"/>
        <v>30.624953606410287</v>
      </c>
      <c r="U165">
        <f t="shared" si="55"/>
        <v>0.79222415856132544</v>
      </c>
      <c r="V165">
        <f t="shared" si="56"/>
        <v>221.23443803685223</v>
      </c>
    </row>
    <row r="166" spans="1:22" x14ac:dyDescent="0.25">
      <c r="A166">
        <f>Input!G167</f>
        <v>163</v>
      </c>
      <c r="B166">
        <f t="shared" si="47"/>
        <v>163</v>
      </c>
      <c r="C166">
        <f t="shared" si="48"/>
        <v>4.2353841768675968</v>
      </c>
      <c r="D166" s="2">
        <f t="shared" si="49"/>
        <v>3.4952848415003834</v>
      </c>
      <c r="E166" s="2">
        <f t="shared" si="50"/>
        <v>-9.7567608100002687E-2</v>
      </c>
      <c r="F166" s="2">
        <f>Input!I167</f>
        <v>7842.5016314285722</v>
      </c>
      <c r="G166">
        <f t="shared" si="51"/>
        <v>7841.6001475714293</v>
      </c>
      <c r="H166">
        <f t="shared" si="42"/>
        <v>7865.1047176731008</v>
      </c>
      <c r="I166">
        <f t="shared" si="52"/>
        <v>552.46481566439263</v>
      </c>
      <c r="J166">
        <f t="shared" si="53"/>
        <v>14137386.622272339</v>
      </c>
      <c r="O166" s="2">
        <f>Input!J167</f>
        <v>30.256054000000404</v>
      </c>
      <c r="P166">
        <f t="shared" si="54"/>
        <v>30.002511714286118</v>
      </c>
      <c r="Q166">
        <f t="shared" si="43"/>
        <v>7.5646303052227457E-3</v>
      </c>
      <c r="R166">
        <f t="shared" si="44"/>
        <v>0.22131231453141381</v>
      </c>
      <c r="S166">
        <f t="shared" si="45"/>
        <v>30.691282494732032</v>
      </c>
      <c r="T166" s="2">
        <f t="shared" si="46"/>
        <v>30.920159439568668</v>
      </c>
      <c r="U166">
        <f t="shared" si="55"/>
        <v>0.84207734771623699</v>
      </c>
      <c r="V166">
        <f t="shared" si="56"/>
        <v>213.34469508577857</v>
      </c>
    </row>
    <row r="167" spans="1:22" x14ac:dyDescent="0.25">
      <c r="A167">
        <f>Input!G168</f>
        <v>164</v>
      </c>
      <c r="B167">
        <f t="shared" si="47"/>
        <v>164</v>
      </c>
      <c r="C167">
        <f t="shared" si="48"/>
        <v>4.2753841768675969</v>
      </c>
      <c r="D167" s="2">
        <f t="shared" si="49"/>
        <v>3.5619515081670499</v>
      </c>
      <c r="E167" s="2">
        <f t="shared" si="50"/>
        <v>-1.4234274766669349E-2</v>
      </c>
      <c r="F167" s="2">
        <f>Input!I168</f>
        <v>7872.5323144285712</v>
      </c>
      <c r="G167">
        <f t="shared" si="51"/>
        <v>7871.6308305714283</v>
      </c>
      <c r="H167">
        <f t="shared" si="42"/>
        <v>7896.1206078349442</v>
      </c>
      <c r="I167">
        <f t="shared" si="52"/>
        <v>599.74919041661849</v>
      </c>
      <c r="J167">
        <f t="shared" si="53"/>
        <v>14371586.341592269</v>
      </c>
      <c r="O167" s="2">
        <f>Input!J168</f>
        <v>30.030682999999044</v>
      </c>
      <c r="P167">
        <f t="shared" si="54"/>
        <v>29.777140714284759</v>
      </c>
      <c r="Q167">
        <f t="shared" si="43"/>
        <v>6.3806381117232098E-3</v>
      </c>
      <c r="R167">
        <f t="shared" si="44"/>
        <v>0.17492086649147492</v>
      </c>
      <c r="S167">
        <f t="shared" si="45"/>
        <v>30.834588657239816</v>
      </c>
      <c r="T167" s="2">
        <f t="shared" si="46"/>
        <v>31.015890161843014</v>
      </c>
      <c r="U167">
        <f t="shared" si="55"/>
        <v>1.5345001938258835</v>
      </c>
      <c r="V167">
        <f t="shared" si="56"/>
        <v>219.97917077780764</v>
      </c>
    </row>
    <row r="168" spans="1:22" x14ac:dyDescent="0.25">
      <c r="A168">
        <f>Input!G169</f>
        <v>165</v>
      </c>
      <c r="B168">
        <f t="shared" si="47"/>
        <v>165</v>
      </c>
      <c r="C168">
        <f t="shared" si="48"/>
        <v>4.3153841768675969</v>
      </c>
      <c r="D168" s="2">
        <f t="shared" si="49"/>
        <v>3.6286181748337167</v>
      </c>
      <c r="E168" s="2">
        <f t="shared" si="50"/>
        <v>6.9099058566663984E-2</v>
      </c>
      <c r="F168" s="2">
        <f>Input!I169</f>
        <v>7902.0559128571422</v>
      </c>
      <c r="G168">
        <f t="shared" si="51"/>
        <v>7901.1544289999993</v>
      </c>
      <c r="H168">
        <f t="shared" si="42"/>
        <v>7927.0278023673309</v>
      </c>
      <c r="I168">
        <f t="shared" si="52"/>
        <v>669.43144940534535</v>
      </c>
      <c r="J168">
        <f t="shared" si="53"/>
        <v>14606879.173480105</v>
      </c>
      <c r="O168" s="2">
        <f>Input!J169</f>
        <v>29.523598428570949</v>
      </c>
      <c r="P168">
        <f t="shared" si="54"/>
        <v>29.270056142856664</v>
      </c>
      <c r="Q168">
        <f t="shared" si="43"/>
        <v>5.3733564085271046E-3</v>
      </c>
      <c r="R168">
        <f t="shared" si="44"/>
        <v>0.13764088683768225</v>
      </c>
      <c r="S168">
        <f t="shared" si="45"/>
        <v>30.764180289140064</v>
      </c>
      <c r="T168" s="2">
        <f t="shared" si="46"/>
        <v>30.907194532386274</v>
      </c>
      <c r="U168">
        <f t="shared" si="55"/>
        <v>2.6802221064716067</v>
      </c>
      <c r="V168">
        <f t="shared" si="56"/>
        <v>235.27815274750833</v>
      </c>
    </row>
    <row r="169" spans="1:22" x14ac:dyDescent="0.25">
      <c r="A169">
        <f>Input!G170</f>
        <v>166</v>
      </c>
      <c r="B169">
        <f t="shared" si="47"/>
        <v>166</v>
      </c>
      <c r="C169">
        <f t="shared" si="48"/>
        <v>4.3553841768675969</v>
      </c>
      <c r="D169" s="2">
        <f t="shared" si="49"/>
        <v>3.6952848415003832</v>
      </c>
      <c r="E169" s="2">
        <f t="shared" si="50"/>
        <v>0.15243239189999733</v>
      </c>
      <c r="F169" s="2">
        <f>Input!I170</f>
        <v>7931.1005979999991</v>
      </c>
      <c r="G169">
        <f t="shared" si="51"/>
        <v>7930.1991141428562</v>
      </c>
      <c r="H169">
        <f t="shared" si="42"/>
        <v>7957.6216649108528</v>
      </c>
      <c r="I169">
        <f t="shared" si="52"/>
        <v>751.99629062335384</v>
      </c>
      <c r="J169">
        <f t="shared" si="53"/>
        <v>14841668.200725773</v>
      </c>
      <c r="O169" s="2">
        <f>Input!J170</f>
        <v>29.044685142856906</v>
      </c>
      <c r="P169">
        <f t="shared" si="54"/>
        <v>28.791142857142621</v>
      </c>
      <c r="Q169">
        <f t="shared" si="43"/>
        <v>4.5178552350793114E-3</v>
      </c>
      <c r="R169">
        <f t="shared" si="44"/>
        <v>0.10782590368494241</v>
      </c>
      <c r="S169">
        <f t="shared" si="45"/>
        <v>30.481518784602226</v>
      </c>
      <c r="T169" s="2">
        <f t="shared" si="46"/>
        <v>30.593862543522249</v>
      </c>
      <c r="U169">
        <f t="shared" si="55"/>
        <v>3.2497982676606658</v>
      </c>
      <c r="V169">
        <f t="shared" si="56"/>
        <v>250.19940114240717</v>
      </c>
    </row>
    <row r="170" spans="1:22" x14ac:dyDescent="0.25">
      <c r="A170">
        <f>Input!G171</f>
        <v>167</v>
      </c>
      <c r="B170">
        <f t="shared" si="47"/>
        <v>167</v>
      </c>
      <c r="C170">
        <f t="shared" si="48"/>
        <v>4.395384176867597</v>
      </c>
      <c r="D170" s="2">
        <f t="shared" si="49"/>
        <v>3.76195150816705</v>
      </c>
      <c r="E170" s="2">
        <f t="shared" si="50"/>
        <v>0.23576572523333064</v>
      </c>
      <c r="F170" s="2">
        <f>Input!I171</f>
        <v>7960.0044261428575</v>
      </c>
      <c r="G170">
        <f t="shared" si="51"/>
        <v>7959.1029422857146</v>
      </c>
      <c r="H170">
        <f t="shared" si="42"/>
        <v>7987.7020006922048</v>
      </c>
      <c r="I170">
        <f t="shared" si="52"/>
        <v>817.90614173784104</v>
      </c>
      <c r="J170">
        <f t="shared" si="53"/>
        <v>15074341.327031696</v>
      </c>
      <c r="O170" s="2">
        <f>Input!J171</f>
        <v>28.903828142858401</v>
      </c>
      <c r="P170">
        <f t="shared" si="54"/>
        <v>28.650285857144116</v>
      </c>
      <c r="Q170">
        <f t="shared" si="43"/>
        <v>3.7924870160271655E-3</v>
      </c>
      <c r="R170">
        <f t="shared" si="44"/>
        <v>8.409468602046867E-2</v>
      </c>
      <c r="S170">
        <f t="shared" si="45"/>
        <v>29.992448608315435</v>
      </c>
      <c r="T170" s="2">
        <f t="shared" si="46"/>
        <v>30.080335781351931</v>
      </c>
      <c r="U170">
        <f t="shared" si="55"/>
        <v>2.0450427857267766</v>
      </c>
      <c r="V170">
        <f t="shared" si="56"/>
        <v>254.67530730732804</v>
      </c>
    </row>
    <row r="171" spans="1:22" x14ac:dyDescent="0.25">
      <c r="A171">
        <f>Input!G172</f>
        <v>168</v>
      </c>
      <c r="B171">
        <f t="shared" si="47"/>
        <v>168</v>
      </c>
      <c r="C171">
        <f t="shared" si="48"/>
        <v>4.435384176867597</v>
      </c>
      <c r="D171" s="2">
        <f t="shared" si="49"/>
        <v>3.8286181748337165</v>
      </c>
      <c r="E171" s="2">
        <f t="shared" si="50"/>
        <v>0.31909905856666398</v>
      </c>
      <c r="F171" s="2">
        <f>Input!I172</f>
        <v>7988.5983692857135</v>
      </c>
      <c r="G171">
        <f t="shared" si="51"/>
        <v>7987.6968854285706</v>
      </c>
      <c r="H171">
        <f t="shared" si="42"/>
        <v>8017.0774711201939</v>
      </c>
      <c r="I171">
        <f t="shared" si="52"/>
        <v>863.2188155828203</v>
      </c>
      <c r="J171">
        <f t="shared" si="53"/>
        <v>15303308.821590314</v>
      </c>
      <c r="O171" s="2">
        <f>Input!J172</f>
        <v>28.593943142856006</v>
      </c>
      <c r="P171">
        <f t="shared" si="54"/>
        <v>28.34040085714172</v>
      </c>
      <c r="Q171">
        <f t="shared" si="43"/>
        <v>3.1784912724028094E-3</v>
      </c>
      <c r="R171">
        <f t="shared" si="44"/>
        <v>6.5295582789054868E-2</v>
      </c>
      <c r="S171">
        <f t="shared" si="45"/>
        <v>29.306996353927293</v>
      </c>
      <c r="T171" s="2">
        <f t="shared" si="46"/>
        <v>29.375470427988752</v>
      </c>
      <c r="U171">
        <f t="shared" si="55"/>
        <v>1.0713690164934588</v>
      </c>
      <c r="V171">
        <f t="shared" si="56"/>
        <v>264.6619663445091</v>
      </c>
    </row>
    <row r="172" spans="1:22" x14ac:dyDescent="0.25">
      <c r="A172">
        <f>Input!G173</f>
        <v>169</v>
      </c>
      <c r="B172">
        <f t="shared" si="47"/>
        <v>169</v>
      </c>
      <c r="C172">
        <f t="shared" si="48"/>
        <v>4.475384176867597</v>
      </c>
      <c r="D172" s="2">
        <f t="shared" si="49"/>
        <v>3.8952848415003833</v>
      </c>
      <c r="E172" s="2">
        <f t="shared" si="50"/>
        <v>0.4024323918999973</v>
      </c>
      <c r="F172" s="2">
        <f>Input!I173</f>
        <v>8015.7414867142852</v>
      </c>
      <c r="G172">
        <f t="shared" si="51"/>
        <v>8014.8400028571423</v>
      </c>
      <c r="H172">
        <f t="shared" si="42"/>
        <v>8045.5696338415582</v>
      </c>
      <c r="I172">
        <f t="shared" si="52"/>
        <v>944.31022043837754</v>
      </c>
      <c r="J172">
        <f t="shared" si="53"/>
        <v>15527040.136513256</v>
      </c>
      <c r="O172" s="2">
        <f>Input!J173</f>
        <v>27.143117428571713</v>
      </c>
      <c r="P172">
        <f t="shared" si="54"/>
        <v>26.889575142857428</v>
      </c>
      <c r="Q172">
        <f t="shared" si="43"/>
        <v>2.6596413277047292E-3</v>
      </c>
      <c r="R172">
        <f t="shared" si="44"/>
        <v>5.0474131384882659E-2</v>
      </c>
      <c r="S172">
        <f t="shared" si="45"/>
        <v>28.439028948651522</v>
      </c>
      <c r="T172" s="2">
        <f t="shared" si="46"/>
        <v>28.49216272136411</v>
      </c>
      <c r="U172">
        <f t="shared" si="55"/>
        <v>2.5682869467839118</v>
      </c>
      <c r="V172">
        <f t="shared" si="56"/>
        <v>313.97218827465764</v>
      </c>
    </row>
    <row r="173" spans="1:22" x14ac:dyDescent="0.25">
      <c r="A173">
        <f>Input!G174</f>
        <v>170</v>
      </c>
      <c r="B173">
        <f t="shared" si="47"/>
        <v>170</v>
      </c>
      <c r="C173">
        <f t="shared" si="48"/>
        <v>4.5153841768675971</v>
      </c>
      <c r="D173" s="2">
        <f t="shared" si="49"/>
        <v>3.9619515081670498</v>
      </c>
      <c r="E173" s="2">
        <f t="shared" si="50"/>
        <v>0.48576572523333067</v>
      </c>
      <c r="F173" s="2">
        <f>Input!I174</f>
        <v>8041.574635428572</v>
      </c>
      <c r="G173">
        <f t="shared" si="51"/>
        <v>8040.6731515714291</v>
      </c>
      <c r="H173">
        <f t="shared" si="42"/>
        <v>8073.0164870275385</v>
      </c>
      <c r="I173">
        <f t="shared" si="52"/>
        <v>1046.0913484264199</v>
      </c>
      <c r="J173">
        <f t="shared" si="53"/>
        <v>15744098.632742023</v>
      </c>
      <c r="O173" s="2">
        <f>Input!J174</f>
        <v>25.833148714286835</v>
      </c>
      <c r="P173">
        <f t="shared" si="54"/>
        <v>25.57960642857255</v>
      </c>
      <c r="Q173">
        <f t="shared" si="43"/>
        <v>2.2219293775211603E-3</v>
      </c>
      <c r="R173">
        <f t="shared" si="44"/>
        <v>3.8843978720404293E-2</v>
      </c>
      <c r="S173">
        <f t="shared" si="45"/>
        <v>27.405787277882094</v>
      </c>
      <c r="T173" s="2">
        <f t="shared" si="46"/>
        <v>27.446853185980022</v>
      </c>
      <c r="U173">
        <f t="shared" si="55"/>
        <v>3.486610453048717</v>
      </c>
      <c r="V173">
        <f t="shared" si="56"/>
        <v>362.11155977287899</v>
      </c>
    </row>
    <row r="174" spans="1:22" x14ac:dyDescent="0.25">
      <c r="A174">
        <f>Input!G175</f>
        <v>171</v>
      </c>
      <c r="B174">
        <f t="shared" si="47"/>
        <v>171</v>
      </c>
      <c r="C174">
        <f t="shared" si="48"/>
        <v>4.5553841768675971</v>
      </c>
      <c r="D174" s="2">
        <f t="shared" si="49"/>
        <v>4.0286181748337162</v>
      </c>
      <c r="E174" s="2">
        <f t="shared" si="50"/>
        <v>0.56909905856666398</v>
      </c>
      <c r="F174" s="2">
        <f>Input!I175</f>
        <v>8066.9992992857142</v>
      </c>
      <c r="G174">
        <f t="shared" si="51"/>
        <v>8066.0978154285713</v>
      </c>
      <c r="H174">
        <f t="shared" si="42"/>
        <v>8099.2754185055328</v>
      </c>
      <c r="I174">
        <f t="shared" si="52"/>
        <v>1100.7533459324072</v>
      </c>
      <c r="J174">
        <f t="shared" si="53"/>
        <v>15953172.920564685</v>
      </c>
      <c r="O174" s="2">
        <f>Input!J175</f>
        <v>25.42466385714215</v>
      </c>
      <c r="P174">
        <f t="shared" si="54"/>
        <v>25.171121571427864</v>
      </c>
      <c r="Q174">
        <f t="shared" si="43"/>
        <v>1.853286483047812E-3</v>
      </c>
      <c r="R174">
        <f t="shared" si="44"/>
        <v>2.9761057813549447E-2</v>
      </c>
      <c r="S174">
        <f t="shared" si="45"/>
        <v>26.227317133698183</v>
      </c>
      <c r="T174" s="2">
        <f t="shared" si="46"/>
        <v>26.258931477994778</v>
      </c>
      <c r="U174">
        <f t="shared" si="55"/>
        <v>1.1833303928251182</v>
      </c>
      <c r="V174">
        <f t="shared" si="56"/>
        <v>377.82472350448262</v>
      </c>
    </row>
    <row r="175" spans="1:22" x14ac:dyDescent="0.25">
      <c r="A175">
        <f>Input!G176</f>
        <v>172</v>
      </c>
      <c r="B175">
        <f t="shared" si="47"/>
        <v>172</v>
      </c>
      <c r="C175">
        <f t="shared" si="48"/>
        <v>4.5953841768675971</v>
      </c>
      <c r="D175" s="2">
        <f t="shared" si="49"/>
        <v>4.0952848415003835</v>
      </c>
      <c r="E175" s="2">
        <f t="shared" si="50"/>
        <v>0.65243239189999735</v>
      </c>
      <c r="F175" s="2">
        <f>Input!I176</f>
        <v>8091.7760214285718</v>
      </c>
      <c r="G175">
        <f t="shared" si="51"/>
        <v>8090.8745375714288</v>
      </c>
      <c r="H175">
        <f t="shared" si="42"/>
        <v>8124.2254864283841</v>
      </c>
      <c r="I175">
        <f t="shared" si="52"/>
        <v>1112.285789659245</v>
      </c>
      <c r="J175">
        <f t="shared" si="53"/>
        <v>16153103.671109885</v>
      </c>
      <c r="O175" s="2">
        <f>Input!J176</f>
        <v>24.776722142857579</v>
      </c>
      <c r="P175">
        <f t="shared" si="54"/>
        <v>24.523179857143294</v>
      </c>
      <c r="Q175">
        <f t="shared" si="43"/>
        <v>1.5433342498252678E-3</v>
      </c>
      <c r="R175">
        <f t="shared" si="44"/>
        <v>2.2700886734816399E-2</v>
      </c>
      <c r="S175">
        <f t="shared" si="45"/>
        <v>24.925823701866857</v>
      </c>
      <c r="T175" s="2">
        <f t="shared" si="46"/>
        <v>24.950067922851499</v>
      </c>
      <c r="U175">
        <f t="shared" si="55"/>
        <v>0.18223342064409279</v>
      </c>
      <c r="V175">
        <f t="shared" si="56"/>
        <v>403.43356336341338</v>
      </c>
    </row>
    <row r="176" spans="1:22" x14ac:dyDescent="0.25">
      <c r="A176">
        <f>Input!G177</f>
        <v>173</v>
      </c>
      <c r="B176">
        <f t="shared" si="47"/>
        <v>173</v>
      </c>
      <c r="C176">
        <f t="shared" si="48"/>
        <v>4.6353841768675972</v>
      </c>
      <c r="D176" s="2">
        <f t="shared" si="49"/>
        <v>4.16195150816705</v>
      </c>
      <c r="E176" s="2">
        <f t="shared" si="50"/>
        <v>0.73576572523333061</v>
      </c>
      <c r="F176" s="2">
        <f>Input!I177</f>
        <v>8115.6230882857135</v>
      </c>
      <c r="G176">
        <f t="shared" si="51"/>
        <v>8114.7216044285706</v>
      </c>
      <c r="H176">
        <f t="shared" si="42"/>
        <v>8147.7689869603801</v>
      </c>
      <c r="I176">
        <f t="shared" si="52"/>
        <v>1092.1294922037471</v>
      </c>
      <c r="J176">
        <f t="shared" si="53"/>
        <v>16342904.975357408</v>
      </c>
      <c r="O176" s="2">
        <f>Input!J177</f>
        <v>23.847066857141726</v>
      </c>
      <c r="P176">
        <f t="shared" si="54"/>
        <v>23.593524571427441</v>
      </c>
      <c r="Q176">
        <f t="shared" si="43"/>
        <v>1.2831651591091186E-3</v>
      </c>
      <c r="R176">
        <f t="shared" si="44"/>
        <v>1.7238802034731503E-2</v>
      </c>
      <c r="S176">
        <f t="shared" si="45"/>
        <v>23.524978564802474</v>
      </c>
      <c r="T176" s="2">
        <f t="shared" si="46"/>
        <v>23.543500531996315</v>
      </c>
      <c r="U176">
        <f t="shared" si="55"/>
        <v>2.5024045210068034E-3</v>
      </c>
      <c r="V176">
        <f t="shared" si="56"/>
        <v>441.64329421974907</v>
      </c>
    </row>
    <row r="177" spans="1:22" x14ac:dyDescent="0.25">
      <c r="A177">
        <f>Input!G178</f>
        <v>174</v>
      </c>
      <c r="B177">
        <f t="shared" si="47"/>
        <v>174</v>
      </c>
      <c r="C177">
        <f t="shared" si="48"/>
        <v>4.6753841768675972</v>
      </c>
      <c r="D177" s="2">
        <f t="shared" si="49"/>
        <v>4.2286181748337164</v>
      </c>
      <c r="E177" s="2">
        <f t="shared" si="50"/>
        <v>0.81909905856666398</v>
      </c>
      <c r="F177" s="2">
        <f>Input!I178</f>
        <v>8139.3856411428569</v>
      </c>
      <c r="G177">
        <f t="shared" si="51"/>
        <v>8138.484157285714</v>
      </c>
      <c r="H177">
        <f t="shared" si="42"/>
        <v>8169.8322943073099</v>
      </c>
      <c r="I177">
        <f t="shared" si="52"/>
        <v>982.70569472475165</v>
      </c>
      <c r="J177">
        <f t="shared" si="53"/>
        <v>16521779.601351885</v>
      </c>
      <c r="O177" s="2">
        <f>Input!J178</f>
        <v>23.762552857143419</v>
      </c>
      <c r="P177">
        <f t="shared" si="54"/>
        <v>23.509010571429133</v>
      </c>
      <c r="Q177">
        <f t="shared" si="43"/>
        <v>1.0651487269394883E-3</v>
      </c>
      <c r="R177">
        <f t="shared" si="44"/>
        <v>1.3032902469577548E-2</v>
      </c>
      <c r="S177">
        <f t="shared" si="45"/>
        <v>22.049209295733394</v>
      </c>
      <c r="T177" s="2">
        <f t="shared" si="46"/>
        <v>22.063307346929911</v>
      </c>
      <c r="U177">
        <f t="shared" si="55"/>
        <v>2.0900578133274501</v>
      </c>
      <c r="V177">
        <f t="shared" si="56"/>
        <v>445.20261281470619</v>
      </c>
    </row>
    <row r="178" spans="1:22" x14ac:dyDescent="0.25">
      <c r="A178">
        <f>Input!G179</f>
        <v>175</v>
      </c>
      <c r="B178">
        <f t="shared" si="47"/>
        <v>175</v>
      </c>
      <c r="C178">
        <f t="shared" si="48"/>
        <v>4.7153841768675973</v>
      </c>
      <c r="D178" s="2">
        <f t="shared" si="49"/>
        <v>4.2952848415003837</v>
      </c>
      <c r="E178" s="2">
        <f t="shared" si="50"/>
        <v>0.90243239189999735</v>
      </c>
      <c r="F178" s="2">
        <f>Input!I179</f>
        <v>8163.2608794285716</v>
      </c>
      <c r="G178">
        <f t="shared" si="51"/>
        <v>8162.3593955714286</v>
      </c>
      <c r="H178">
        <f t="shared" si="42"/>
        <v>8190.3659876774082</v>
      </c>
      <c r="I178">
        <f t="shared" si="52"/>
        <v>784.36920139071367</v>
      </c>
      <c r="J178">
        <f t="shared" si="53"/>
        <v>16689127.808019394</v>
      </c>
      <c r="O178" s="2">
        <f>Input!J179</f>
        <v>23.875238285714659</v>
      </c>
      <c r="P178">
        <f t="shared" si="54"/>
        <v>23.621696000000373</v>
      </c>
      <c r="Q178">
        <f t="shared" si="43"/>
        <v>8.8276087220896815E-4</v>
      </c>
      <c r="R178">
        <f t="shared" si="44"/>
        <v>9.8094579639631183E-3</v>
      </c>
      <c r="S178">
        <f t="shared" si="45"/>
        <v>20.523001151262509</v>
      </c>
      <c r="T178" s="2">
        <f t="shared" si="46"/>
        <v>20.533693370098682</v>
      </c>
      <c r="U178">
        <f t="shared" si="55"/>
        <v>9.5357602422797605</v>
      </c>
      <c r="V178">
        <f t="shared" si="56"/>
        <v>440.46002518654649</v>
      </c>
    </row>
    <row r="179" spans="1:22" x14ac:dyDescent="0.25">
      <c r="A179">
        <f>Input!G180</f>
        <v>176</v>
      </c>
      <c r="B179">
        <f t="shared" si="47"/>
        <v>176</v>
      </c>
      <c r="C179">
        <f t="shared" si="48"/>
        <v>4.7553841768675973</v>
      </c>
      <c r="D179" s="2">
        <f t="shared" si="49"/>
        <v>4.3619515081670501</v>
      </c>
      <c r="E179" s="2">
        <f t="shared" si="50"/>
        <v>0.98576572523333061</v>
      </c>
      <c r="F179" s="2">
        <f>Input!I180</f>
        <v>8185.8824915714285</v>
      </c>
      <c r="G179">
        <f t="shared" si="51"/>
        <v>8184.9810077142856</v>
      </c>
      <c r="H179">
        <f t="shared" si="42"/>
        <v>8209.3443068885408</v>
      </c>
      <c r="I179">
        <f t="shared" si="52"/>
        <v>593.57034665426363</v>
      </c>
      <c r="J179">
        <f t="shared" si="53"/>
        <v>16844549.692493301</v>
      </c>
      <c r="O179" s="2">
        <f>Input!J180</f>
        <v>22.621612142856975</v>
      </c>
      <c r="P179">
        <f t="shared" si="54"/>
        <v>22.368069857142689</v>
      </c>
      <c r="Q179">
        <f t="shared" si="43"/>
        <v>7.3043407736712667E-4</v>
      </c>
      <c r="R179">
        <f t="shared" si="44"/>
        <v>7.3505303982122142E-3</v>
      </c>
      <c r="S179">
        <f t="shared" si="45"/>
        <v>18.970238246656244</v>
      </c>
      <c r="T179" s="2">
        <f t="shared" si="46"/>
        <v>18.978319211131822</v>
      </c>
      <c r="U179">
        <f t="shared" si="55"/>
        <v>11.490409442131092</v>
      </c>
      <c r="V179">
        <f t="shared" si="56"/>
        <v>494.65165722203818</v>
      </c>
    </row>
    <row r="180" spans="1:22" x14ac:dyDescent="0.25">
      <c r="A180">
        <f>Input!G181</f>
        <v>177</v>
      </c>
      <c r="B180">
        <f t="shared" si="47"/>
        <v>177</v>
      </c>
      <c r="C180">
        <f t="shared" si="48"/>
        <v>4.7953841768675973</v>
      </c>
      <c r="D180" s="2">
        <f t="shared" si="49"/>
        <v>4.4286181748337166</v>
      </c>
      <c r="E180" s="2">
        <f t="shared" si="50"/>
        <v>1.069099058566664</v>
      </c>
      <c r="F180" s="2">
        <f>Input!I181</f>
        <v>8207.0251067142854</v>
      </c>
      <c r="G180">
        <f t="shared" si="51"/>
        <v>8206.1236228571433</v>
      </c>
      <c r="H180">
        <f t="shared" si="42"/>
        <v>8226.7640019991195</v>
      </c>
      <c r="I180">
        <f t="shared" si="52"/>
        <v>426.02525112452429</v>
      </c>
      <c r="J180">
        <f t="shared" si="53"/>
        <v>16987841.354319949</v>
      </c>
      <c r="O180" s="2">
        <f>Input!J181</f>
        <v>21.142615142856812</v>
      </c>
      <c r="P180">
        <f t="shared" si="54"/>
        <v>20.889072857142526</v>
      </c>
      <c r="Q180">
        <f t="shared" si="43"/>
        <v>6.0342612184359251E-4</v>
      </c>
      <c r="R180">
        <f t="shared" si="44"/>
        <v>5.4835542923567871E-3</v>
      </c>
      <c r="S180">
        <f t="shared" si="45"/>
        <v>17.413608130164466</v>
      </c>
      <c r="T180" s="2">
        <f t="shared" si="46"/>
        <v>17.419695110578665</v>
      </c>
      <c r="U180">
        <f t="shared" si="55"/>
        <v>12.036581948352534</v>
      </c>
      <c r="V180">
        <f t="shared" si="56"/>
        <v>562.6271407309946</v>
      </c>
    </row>
    <row r="181" spans="1:22" x14ac:dyDescent="0.25">
      <c r="A181">
        <f>Input!G182</f>
        <v>178</v>
      </c>
      <c r="B181">
        <f t="shared" si="47"/>
        <v>178</v>
      </c>
      <c r="C181">
        <f t="shared" si="48"/>
        <v>4.8353841768675974</v>
      </c>
      <c r="D181" s="2">
        <f t="shared" si="49"/>
        <v>4.495284841500383</v>
      </c>
      <c r="E181" s="2">
        <f t="shared" si="50"/>
        <v>1.1524323918999972</v>
      </c>
      <c r="F181" s="2">
        <f>Input!I182</f>
        <v>8225.364670142857</v>
      </c>
      <c r="G181">
        <f t="shared" si="51"/>
        <v>8224.463186285715</v>
      </c>
      <c r="H181">
        <f t="shared" si="42"/>
        <v>8242.6426614858647</v>
      </c>
      <c r="I181">
        <f t="shared" si="52"/>
        <v>330.49331855285732</v>
      </c>
      <c r="J181">
        <f t="shared" si="53"/>
        <v>17118985.433631703</v>
      </c>
      <c r="O181" s="2">
        <f>Input!J182</f>
        <v>18.339563428571637</v>
      </c>
      <c r="P181">
        <f t="shared" si="54"/>
        <v>18.086021142857351</v>
      </c>
      <c r="Q181">
        <f t="shared" si="43"/>
        <v>4.977053572410374E-4</v>
      </c>
      <c r="R181">
        <f t="shared" si="44"/>
        <v>4.0726343492586197E-3</v>
      </c>
      <c r="S181">
        <f t="shared" si="45"/>
        <v>15.874089147038916</v>
      </c>
      <c r="T181" s="2">
        <f t="shared" si="46"/>
        <v>15.878659486745416</v>
      </c>
      <c r="U181">
        <f t="shared" si="55"/>
        <v>4.8724454808732247</v>
      </c>
      <c r="V181">
        <f t="shared" si="56"/>
        <v>703.45968242701042</v>
      </c>
    </row>
    <row r="182" spans="1:22" x14ac:dyDescent="0.25">
      <c r="A182">
        <f>Input!G183</f>
        <v>179</v>
      </c>
      <c r="B182">
        <f t="shared" si="47"/>
        <v>179</v>
      </c>
      <c r="C182">
        <f t="shared" si="48"/>
        <v>4.8753841768675974</v>
      </c>
      <c r="D182" s="2">
        <f t="shared" si="49"/>
        <v>4.5619515081670503</v>
      </c>
      <c r="E182" s="2">
        <f t="shared" si="50"/>
        <v>1.2357657252333307</v>
      </c>
      <c r="F182" s="2">
        <f>Input!I183</f>
        <v>8239.5066991428575</v>
      </c>
      <c r="G182">
        <f t="shared" si="51"/>
        <v>8238.6052152857155</v>
      </c>
      <c r="H182">
        <f t="shared" si="42"/>
        <v>8257.016617408126</v>
      </c>
      <c r="I182">
        <f t="shared" si="52"/>
        <v>338.9797281130995</v>
      </c>
      <c r="J182">
        <f t="shared" si="53"/>
        <v>17238136.804586265</v>
      </c>
      <c r="O182" s="2">
        <f>Input!J183</f>
        <v>14.142029000000548</v>
      </c>
      <c r="P182">
        <f t="shared" si="54"/>
        <v>13.888486714286262</v>
      </c>
      <c r="Q182">
        <f t="shared" si="43"/>
        <v>4.0985067364201935E-4</v>
      </c>
      <c r="R182">
        <f t="shared" si="44"/>
        <v>3.011330994869714E-3</v>
      </c>
      <c r="S182">
        <f t="shared" si="45"/>
        <v>14.370534740593657</v>
      </c>
      <c r="T182" s="2">
        <f t="shared" si="46"/>
        <v>14.373955922262169</v>
      </c>
      <c r="U182">
        <f t="shared" si="55"/>
        <v>0.23568035189275433</v>
      </c>
      <c r="V182">
        <f t="shared" si="56"/>
        <v>943.73983067828613</v>
      </c>
    </row>
    <row r="183" spans="1:22" x14ac:dyDescent="0.25">
      <c r="A183">
        <f>Input!G184</f>
        <v>180</v>
      </c>
      <c r="B183">
        <f t="shared" si="47"/>
        <v>180</v>
      </c>
      <c r="C183">
        <f t="shared" si="48"/>
        <v>4.9153841768675974</v>
      </c>
      <c r="D183" s="2">
        <f t="shared" si="49"/>
        <v>4.6286181748337167</v>
      </c>
      <c r="E183" s="2">
        <f t="shared" si="50"/>
        <v>1.319099058566664</v>
      </c>
      <c r="F183" s="2">
        <f>Input!I184</f>
        <v>8251.3950182857116</v>
      </c>
      <c r="G183">
        <f t="shared" si="51"/>
        <v>8250.4935344285695</v>
      </c>
      <c r="H183">
        <f t="shared" si="42"/>
        <v>8269.9385343359918</v>
      </c>
      <c r="I183">
        <f t="shared" si="52"/>
        <v>378.10802139965102</v>
      </c>
      <c r="J183">
        <f t="shared" si="53"/>
        <v>17345604.368529998</v>
      </c>
      <c r="O183" s="2">
        <f>Input!J184</f>
        <v>11.888319142854016</v>
      </c>
      <c r="P183">
        <f t="shared" si="54"/>
        <v>11.63477685713973</v>
      </c>
      <c r="Q183">
        <f t="shared" si="43"/>
        <v>3.3696447711887661E-4</v>
      </c>
      <c r="R183">
        <f t="shared" si="44"/>
        <v>2.216722711898112E-3</v>
      </c>
      <c r="S183">
        <f t="shared" si="45"/>
        <v>12.919363240677324</v>
      </c>
      <c r="T183" s="2">
        <f t="shared" si="46"/>
        <v>12.921916927866341</v>
      </c>
      <c r="U183">
        <f t="shared" si="55"/>
        <v>1.6567295616701057</v>
      </c>
      <c r="V183">
        <f t="shared" si="56"/>
        <v>1087.2885446304454</v>
      </c>
    </row>
    <row r="184" spans="1:22" x14ac:dyDescent="0.25">
      <c r="A184">
        <f>Input!G185</f>
        <v>181</v>
      </c>
      <c r="B184">
        <f t="shared" si="47"/>
        <v>181</v>
      </c>
      <c r="C184">
        <f t="shared" si="48"/>
        <v>4.9553841768675975</v>
      </c>
      <c r="D184" s="2">
        <f t="shared" si="49"/>
        <v>4.6952848415003832</v>
      </c>
      <c r="E184" s="2">
        <f t="shared" si="50"/>
        <v>1.4024323918999972</v>
      </c>
      <c r="F184" s="2">
        <f>Input!I185</f>
        <v>8262.4804532857124</v>
      </c>
      <c r="G184">
        <f t="shared" si="51"/>
        <v>8261.5789694285704</v>
      </c>
      <c r="H184">
        <f t="shared" si="42"/>
        <v>8281.4747915860626</v>
      </c>
      <c r="I184">
        <f t="shared" si="52"/>
        <v>395.84373932255551</v>
      </c>
      <c r="J184">
        <f t="shared" si="53"/>
        <v>17441829.987708878</v>
      </c>
      <c r="O184" s="2">
        <f>Input!J185</f>
        <v>11.085435000000871</v>
      </c>
      <c r="P184">
        <f t="shared" si="54"/>
        <v>10.831892714286585</v>
      </c>
      <c r="Q184">
        <f t="shared" si="43"/>
        <v>2.765971591523191E-4</v>
      </c>
      <c r="R184">
        <f t="shared" si="44"/>
        <v>1.624553618977432E-3</v>
      </c>
      <c r="S184">
        <f t="shared" si="45"/>
        <v>11.534356099292101</v>
      </c>
      <c r="T184" s="2">
        <f t="shared" si="46"/>
        <v>11.53625725007023</v>
      </c>
      <c r="U184">
        <f t="shared" si="55"/>
        <v>0.49612939926970973</v>
      </c>
      <c r="V184">
        <f t="shared" si="56"/>
        <v>1140.881865227394</v>
      </c>
    </row>
    <row r="185" spans="1:22" x14ac:dyDescent="0.25">
      <c r="A185">
        <f>Input!G186</f>
        <v>182</v>
      </c>
      <c r="B185">
        <f t="shared" si="47"/>
        <v>182</v>
      </c>
      <c r="C185">
        <f t="shared" si="48"/>
        <v>4.9953841768675975</v>
      </c>
      <c r="D185" s="2">
        <f t="shared" si="49"/>
        <v>4.7619515081670496</v>
      </c>
      <c r="E185" s="2">
        <f t="shared" si="50"/>
        <v>1.4857657252333307</v>
      </c>
      <c r="F185" s="2">
        <f>Input!I186</f>
        <v>8276.9323674285715</v>
      </c>
      <c r="G185">
        <f t="shared" si="51"/>
        <v>8276.0308835714295</v>
      </c>
      <c r="H185">
        <f t="shared" si="42"/>
        <v>8291.7027658419611</v>
      </c>
      <c r="I185">
        <f t="shared" si="52"/>
        <v>245.60789390140172</v>
      </c>
      <c r="J185">
        <f t="shared" si="53"/>
        <v>17527365.62993088</v>
      </c>
      <c r="O185" s="2">
        <f>Input!J186</f>
        <v>14.451914142859096</v>
      </c>
      <c r="P185">
        <f t="shared" si="54"/>
        <v>14.19837185714481</v>
      </c>
      <c r="Q185">
        <f t="shared" si="43"/>
        <v>2.2668168881826201E-4</v>
      </c>
      <c r="R185">
        <f t="shared" si="44"/>
        <v>1.185295215277208E-3</v>
      </c>
      <c r="S185">
        <f t="shared" si="45"/>
        <v>10.22656227899385</v>
      </c>
      <c r="T185" s="2">
        <f t="shared" si="46"/>
        <v>10.227974255897946</v>
      </c>
      <c r="U185">
        <f t="shared" si="55"/>
        <v>15.764057111986851</v>
      </c>
      <c r="V185">
        <f t="shared" si="56"/>
        <v>924.79630012407472</v>
      </c>
    </row>
    <row r="186" spans="1:22" x14ac:dyDescent="0.25">
      <c r="A186">
        <f>Input!G187</f>
        <v>183</v>
      </c>
      <c r="B186">
        <f t="shared" si="47"/>
        <v>183</v>
      </c>
      <c r="C186">
        <f t="shared" si="48"/>
        <v>5.0353841768675975</v>
      </c>
      <c r="D186" s="2">
        <f t="shared" si="49"/>
        <v>4.8286181748337169</v>
      </c>
      <c r="E186" s="2">
        <f t="shared" si="50"/>
        <v>1.569099058566664</v>
      </c>
      <c r="F186" s="2">
        <f>Input!I187</f>
        <v>8290.2151695714274</v>
      </c>
      <c r="G186">
        <f t="shared" si="51"/>
        <v>8289.3136857142854</v>
      </c>
      <c r="H186">
        <f t="shared" si="42"/>
        <v>8300.7081141518847</v>
      </c>
      <c r="I186">
        <f t="shared" si="52"/>
        <v>129.83299941957264</v>
      </c>
      <c r="J186">
        <f t="shared" si="53"/>
        <v>17602849.762493875</v>
      </c>
      <c r="O186" s="2">
        <f>Input!J187</f>
        <v>13.282802142855871</v>
      </c>
      <c r="P186">
        <f t="shared" si="54"/>
        <v>13.029259857141586</v>
      </c>
      <c r="Q186">
        <f t="shared" si="43"/>
        <v>1.8547709817071206E-4</v>
      </c>
      <c r="R186">
        <f t="shared" si="44"/>
        <v>8.6097157785240111E-4</v>
      </c>
      <c r="S186">
        <f t="shared" si="45"/>
        <v>9.004301861246832</v>
      </c>
      <c r="T186" s="2">
        <f t="shared" si="46"/>
        <v>9.0053483099228551</v>
      </c>
      <c r="U186">
        <f t="shared" si="55"/>
        <v>16.191864139840241</v>
      </c>
      <c r="V186">
        <f t="shared" si="56"/>
        <v>997.26959897791016</v>
      </c>
    </row>
    <row r="187" spans="1:22" x14ac:dyDescent="0.25">
      <c r="A187">
        <f>Input!G188</f>
        <v>184</v>
      </c>
      <c r="B187">
        <f t="shared" si="47"/>
        <v>184</v>
      </c>
      <c r="C187">
        <f t="shared" si="48"/>
        <v>5.0753841768675976</v>
      </c>
      <c r="D187" s="2">
        <f t="shared" si="49"/>
        <v>4.8952848415003833</v>
      </c>
      <c r="E187" s="2">
        <f t="shared" si="50"/>
        <v>1.6524323918999972</v>
      </c>
      <c r="F187" s="2">
        <f>Input!I188</f>
        <v>8300.1878354285709</v>
      </c>
      <c r="G187">
        <f t="shared" si="51"/>
        <v>8299.2863515714289</v>
      </c>
      <c r="H187">
        <f t="shared" si="42"/>
        <v>8308.5821464202236</v>
      </c>
      <c r="I187">
        <f t="shared" si="52"/>
        <v>86.411801870877795</v>
      </c>
      <c r="J187">
        <f t="shared" si="53"/>
        <v>17668983.949087832</v>
      </c>
      <c r="O187" s="2">
        <f>Input!J188</f>
        <v>9.9726658571435109</v>
      </c>
      <c r="P187">
        <f t="shared" si="54"/>
        <v>9.7191235714292254</v>
      </c>
      <c r="Q187">
        <f t="shared" si="43"/>
        <v>1.5151976028298012E-4</v>
      </c>
      <c r="R187">
        <f t="shared" si="44"/>
        <v>6.2261689429747829E-4</v>
      </c>
      <c r="S187">
        <f t="shared" si="45"/>
        <v>7.8732581316835759</v>
      </c>
      <c r="T187" s="2">
        <f t="shared" si="46"/>
        <v>7.8740322683381567</v>
      </c>
      <c r="U187">
        <f t="shared" si="55"/>
        <v>3.4043619167422978</v>
      </c>
      <c r="V187">
        <f t="shared" si="56"/>
        <v>1217.2919997787947</v>
      </c>
    </row>
    <row r="188" spans="1:22" x14ac:dyDescent="0.25">
      <c r="D188" s="2"/>
      <c r="E188" s="2"/>
      <c r="F188" s="2"/>
      <c r="O188" s="2"/>
      <c r="T188" s="2"/>
    </row>
    <row r="189" spans="1:22" x14ac:dyDescent="0.25">
      <c r="D189" s="2"/>
      <c r="E189" s="2"/>
      <c r="F189" s="2"/>
      <c r="O189" s="2"/>
      <c r="T189" s="2">
        <f>MAX(T3:T187)</f>
        <v>105.87246313962919</v>
      </c>
    </row>
    <row r="190" spans="1:22" x14ac:dyDescent="0.25">
      <c r="D190" s="2"/>
      <c r="E190" s="2"/>
      <c r="F190" s="2"/>
      <c r="O190" s="2"/>
      <c r="T190" s="2">
        <f>2/3*T189</f>
        <v>70.581642093086117</v>
      </c>
    </row>
    <row r="191" spans="1:22" x14ac:dyDescent="0.25">
      <c r="D191" s="2"/>
      <c r="E191" s="2"/>
      <c r="F191" s="2"/>
      <c r="O191" s="2"/>
      <c r="T191" s="2"/>
    </row>
    <row r="192" spans="1:22" x14ac:dyDescent="0.25">
      <c r="D192" s="2"/>
      <c r="E192" s="2"/>
      <c r="F192" s="2"/>
      <c r="O192" s="2"/>
      <c r="T192" s="2"/>
    </row>
    <row r="193" spans="4:20" x14ac:dyDescent="0.25">
      <c r="D193" s="2"/>
      <c r="E193" s="2"/>
      <c r="F193" s="2"/>
      <c r="O193" s="2"/>
      <c r="T193" s="2"/>
    </row>
    <row r="194" spans="4:20" x14ac:dyDescent="0.25">
      <c r="D194" s="2"/>
      <c r="E194" s="2"/>
      <c r="F194" s="2"/>
      <c r="O194" s="2"/>
      <c r="T194" s="2"/>
    </row>
    <row r="195" spans="4:20" x14ac:dyDescent="0.25">
      <c r="D195" s="2"/>
      <c r="E195" s="2"/>
      <c r="F195" s="2"/>
      <c r="O195" s="2"/>
      <c r="T195" s="2"/>
    </row>
    <row r="196" spans="4:20" x14ac:dyDescent="0.25">
      <c r="D196" s="2"/>
      <c r="E196" s="2"/>
      <c r="F196" s="2"/>
      <c r="O196" s="2"/>
      <c r="T196" s="2"/>
    </row>
    <row r="197" spans="4:20" x14ac:dyDescent="0.25">
      <c r="D197" s="2"/>
      <c r="E197" s="2"/>
      <c r="F197" s="2"/>
      <c r="O197" s="2"/>
      <c r="T197" s="2"/>
    </row>
    <row r="198" spans="4:20" x14ac:dyDescent="0.25">
      <c r="D198" s="2"/>
      <c r="E198" s="2"/>
      <c r="F198" s="2"/>
      <c r="O198" s="2"/>
      <c r="T198" s="2"/>
    </row>
    <row r="199" spans="4:20" x14ac:dyDescent="0.25">
      <c r="D199" s="2"/>
      <c r="E199" s="2"/>
      <c r="F199" s="2"/>
      <c r="O199" s="2"/>
      <c r="T199" s="2"/>
    </row>
    <row r="200" spans="4:20" x14ac:dyDescent="0.25">
      <c r="D200" s="2"/>
      <c r="E200" s="2"/>
      <c r="F200" s="2"/>
      <c r="O200" s="2"/>
      <c r="T200" s="2"/>
    </row>
    <row r="201" spans="4:20" x14ac:dyDescent="0.25">
      <c r="D201" s="2"/>
      <c r="E201" s="2"/>
      <c r="F201" s="2"/>
      <c r="O201" s="2"/>
      <c r="T201" s="2"/>
    </row>
    <row r="202" spans="4:20" x14ac:dyDescent="0.25">
      <c r="D202" s="2"/>
      <c r="E202" s="2"/>
      <c r="F202" s="2"/>
      <c r="O202" s="2"/>
      <c r="T202" s="2"/>
    </row>
    <row r="203" spans="4:20" x14ac:dyDescent="0.25">
      <c r="D203" s="2"/>
      <c r="E203" s="2"/>
      <c r="F203" s="2"/>
      <c r="O203" s="2"/>
      <c r="T203" s="2"/>
    </row>
    <row r="204" spans="4:20" x14ac:dyDescent="0.25">
      <c r="D204" s="2"/>
      <c r="E204" s="2"/>
      <c r="F204" s="2"/>
      <c r="O204" s="2"/>
      <c r="T204" s="2"/>
    </row>
    <row r="205" spans="4:20" x14ac:dyDescent="0.25">
      <c r="D205" s="2"/>
      <c r="E205" s="2"/>
      <c r="F205" s="2"/>
      <c r="O205" s="2"/>
      <c r="T205" s="2"/>
    </row>
    <row r="206" spans="4:20" x14ac:dyDescent="0.25">
      <c r="D206" s="2"/>
      <c r="E206" s="2"/>
      <c r="F206" s="2"/>
      <c r="O206" s="2"/>
      <c r="T206" s="2"/>
    </row>
    <row r="207" spans="4:20" x14ac:dyDescent="0.25">
      <c r="D207" s="2"/>
      <c r="E207" s="2"/>
      <c r="F207" s="2"/>
      <c r="O207" s="2"/>
      <c r="T207" s="2"/>
    </row>
    <row r="208" spans="4:20" x14ac:dyDescent="0.25">
      <c r="D208" s="2"/>
      <c r="E208" s="2"/>
      <c r="F208" s="2"/>
      <c r="O208" s="2"/>
      <c r="T208" s="2"/>
    </row>
    <row r="209" spans="4:20" x14ac:dyDescent="0.25">
      <c r="D209" s="2"/>
      <c r="E209" s="2"/>
      <c r="F209" s="2"/>
      <c r="O209" s="2"/>
      <c r="T209" s="2"/>
    </row>
    <row r="210" spans="4:20" x14ac:dyDescent="0.25">
      <c r="D210" s="2"/>
      <c r="E210" s="2"/>
      <c r="F210" s="2"/>
      <c r="O210" s="2"/>
      <c r="T210" s="2"/>
    </row>
    <row r="211" spans="4:20" x14ac:dyDescent="0.25">
      <c r="D211" s="2"/>
      <c r="E211" s="2"/>
      <c r="F211" s="2"/>
      <c r="O211" s="2"/>
      <c r="T211" s="2"/>
    </row>
    <row r="212" spans="4:20" x14ac:dyDescent="0.25">
      <c r="D212" s="2"/>
      <c r="E212" s="2"/>
      <c r="F212" s="2"/>
      <c r="O212" s="2"/>
      <c r="T212" s="2"/>
    </row>
    <row r="213" spans="4:20" x14ac:dyDescent="0.25">
      <c r="D213" s="2"/>
      <c r="E213" s="2"/>
      <c r="F213" s="2"/>
      <c r="O213" s="2"/>
      <c r="T213" s="2"/>
    </row>
    <row r="214" spans="4:20" x14ac:dyDescent="0.25">
      <c r="D214" s="2"/>
      <c r="E214" s="2"/>
      <c r="F214" s="2"/>
      <c r="O214" s="2"/>
      <c r="T214" s="2"/>
    </row>
    <row r="215" spans="4:20" x14ac:dyDescent="0.25">
      <c r="D215" s="2"/>
      <c r="E215" s="2"/>
      <c r="F215" s="2"/>
      <c r="O215" s="2"/>
      <c r="T215" s="2"/>
    </row>
    <row r="216" spans="4:20" x14ac:dyDescent="0.25">
      <c r="D216" s="2"/>
      <c r="E216" s="2"/>
      <c r="F216" s="2"/>
      <c r="O216" s="2"/>
      <c r="T216" s="2"/>
    </row>
    <row r="217" spans="4:20" x14ac:dyDescent="0.25">
      <c r="D217" s="2"/>
      <c r="E217" s="2"/>
      <c r="F217" s="2"/>
      <c r="O217" s="2"/>
      <c r="T217" s="2"/>
    </row>
    <row r="218" spans="4:20" x14ac:dyDescent="0.25">
      <c r="D218" s="2"/>
      <c r="E218" s="2"/>
      <c r="F218" s="2"/>
      <c r="O218" s="2"/>
      <c r="T218" s="2"/>
    </row>
    <row r="219" spans="4:20" x14ac:dyDescent="0.25">
      <c r="D219" s="2"/>
      <c r="E219" s="2"/>
      <c r="F219" s="2"/>
      <c r="O219" s="2"/>
      <c r="T219" s="2"/>
    </row>
    <row r="220" spans="4:20" x14ac:dyDescent="0.25">
      <c r="D220" s="2"/>
      <c r="E220" s="2"/>
      <c r="F220" s="2"/>
      <c r="O220" s="2"/>
      <c r="T220" s="2"/>
    </row>
    <row r="221" spans="4:20" x14ac:dyDescent="0.25">
      <c r="D221" s="2"/>
      <c r="E221" s="2"/>
      <c r="F221" s="2"/>
      <c r="O221" s="2"/>
      <c r="T221" s="2"/>
    </row>
    <row r="222" spans="4:20" x14ac:dyDescent="0.25">
      <c r="D222" s="2"/>
      <c r="E222" s="2"/>
      <c r="F222" s="2"/>
      <c r="O222" s="2"/>
      <c r="T222" s="2"/>
    </row>
    <row r="223" spans="4:20" x14ac:dyDescent="0.25">
      <c r="D223" s="2"/>
      <c r="E223" s="2"/>
      <c r="F223" s="2"/>
      <c r="O223" s="2"/>
      <c r="T223" s="2"/>
    </row>
    <row r="224" spans="4:20" x14ac:dyDescent="0.25">
      <c r="D224" s="2"/>
      <c r="E224" s="2"/>
      <c r="F224" s="2"/>
      <c r="O224" s="2"/>
      <c r="T224" s="2"/>
    </row>
    <row r="225" spans="4:20" x14ac:dyDescent="0.25">
      <c r="D225" s="2"/>
      <c r="E225" s="2"/>
      <c r="F225" s="2"/>
      <c r="O225" s="2"/>
      <c r="T225" s="2"/>
    </row>
    <row r="226" spans="4:20" x14ac:dyDescent="0.25">
      <c r="D226" s="2"/>
      <c r="E226" s="2"/>
      <c r="F226" s="2"/>
      <c r="O226" s="2"/>
      <c r="T226" s="2"/>
    </row>
    <row r="227" spans="4:20" x14ac:dyDescent="0.25">
      <c r="D227" s="2"/>
      <c r="E227" s="2"/>
      <c r="F227" s="2"/>
      <c r="O227" s="2"/>
      <c r="T227" s="2"/>
    </row>
    <row r="228" spans="4:20" x14ac:dyDescent="0.25">
      <c r="D228" s="2"/>
      <c r="E228" s="2"/>
      <c r="F228" s="2"/>
      <c r="O228" s="2"/>
      <c r="T228" s="2"/>
    </row>
    <row r="229" spans="4:20" x14ac:dyDescent="0.25">
      <c r="D229" s="2"/>
      <c r="E229" s="2"/>
      <c r="F229" s="2"/>
      <c r="O229" s="2"/>
      <c r="T229" s="2"/>
    </row>
    <row r="230" spans="4:20" x14ac:dyDescent="0.25">
      <c r="D230" s="2"/>
      <c r="E230" s="2"/>
      <c r="F230" s="2"/>
      <c r="O230" s="2"/>
      <c r="T230" s="2"/>
    </row>
    <row r="231" spans="4:20" x14ac:dyDescent="0.25">
      <c r="D231" s="2"/>
      <c r="E231" s="2"/>
      <c r="F231" s="2"/>
      <c r="O231" s="2"/>
      <c r="T231" s="2"/>
    </row>
    <row r="232" spans="4:20" x14ac:dyDescent="0.25">
      <c r="D232" s="2"/>
      <c r="E232" s="2"/>
      <c r="F232" s="2"/>
      <c r="O232" s="2"/>
      <c r="T232" s="2"/>
    </row>
    <row r="233" spans="4:20" x14ac:dyDescent="0.25">
      <c r="D233" s="2"/>
      <c r="E233" s="2"/>
      <c r="F233" s="2"/>
      <c r="O233" s="2"/>
      <c r="T233" s="2"/>
    </row>
    <row r="234" spans="4:20" x14ac:dyDescent="0.25">
      <c r="D234" s="2"/>
      <c r="E234" s="2"/>
      <c r="F234" s="2"/>
      <c r="O234" s="2"/>
      <c r="T234" s="2"/>
    </row>
    <row r="235" spans="4:20" x14ac:dyDescent="0.25">
      <c r="D235" s="2"/>
      <c r="E235" s="2"/>
      <c r="F235" s="2"/>
      <c r="O235" s="2"/>
      <c r="T235" s="2"/>
    </row>
    <row r="236" spans="4:20" x14ac:dyDescent="0.25">
      <c r="D236" s="2"/>
      <c r="E236" s="2"/>
      <c r="F236" s="2"/>
      <c r="O236" s="2"/>
      <c r="T236" s="2"/>
    </row>
    <row r="237" spans="4:20" x14ac:dyDescent="0.25">
      <c r="D237" s="2"/>
      <c r="E237" s="2"/>
      <c r="F237" s="2"/>
      <c r="O237" s="2"/>
      <c r="T237" s="2"/>
    </row>
    <row r="238" spans="4:20" x14ac:dyDescent="0.25">
      <c r="D238" s="2"/>
      <c r="E238" s="2"/>
      <c r="F238" s="2"/>
      <c r="O238" s="2"/>
      <c r="T238" s="2"/>
    </row>
    <row r="239" spans="4:20" x14ac:dyDescent="0.25">
      <c r="D239" s="2"/>
      <c r="E239" s="2"/>
      <c r="F239" s="2"/>
      <c r="O239" s="2"/>
      <c r="T239" s="2"/>
    </row>
    <row r="240" spans="4:20" x14ac:dyDescent="0.25">
      <c r="D240" s="2"/>
      <c r="E240" s="2"/>
      <c r="F240" s="2"/>
      <c r="O240" s="2"/>
      <c r="T240" s="2"/>
    </row>
    <row r="241" spans="4:20" x14ac:dyDescent="0.25">
      <c r="D241" s="2"/>
      <c r="E241" s="2"/>
      <c r="F241" s="2"/>
      <c r="O241" s="2"/>
      <c r="T241" s="2"/>
    </row>
    <row r="242" spans="4:20" x14ac:dyDescent="0.25">
      <c r="D242" s="2"/>
      <c r="E242" s="2"/>
      <c r="F242" s="2"/>
      <c r="O242" s="2"/>
      <c r="T242" s="2"/>
    </row>
    <row r="243" spans="4:20" x14ac:dyDescent="0.25">
      <c r="D243" s="2"/>
      <c r="E243" s="2"/>
      <c r="F243" s="2"/>
      <c r="O243" s="2"/>
      <c r="T243" s="2"/>
    </row>
    <row r="244" spans="4:20" x14ac:dyDescent="0.25">
      <c r="D244" s="2"/>
      <c r="E244" s="2"/>
      <c r="F244" s="2"/>
      <c r="O244" s="2"/>
      <c r="T244" s="2"/>
    </row>
    <row r="245" spans="4:20" x14ac:dyDescent="0.25">
      <c r="D245" s="2"/>
      <c r="E245" s="2"/>
      <c r="F245" s="2"/>
      <c r="O245" s="2"/>
      <c r="T245" s="2"/>
    </row>
    <row r="246" spans="4:20" x14ac:dyDescent="0.25">
      <c r="D246" s="2"/>
      <c r="E246" s="2"/>
      <c r="F246" s="2"/>
      <c r="O246" s="2"/>
      <c r="T246" s="2"/>
    </row>
    <row r="247" spans="4:20" x14ac:dyDescent="0.25">
      <c r="D247" s="2"/>
      <c r="E247" s="2"/>
      <c r="F247" s="2"/>
      <c r="O247" s="2"/>
      <c r="T247" s="2"/>
    </row>
    <row r="248" spans="4:20" x14ac:dyDescent="0.25">
      <c r="D248" s="2"/>
      <c r="E248" s="2"/>
      <c r="F248" s="2"/>
      <c r="O248" s="2"/>
      <c r="T248" s="2"/>
    </row>
    <row r="249" spans="4:20" x14ac:dyDescent="0.25">
      <c r="D249" s="2"/>
      <c r="E249" s="2"/>
      <c r="F249" s="2"/>
      <c r="O249" s="2"/>
      <c r="T249" s="2"/>
    </row>
    <row r="250" spans="4:20" x14ac:dyDescent="0.25">
      <c r="D250" s="2"/>
      <c r="E250" s="2"/>
      <c r="F250" s="2"/>
      <c r="O250" s="2"/>
      <c r="T250" s="2"/>
    </row>
    <row r="251" spans="4:20" x14ac:dyDescent="0.25">
      <c r="D251" s="2"/>
      <c r="E251" s="2"/>
      <c r="F251" s="2"/>
      <c r="O251" s="2"/>
      <c r="T251" s="2"/>
    </row>
    <row r="252" spans="4:20" x14ac:dyDescent="0.25">
      <c r="D252" s="2"/>
      <c r="E252" s="2"/>
      <c r="F252" s="2"/>
      <c r="O252" s="2"/>
      <c r="T252" s="2"/>
    </row>
    <row r="253" spans="4:20" x14ac:dyDescent="0.25">
      <c r="D253" s="2"/>
      <c r="E253" s="2"/>
      <c r="F253" s="2"/>
      <c r="O253" s="2"/>
      <c r="T253" s="2"/>
    </row>
    <row r="254" spans="4:20" x14ac:dyDescent="0.25">
      <c r="D254" s="2"/>
      <c r="E254" s="2"/>
      <c r="F254" s="2"/>
      <c r="O254" s="2"/>
      <c r="T254" s="2"/>
    </row>
    <row r="255" spans="4:20" x14ac:dyDescent="0.25">
      <c r="D255" s="2"/>
      <c r="E255" s="2"/>
      <c r="F255" s="2"/>
      <c r="O255" s="2"/>
      <c r="T255" s="2"/>
    </row>
    <row r="256" spans="4:20" x14ac:dyDescent="0.25">
      <c r="D256" s="2"/>
      <c r="E256" s="2"/>
      <c r="F256" s="2"/>
      <c r="O256" s="2"/>
      <c r="T256" s="2"/>
    </row>
    <row r="257" spans="4:20" x14ac:dyDescent="0.25">
      <c r="D257" s="2"/>
      <c r="E257" s="2"/>
      <c r="F257" s="2"/>
      <c r="O257" s="2"/>
      <c r="T257" s="2"/>
    </row>
    <row r="258" spans="4:20" x14ac:dyDescent="0.25">
      <c r="D258" s="2"/>
      <c r="E258" s="2"/>
      <c r="F258" s="2"/>
      <c r="O258" s="2"/>
      <c r="T258" s="2"/>
    </row>
    <row r="259" spans="4:20" x14ac:dyDescent="0.25">
      <c r="D259" s="2"/>
      <c r="E259" s="2"/>
      <c r="F259" s="2"/>
      <c r="O259" s="2"/>
      <c r="T259" s="2"/>
    </row>
    <row r="260" spans="4:20" x14ac:dyDescent="0.25">
      <c r="D260" s="2"/>
      <c r="E260" s="2"/>
      <c r="F260" s="2"/>
      <c r="O260" s="2"/>
      <c r="T260" s="2"/>
    </row>
    <row r="261" spans="4:20" x14ac:dyDescent="0.25">
      <c r="D261" s="2"/>
      <c r="E261" s="2"/>
      <c r="F261" s="2"/>
      <c r="O261" s="2"/>
      <c r="T261" s="2"/>
    </row>
    <row r="262" spans="4:20" x14ac:dyDescent="0.25">
      <c r="D262" s="2"/>
      <c r="E262" s="2"/>
      <c r="F262" s="2"/>
      <c r="O262" s="2"/>
      <c r="T262" s="2"/>
    </row>
    <row r="263" spans="4:20" x14ac:dyDescent="0.25">
      <c r="D263" s="2"/>
      <c r="E263" s="2"/>
      <c r="F263" s="2"/>
      <c r="O263" s="2"/>
      <c r="T263" s="2"/>
    </row>
    <row r="264" spans="4:20" x14ac:dyDescent="0.25">
      <c r="D264" s="2"/>
      <c r="E264" s="2"/>
      <c r="F264" s="2"/>
      <c r="O264" s="2"/>
      <c r="T264" s="2"/>
    </row>
    <row r="265" spans="4:20" x14ac:dyDescent="0.25">
      <c r="D265" s="2"/>
      <c r="E265" s="2"/>
      <c r="F265" s="2"/>
      <c r="O265" s="2"/>
      <c r="T265" s="2"/>
    </row>
    <row r="266" spans="4:20" x14ac:dyDescent="0.25">
      <c r="D266" s="2"/>
      <c r="E266" s="2"/>
      <c r="F266" s="2"/>
      <c r="O266" s="2"/>
      <c r="T266" s="2"/>
    </row>
    <row r="267" spans="4:20" x14ac:dyDescent="0.25">
      <c r="D267" s="2"/>
      <c r="E267" s="2"/>
      <c r="F267" s="2"/>
      <c r="O267" s="2"/>
      <c r="T267" s="2"/>
    </row>
    <row r="268" spans="4:20" x14ac:dyDescent="0.25">
      <c r="D268" s="2"/>
      <c r="E268" s="2"/>
      <c r="F268" s="2"/>
      <c r="O268" s="2"/>
      <c r="T268" s="2"/>
    </row>
    <row r="269" spans="4:20" x14ac:dyDescent="0.25">
      <c r="D269" s="2"/>
      <c r="E269" s="2"/>
      <c r="F269" s="2"/>
      <c r="O269" s="2"/>
      <c r="T269" s="2"/>
    </row>
    <row r="270" spans="4:20" x14ac:dyDescent="0.25">
      <c r="D270" s="2"/>
      <c r="E270" s="2"/>
      <c r="F270" s="2"/>
      <c r="O270" s="2"/>
      <c r="T270" s="2"/>
    </row>
    <row r="271" spans="4:20" x14ac:dyDescent="0.25">
      <c r="D271" s="2"/>
      <c r="E271" s="2"/>
      <c r="F271" s="2"/>
      <c r="O271" s="2"/>
      <c r="T271" s="2"/>
    </row>
    <row r="272" spans="4:20" x14ac:dyDescent="0.25">
      <c r="D272" s="2"/>
      <c r="E272" s="2"/>
      <c r="F272" s="2"/>
      <c r="O272" s="2"/>
      <c r="T272" s="2"/>
    </row>
    <row r="273" spans="4:20" x14ac:dyDescent="0.25">
      <c r="D273" s="2"/>
      <c r="E273" s="2"/>
      <c r="F273" s="2"/>
      <c r="O273" s="2"/>
      <c r="T273" s="2"/>
    </row>
    <row r="274" spans="4:20" x14ac:dyDescent="0.25">
      <c r="D274" s="2"/>
      <c r="E274" s="2"/>
      <c r="F274" s="2"/>
      <c r="O274" s="2"/>
      <c r="T274" s="2"/>
    </row>
    <row r="275" spans="4:20" x14ac:dyDescent="0.25">
      <c r="D275" s="2"/>
      <c r="E275" s="2"/>
      <c r="F275" s="2"/>
      <c r="O275" s="2"/>
      <c r="T275" s="2"/>
    </row>
    <row r="276" spans="4:20" x14ac:dyDescent="0.25">
      <c r="D276" s="2"/>
      <c r="E276" s="2"/>
      <c r="F276" s="2"/>
      <c r="O276" s="2"/>
      <c r="T276" s="2"/>
    </row>
    <row r="277" spans="4:20" x14ac:dyDescent="0.25">
      <c r="D277" s="2"/>
      <c r="E277" s="2"/>
      <c r="F277" s="2"/>
      <c r="O277" s="2"/>
      <c r="T277" s="2"/>
    </row>
    <row r="278" spans="4:20" x14ac:dyDescent="0.25">
      <c r="D278" s="2"/>
      <c r="E278" s="2"/>
      <c r="F278" s="2"/>
      <c r="O278" s="2"/>
      <c r="T278" s="2"/>
    </row>
    <row r="279" spans="4:20" x14ac:dyDescent="0.25">
      <c r="D279" s="2"/>
      <c r="E279" s="2"/>
      <c r="F279" s="2"/>
      <c r="O279" s="2"/>
      <c r="T279" s="2"/>
    </row>
    <row r="280" spans="4:20" x14ac:dyDescent="0.25">
      <c r="D280" s="2"/>
      <c r="E280" s="2"/>
      <c r="F280" s="2"/>
      <c r="O280" s="2"/>
      <c r="T280" s="2"/>
    </row>
    <row r="281" spans="4:20" x14ac:dyDescent="0.25">
      <c r="D281" s="2"/>
      <c r="E281" s="2"/>
      <c r="F281" s="2"/>
      <c r="O281" s="2"/>
      <c r="T281" s="2"/>
    </row>
    <row r="282" spans="4:20" x14ac:dyDescent="0.25">
      <c r="D282" s="2"/>
      <c r="E282" s="2"/>
      <c r="F282" s="2"/>
      <c r="O282" s="2"/>
      <c r="T282" s="2"/>
    </row>
    <row r="283" spans="4:20" x14ac:dyDescent="0.25">
      <c r="D283" s="2"/>
      <c r="E283" s="2"/>
      <c r="F283" s="2"/>
      <c r="O283" s="2"/>
      <c r="T283" s="2"/>
    </row>
    <row r="284" spans="4:20" x14ac:dyDescent="0.25">
      <c r="D284" s="2"/>
      <c r="E284" s="2"/>
      <c r="F284" s="2"/>
      <c r="O284" s="2"/>
      <c r="T284" s="2"/>
    </row>
    <row r="285" spans="4:20" x14ac:dyDescent="0.25">
      <c r="D285" s="2"/>
      <c r="E285" s="2"/>
      <c r="F285" s="2"/>
      <c r="O285" s="2"/>
      <c r="T285" s="2"/>
    </row>
    <row r="286" spans="4:20" x14ac:dyDescent="0.25">
      <c r="D286" s="2"/>
      <c r="E286" s="2"/>
      <c r="F286" s="2"/>
      <c r="O286" s="2"/>
      <c r="T286" s="2"/>
    </row>
    <row r="287" spans="4:20" x14ac:dyDescent="0.25">
      <c r="D287" s="2"/>
      <c r="E287" s="2"/>
      <c r="F287" s="2"/>
      <c r="O287" s="2"/>
      <c r="T287" s="2"/>
    </row>
    <row r="288" spans="4:20" x14ac:dyDescent="0.25">
      <c r="D288" s="2"/>
      <c r="E288" s="2"/>
      <c r="F288" s="2"/>
      <c r="O288" s="2"/>
      <c r="T288" s="2"/>
    </row>
    <row r="289" spans="4:20" x14ac:dyDescent="0.25">
      <c r="D289" s="2"/>
      <c r="E289" s="2"/>
      <c r="F289" s="2"/>
      <c r="O289" s="2"/>
      <c r="T289" s="2"/>
    </row>
    <row r="290" spans="4:20" x14ac:dyDescent="0.25">
      <c r="D290" s="2"/>
      <c r="E290" s="2"/>
      <c r="F290" s="2"/>
      <c r="O290" s="2"/>
      <c r="T290" s="2"/>
    </row>
    <row r="291" spans="4:20" x14ac:dyDescent="0.25">
      <c r="D291" s="2"/>
      <c r="E291" s="2"/>
      <c r="F291" s="2"/>
      <c r="O291" s="2"/>
      <c r="T291" s="2"/>
    </row>
    <row r="292" spans="4:20" x14ac:dyDescent="0.25">
      <c r="D292" s="2"/>
      <c r="E292" s="2"/>
      <c r="F292" s="2"/>
      <c r="O292" s="2"/>
      <c r="T292" s="2"/>
    </row>
    <row r="293" spans="4:20" x14ac:dyDescent="0.25">
      <c r="D293" s="2"/>
      <c r="E293" s="2"/>
      <c r="F293" s="2"/>
      <c r="O293" s="2"/>
      <c r="T293" s="2"/>
    </row>
    <row r="294" spans="4:20" x14ac:dyDescent="0.25">
      <c r="D294" s="2"/>
      <c r="E294" s="2"/>
      <c r="F294" s="2"/>
      <c r="O294" s="2"/>
      <c r="T294" s="2"/>
    </row>
    <row r="295" spans="4:20" x14ac:dyDescent="0.25">
      <c r="D295" s="2"/>
      <c r="E295" s="2"/>
      <c r="F295" s="2"/>
      <c r="O295" s="2"/>
      <c r="T295" s="2"/>
    </row>
    <row r="296" spans="4:20" x14ac:dyDescent="0.25">
      <c r="D296" s="2"/>
      <c r="E296" s="2"/>
      <c r="F296" s="2"/>
      <c r="O296" s="2"/>
      <c r="T296" s="2"/>
    </row>
    <row r="297" spans="4:20" x14ac:dyDescent="0.25">
      <c r="D297" s="2"/>
      <c r="E297" s="2"/>
      <c r="F297" s="2"/>
      <c r="O297" s="2"/>
      <c r="T297" s="2"/>
    </row>
    <row r="298" spans="4:20" x14ac:dyDescent="0.25">
      <c r="D298" s="2"/>
      <c r="E298" s="2"/>
      <c r="F298" s="2"/>
      <c r="O298" s="2"/>
      <c r="T298" s="2"/>
    </row>
    <row r="299" spans="4:20" x14ac:dyDescent="0.25">
      <c r="D299" s="2"/>
      <c r="E299" s="2"/>
      <c r="F299" s="2"/>
      <c r="O299" s="2"/>
      <c r="T299" s="2"/>
    </row>
    <row r="300" spans="4:20" x14ac:dyDescent="0.25">
      <c r="D300" s="2"/>
      <c r="E300" s="2"/>
      <c r="F300" s="2"/>
      <c r="O300" s="2"/>
      <c r="T300" s="2"/>
    </row>
    <row r="301" spans="4:20" x14ac:dyDescent="0.25">
      <c r="D301" s="2"/>
      <c r="E301" s="2"/>
      <c r="F301" s="2"/>
      <c r="O301" s="2"/>
      <c r="T301" s="2"/>
    </row>
    <row r="302" spans="4:20" x14ac:dyDescent="0.25">
      <c r="D302" s="2"/>
      <c r="E302" s="2"/>
      <c r="F302" s="2"/>
      <c r="O302" s="2"/>
      <c r="T302" s="2"/>
    </row>
    <row r="303" spans="4:20" x14ac:dyDescent="0.25">
      <c r="D303" s="2"/>
      <c r="E303" s="2"/>
      <c r="F303" s="2"/>
      <c r="O303" s="2"/>
      <c r="T303" s="2"/>
    </row>
    <row r="304" spans="4:20" x14ac:dyDescent="0.25">
      <c r="D304" s="2"/>
      <c r="E304" s="2"/>
      <c r="F304" s="2"/>
      <c r="O304" s="2"/>
      <c r="T304" s="2"/>
    </row>
    <row r="305" spans="4:20" x14ac:dyDescent="0.25">
      <c r="D305" s="2"/>
      <c r="E305" s="2"/>
      <c r="F305" s="2"/>
      <c r="O305" s="2"/>
      <c r="T305" s="2"/>
    </row>
    <row r="306" spans="4:20" x14ac:dyDescent="0.25">
      <c r="D306" s="2"/>
      <c r="E306" s="2"/>
      <c r="F306" s="2"/>
      <c r="O306" s="2"/>
      <c r="T306" s="2"/>
    </row>
    <row r="307" spans="4:20" x14ac:dyDescent="0.25">
      <c r="D307" s="2"/>
      <c r="E307" s="2"/>
      <c r="F307" s="2"/>
      <c r="O307" s="2"/>
      <c r="T307" s="2"/>
    </row>
    <row r="308" spans="4:20" x14ac:dyDescent="0.25">
      <c r="D308" s="2"/>
      <c r="E308" s="2"/>
      <c r="F308" s="2"/>
      <c r="O308" s="2"/>
      <c r="T308" s="2"/>
    </row>
    <row r="309" spans="4:20" x14ac:dyDescent="0.25">
      <c r="D309" s="2"/>
      <c r="E309" s="2"/>
      <c r="F309" s="2"/>
      <c r="O309" s="2"/>
      <c r="T309" s="2"/>
    </row>
    <row r="310" spans="4:20" x14ac:dyDescent="0.25">
      <c r="D310" s="2"/>
      <c r="E310" s="2"/>
      <c r="F310" s="2"/>
      <c r="O310" s="2"/>
      <c r="T310" s="2"/>
    </row>
    <row r="311" spans="4:20" x14ac:dyDescent="0.25">
      <c r="D311" s="2"/>
      <c r="E311" s="2"/>
      <c r="F311" s="2"/>
      <c r="O311" s="2"/>
      <c r="T311" s="2"/>
    </row>
    <row r="312" spans="4:20" x14ac:dyDescent="0.25">
      <c r="D312" s="2"/>
      <c r="E312" s="2"/>
      <c r="F312" s="2"/>
      <c r="O312" s="2"/>
      <c r="T312" s="2"/>
    </row>
    <row r="313" spans="4:20" x14ac:dyDescent="0.25">
      <c r="D313" s="2"/>
      <c r="E313" s="2"/>
      <c r="F313" s="2"/>
      <c r="O313" s="2"/>
      <c r="T313" s="2"/>
    </row>
    <row r="314" spans="4:20" x14ac:dyDescent="0.25">
      <c r="D314" s="2"/>
      <c r="E314" s="2"/>
      <c r="F314" s="2"/>
      <c r="O314" s="2"/>
      <c r="T314" s="2"/>
    </row>
    <row r="315" spans="4:20" x14ac:dyDescent="0.25">
      <c r="D315" s="2"/>
      <c r="E315" s="2"/>
      <c r="F315" s="2"/>
      <c r="O315" s="2"/>
      <c r="T315" s="2"/>
    </row>
    <row r="316" spans="4:20" x14ac:dyDescent="0.25">
      <c r="D316" s="2"/>
      <c r="E316" s="2"/>
      <c r="F316" s="2"/>
      <c r="O316" s="2"/>
      <c r="T316" s="2"/>
    </row>
    <row r="317" spans="4:20" x14ac:dyDescent="0.25">
      <c r="D317" s="2"/>
      <c r="E317" s="2"/>
      <c r="F317" s="2"/>
      <c r="O317" s="2"/>
      <c r="T317" s="2"/>
    </row>
    <row r="318" spans="4:20" x14ac:dyDescent="0.25">
      <c r="D318" s="2"/>
      <c r="E318" s="2"/>
      <c r="F318" s="2"/>
      <c r="O318" s="2"/>
      <c r="T318" s="2"/>
    </row>
    <row r="319" spans="4:20" x14ac:dyDescent="0.25">
      <c r="D319" s="2"/>
      <c r="E319" s="2"/>
      <c r="F319" s="2"/>
      <c r="O319" s="2"/>
      <c r="T319" s="2"/>
    </row>
    <row r="320" spans="4:20" x14ac:dyDescent="0.25">
      <c r="D320" s="2"/>
      <c r="E320" s="2"/>
      <c r="F320" s="2"/>
      <c r="O320" s="2"/>
      <c r="T320" s="2"/>
    </row>
    <row r="321" spans="4:20" x14ac:dyDescent="0.25">
      <c r="D321" s="2"/>
      <c r="E321" s="2"/>
      <c r="F321" s="2"/>
      <c r="O321" s="2"/>
      <c r="T321" s="2"/>
    </row>
    <row r="322" spans="4:20" x14ac:dyDescent="0.25">
      <c r="D322" s="2"/>
      <c r="E322" s="2"/>
      <c r="F322" s="2"/>
      <c r="O322" s="2"/>
      <c r="T322" s="2"/>
    </row>
    <row r="323" spans="4:20" x14ac:dyDescent="0.25">
      <c r="D323" s="2"/>
      <c r="E323" s="2"/>
      <c r="F323" s="2"/>
      <c r="O323" s="2"/>
      <c r="T323" s="2"/>
    </row>
    <row r="324" spans="4:20" x14ac:dyDescent="0.25">
      <c r="D324" s="2"/>
      <c r="E324" s="2"/>
      <c r="F324" s="2"/>
      <c r="O324" s="2"/>
      <c r="T324" s="2"/>
    </row>
    <row r="325" spans="4:20" x14ac:dyDescent="0.25">
      <c r="D325" s="2"/>
      <c r="E325" s="2"/>
      <c r="F325" s="2"/>
      <c r="O325" s="2"/>
      <c r="T325" s="2"/>
    </row>
    <row r="326" spans="4:20" x14ac:dyDescent="0.25">
      <c r="D326" s="2"/>
      <c r="E326" s="2"/>
      <c r="F326" s="2"/>
      <c r="O326" s="2"/>
      <c r="T326" s="2"/>
    </row>
    <row r="327" spans="4:20" x14ac:dyDescent="0.25">
      <c r="D327" s="2"/>
      <c r="E327" s="2"/>
      <c r="F327" s="2"/>
      <c r="O327" s="2"/>
      <c r="T327" s="2"/>
    </row>
    <row r="328" spans="4:20" x14ac:dyDescent="0.25">
      <c r="D328" s="2"/>
      <c r="E328" s="2"/>
      <c r="F328" s="2"/>
      <c r="O328" s="2"/>
      <c r="T328" s="2"/>
    </row>
    <row r="329" spans="4:20" x14ac:dyDescent="0.25">
      <c r="D329" s="2"/>
      <c r="E329" s="2"/>
      <c r="F329" s="2"/>
      <c r="O329" s="2"/>
      <c r="T329" s="2"/>
    </row>
    <row r="330" spans="4:20" x14ac:dyDescent="0.25">
      <c r="D330" s="2"/>
      <c r="E330" s="2"/>
      <c r="F330" s="2"/>
      <c r="O330" s="2"/>
      <c r="T330" s="2"/>
    </row>
    <row r="331" spans="4:20" x14ac:dyDescent="0.25">
      <c r="D331" s="2"/>
      <c r="E331" s="2"/>
      <c r="F331" s="2"/>
      <c r="O331" s="2"/>
      <c r="T331" s="2"/>
    </row>
    <row r="332" spans="4:20" x14ac:dyDescent="0.25">
      <c r="D332" s="2"/>
      <c r="E332" s="2"/>
      <c r="F332" s="2"/>
      <c r="O332" s="2"/>
      <c r="T332" s="2"/>
    </row>
    <row r="333" spans="4:20" x14ac:dyDescent="0.25">
      <c r="D333" s="2"/>
      <c r="E333" s="2"/>
      <c r="F333" s="2"/>
      <c r="O333" s="2"/>
      <c r="T333" s="2"/>
    </row>
    <row r="334" spans="4:20" x14ac:dyDescent="0.25">
      <c r="D334" s="2"/>
      <c r="E334" s="2"/>
      <c r="F334" s="2"/>
      <c r="O334" s="2"/>
      <c r="T334" s="2"/>
    </row>
    <row r="335" spans="4:20" x14ac:dyDescent="0.25">
      <c r="D335" s="2"/>
      <c r="E335" s="2"/>
      <c r="F335" s="2"/>
      <c r="O335" s="2"/>
      <c r="T335" s="2"/>
    </row>
    <row r="336" spans="4:20" x14ac:dyDescent="0.25">
      <c r="D336" s="2"/>
      <c r="E336" s="2"/>
      <c r="F336" s="2"/>
      <c r="O336" s="2"/>
      <c r="T336" s="2"/>
    </row>
    <row r="337" spans="4:20" x14ac:dyDescent="0.25">
      <c r="D337" s="2"/>
      <c r="E337" s="2"/>
      <c r="F337" s="2"/>
      <c r="O337" s="2"/>
      <c r="T337" s="2"/>
    </row>
    <row r="338" spans="4:20" x14ac:dyDescent="0.25">
      <c r="D338" s="2"/>
      <c r="E338" s="2"/>
      <c r="F338" s="2"/>
      <c r="O338" s="2"/>
      <c r="T338" s="2"/>
    </row>
    <row r="339" spans="4:20" x14ac:dyDescent="0.25">
      <c r="D339" s="2"/>
      <c r="E339" s="2"/>
      <c r="F339" s="2"/>
      <c r="O339" s="2"/>
      <c r="T339" s="2"/>
    </row>
    <row r="340" spans="4:20" x14ac:dyDescent="0.25">
      <c r="D340" s="2"/>
      <c r="E340" s="2"/>
      <c r="F340" s="2"/>
      <c r="O340" s="2"/>
      <c r="T340" s="2"/>
    </row>
    <row r="341" spans="4:20" x14ac:dyDescent="0.25">
      <c r="D341" s="2"/>
      <c r="E341" s="2"/>
      <c r="F341" s="2"/>
      <c r="O341" s="2"/>
      <c r="T341" s="2"/>
    </row>
    <row r="342" spans="4:20" x14ac:dyDescent="0.25">
      <c r="D342" s="2"/>
      <c r="E342" s="2"/>
      <c r="F342" s="2"/>
      <c r="O342" s="2"/>
      <c r="T342" s="2"/>
    </row>
    <row r="343" spans="4:20" x14ac:dyDescent="0.25">
      <c r="D343" s="2"/>
      <c r="E343" s="2"/>
      <c r="F343" s="2"/>
      <c r="O343" s="2"/>
      <c r="T343" s="2"/>
    </row>
    <row r="344" spans="4:20" x14ac:dyDescent="0.25">
      <c r="D344" s="2"/>
      <c r="E344" s="2"/>
      <c r="F344" s="2"/>
      <c r="O344" s="2"/>
      <c r="T344" s="2"/>
    </row>
    <row r="345" spans="4:20" x14ac:dyDescent="0.25">
      <c r="D345" s="2"/>
      <c r="E345" s="2"/>
      <c r="F345" s="2"/>
      <c r="O345" s="2"/>
      <c r="T345" s="2"/>
    </row>
    <row r="346" spans="4:20" x14ac:dyDescent="0.25">
      <c r="D346" s="2"/>
      <c r="E346" s="2"/>
      <c r="F346" s="2"/>
      <c r="O346" s="2"/>
      <c r="T346" s="2"/>
    </row>
    <row r="347" spans="4:20" x14ac:dyDescent="0.25">
      <c r="D347" s="2"/>
      <c r="E347" s="2"/>
      <c r="F347" s="2"/>
      <c r="O347" s="2"/>
      <c r="T347" s="2"/>
    </row>
    <row r="348" spans="4:20" x14ac:dyDescent="0.25">
      <c r="D348" s="2"/>
      <c r="E348" s="2"/>
      <c r="F348" s="2"/>
      <c r="O348" s="2"/>
      <c r="T348" s="2"/>
    </row>
    <row r="349" spans="4:20" x14ac:dyDescent="0.25">
      <c r="D349" s="2"/>
      <c r="E349" s="2"/>
      <c r="F349" s="2"/>
      <c r="O349" s="2"/>
      <c r="T349" s="2"/>
    </row>
    <row r="350" spans="4:20" x14ac:dyDescent="0.25">
      <c r="D350" s="2"/>
      <c r="E350" s="2"/>
      <c r="F350" s="2"/>
      <c r="O350" s="2"/>
      <c r="T350" s="2"/>
    </row>
    <row r="351" spans="4:20" x14ac:dyDescent="0.25">
      <c r="D351" s="2"/>
      <c r="E351" s="2"/>
      <c r="F351" s="2"/>
      <c r="O351" s="2"/>
      <c r="T351" s="2"/>
    </row>
    <row r="352" spans="4:20" x14ac:dyDescent="0.25">
      <c r="D352" s="2"/>
      <c r="E352" s="2"/>
      <c r="F352" s="2"/>
      <c r="O352" s="2"/>
      <c r="T352" s="2"/>
    </row>
    <row r="353" spans="4:20" x14ac:dyDescent="0.25">
      <c r="D353" s="2"/>
      <c r="E353" s="2"/>
      <c r="F353" s="2"/>
      <c r="O353" s="2"/>
      <c r="T353" s="2"/>
    </row>
    <row r="354" spans="4:20" x14ac:dyDescent="0.25">
      <c r="D354" s="2"/>
      <c r="E354" s="2"/>
      <c r="F354" s="2"/>
      <c r="O354" s="2"/>
      <c r="T354" s="2"/>
    </row>
    <row r="355" spans="4:20" x14ac:dyDescent="0.25">
      <c r="D355" s="2"/>
      <c r="E355" s="2"/>
      <c r="F355" s="2"/>
      <c r="O355" s="2"/>
      <c r="T355" s="2"/>
    </row>
    <row r="356" spans="4:20" x14ac:dyDescent="0.25">
      <c r="D356" s="2"/>
      <c r="E356" s="2"/>
      <c r="F356" s="2"/>
      <c r="O356" s="2"/>
      <c r="T356" s="2"/>
    </row>
    <row r="357" spans="4:20" x14ac:dyDescent="0.25">
      <c r="D357" s="2"/>
      <c r="E357" s="2"/>
      <c r="F357" s="2"/>
      <c r="O357" s="2"/>
      <c r="T357" s="2"/>
    </row>
    <row r="358" spans="4:20" x14ac:dyDescent="0.25">
      <c r="D358" s="2"/>
      <c r="E358" s="2"/>
      <c r="F358" s="2"/>
      <c r="O358" s="2"/>
      <c r="T358" s="2"/>
    </row>
    <row r="359" spans="4:20" x14ac:dyDescent="0.25">
      <c r="D359" s="2"/>
      <c r="E359" s="2"/>
      <c r="F359" s="2"/>
      <c r="O359" s="2"/>
      <c r="T359" s="2"/>
    </row>
    <row r="360" spans="4:20" x14ac:dyDescent="0.25">
      <c r="D360" s="2"/>
      <c r="E360" s="2"/>
      <c r="F360" s="2"/>
      <c r="O360" s="2"/>
      <c r="T360" s="2"/>
    </row>
    <row r="361" spans="4:20" x14ac:dyDescent="0.25">
      <c r="D361" s="2"/>
      <c r="E361" s="2"/>
      <c r="F361" s="2"/>
      <c r="O361" s="2"/>
      <c r="T361" s="2"/>
    </row>
    <row r="362" spans="4:20" x14ac:dyDescent="0.25">
      <c r="D362" s="2"/>
      <c r="E362" s="2"/>
      <c r="F362" s="2"/>
      <c r="O362" s="2"/>
      <c r="T362" s="2"/>
    </row>
    <row r="363" spans="4:20" x14ac:dyDescent="0.25">
      <c r="D363" s="2"/>
      <c r="E363" s="2"/>
      <c r="F363" s="2"/>
      <c r="O363" s="2"/>
      <c r="T363" s="2"/>
    </row>
    <row r="364" spans="4:20" x14ac:dyDescent="0.25">
      <c r="D364" s="2"/>
      <c r="E364" s="2"/>
      <c r="F364" s="2"/>
      <c r="O364" s="2"/>
      <c r="T364" s="2"/>
    </row>
    <row r="365" spans="4:20" x14ac:dyDescent="0.25">
      <c r="D365" s="2"/>
      <c r="E365" s="2"/>
      <c r="F365" s="2"/>
      <c r="O365" s="2"/>
      <c r="T365" s="2"/>
    </row>
    <row r="366" spans="4:20" x14ac:dyDescent="0.25">
      <c r="D366" s="2"/>
      <c r="E366" s="2"/>
      <c r="F366" s="2"/>
      <c r="O366" s="2"/>
      <c r="T366" s="2"/>
    </row>
    <row r="367" spans="4:20" x14ac:dyDescent="0.25">
      <c r="D367" s="2"/>
      <c r="E367" s="2"/>
      <c r="F367" s="2"/>
      <c r="O367" s="2"/>
      <c r="T367" s="2"/>
    </row>
    <row r="368" spans="4:20" x14ac:dyDescent="0.25">
      <c r="D368" s="2"/>
      <c r="E368" s="2"/>
      <c r="F368" s="2"/>
      <c r="O368" s="2"/>
      <c r="T368" s="2"/>
    </row>
    <row r="369" spans="4:20" x14ac:dyDescent="0.25">
      <c r="D369" s="2"/>
      <c r="E369" s="2"/>
      <c r="F369" s="2"/>
      <c r="O369" s="2"/>
      <c r="T369" s="2"/>
    </row>
    <row r="370" spans="4:20" x14ac:dyDescent="0.25">
      <c r="D370" s="2"/>
      <c r="E370" s="2"/>
      <c r="F370" s="2"/>
      <c r="O370" s="2"/>
      <c r="T370" s="2"/>
    </row>
    <row r="371" spans="4:20" x14ac:dyDescent="0.25">
      <c r="D371" s="2"/>
      <c r="E371" s="2"/>
      <c r="F371" s="2"/>
      <c r="O371" s="2"/>
      <c r="T371" s="2"/>
    </row>
    <row r="372" spans="4:20" x14ac:dyDescent="0.25">
      <c r="D372" s="2"/>
      <c r="E372" s="2"/>
      <c r="F372" s="2"/>
      <c r="O372" s="2"/>
      <c r="T372" s="2"/>
    </row>
    <row r="373" spans="4:20" x14ac:dyDescent="0.25">
      <c r="D373" s="2"/>
      <c r="E373" s="2"/>
      <c r="F373" s="2"/>
      <c r="O373" s="2"/>
      <c r="T373" s="2"/>
    </row>
    <row r="374" spans="4:20" x14ac:dyDescent="0.25">
      <c r="D374" s="2"/>
      <c r="E374" s="2"/>
      <c r="F374" s="2"/>
      <c r="O374" s="2"/>
      <c r="T374" s="2"/>
    </row>
    <row r="375" spans="4:20" x14ac:dyDescent="0.25">
      <c r="D375" s="2"/>
      <c r="E375" s="2"/>
      <c r="F375" s="2"/>
      <c r="O375" s="2"/>
      <c r="T375" s="2"/>
    </row>
    <row r="376" spans="4:20" x14ac:dyDescent="0.25">
      <c r="D376" s="2"/>
      <c r="E376" s="2"/>
      <c r="F376" s="2"/>
      <c r="O376" s="2"/>
      <c r="T376" s="2"/>
    </row>
    <row r="377" spans="4:20" x14ac:dyDescent="0.25">
      <c r="D377" s="2"/>
      <c r="E377" s="2"/>
      <c r="F377" s="2"/>
      <c r="O377" s="2"/>
      <c r="T377" s="2"/>
    </row>
    <row r="378" spans="4:20" x14ac:dyDescent="0.25">
      <c r="D378" s="2"/>
      <c r="E378" s="2"/>
      <c r="F378" s="2"/>
      <c r="O378" s="2"/>
      <c r="T378" s="2"/>
    </row>
    <row r="379" spans="4:20" x14ac:dyDescent="0.25">
      <c r="D379" s="2"/>
      <c r="E379" s="2"/>
      <c r="F379" s="2"/>
      <c r="O379" s="2"/>
      <c r="T379" s="2"/>
    </row>
    <row r="380" spans="4:20" x14ac:dyDescent="0.25">
      <c r="D380" s="2"/>
      <c r="E380" s="2"/>
      <c r="F380" s="2"/>
      <c r="O380" s="2"/>
      <c r="T380" s="2"/>
    </row>
    <row r="381" spans="4:20" x14ac:dyDescent="0.25">
      <c r="D381" s="2"/>
      <c r="E381" s="2"/>
      <c r="F381" s="2"/>
      <c r="O381" s="2"/>
      <c r="T381" s="2"/>
    </row>
    <row r="382" spans="4:20" x14ac:dyDescent="0.25">
      <c r="D382" s="2"/>
      <c r="E382" s="2"/>
      <c r="F382" s="2"/>
      <c r="O382" s="2"/>
      <c r="T382" s="2"/>
    </row>
    <row r="383" spans="4:20" x14ac:dyDescent="0.25">
      <c r="D383" s="2"/>
      <c r="E383" s="2"/>
      <c r="F383" s="2"/>
      <c r="O383" s="2"/>
      <c r="T383" s="2"/>
    </row>
    <row r="384" spans="4:20" x14ac:dyDescent="0.25">
      <c r="D384" s="2"/>
      <c r="E384" s="2"/>
      <c r="F384" s="2"/>
      <c r="O384" s="2"/>
      <c r="T384" s="2"/>
    </row>
    <row r="385" spans="4:20" x14ac:dyDescent="0.25">
      <c r="D385" s="2"/>
      <c r="E385" s="2"/>
      <c r="F385" s="2"/>
      <c r="O385" s="2"/>
      <c r="T385" s="2"/>
    </row>
    <row r="386" spans="4:20" x14ac:dyDescent="0.25">
      <c r="D386" s="2"/>
      <c r="E386" s="2"/>
      <c r="F386" s="2"/>
      <c r="O386" s="2"/>
      <c r="T386" s="2"/>
    </row>
    <row r="387" spans="4:20" x14ac:dyDescent="0.25">
      <c r="D387" s="2"/>
      <c r="E387" s="2"/>
      <c r="F387" s="2"/>
      <c r="O387" s="2"/>
      <c r="T387" s="2"/>
    </row>
  </sheetData>
  <mergeCells count="2">
    <mergeCell ref="C1:M1"/>
    <mergeCell ref="O1:Y1"/>
  </mergeCells>
  <phoneticPr fontId="8" type="noConversion"/>
  <conditionalFormatting sqref="Y8">
    <cfRule type="cellIs" dxfId="3" priority="2" operator="between">
      <formula>0.05</formula>
      <formula>0.025</formula>
    </cfRule>
    <cfRule type="cellIs" dxfId="2" priority="3" operator="lessThan">
      <formula>0.025</formula>
    </cfRule>
    <cfRule type="cellIs" dxfId="1" priority="4" operator="greaterThan">
      <formula>0.05</formula>
    </cfRule>
  </conditionalFormatting>
  <conditionalFormatting sqref="T2:T187">
    <cfRule type="cellIs" dxfId="0" priority="1" operator="equal">
      <formula>$T$189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2022-02-14T12:14:34Z</dcterms:modified>
</cp:coreProperties>
</file>