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7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paste_data_here" sheetId="1" state="visible" r:id="rId3"/>
    <sheet name="T1" sheetId="2" state="visible" r:id="rId4"/>
    <sheet name="T2" sheetId="3" state="visible" r:id="rId5"/>
    <sheet name="T3" sheetId="4" state="visible" r:id="rId6"/>
    <sheet name="T4" sheetId="5" state="visible" r:id="rId7"/>
    <sheet name="T5" sheetId="6" state="visible" r:id="rId8"/>
    <sheet name="Metrics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<sst xmlns="http://schemas.openxmlformats.org/spreadsheetml/2006/main" count="1470" uniqueCount="163">
  <si>
    <t xml:space="preserve">smiles</t>
  </si>
  <si>
    <t xml:space="preserve">lnA</t>
  </si>
  <si>
    <t xml:space="preserve">EaR</t>
  </si>
  <si>
    <t xml:space="preserve">temperature</t>
  </si>
  <si>
    <t xml:space="preserve">vapor_pressure_unnormed</t>
  </si>
  <si>
    <t xml:space="preserve">pred</t>
  </si>
  <si>
    <t xml:space="preserve">mean</t>
  </si>
  <si>
    <t xml:space="preserve">[N+](=O)([O-])C([N+](=O)[O-])([N+](=O)[O-])[N+](=O)[O-]</t>
  </si>
  <si>
    <t xml:space="preserve">stdev</t>
  </si>
  <si>
    <t xml:space="preserve">C(C)(Cl)(C)C</t>
  </si>
  <si>
    <t xml:space="preserve">C(Cl)(Cl)(F)C</t>
  </si>
  <si>
    <t xml:space="preserve">C(F)(F)(F)C(F)(F)C(F)(F)C(=O)O</t>
  </si>
  <si>
    <t xml:space="preserve">C(Oc1ccccc1)C2CO2</t>
  </si>
  <si>
    <t xml:space="preserve">C/C=C/CCCCCCCCC</t>
  </si>
  <si>
    <t xml:space="preserve">C/C=CC#N</t>
  </si>
  <si>
    <t xml:space="preserve">C/C=CCCC</t>
  </si>
  <si>
    <t xml:space="preserve">C=C(C)C#C</t>
  </si>
  <si>
    <t xml:space="preserve">C=C(c1ccccc1)CC(C)(c2ccccc2)C</t>
  </si>
  <si>
    <t xml:space="preserve">C=C(Cl)CCl</t>
  </si>
  <si>
    <t xml:space="preserve">C=C/C=C/C</t>
  </si>
  <si>
    <t xml:space="preserve">C=CC(C)CC</t>
  </si>
  <si>
    <t xml:space="preserve">C=CCC(C)CC</t>
  </si>
  <si>
    <t xml:space="preserve">C=CCCCCCC(C)C</t>
  </si>
  <si>
    <t xml:space="preserve">C=CCCCCCCC</t>
  </si>
  <si>
    <t xml:space="preserve">C=CCN(CC=C)CC=C</t>
  </si>
  <si>
    <t xml:space="preserve">C=CCOC(=O)C=C</t>
  </si>
  <si>
    <t xml:space="preserve">C=CCOCC1(OC1)</t>
  </si>
  <si>
    <t xml:space="preserve">C=COC(=O)</t>
  </si>
  <si>
    <t xml:space="preserve">c1(C(=O)OCCCC)c(C(=O)OCCCC)cccc1</t>
  </si>
  <si>
    <t xml:space="preserve">C1(C)=CCC(=C(C)C)CC1</t>
  </si>
  <si>
    <t xml:space="preserve">C1(C)=CCC(C=C)CC1</t>
  </si>
  <si>
    <t xml:space="preserve">c1(C)c(C)c(C)c(CC)cc1</t>
  </si>
  <si>
    <t xml:space="preserve">c1(C)c(C)c(C)ccc1</t>
  </si>
  <si>
    <t xml:space="preserve">c1(C)c(C)c(CC)c(C)cc1</t>
  </si>
  <si>
    <t xml:space="preserve">c1(C)c(N)cccc1</t>
  </si>
  <si>
    <t xml:space="preserve">c1(C)ccccc1(C)</t>
  </si>
  <si>
    <t xml:space="preserve">c1(CC)c(CC)cc(CC)cc1</t>
  </si>
  <si>
    <t xml:space="preserve">C1(CC)CCCC1</t>
  </si>
  <si>
    <t xml:space="preserve">c1(CC)cccc2ccccc21</t>
  </si>
  <si>
    <t xml:space="preserve">c1(CC=C2)c2cccc1</t>
  </si>
  <si>
    <t xml:space="preserve">c1(CCCC)ccccc1</t>
  </si>
  <si>
    <t xml:space="preserve">C1(CCCCC1)C=O</t>
  </si>
  <si>
    <t xml:space="preserve">c1(CCCCCCCCCC)cccc2ccccc21</t>
  </si>
  <si>
    <t xml:space="preserve">c1(cccn2)c2c(C)ccc1</t>
  </si>
  <si>
    <t xml:space="preserve">c1(Cl)c(Cl)cc(Cl)cc1</t>
  </si>
  <si>
    <t xml:space="preserve">c1(NC)ccccc1</t>
  </si>
  <si>
    <t xml:space="preserve">c1(OCC)ccc(N)cc1</t>
  </si>
  <si>
    <t xml:space="preserve">C1[C@](C)([H])(C[C@]([H])(C)(C1))</t>
  </si>
  <si>
    <t xml:space="preserve">C1[C@](O)([H])(C[C@](C)([H])(CC1))</t>
  </si>
  <si>
    <t xml:space="preserve">C1=[C@](C)(CCC([C@](=C)(C))C1)</t>
  </si>
  <si>
    <t xml:space="preserve">C1=CON=C1</t>
  </si>
  <si>
    <t xml:space="preserve">c12ccccc1cccc2(Br)</t>
  </si>
  <si>
    <t xml:space="preserve">c1c(C(=O)OCCCCCCCCCCC)c(C(=O)OCCCCCCCCCCC)ccc1</t>
  </si>
  <si>
    <t xml:space="preserve">C1C(C)c2ccccc2CC1</t>
  </si>
  <si>
    <t xml:space="preserve">C1C(C)OC(=O)O1</t>
  </si>
  <si>
    <t xml:space="preserve">C1C(C2C=CC1C2)=CC</t>
  </si>
  <si>
    <t xml:space="preserve">C1C(C2C=CC1C2)CC</t>
  </si>
  <si>
    <t xml:space="preserve">c1c(CCCOO)cccc1</t>
  </si>
  <si>
    <t xml:space="preserve">C1C=C(C)C2C(C3)C(C)=CC3C21</t>
  </si>
  <si>
    <t xml:space="preserve">C1CCCCC1(CC)</t>
  </si>
  <si>
    <t xml:space="preserve">C1CCCCC1(CC)(CC)</t>
  </si>
  <si>
    <t xml:space="preserve">c1ccccc1(CCCCC)</t>
  </si>
  <si>
    <t xml:space="preserve">c1ccccc1(CCCCCC)</t>
  </si>
  <si>
    <t xml:space="preserve">c1ccccc1(CCCCCCCCCCC)</t>
  </si>
  <si>
    <t xml:space="preserve">c1ccccc1(CO)</t>
  </si>
  <si>
    <t xml:space="preserve">c1ccccc1(COCC)</t>
  </si>
  <si>
    <t xml:space="preserve">C1CCCCC1C(C)(C)C</t>
  </si>
  <si>
    <t xml:space="preserve">c1ccccc1C(C)c2ccccc2</t>
  </si>
  <si>
    <t xml:space="preserve">C1CCCN1(C)</t>
  </si>
  <si>
    <t xml:space="preserve">CC(=O)C(=C)OC</t>
  </si>
  <si>
    <t xml:space="preserve">CC(=O)CC(=O)OC</t>
  </si>
  <si>
    <t xml:space="preserve">CC(=O)CCCC</t>
  </si>
  <si>
    <t xml:space="preserve">CC(=O)CCCCCC</t>
  </si>
  <si>
    <t xml:space="preserve">CC(=O)OC</t>
  </si>
  <si>
    <t xml:space="preserve">CC(=O)OC(=C)C</t>
  </si>
  <si>
    <t xml:space="preserve">CC(=O)OC=C</t>
  </si>
  <si>
    <t xml:space="preserve">CC(=O)OCC(C)C</t>
  </si>
  <si>
    <t xml:space="preserve">CC(=O)SCC</t>
  </si>
  <si>
    <t xml:space="preserve">CC(C)(C)OCC(O)C</t>
  </si>
  <si>
    <t xml:space="preserve">CC(C)C(=O)OC</t>
  </si>
  <si>
    <t xml:space="preserve">CC(C)C(=O)OCCC</t>
  </si>
  <si>
    <t xml:space="preserve">CC(C)C(C)C(C)C</t>
  </si>
  <si>
    <t xml:space="preserve">CC(C)C(C)CCC</t>
  </si>
  <si>
    <t xml:space="preserve">CC(C)C(C)CCCCC</t>
  </si>
  <si>
    <t xml:space="preserve">CC(C)C(C)CCCCCCC</t>
  </si>
  <si>
    <t xml:space="preserve">CC(C)C(CC)C(C)C</t>
  </si>
  <si>
    <t xml:space="preserve">CC(C)CC(=O)CC(C)C</t>
  </si>
  <si>
    <t xml:space="preserve">CC(C)CC(C)CC</t>
  </si>
  <si>
    <t xml:space="preserve">CC(C)CCCC</t>
  </si>
  <si>
    <t xml:space="preserve">CC(C)COC(=O)C(C)C</t>
  </si>
  <si>
    <t xml:space="preserve">CC(C)OC(=O)CCCCCCCCCCCCCCC</t>
  </si>
  <si>
    <t xml:space="preserve">CC(O)CC(C)C</t>
  </si>
  <si>
    <t xml:space="preserve">CC(O)CCl</t>
  </si>
  <si>
    <t xml:space="preserve">CC(O)COC(C)COC(C)COC(C)CO</t>
  </si>
  <si>
    <t xml:space="preserve">CC#CC=C</t>
  </si>
  <si>
    <t xml:space="preserve">CCC(=O)OCCC</t>
  </si>
  <si>
    <t xml:space="preserve">CCC(C)CCCCCCCCC</t>
  </si>
  <si>
    <t xml:space="preserve">CCC(Cl)C</t>
  </si>
  <si>
    <t xml:space="preserve">CCC(Cl)Cl</t>
  </si>
  <si>
    <t xml:space="preserve">CCc1cc(C)sc1C</t>
  </si>
  <si>
    <t xml:space="preserve">CCCBr</t>
  </si>
  <si>
    <t xml:space="preserve">CCCC(C)CCC</t>
  </si>
  <si>
    <t xml:space="preserve">CCCC=C(CC)C=O</t>
  </si>
  <si>
    <t xml:space="preserve">CCCCC(C)C(=O)O</t>
  </si>
  <si>
    <t xml:space="preserve">CCCCC(CC)COC(=O)c1ccc(C(=O)OCC(CC)CCCC)cc1</t>
  </si>
  <si>
    <t xml:space="preserve">CCCCCC[C@H](C/C=CCCCCCCCC(=O)OC)O</t>
  </si>
  <si>
    <t xml:space="preserve">CCCCCC#N</t>
  </si>
  <si>
    <t xml:space="preserve">CCCCCCCC(CO)CCCC</t>
  </si>
  <si>
    <t xml:space="preserve">CCCCCCCC(O)C</t>
  </si>
  <si>
    <t xml:space="preserve">CCCCCCCC=O</t>
  </si>
  <si>
    <t xml:space="preserve">CCCCCCCCC</t>
  </si>
  <si>
    <t xml:space="preserve">CCCCCCCCC(CCCC)CO</t>
  </si>
  <si>
    <t xml:space="preserve">CCCCCCCCCC</t>
  </si>
  <si>
    <t xml:space="preserve">CCCCCCCCCCCCS</t>
  </si>
  <si>
    <t xml:space="preserve">CCCCCCCCCCN</t>
  </si>
  <si>
    <t xml:space="preserve">CCCCCCCCOCCCCCCCC</t>
  </si>
  <si>
    <t xml:space="preserve">CCCCCOC=O</t>
  </si>
  <si>
    <t xml:space="preserve">CCCCCOCCCCC</t>
  </si>
  <si>
    <t xml:space="preserve">CCCCOC</t>
  </si>
  <si>
    <t xml:space="preserve">CCCCOCC</t>
  </si>
  <si>
    <t xml:space="preserve">CCCCOCCOCCOCCOCCO</t>
  </si>
  <si>
    <t xml:space="preserve">CCCOC(=O)C(C)=C</t>
  </si>
  <si>
    <t xml:space="preserve">CCCOCCC</t>
  </si>
  <si>
    <t xml:space="preserve">CCCOCCO</t>
  </si>
  <si>
    <t xml:space="preserve">CCCS(=O)(=O)Cl</t>
  </si>
  <si>
    <t xml:space="preserve">CCOCC(C)C</t>
  </si>
  <si>
    <t xml:space="preserve">CCSSC(C)(C)C</t>
  </si>
  <si>
    <t xml:space="preserve">ClC(Cl)C(=O)</t>
  </si>
  <si>
    <t xml:space="preserve">ClC(Cl)C(F)(F)F</t>
  </si>
  <si>
    <t xml:space="preserve">CNC=O</t>
  </si>
  <si>
    <t xml:space="preserve">COCCOCCOCCOCCO</t>
  </si>
  <si>
    <t xml:space="preserve">COS(=O)(=O)OC</t>
  </si>
  <si>
    <t xml:space="preserve">CS(=O)C</t>
  </si>
  <si>
    <t xml:space="preserve">CSC(C)C</t>
  </si>
  <si>
    <t xml:space="preserve">CSCCC</t>
  </si>
  <si>
    <t xml:space="preserve">CSCCC=O</t>
  </si>
  <si>
    <t xml:space="preserve">Fc1cc(F)ccc1</t>
  </si>
  <si>
    <t xml:space="preserve">N#CCCCC#N</t>
  </si>
  <si>
    <t xml:space="preserve">N#CCO</t>
  </si>
  <si>
    <t xml:space="preserve">n1ccccc1</t>
  </si>
  <si>
    <t xml:space="preserve">NCCOCCO</t>
  </si>
  <si>
    <t xml:space="preserve">O=C(OC)CCCCCCCCCCCCCC</t>
  </si>
  <si>
    <t xml:space="preserve">O=CCCCC=O</t>
  </si>
  <si>
    <t xml:space="preserve">OC1CCCCC1</t>
  </si>
  <si>
    <t xml:space="preserve">OCCCCC(C)C</t>
  </si>
  <si>
    <t xml:space="preserve">OCCCCCCC</t>
  </si>
  <si>
    <t xml:space="preserve">OCCOC</t>
  </si>
  <si>
    <t xml:space="preserve">OCCOCCO</t>
  </si>
  <si>
    <t xml:space="preserve">Conductivity</t>
  </si>
  <si>
    <t xml:space="preserve">Rank Truth</t>
  </si>
  <si>
    <t xml:space="preserve">Rank Pred</t>
  </si>
  <si>
    <t xml:space="preserve">Abs Error</t>
  </si>
  <si>
    <t xml:space="preserve">Sq Error</t>
  </si>
  <si>
    <t xml:space="preserve">Metric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</si>
  <si>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</si>
  <si>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</si>
  <si>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</si>
  <si>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</si>
  <si>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</si>
  <si>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Overall</t>
  </si>
  <si>
    <t xml:space="preserve">SRCC</t>
  </si>
  <si>
    <t xml:space="preserve">MSE</t>
  </si>
  <si>
    <t xml:space="preserve">MAE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</si>
</sst>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9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ptos Narrow"/>
      <family val="2"/>
      <charset val="1"/>
    </font>
    <font>
      <b val="true"/>
      <sz val="12"/>
      <color theme="1"/>
      <name val="Aptos Narrow"/>
      <family val="2"/>
      <charset val="1"/>
    </font>
    <font>
      <b val="true"/>
      <sz val="12"/>
      <color theme="1"/>
      <name val="Aptos Narrow"/>
      <family val="0"/>
      <charset val="1"/>
    </font>
    <font>
      <sz val="14"/>
      <color rgb="FF595959"/>
      <name val="Aptos Narrow"/>
      <family val="2"/>
    </font>
    <font>
      <sz val="9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T1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T1!$E$2:$E$123</c:f>
              <c:numCache>
                <c:formatCode>General</c:formatCode>
                <c:ptCount val="122"/>
                <c:pt idx="0">
                  <c:v>6.623408902</c:v>
                </c:pt>
                <c:pt idx="1">
                  <c:v>8.177072141</c:v>
                </c:pt>
                <c:pt idx="2">
                  <c:v>1.877655068</c:v>
                </c:pt>
                <c:pt idx="3">
                  <c:v>2.984240134</c:v>
                </c:pt>
                <c:pt idx="4">
                  <c:v>-1.748804274</c:v>
                </c:pt>
                <c:pt idx="5">
                  <c:v>-2.943804251</c:v>
                </c:pt>
                <c:pt idx="6">
                  <c:v>0.701828371</c:v>
                </c:pt>
                <c:pt idx="7">
                  <c:v>-8.366699427</c:v>
                </c:pt>
                <c:pt idx="8">
                  <c:v>1.07256602</c:v>
                </c:pt>
                <c:pt idx="9">
                  <c:v>-2.892530766</c:v>
                </c:pt>
                <c:pt idx="10">
                  <c:v>-2.186015061</c:v>
                </c:pt>
                <c:pt idx="11">
                  <c:v>3.323742544</c:v>
                </c:pt>
                <c:pt idx="12">
                  <c:v>-10.66143899</c:v>
                </c:pt>
                <c:pt idx="13">
                  <c:v>-10.82141336</c:v>
                </c:pt>
                <c:pt idx="14">
                  <c:v>-5.226470536</c:v>
                </c:pt>
                <c:pt idx="15">
                  <c:v>-3.892235524</c:v>
                </c:pt>
                <c:pt idx="16">
                  <c:v>-4.09253457</c:v>
                </c:pt>
                <c:pt idx="17">
                  <c:v>-2.794924559</c:v>
                </c:pt>
                <c:pt idx="18">
                  <c:v>-0.825784527</c:v>
                </c:pt>
                <c:pt idx="19">
                  <c:v>1.334097381</c:v>
                </c:pt>
                <c:pt idx="20">
                  <c:v>-15.65994439</c:v>
                </c:pt>
                <c:pt idx="21">
                  <c:v>-2.240704324</c:v>
                </c:pt>
                <c:pt idx="22">
                  <c:v>-6.360191875</c:v>
                </c:pt>
                <c:pt idx="23">
                  <c:v>-0.570378941</c:v>
                </c:pt>
                <c:pt idx="24">
                  <c:v>1.310584849</c:v>
                </c:pt>
                <c:pt idx="25">
                  <c:v>0.612046739</c:v>
                </c:pt>
                <c:pt idx="26">
                  <c:v>-0.518497213</c:v>
                </c:pt>
                <c:pt idx="27">
                  <c:v>3.170534491</c:v>
                </c:pt>
                <c:pt idx="28">
                  <c:v>-11.13551259</c:v>
                </c:pt>
                <c:pt idx="29">
                  <c:v>-11.85243</c:v>
                </c:pt>
                <c:pt idx="30">
                  <c:v>-2.754097821</c:v>
                </c:pt>
                <c:pt idx="31">
                  <c:v>2.83444464</c:v>
                </c:pt>
                <c:pt idx="32">
                  <c:v>-8.776055625</c:v>
                </c:pt>
                <c:pt idx="33">
                  <c:v>3.873174867</c:v>
                </c:pt>
                <c:pt idx="34">
                  <c:v>-8.116842657</c:v>
                </c:pt>
                <c:pt idx="35">
                  <c:v>-3.43863285</c:v>
                </c:pt>
                <c:pt idx="36">
                  <c:v>3.499342053</c:v>
                </c:pt>
                <c:pt idx="37">
                  <c:v>-4.748548985</c:v>
                </c:pt>
                <c:pt idx="38">
                  <c:v>-1.665090119</c:v>
                </c:pt>
                <c:pt idx="39">
                  <c:v>-10.03642699</c:v>
                </c:pt>
                <c:pt idx="40">
                  <c:v>1.164567261</c:v>
                </c:pt>
                <c:pt idx="41">
                  <c:v>-5.075502125</c:v>
                </c:pt>
                <c:pt idx="42">
                  <c:v>0.940944698</c:v>
                </c:pt>
                <c:pt idx="43">
                  <c:v>-1.530127256</c:v>
                </c:pt>
                <c:pt idx="44">
                  <c:v>-24.86313552</c:v>
                </c:pt>
                <c:pt idx="45">
                  <c:v>-9.115018539</c:v>
                </c:pt>
                <c:pt idx="46">
                  <c:v>-5.943088969</c:v>
                </c:pt>
                <c:pt idx="47">
                  <c:v>-3.726139004</c:v>
                </c:pt>
                <c:pt idx="48">
                  <c:v>-2.917546834</c:v>
                </c:pt>
                <c:pt idx="49">
                  <c:v>-9.074320056</c:v>
                </c:pt>
                <c:pt idx="50">
                  <c:v>-3.584322064</c:v>
                </c:pt>
                <c:pt idx="51">
                  <c:v>-8.063140607</c:v>
                </c:pt>
                <c:pt idx="52">
                  <c:v>-10.44136009</c:v>
                </c:pt>
                <c:pt idx="53">
                  <c:v>-8.545377096</c:v>
                </c:pt>
                <c:pt idx="54">
                  <c:v>-7.823324583</c:v>
                </c:pt>
                <c:pt idx="55">
                  <c:v>-7.063572508</c:v>
                </c:pt>
                <c:pt idx="56">
                  <c:v>-1.676065694</c:v>
                </c:pt>
                <c:pt idx="57">
                  <c:v>3.139920147</c:v>
                </c:pt>
                <c:pt idx="58">
                  <c:v>0.180690748</c:v>
                </c:pt>
                <c:pt idx="59">
                  <c:v>-4.143649515</c:v>
                </c:pt>
                <c:pt idx="60">
                  <c:v>0.462586639</c:v>
                </c:pt>
                <c:pt idx="61">
                  <c:v>1.445137304</c:v>
                </c:pt>
                <c:pt idx="62">
                  <c:v>-3.259334325</c:v>
                </c:pt>
                <c:pt idx="63">
                  <c:v>0.284341305</c:v>
                </c:pt>
                <c:pt idx="64">
                  <c:v>1.22205865</c:v>
                </c:pt>
                <c:pt idx="65">
                  <c:v>-0.16938877</c:v>
                </c:pt>
                <c:pt idx="66">
                  <c:v>-2.981428105</c:v>
                </c:pt>
                <c:pt idx="67">
                  <c:v>-0.348337938</c:v>
                </c:pt>
                <c:pt idx="68">
                  <c:v>-5.079318345</c:v>
                </c:pt>
                <c:pt idx="69">
                  <c:v>-0.469375762</c:v>
                </c:pt>
                <c:pt idx="70">
                  <c:v>-0.186058509</c:v>
                </c:pt>
                <c:pt idx="71">
                  <c:v>-0.912307268</c:v>
                </c:pt>
                <c:pt idx="72">
                  <c:v>-3.046348441</c:v>
                </c:pt>
                <c:pt idx="73">
                  <c:v>-5.797789466</c:v>
                </c:pt>
                <c:pt idx="74">
                  <c:v>-6.863725356</c:v>
                </c:pt>
                <c:pt idx="75">
                  <c:v>-11.68719175</c:v>
                </c:pt>
                <c:pt idx="76">
                  <c:v>-11.72511046</c:v>
                </c:pt>
                <c:pt idx="77">
                  <c:v>-10.95910722</c:v>
                </c:pt>
                <c:pt idx="78">
                  <c:v>-1.387033318</c:v>
                </c:pt>
                <c:pt idx="79">
                  <c:v>-8.807554306</c:v>
                </c:pt>
                <c:pt idx="80">
                  <c:v>-5.449405013</c:v>
                </c:pt>
                <c:pt idx="81">
                  <c:v>-4.932820479</c:v>
                </c:pt>
                <c:pt idx="82">
                  <c:v>-7.723452995</c:v>
                </c:pt>
                <c:pt idx="83">
                  <c:v>-7.146642833</c:v>
                </c:pt>
                <c:pt idx="84">
                  <c:v>-2.140946021</c:v>
                </c:pt>
                <c:pt idx="85">
                  <c:v>-7.968063771</c:v>
                </c:pt>
                <c:pt idx="86">
                  <c:v>7.886686807</c:v>
                </c:pt>
                <c:pt idx="87">
                  <c:v>-1.763974337</c:v>
                </c:pt>
                <c:pt idx="88">
                  <c:v>-7.640926372</c:v>
                </c:pt>
                <c:pt idx="89">
                  <c:v>-5.759015278</c:v>
                </c:pt>
                <c:pt idx="90">
                  <c:v>0.545093292</c:v>
                </c:pt>
                <c:pt idx="91">
                  <c:v>-6.540565404</c:v>
                </c:pt>
                <c:pt idx="92">
                  <c:v>-2.377093878</c:v>
                </c:pt>
                <c:pt idx="93">
                  <c:v>-9.993337365</c:v>
                </c:pt>
                <c:pt idx="94">
                  <c:v>0.891789992</c:v>
                </c:pt>
                <c:pt idx="95">
                  <c:v>-6.161671915</c:v>
                </c:pt>
                <c:pt idx="96">
                  <c:v>-41.09170706</c:v>
                </c:pt>
                <c:pt idx="97">
                  <c:v>-15.26788292</c:v>
                </c:pt>
                <c:pt idx="98">
                  <c:v>-4.531808867</c:v>
                </c:pt>
                <c:pt idx="99">
                  <c:v>-6.143108994</c:v>
                </c:pt>
                <c:pt idx="100">
                  <c:v>-5.559629209</c:v>
                </c:pt>
                <c:pt idx="101">
                  <c:v>1.250907059</c:v>
                </c:pt>
                <c:pt idx="102">
                  <c:v>-0.842614869</c:v>
                </c:pt>
                <c:pt idx="103">
                  <c:v>-7.215811186</c:v>
                </c:pt>
                <c:pt idx="104">
                  <c:v>0.331438232</c:v>
                </c:pt>
                <c:pt idx="105">
                  <c:v>-4.450916619</c:v>
                </c:pt>
                <c:pt idx="106">
                  <c:v>1.579853623</c:v>
                </c:pt>
                <c:pt idx="107">
                  <c:v>-7.011461149</c:v>
                </c:pt>
                <c:pt idx="108">
                  <c:v>-2.650435082</c:v>
                </c:pt>
                <c:pt idx="109">
                  <c:v>-5.240884159</c:v>
                </c:pt>
                <c:pt idx="110">
                  <c:v>-3.511502767</c:v>
                </c:pt>
                <c:pt idx="111">
                  <c:v>-3.515056751</c:v>
                </c:pt>
                <c:pt idx="112">
                  <c:v>-7.947028395</c:v>
                </c:pt>
                <c:pt idx="113">
                  <c:v>-5.660019987</c:v>
                </c:pt>
                <c:pt idx="114">
                  <c:v>-7.178712453</c:v>
                </c:pt>
                <c:pt idx="115">
                  <c:v>-10.40325996</c:v>
                </c:pt>
                <c:pt idx="116">
                  <c:v>-2.795951504</c:v>
                </c:pt>
                <c:pt idx="117">
                  <c:v>-4.248162488</c:v>
                </c:pt>
                <c:pt idx="118">
                  <c:v>-3.167296823</c:v>
                </c:pt>
                <c:pt idx="119">
                  <c:v>3.416780749</c:v>
                </c:pt>
                <c:pt idx="120">
                  <c:v>1.422538567</c:v>
                </c:pt>
                <c:pt idx="121">
                  <c:v>1.002167455</c:v>
                </c:pt>
              </c:numCache>
            </c:numRef>
          </c:xVal>
          <c:yVal>
            <c:numRef>
              <c:f>T1!$F$2:$F$123</c:f>
              <c:numCache>
                <c:formatCode>General</c:formatCode>
                <c:ptCount val="122"/>
                <c:pt idx="0">
                  <c:v>3.09070380246905</c:v>
                </c:pt>
                <c:pt idx="1">
                  <c:v>7.10130201479988</c:v>
                </c:pt>
                <c:pt idx="2">
                  <c:v>1.93821124830914</c:v>
                </c:pt>
                <c:pt idx="3">
                  <c:v>4.7276864619679</c:v>
                </c:pt>
                <c:pt idx="4">
                  <c:v>-0.552074534364333</c:v>
                </c:pt>
                <c:pt idx="5">
                  <c:v>-2.75740900470032</c:v>
                </c:pt>
                <c:pt idx="6">
                  <c:v>0.670167645161056</c:v>
                </c:pt>
                <c:pt idx="7">
                  <c:v>-11.4606675335394</c:v>
                </c:pt>
                <c:pt idx="8">
                  <c:v>-2.76165813046799</c:v>
                </c:pt>
                <c:pt idx="9">
                  <c:v>-4.54695375111875</c:v>
                </c:pt>
                <c:pt idx="10">
                  <c:v>1.19323572136169</c:v>
                </c:pt>
                <c:pt idx="11">
                  <c:v>-0.812640038131375</c:v>
                </c:pt>
                <c:pt idx="12">
                  <c:v>-12.661848120931</c:v>
                </c:pt>
                <c:pt idx="13">
                  <c:v>-12.1831051086657</c:v>
                </c:pt>
                <c:pt idx="14">
                  <c:v>-5.17700179598006</c:v>
                </c:pt>
                <c:pt idx="15">
                  <c:v>-5.0212082488082</c:v>
                </c:pt>
                <c:pt idx="16">
                  <c:v>-4.64274770225182</c:v>
                </c:pt>
                <c:pt idx="17">
                  <c:v>-1.6559552195846</c:v>
                </c:pt>
                <c:pt idx="18">
                  <c:v>0.346595611206032</c:v>
                </c:pt>
                <c:pt idx="19">
                  <c:v>-1.77519562768075</c:v>
                </c:pt>
                <c:pt idx="20">
                  <c:v>-14.21108590411</c:v>
                </c:pt>
                <c:pt idx="21">
                  <c:v>-1.26971254573643</c:v>
                </c:pt>
                <c:pt idx="22">
                  <c:v>-6.33624555041021</c:v>
                </c:pt>
                <c:pt idx="23">
                  <c:v>0.181852610616131</c:v>
                </c:pt>
                <c:pt idx="24">
                  <c:v>1.11450526129508</c:v>
                </c:pt>
                <c:pt idx="25">
                  <c:v>0.231509502716222</c:v>
                </c:pt>
                <c:pt idx="26">
                  <c:v>2.50968703247945</c:v>
                </c:pt>
                <c:pt idx="27">
                  <c:v>1.96725722084074</c:v>
                </c:pt>
                <c:pt idx="28">
                  <c:v>-11.3983845347151</c:v>
                </c:pt>
                <c:pt idx="29">
                  <c:v>-10.5978168243436</c:v>
                </c:pt>
                <c:pt idx="30">
                  <c:v>-3.78350783229791</c:v>
                </c:pt>
                <c:pt idx="31">
                  <c:v>2.05138337639239</c:v>
                </c:pt>
                <c:pt idx="32">
                  <c:v>-10.1343417146594</c:v>
                </c:pt>
                <c:pt idx="33">
                  <c:v>2.9810103613149</c:v>
                </c:pt>
                <c:pt idx="34">
                  <c:v>-9.10318518216743</c:v>
                </c:pt>
                <c:pt idx="35">
                  <c:v>-4.09317036841603</c:v>
                </c:pt>
                <c:pt idx="36">
                  <c:v>4.12693066153916</c:v>
                </c:pt>
                <c:pt idx="37">
                  <c:v>-1.88717311826006</c:v>
                </c:pt>
                <c:pt idx="38">
                  <c:v>1.31082905146511</c:v>
                </c:pt>
                <c:pt idx="39">
                  <c:v>-10.1876267362744</c:v>
                </c:pt>
                <c:pt idx="40">
                  <c:v>2.78824744501195</c:v>
                </c:pt>
                <c:pt idx="41">
                  <c:v>-4.97088213314837</c:v>
                </c:pt>
                <c:pt idx="42">
                  <c:v>0.859345015470342</c:v>
                </c:pt>
                <c:pt idx="43">
                  <c:v>-0.331056688713245</c:v>
                </c:pt>
                <c:pt idx="44">
                  <c:v>-23.6915323960157</c:v>
                </c:pt>
                <c:pt idx="45">
                  <c:v>-10.6734905737362</c:v>
                </c:pt>
                <c:pt idx="46">
                  <c:v>2.04146081084837</c:v>
                </c:pt>
                <c:pt idx="47">
                  <c:v>-4.02437830191115</c:v>
                </c:pt>
                <c:pt idx="48">
                  <c:v>-4.97624573458871</c:v>
                </c:pt>
                <c:pt idx="49">
                  <c:v>-1.97790353256867</c:v>
                </c:pt>
                <c:pt idx="50">
                  <c:v>-4.85985061819324</c:v>
                </c:pt>
                <c:pt idx="51">
                  <c:v>-9.31533117271991</c:v>
                </c:pt>
                <c:pt idx="52">
                  <c:v>-9.05383718502814</c:v>
                </c:pt>
                <c:pt idx="53">
                  <c:v>-10.1356372309585</c:v>
                </c:pt>
                <c:pt idx="54">
                  <c:v>-9.92293028866429</c:v>
                </c:pt>
                <c:pt idx="55">
                  <c:v>-8.68709858281662</c:v>
                </c:pt>
                <c:pt idx="56">
                  <c:v>1.69047224750066</c:v>
                </c:pt>
                <c:pt idx="57">
                  <c:v>1.10338432358407</c:v>
                </c:pt>
                <c:pt idx="58">
                  <c:v>-0.724965843457294</c:v>
                </c:pt>
                <c:pt idx="59">
                  <c:v>-7.93646214601136</c:v>
                </c:pt>
                <c:pt idx="60">
                  <c:v>-0.964633346924172</c:v>
                </c:pt>
                <c:pt idx="61">
                  <c:v>3.11498056624588</c:v>
                </c:pt>
                <c:pt idx="62">
                  <c:v>0.896525155621151</c:v>
                </c:pt>
                <c:pt idx="63">
                  <c:v>1.4598898064911</c:v>
                </c:pt>
                <c:pt idx="64">
                  <c:v>2.07053769758673</c:v>
                </c:pt>
                <c:pt idx="65">
                  <c:v>-0.821066149123999</c:v>
                </c:pt>
                <c:pt idx="66">
                  <c:v>-2.14057814750125</c:v>
                </c:pt>
                <c:pt idx="67">
                  <c:v>-1.92779681234994</c:v>
                </c:pt>
                <c:pt idx="68">
                  <c:v>-4.78018786826074</c:v>
                </c:pt>
                <c:pt idx="69">
                  <c:v>0.331711660757998</c:v>
                </c:pt>
                <c:pt idx="70">
                  <c:v>0.377973902434999</c:v>
                </c:pt>
                <c:pt idx="71">
                  <c:v>-1.04306783693071</c:v>
                </c:pt>
                <c:pt idx="72">
                  <c:v>-2.63672690873693</c:v>
                </c:pt>
                <c:pt idx="73">
                  <c:v>-5.52359121173925</c:v>
                </c:pt>
                <c:pt idx="74">
                  <c:v>-6.69430765826073</c:v>
                </c:pt>
                <c:pt idx="75">
                  <c:v>-11.310862421084</c:v>
                </c:pt>
                <c:pt idx="76">
                  <c:v>-11.0316153124582</c:v>
                </c:pt>
                <c:pt idx="77">
                  <c:v>-10.5276955510061</c:v>
                </c:pt>
                <c:pt idx="78">
                  <c:v>-1.10006700357171</c:v>
                </c:pt>
                <c:pt idx="79">
                  <c:v>-8.99797217289795</c:v>
                </c:pt>
                <c:pt idx="80">
                  <c:v>-7.1835659825889</c:v>
                </c:pt>
                <c:pt idx="81">
                  <c:v>-5.57091514704339</c:v>
                </c:pt>
                <c:pt idx="82">
                  <c:v>-7.6895496373791</c:v>
                </c:pt>
                <c:pt idx="83">
                  <c:v>-3.07500222514245</c:v>
                </c:pt>
                <c:pt idx="84">
                  <c:v>2.34948941832646</c:v>
                </c:pt>
                <c:pt idx="85">
                  <c:v>-5.43137763214403</c:v>
                </c:pt>
                <c:pt idx="86">
                  <c:v>4.88479092094433</c:v>
                </c:pt>
                <c:pt idx="87">
                  <c:v>-1.80501976102682</c:v>
                </c:pt>
                <c:pt idx="88">
                  <c:v>-8.20135021969216</c:v>
                </c:pt>
                <c:pt idx="89">
                  <c:v>-5.62846222316325</c:v>
                </c:pt>
                <c:pt idx="90">
                  <c:v>1.29303808817709</c:v>
                </c:pt>
                <c:pt idx="91">
                  <c:v>-4.37960903271136</c:v>
                </c:pt>
                <c:pt idx="92">
                  <c:v>-1.717192778108</c:v>
                </c:pt>
                <c:pt idx="93">
                  <c:v>-9.28459115815158</c:v>
                </c:pt>
                <c:pt idx="94">
                  <c:v>1.4479729164946</c:v>
                </c:pt>
                <c:pt idx="95">
                  <c:v>-0.0940355628295073</c:v>
                </c:pt>
                <c:pt idx="96">
                  <c:v>-27.6662293017943</c:v>
                </c:pt>
                <c:pt idx="97">
                  <c:v>-11.8019627051922</c:v>
                </c:pt>
                <c:pt idx="98">
                  <c:v>-1.79090751409341</c:v>
                </c:pt>
                <c:pt idx="99">
                  <c:v>-2.02614777837043</c:v>
                </c:pt>
                <c:pt idx="100">
                  <c:v>-1.22137135448277</c:v>
                </c:pt>
                <c:pt idx="101">
                  <c:v>1.29503350360916</c:v>
                </c:pt>
                <c:pt idx="102">
                  <c:v>-1.65879391583374</c:v>
                </c:pt>
                <c:pt idx="103">
                  <c:v>-2.48352944910556</c:v>
                </c:pt>
                <c:pt idx="104">
                  <c:v>-0.343581329745597</c:v>
                </c:pt>
                <c:pt idx="105">
                  <c:v>-1.8355661845619</c:v>
                </c:pt>
                <c:pt idx="106">
                  <c:v>2.54417982514338</c:v>
                </c:pt>
                <c:pt idx="107">
                  <c:v>-6.80229407795171</c:v>
                </c:pt>
                <c:pt idx="108">
                  <c:v>-2.22881199996928</c:v>
                </c:pt>
                <c:pt idx="109">
                  <c:v>-6.27433782173524</c:v>
                </c:pt>
                <c:pt idx="110">
                  <c:v>-6.41056401292299</c:v>
                </c:pt>
                <c:pt idx="111">
                  <c:v>-4.99132300799811</c:v>
                </c:pt>
                <c:pt idx="112">
                  <c:v>-6.17023563020227</c:v>
                </c:pt>
                <c:pt idx="113">
                  <c:v>-3.65128156383241</c:v>
                </c:pt>
                <c:pt idx="114">
                  <c:v>-8.57730347466885</c:v>
                </c:pt>
                <c:pt idx="115">
                  <c:v>-3.57362611573201</c:v>
                </c:pt>
                <c:pt idx="116">
                  <c:v>2.65302123377895</c:v>
                </c:pt>
                <c:pt idx="117">
                  <c:v>-6.66114060090355</c:v>
                </c:pt>
                <c:pt idx="118">
                  <c:v>-0.319117653944065</c:v>
                </c:pt>
                <c:pt idx="119">
                  <c:v>3.88279825597344</c:v>
                </c:pt>
                <c:pt idx="120">
                  <c:v>-0.908380760051156</c:v>
                </c:pt>
                <c:pt idx="121">
                  <c:v>6.69980836601374</c:v>
                </c:pt>
              </c:numCache>
            </c:numRef>
          </c:yVal>
          <c:smooth val="0"/>
        </c:ser>
        <c:axId val="72932774"/>
        <c:axId val="12845202"/>
      </c:scatterChart>
      <c:valAx>
        <c:axId val="72932774"/>
        <c:scaling>
          <c:orientation val="minMax"/>
          <c:max val="5"/>
          <c:min val="-1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2845202"/>
        <c:crossesAt val="0"/>
        <c:crossBetween val="midCat"/>
      </c:valAx>
      <c:valAx>
        <c:axId val="12845202"/>
        <c:scaling>
          <c:orientation val="minMax"/>
          <c:max val="-1.2"/>
          <c:min val="-2.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2932774"/>
        <c:crossesAt val="0"/>
        <c:crossBetween val="midCat"/>
        <c:majorUnit val="0.1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T2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T2!$E$2:$E$123</c:f>
              <c:numCache>
                <c:formatCode>General</c:formatCode>
                <c:ptCount val="122"/>
                <c:pt idx="0">
                  <c:v>9.864458808</c:v>
                </c:pt>
                <c:pt idx="1">
                  <c:v>11.15316957</c:v>
                </c:pt>
                <c:pt idx="2">
                  <c:v>8.895470282</c:v>
                </c:pt>
                <c:pt idx="3">
                  <c:v>8.400737705</c:v>
                </c:pt>
                <c:pt idx="4">
                  <c:v>7.028880946</c:v>
                </c:pt>
                <c:pt idx="5">
                  <c:v>6.216318258</c:v>
                </c:pt>
                <c:pt idx="6">
                  <c:v>8.05970044</c:v>
                </c:pt>
                <c:pt idx="7">
                  <c:v>5.662244654</c:v>
                </c:pt>
                <c:pt idx="8">
                  <c:v>8.811534885</c:v>
                </c:pt>
                <c:pt idx="9">
                  <c:v>6.417424523</c:v>
                </c:pt>
                <c:pt idx="10">
                  <c:v>7.885010054</c:v>
                </c:pt>
                <c:pt idx="11">
                  <c:v>9.242418169</c:v>
                </c:pt>
                <c:pt idx="12">
                  <c:v>5.509801878</c:v>
                </c:pt>
                <c:pt idx="13">
                  <c:v>5.035146542</c:v>
                </c:pt>
                <c:pt idx="14">
                  <c:v>5.819770863</c:v>
                </c:pt>
                <c:pt idx="15">
                  <c:v>6.263360075</c:v>
                </c:pt>
                <c:pt idx="16">
                  <c:v>6.17358169</c:v>
                </c:pt>
                <c:pt idx="17">
                  <c:v>6.917923037</c:v>
                </c:pt>
                <c:pt idx="18">
                  <c:v>7.582430973</c:v>
                </c:pt>
                <c:pt idx="19">
                  <c:v>8.649723867</c:v>
                </c:pt>
                <c:pt idx="20">
                  <c:v>2.136072725</c:v>
                </c:pt>
                <c:pt idx="21">
                  <c:v>6.982435097</c:v>
                </c:pt>
                <c:pt idx="22">
                  <c:v>6.000394541</c:v>
                </c:pt>
                <c:pt idx="23">
                  <c:v>7.394737103</c:v>
                </c:pt>
                <c:pt idx="24">
                  <c:v>8.274935906</c:v>
                </c:pt>
                <c:pt idx="25">
                  <c:v>7.696415902</c:v>
                </c:pt>
                <c:pt idx="26">
                  <c:v>8.080298766</c:v>
                </c:pt>
                <c:pt idx="27">
                  <c:v>9.05241574</c:v>
                </c:pt>
                <c:pt idx="28">
                  <c:v>4.446953579</c:v>
                </c:pt>
                <c:pt idx="29">
                  <c:v>5.133377976</c:v>
                </c:pt>
                <c:pt idx="30">
                  <c:v>6.975267001</c:v>
                </c:pt>
                <c:pt idx="31">
                  <c:v>9.079349199</c:v>
                </c:pt>
                <c:pt idx="32">
                  <c:v>5.36529321</c:v>
                </c:pt>
                <c:pt idx="33">
                  <c:v>9.154103774</c:v>
                </c:pt>
                <c:pt idx="34">
                  <c:v>4.16645236</c:v>
                </c:pt>
                <c:pt idx="35">
                  <c:v>7.064719621</c:v>
                </c:pt>
                <c:pt idx="36">
                  <c:v>8.992666127</c:v>
                </c:pt>
                <c:pt idx="37">
                  <c:v>6.602844099</c:v>
                </c:pt>
                <c:pt idx="38">
                  <c:v>7.161229653</c:v>
                </c:pt>
                <c:pt idx="39">
                  <c:v>5.704249329</c:v>
                </c:pt>
                <c:pt idx="40">
                  <c:v>7.908464369</c:v>
                </c:pt>
                <c:pt idx="41">
                  <c:v>6.291049874</c:v>
                </c:pt>
                <c:pt idx="42">
                  <c:v>8.914525331</c:v>
                </c:pt>
                <c:pt idx="43">
                  <c:v>7.417856775</c:v>
                </c:pt>
                <c:pt idx="44">
                  <c:v>-2.211188071</c:v>
                </c:pt>
                <c:pt idx="45">
                  <c:v>5.200978785</c:v>
                </c:pt>
                <c:pt idx="46">
                  <c:v>6.069155454</c:v>
                </c:pt>
                <c:pt idx="47">
                  <c:v>6.897209568</c:v>
                </c:pt>
                <c:pt idx="48">
                  <c:v>7.103921587</c:v>
                </c:pt>
                <c:pt idx="49">
                  <c:v>4.139582373</c:v>
                </c:pt>
                <c:pt idx="50">
                  <c:v>6.471295039</c:v>
                </c:pt>
                <c:pt idx="51">
                  <c:v>5.860224588</c:v>
                </c:pt>
                <c:pt idx="52">
                  <c:v>4.684968957</c:v>
                </c:pt>
                <c:pt idx="53">
                  <c:v>5.219544738</c:v>
                </c:pt>
                <c:pt idx="54">
                  <c:v>5.208595275</c:v>
                </c:pt>
                <c:pt idx="55">
                  <c:v>4.743040843</c:v>
                </c:pt>
                <c:pt idx="56">
                  <c:v>7.541405999</c:v>
                </c:pt>
                <c:pt idx="57">
                  <c:v>8.738669424</c:v>
                </c:pt>
                <c:pt idx="58">
                  <c:v>7.859556986</c:v>
                </c:pt>
                <c:pt idx="59">
                  <c:v>6.258822658</c:v>
                </c:pt>
                <c:pt idx="60">
                  <c:v>8.351945404</c:v>
                </c:pt>
                <c:pt idx="61">
                  <c:v>8.370000064</c:v>
                </c:pt>
                <c:pt idx="62">
                  <c:v>6.927949313</c:v>
                </c:pt>
                <c:pt idx="63">
                  <c:v>7.981032702</c:v>
                </c:pt>
                <c:pt idx="64">
                  <c:v>8.08498153</c:v>
                </c:pt>
                <c:pt idx="65">
                  <c:v>8.135959502</c:v>
                </c:pt>
                <c:pt idx="66">
                  <c:v>7.094298456</c:v>
                </c:pt>
                <c:pt idx="67">
                  <c:v>7.822680629</c:v>
                </c:pt>
                <c:pt idx="68">
                  <c:v>6.07406857</c:v>
                </c:pt>
                <c:pt idx="69">
                  <c:v>7.903133763</c:v>
                </c:pt>
                <c:pt idx="70">
                  <c:v>7.458566815</c:v>
                </c:pt>
                <c:pt idx="71">
                  <c:v>7.591106154</c:v>
                </c:pt>
                <c:pt idx="72">
                  <c:v>6.57876388</c:v>
                </c:pt>
                <c:pt idx="73">
                  <c:v>6.210511599</c:v>
                </c:pt>
                <c:pt idx="74">
                  <c:v>5.877156769</c:v>
                </c:pt>
                <c:pt idx="75">
                  <c:v>4.252776265</c:v>
                </c:pt>
                <c:pt idx="76">
                  <c:v>3.849274424</c:v>
                </c:pt>
                <c:pt idx="77">
                  <c:v>4.740477785</c:v>
                </c:pt>
                <c:pt idx="78">
                  <c:v>7.033949948</c:v>
                </c:pt>
                <c:pt idx="79">
                  <c:v>5.465042174</c:v>
                </c:pt>
                <c:pt idx="80">
                  <c:v>6.17632834</c:v>
                </c:pt>
                <c:pt idx="81">
                  <c:v>6.159788263</c:v>
                </c:pt>
                <c:pt idx="82">
                  <c:v>3.939106412</c:v>
                </c:pt>
                <c:pt idx="83">
                  <c:v>5.304879636</c:v>
                </c:pt>
                <c:pt idx="84">
                  <c:v>7.196776053</c:v>
                </c:pt>
                <c:pt idx="85">
                  <c:v>3.729910956</c:v>
                </c:pt>
                <c:pt idx="86">
                  <c:v>11.02937393</c:v>
                </c:pt>
                <c:pt idx="87">
                  <c:v>7.056330496</c:v>
                </c:pt>
                <c:pt idx="88">
                  <c:v>4.589367939</c:v>
                </c:pt>
                <c:pt idx="89">
                  <c:v>6.5217027</c:v>
                </c:pt>
                <c:pt idx="90">
                  <c:v>8.416588408</c:v>
                </c:pt>
                <c:pt idx="91">
                  <c:v>5.897708349</c:v>
                </c:pt>
                <c:pt idx="92">
                  <c:v>7.619629624</c:v>
                </c:pt>
                <c:pt idx="93">
                  <c:v>5.05265473</c:v>
                </c:pt>
                <c:pt idx="94">
                  <c:v>7.878646174</c:v>
                </c:pt>
                <c:pt idx="95">
                  <c:v>5.323012437</c:v>
                </c:pt>
                <c:pt idx="96">
                  <c:v>-5.50104462</c:v>
                </c:pt>
                <c:pt idx="97">
                  <c:v>1.419439913</c:v>
                </c:pt>
                <c:pt idx="98">
                  <c:v>6.251534326</c:v>
                </c:pt>
                <c:pt idx="99">
                  <c:v>4.429327266</c:v>
                </c:pt>
                <c:pt idx="100">
                  <c:v>5.885144321</c:v>
                </c:pt>
                <c:pt idx="101">
                  <c:v>8.081990264</c:v>
                </c:pt>
                <c:pt idx="102">
                  <c:v>7.267840465</c:v>
                </c:pt>
                <c:pt idx="103">
                  <c:v>3.97357673</c:v>
                </c:pt>
                <c:pt idx="104">
                  <c:v>7.524750511</c:v>
                </c:pt>
                <c:pt idx="105">
                  <c:v>5.715162381</c:v>
                </c:pt>
                <c:pt idx="106">
                  <c:v>8.058604696</c:v>
                </c:pt>
                <c:pt idx="107">
                  <c:v>4.171881168</c:v>
                </c:pt>
                <c:pt idx="108">
                  <c:v>6.809851523</c:v>
                </c:pt>
                <c:pt idx="109">
                  <c:v>5.406926318</c:v>
                </c:pt>
                <c:pt idx="110">
                  <c:v>6.891979945</c:v>
                </c:pt>
                <c:pt idx="111">
                  <c:v>6.703937107</c:v>
                </c:pt>
                <c:pt idx="112">
                  <c:v>3.277150908</c:v>
                </c:pt>
                <c:pt idx="113">
                  <c:v>6.273574543</c:v>
                </c:pt>
                <c:pt idx="114">
                  <c:v>5.757604919</c:v>
                </c:pt>
                <c:pt idx="115">
                  <c:v>5.199153098</c:v>
                </c:pt>
                <c:pt idx="116">
                  <c:v>7.206406657</c:v>
                </c:pt>
                <c:pt idx="117">
                  <c:v>6.513828629</c:v>
                </c:pt>
                <c:pt idx="118">
                  <c:v>6.814343359</c:v>
                </c:pt>
                <c:pt idx="119">
                  <c:v>9.302526276</c:v>
                </c:pt>
                <c:pt idx="120">
                  <c:v>8.543652576</c:v>
                </c:pt>
                <c:pt idx="121">
                  <c:v>8.446439065</c:v>
                </c:pt>
              </c:numCache>
            </c:numRef>
          </c:xVal>
          <c:yVal>
            <c:numRef>
              <c:f>T2!$F$2:$F$123</c:f>
              <c:numCache>
                <c:formatCode>General</c:formatCode>
                <c:ptCount val="122"/>
                <c:pt idx="0">
                  <c:v>6.65765947638086</c:v>
                </c:pt>
                <c:pt idx="1">
                  <c:v>9.47696259511308</c:v>
                </c:pt>
                <c:pt idx="2">
                  <c:v>6.79669161198357</c:v>
                </c:pt>
                <c:pt idx="3">
                  <c:v>8.25019782557619</c:v>
                </c:pt>
                <c:pt idx="4">
                  <c:v>7.4412219382798</c:v>
                </c:pt>
                <c:pt idx="5">
                  <c:v>5.60485984253079</c:v>
                </c:pt>
                <c:pt idx="6">
                  <c:v>7.31244703901005</c:v>
                </c:pt>
                <c:pt idx="7">
                  <c:v>2.60393741777405</c:v>
                </c:pt>
                <c:pt idx="8">
                  <c:v>5.22182565883296</c:v>
                </c:pt>
                <c:pt idx="9">
                  <c:v>6.45819331284902</c:v>
                </c:pt>
                <c:pt idx="10">
                  <c:v>7.5713695551096</c:v>
                </c:pt>
                <c:pt idx="11">
                  <c:v>5.72240163485694</c:v>
                </c:pt>
                <c:pt idx="12">
                  <c:v>2.23149453321655</c:v>
                </c:pt>
                <c:pt idx="13">
                  <c:v>2.59505776088266</c:v>
                </c:pt>
                <c:pt idx="14">
                  <c:v>4.41128257195049</c:v>
                </c:pt>
                <c:pt idx="15">
                  <c:v>4.11529977444786</c:v>
                </c:pt>
                <c:pt idx="16">
                  <c:v>3.95231062846979</c:v>
                </c:pt>
                <c:pt idx="17">
                  <c:v>5.61988576949266</c:v>
                </c:pt>
                <c:pt idx="18">
                  <c:v>6.71944513228506</c:v>
                </c:pt>
                <c:pt idx="19">
                  <c:v>5.39341471119498</c:v>
                </c:pt>
                <c:pt idx="20">
                  <c:v>2.76109249070262</c:v>
                </c:pt>
                <c:pt idx="21">
                  <c:v>6.91529222662865</c:v>
                </c:pt>
                <c:pt idx="22">
                  <c:v>4.72552607194681</c:v>
                </c:pt>
                <c:pt idx="23">
                  <c:v>7.69813695422655</c:v>
                </c:pt>
                <c:pt idx="24">
                  <c:v>7.6218519886794</c:v>
                </c:pt>
                <c:pt idx="25">
                  <c:v>7.65439447746502</c:v>
                </c:pt>
                <c:pt idx="26">
                  <c:v>8.37225714933385</c:v>
                </c:pt>
                <c:pt idx="27">
                  <c:v>7.45168769942379</c:v>
                </c:pt>
                <c:pt idx="28">
                  <c:v>3.29911708169711</c:v>
                </c:pt>
                <c:pt idx="29">
                  <c:v>3.5130887046818</c:v>
                </c:pt>
                <c:pt idx="30">
                  <c:v>6.66639513253498</c:v>
                </c:pt>
                <c:pt idx="31">
                  <c:v>8.14264310566573</c:v>
                </c:pt>
                <c:pt idx="32">
                  <c:v>3.46116703872478</c:v>
                </c:pt>
                <c:pt idx="33">
                  <c:v>7.94436460924063</c:v>
                </c:pt>
                <c:pt idx="34">
                  <c:v>4.4368883762696</c:v>
                </c:pt>
                <c:pt idx="35">
                  <c:v>6.89807429438073</c:v>
                </c:pt>
                <c:pt idx="36">
                  <c:v>9.1228243949254</c:v>
                </c:pt>
                <c:pt idx="37">
                  <c:v>6.68793538955539</c:v>
                </c:pt>
                <c:pt idx="38">
                  <c:v>8.33611997609986</c:v>
                </c:pt>
                <c:pt idx="39">
                  <c:v>3.40595168657122</c:v>
                </c:pt>
                <c:pt idx="40">
                  <c:v>7.85644564526744</c:v>
                </c:pt>
                <c:pt idx="41">
                  <c:v>5.46111582207898</c:v>
                </c:pt>
                <c:pt idx="42">
                  <c:v>7.48103761357562</c:v>
                </c:pt>
                <c:pt idx="43">
                  <c:v>8.5441674236483</c:v>
                </c:pt>
                <c:pt idx="44">
                  <c:v>-1.69197455620091</c:v>
                </c:pt>
                <c:pt idx="45">
                  <c:v>4.26406065356732</c:v>
                </c:pt>
                <c:pt idx="46">
                  <c:v>9.13947038956385</c:v>
                </c:pt>
                <c:pt idx="47">
                  <c:v>5.71605232781453</c:v>
                </c:pt>
                <c:pt idx="48">
                  <c:v>5.36470368627587</c:v>
                </c:pt>
                <c:pt idx="49">
                  <c:v>6.97965441078381</c:v>
                </c:pt>
                <c:pt idx="50">
                  <c:v>5.65796185524819</c:v>
                </c:pt>
                <c:pt idx="51">
                  <c:v>3.54483788204947</c:v>
                </c:pt>
                <c:pt idx="52">
                  <c:v>4.26484378437905</c:v>
                </c:pt>
                <c:pt idx="53">
                  <c:v>3.49414313128961</c:v>
                </c:pt>
                <c:pt idx="54">
                  <c:v>3.62199186530983</c:v>
                </c:pt>
                <c:pt idx="55">
                  <c:v>4.24442188210728</c:v>
                </c:pt>
                <c:pt idx="56">
                  <c:v>7.90159495166715</c:v>
                </c:pt>
                <c:pt idx="57">
                  <c:v>7.23566604012238</c:v>
                </c:pt>
                <c:pt idx="58">
                  <c:v>7.06185322949988</c:v>
                </c:pt>
                <c:pt idx="59">
                  <c:v>4.93946738488735</c:v>
                </c:pt>
                <c:pt idx="60">
                  <c:v>6.50383468256552</c:v>
                </c:pt>
                <c:pt idx="61">
                  <c:v>8.33241443262696</c:v>
                </c:pt>
                <c:pt idx="62">
                  <c:v>7.69530384478334</c:v>
                </c:pt>
                <c:pt idx="63">
                  <c:v>7.51667405684847</c:v>
                </c:pt>
                <c:pt idx="64">
                  <c:v>7.34950164714477</c:v>
                </c:pt>
                <c:pt idx="65">
                  <c:v>6.06975462148037</c:v>
                </c:pt>
                <c:pt idx="66">
                  <c:v>5.82042058031582</c:v>
                </c:pt>
                <c:pt idx="67">
                  <c:v>5.56018250974474</c:v>
                </c:pt>
                <c:pt idx="68">
                  <c:v>4.69289276411687</c:v>
                </c:pt>
                <c:pt idx="69">
                  <c:v>7.34982045605352</c:v>
                </c:pt>
                <c:pt idx="70">
                  <c:v>6.69032294570013</c:v>
                </c:pt>
                <c:pt idx="71">
                  <c:v>6.0943927445333</c:v>
                </c:pt>
                <c:pt idx="72">
                  <c:v>5.11512272852553</c:v>
                </c:pt>
                <c:pt idx="73">
                  <c:v>4.90846775149645</c:v>
                </c:pt>
                <c:pt idx="74">
                  <c:v>4.293282067915</c:v>
                </c:pt>
                <c:pt idx="75">
                  <c:v>2.76771155137459</c:v>
                </c:pt>
                <c:pt idx="76">
                  <c:v>3.17650354177911</c:v>
                </c:pt>
                <c:pt idx="77">
                  <c:v>3.3821085501332</c:v>
                </c:pt>
                <c:pt idx="78">
                  <c:v>6.03345015516825</c:v>
                </c:pt>
                <c:pt idx="79">
                  <c:v>3.41888327430871</c:v>
                </c:pt>
                <c:pt idx="80">
                  <c:v>3.90432104300218</c:v>
                </c:pt>
                <c:pt idx="81">
                  <c:v>4.16829146633818</c:v>
                </c:pt>
                <c:pt idx="82">
                  <c:v>4.60613575506031</c:v>
                </c:pt>
                <c:pt idx="83">
                  <c:v>5.8185203856089</c:v>
                </c:pt>
                <c:pt idx="84">
                  <c:v>7.96911736066129</c:v>
                </c:pt>
                <c:pt idx="85">
                  <c:v>5.85769348158185</c:v>
                </c:pt>
                <c:pt idx="86">
                  <c:v>8.50991254994603</c:v>
                </c:pt>
                <c:pt idx="87">
                  <c:v>5.63648318242292</c:v>
                </c:pt>
                <c:pt idx="88">
                  <c:v>3.94571012465935</c:v>
                </c:pt>
                <c:pt idx="89">
                  <c:v>4.8898306556738</c:v>
                </c:pt>
                <c:pt idx="90">
                  <c:v>7.4259165649324</c:v>
                </c:pt>
                <c:pt idx="91">
                  <c:v>5.79440545221704</c:v>
                </c:pt>
                <c:pt idx="92">
                  <c:v>6.34673847964524</c:v>
                </c:pt>
                <c:pt idx="93">
                  <c:v>3.32865440638331</c:v>
                </c:pt>
                <c:pt idx="94">
                  <c:v>7.11141757216976</c:v>
                </c:pt>
                <c:pt idx="95">
                  <c:v>6.9506437308139</c:v>
                </c:pt>
                <c:pt idx="96">
                  <c:v>-2.7322772834037</c:v>
                </c:pt>
                <c:pt idx="97">
                  <c:v>3.57261969335875</c:v>
                </c:pt>
                <c:pt idx="98">
                  <c:v>6.85941325351559</c:v>
                </c:pt>
                <c:pt idx="99">
                  <c:v>6.17309383690099</c:v>
                </c:pt>
                <c:pt idx="100">
                  <c:v>6.09827997237269</c:v>
                </c:pt>
                <c:pt idx="101">
                  <c:v>6.9644394150801</c:v>
                </c:pt>
                <c:pt idx="102">
                  <c:v>5.38533226691424</c:v>
                </c:pt>
                <c:pt idx="103">
                  <c:v>6.32231978386226</c:v>
                </c:pt>
                <c:pt idx="104">
                  <c:v>6.06663479081919</c:v>
                </c:pt>
                <c:pt idx="105">
                  <c:v>6.84799359962406</c:v>
                </c:pt>
                <c:pt idx="106">
                  <c:v>7.81150724260585</c:v>
                </c:pt>
                <c:pt idx="107">
                  <c:v>4.35332681007736</c:v>
                </c:pt>
                <c:pt idx="108">
                  <c:v>5.43078074006741</c:v>
                </c:pt>
                <c:pt idx="109">
                  <c:v>3.80305076759527</c:v>
                </c:pt>
                <c:pt idx="110">
                  <c:v>3.96750384716288</c:v>
                </c:pt>
                <c:pt idx="111">
                  <c:v>4.37533657640318</c:v>
                </c:pt>
                <c:pt idx="112">
                  <c:v>4.73712637551092</c:v>
                </c:pt>
                <c:pt idx="113">
                  <c:v>4.97897239585274</c:v>
                </c:pt>
                <c:pt idx="114">
                  <c:v>3.2891886917777</c:v>
                </c:pt>
                <c:pt idx="115">
                  <c:v>5.96071662091057</c:v>
                </c:pt>
                <c:pt idx="116">
                  <c:v>8.91171690746541</c:v>
                </c:pt>
                <c:pt idx="117">
                  <c:v>3.74703330674943</c:v>
                </c:pt>
                <c:pt idx="118">
                  <c:v>7.60072658118933</c:v>
                </c:pt>
                <c:pt idx="119">
                  <c:v>8.14544614439009</c:v>
                </c:pt>
                <c:pt idx="120">
                  <c:v>5.11445506015572</c:v>
                </c:pt>
                <c:pt idx="121">
                  <c:v>10.8644636944882</c:v>
                </c:pt>
              </c:numCache>
            </c:numRef>
          </c:yVal>
          <c:smooth val="0"/>
        </c:ser>
        <c:axId val="48787443"/>
        <c:axId val="40131330"/>
      </c:scatterChart>
      <c:valAx>
        <c:axId val="4878744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0131330"/>
        <c:crosses val="autoZero"/>
        <c:crossBetween val="midCat"/>
      </c:valAx>
      <c:valAx>
        <c:axId val="40131330"/>
        <c:scaling>
          <c:orientation val="minMax"/>
          <c:max val="-1"/>
          <c:min val="-2.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8787443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T3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T3!$E$2:$E$123</c:f>
              <c:numCache>
                <c:formatCode>General</c:formatCode>
                <c:ptCount val="122"/>
                <c:pt idx="0">
                  <c:v>11.95163704</c:v>
                </c:pt>
                <c:pt idx="1">
                  <c:v>12.97977677</c:v>
                </c:pt>
                <c:pt idx="2">
                  <c:v>12.1500671</c:v>
                </c:pt>
                <c:pt idx="3">
                  <c:v>11.48702575</c:v>
                </c:pt>
                <c:pt idx="4">
                  <c:v>11.08171858</c:v>
                </c:pt>
                <c:pt idx="5">
                  <c:v>10.52296222</c:v>
                </c:pt>
                <c:pt idx="6">
                  <c:v>11.63016396</c:v>
                </c:pt>
                <c:pt idx="7">
                  <c:v>10.83904086</c:v>
                </c:pt>
                <c:pt idx="8">
                  <c:v>12.17573926</c:v>
                </c:pt>
                <c:pt idx="9">
                  <c:v>10.62515963</c:v>
                </c:pt>
                <c:pt idx="10">
                  <c:v>11.93311971</c:v>
                </c:pt>
                <c:pt idx="11">
                  <c:v>12.19248723</c:v>
                </c:pt>
                <c:pt idx="12">
                  <c:v>10.84915297</c:v>
                </c:pt>
                <c:pt idx="13">
                  <c:v>10.62873371</c:v>
                </c:pt>
                <c:pt idx="14">
                  <c:v>10.54933288</c:v>
                </c:pt>
                <c:pt idx="15">
                  <c:v>10.72996828</c:v>
                </c:pt>
                <c:pt idx="16">
                  <c:v>10.70263294</c:v>
                </c:pt>
                <c:pt idx="17">
                  <c:v>11.24833963</c:v>
                </c:pt>
                <c:pt idx="18">
                  <c:v>11.49561991</c:v>
                </c:pt>
                <c:pt idx="19">
                  <c:v>12.17216958</c:v>
                </c:pt>
                <c:pt idx="20">
                  <c:v>9.039356191</c:v>
                </c:pt>
                <c:pt idx="21">
                  <c:v>11.14826831</c:v>
                </c:pt>
                <c:pt idx="22">
                  <c:v>10.91307879</c:v>
                </c:pt>
                <c:pt idx="23">
                  <c:v>11.23080213</c:v>
                </c:pt>
                <c:pt idx="24">
                  <c:v>11.69498105</c:v>
                </c:pt>
                <c:pt idx="25">
                  <c:v>11.26549966</c:v>
                </c:pt>
                <c:pt idx="26">
                  <c:v>11.84388896</c:v>
                </c:pt>
                <c:pt idx="27">
                  <c:v>12.06848811</c:v>
                </c:pt>
                <c:pt idx="28">
                  <c:v>10.14234057</c:v>
                </c:pt>
                <c:pt idx="29">
                  <c:v>10.77239172</c:v>
                </c:pt>
                <c:pt idx="30">
                  <c:v>11.22315419</c:v>
                </c:pt>
                <c:pt idx="31">
                  <c:v>12.05194745</c:v>
                </c:pt>
                <c:pt idx="32">
                  <c:v>10.62149762</c:v>
                </c:pt>
                <c:pt idx="33">
                  <c:v>12.02908527</c:v>
                </c:pt>
                <c:pt idx="34">
                  <c:v>9.58176427</c:v>
                </c:pt>
                <c:pt idx="35">
                  <c:v>11.44605847</c:v>
                </c:pt>
                <c:pt idx="36">
                  <c:v>12.00367623</c:v>
                </c:pt>
                <c:pt idx="37">
                  <c:v>11.26879019</c:v>
                </c:pt>
                <c:pt idx="38">
                  <c:v>11.25731809</c:v>
                </c:pt>
                <c:pt idx="39">
                  <c:v>10.94376441</c:v>
                </c:pt>
                <c:pt idx="40">
                  <c:v>11.52238424</c:v>
                </c:pt>
                <c:pt idx="41">
                  <c:v>10.88580667</c:v>
                </c:pt>
                <c:pt idx="42">
                  <c:v>12.36583747</c:v>
                </c:pt>
                <c:pt idx="43">
                  <c:v>11.46859049</c:v>
                </c:pt>
                <c:pt idx="44">
                  <c:v>6.775299979</c:v>
                </c:pt>
                <c:pt idx="45">
                  <c:v>10.62690059</c:v>
                </c:pt>
                <c:pt idx="46">
                  <c:v>11.00794958</c:v>
                </c:pt>
                <c:pt idx="47">
                  <c:v>11.26448934</c:v>
                </c:pt>
                <c:pt idx="48">
                  <c:v>11.2954118</c:v>
                </c:pt>
                <c:pt idx="49">
                  <c:v>9.993050118</c:v>
                </c:pt>
                <c:pt idx="50">
                  <c:v>10.89482832</c:v>
                </c:pt>
                <c:pt idx="51">
                  <c:v>10.90051294</c:v>
                </c:pt>
                <c:pt idx="52">
                  <c:v>10.33744782</c:v>
                </c:pt>
                <c:pt idx="53">
                  <c:v>10.49498089</c:v>
                </c:pt>
                <c:pt idx="54">
                  <c:v>10.39653501</c:v>
                </c:pt>
                <c:pt idx="55">
                  <c:v>9.842692203</c:v>
                </c:pt>
                <c:pt idx="56">
                  <c:v>11.70325687</c:v>
                </c:pt>
                <c:pt idx="57">
                  <c:v>11.78260416</c:v>
                </c:pt>
                <c:pt idx="58">
                  <c:v>11.46106999</c:v>
                </c:pt>
                <c:pt idx="59">
                  <c:v>10.81670854</c:v>
                </c:pt>
                <c:pt idx="60">
                  <c:v>11.94153111</c:v>
                </c:pt>
                <c:pt idx="61">
                  <c:v>11.81657057</c:v>
                </c:pt>
                <c:pt idx="62">
                  <c:v>11.28423811</c:v>
                </c:pt>
                <c:pt idx="63">
                  <c:v>11.56961137</c:v>
                </c:pt>
                <c:pt idx="64">
                  <c:v>11.45849064</c:v>
                </c:pt>
                <c:pt idx="65">
                  <c:v>11.88992138</c:v>
                </c:pt>
                <c:pt idx="66">
                  <c:v>11.40538441</c:v>
                </c:pt>
                <c:pt idx="67">
                  <c:v>11.6546148</c:v>
                </c:pt>
                <c:pt idx="68">
                  <c:v>10.82015089</c:v>
                </c:pt>
                <c:pt idx="69">
                  <c:v>11.72496511</c:v>
                </c:pt>
                <c:pt idx="70">
                  <c:v>11.22000602</c:v>
                </c:pt>
                <c:pt idx="71">
                  <c:v>11.48996096</c:v>
                </c:pt>
                <c:pt idx="72">
                  <c:v>10.94959944</c:v>
                </c:pt>
                <c:pt idx="73">
                  <c:v>10.89220328</c:v>
                </c:pt>
                <c:pt idx="74">
                  <c:v>10.75285866</c:v>
                </c:pt>
                <c:pt idx="75">
                  <c:v>10.07722615</c:v>
                </c:pt>
                <c:pt idx="76">
                  <c:v>9.787820448</c:v>
                </c:pt>
                <c:pt idx="77">
                  <c:v>10.36887398</c:v>
                </c:pt>
                <c:pt idx="78">
                  <c:v>10.97686095</c:v>
                </c:pt>
                <c:pt idx="79">
                  <c:v>10.61736474</c:v>
                </c:pt>
                <c:pt idx="80">
                  <c:v>10.87535701</c:v>
                </c:pt>
                <c:pt idx="81">
                  <c:v>10.84500733</c:v>
                </c:pt>
                <c:pt idx="82">
                  <c:v>9.286739718</c:v>
                </c:pt>
                <c:pt idx="83">
                  <c:v>10.62236911</c:v>
                </c:pt>
                <c:pt idx="84">
                  <c:v>11.40059896</c:v>
                </c:pt>
                <c:pt idx="85">
                  <c:v>9.245133441</c:v>
                </c:pt>
                <c:pt idx="86">
                  <c:v>12.91375786</c:v>
                </c:pt>
                <c:pt idx="87">
                  <c:v>11.14034359</c:v>
                </c:pt>
                <c:pt idx="88">
                  <c:v>9.834273041</c:v>
                </c:pt>
                <c:pt idx="89">
                  <c:v>11.20080137</c:v>
                </c:pt>
                <c:pt idx="90">
                  <c:v>11.96074868</c:v>
                </c:pt>
                <c:pt idx="91">
                  <c:v>10.88016712</c:v>
                </c:pt>
                <c:pt idx="92">
                  <c:v>11.68767926</c:v>
                </c:pt>
                <c:pt idx="93">
                  <c:v>10.46795024</c:v>
                </c:pt>
                <c:pt idx="94">
                  <c:v>11.34280668</c:v>
                </c:pt>
                <c:pt idx="95">
                  <c:v>10.47395234</c:v>
                </c:pt>
                <c:pt idx="96">
                  <c:v>6.444930979</c:v>
                </c:pt>
                <c:pt idx="97">
                  <c:v>8.409239575</c:v>
                </c:pt>
                <c:pt idx="98">
                  <c:v>10.88084504</c:v>
                </c:pt>
                <c:pt idx="99">
                  <c:v>9.611562656</c:v>
                </c:pt>
                <c:pt idx="100">
                  <c:v>10.70848072</c:v>
                </c:pt>
                <c:pt idx="101">
                  <c:v>11.52931524</c:v>
                </c:pt>
                <c:pt idx="102">
                  <c:v>11.06162908</c:v>
                </c:pt>
                <c:pt idx="103">
                  <c:v>9.389625031</c:v>
                </c:pt>
                <c:pt idx="104">
                  <c:v>11.0763294</c:v>
                </c:pt>
                <c:pt idx="105">
                  <c:v>10.29754679</c:v>
                </c:pt>
                <c:pt idx="106">
                  <c:v>11.29800357</c:v>
                </c:pt>
                <c:pt idx="107">
                  <c:v>9.441131711</c:v>
                </c:pt>
                <c:pt idx="108">
                  <c:v>11.00631545</c:v>
                </c:pt>
                <c:pt idx="109">
                  <c:v>10.17374139</c:v>
                </c:pt>
                <c:pt idx="110">
                  <c:v>11.26073941</c:v>
                </c:pt>
                <c:pt idx="111">
                  <c:v>11.05275205</c:v>
                </c:pt>
                <c:pt idx="112">
                  <c:v>8.879594227</c:v>
                </c:pt>
                <c:pt idx="113">
                  <c:v>10.93741833</c:v>
                </c:pt>
                <c:pt idx="114">
                  <c:v>10.77725916</c:v>
                </c:pt>
                <c:pt idx="115">
                  <c:v>10.76939416</c:v>
                </c:pt>
                <c:pt idx="116">
                  <c:v>11.3553287</c:v>
                </c:pt>
                <c:pt idx="117">
                  <c:v>11.04358024</c:v>
                </c:pt>
                <c:pt idx="118">
                  <c:v>11.12610905</c:v>
                </c:pt>
                <c:pt idx="119">
                  <c:v>12.33460776</c:v>
                </c:pt>
                <c:pt idx="120">
                  <c:v>11.89220654</c:v>
                </c:pt>
                <c:pt idx="121">
                  <c:v>12.07694301</c:v>
                </c:pt>
              </c:numCache>
            </c:numRef>
          </c:xVal>
          <c:yVal>
            <c:numRef>
              <c:f>T3!$F$2:$F$123</c:f>
              <c:numCache>
                <c:formatCode>General</c:formatCode>
                <c:ptCount val="122"/>
                <c:pt idx="0">
                  <c:v>9.13367643264249</c:v>
                </c:pt>
                <c:pt idx="1">
                  <c:v>11.0366088026115</c:v>
                </c:pt>
                <c:pt idx="2">
                  <c:v>9.33868246715169</c:v>
                </c:pt>
                <c:pt idx="3">
                  <c:v>10.542643795107</c:v>
                </c:pt>
                <c:pt idx="4">
                  <c:v>11.8803943569835</c:v>
                </c:pt>
                <c:pt idx="5">
                  <c:v>10.0905811507062</c:v>
                </c:pt>
                <c:pt idx="6">
                  <c:v>10.7789925345521</c:v>
                </c:pt>
                <c:pt idx="7">
                  <c:v>8.3759685478083</c:v>
                </c:pt>
                <c:pt idx="8">
                  <c:v>9.14287094751627</c:v>
                </c:pt>
                <c:pt idx="9">
                  <c:v>12.340395902522</c:v>
                </c:pt>
                <c:pt idx="10">
                  <c:v>10.6408157281881</c:v>
                </c:pt>
                <c:pt idx="11">
                  <c:v>9.32949253013128</c:v>
                </c:pt>
                <c:pt idx="12">
                  <c:v>8.05132515228653</c:v>
                </c:pt>
                <c:pt idx="13">
                  <c:v>8.44239230782387</c:v>
                </c:pt>
                <c:pt idx="14">
                  <c:v>9.07648657243727</c:v>
                </c:pt>
                <c:pt idx="15">
                  <c:v>8.58248214837853</c:v>
                </c:pt>
                <c:pt idx="16">
                  <c:v>8.29324541056427</c:v>
                </c:pt>
                <c:pt idx="17">
                  <c:v>9.33079000498265</c:v>
                </c:pt>
                <c:pt idx="18">
                  <c:v>10.0554697310199</c:v>
                </c:pt>
                <c:pt idx="19">
                  <c:v>9.19975269771462</c:v>
                </c:pt>
                <c:pt idx="20">
                  <c:v>10.5704338368795</c:v>
                </c:pt>
                <c:pt idx="21">
                  <c:v>11.0352902545921</c:v>
                </c:pt>
                <c:pt idx="22">
                  <c:v>9.67904600128363</c:v>
                </c:pt>
                <c:pt idx="23">
                  <c:v>11.7597499199432</c:v>
                </c:pt>
                <c:pt idx="24">
                  <c:v>11.1568089274623</c:v>
                </c:pt>
                <c:pt idx="25">
                  <c:v>11.6881592287626</c:v>
                </c:pt>
                <c:pt idx="26">
                  <c:v>11.4658767194415</c:v>
                </c:pt>
                <c:pt idx="27">
                  <c:v>10.5487170631697</c:v>
                </c:pt>
                <c:pt idx="28">
                  <c:v>9.82409704260909</c:v>
                </c:pt>
                <c:pt idx="29">
                  <c:v>8.91235949600876</c:v>
                </c:pt>
                <c:pt idx="30">
                  <c:v>11.9015406391019</c:v>
                </c:pt>
                <c:pt idx="31">
                  <c:v>11.595229751049</c:v>
                </c:pt>
                <c:pt idx="32">
                  <c:v>9.41824122085725</c:v>
                </c:pt>
                <c:pt idx="33">
                  <c:v>10.8607640287158</c:v>
                </c:pt>
                <c:pt idx="34">
                  <c:v>11.32922990613</c:v>
                </c:pt>
                <c:pt idx="35">
                  <c:v>12.148239042877</c:v>
                </c:pt>
                <c:pt idx="36">
                  <c:v>11.9786812043096</c:v>
                </c:pt>
                <c:pt idx="37">
                  <c:v>10.7274073906779</c:v>
                </c:pt>
                <c:pt idx="38">
                  <c:v>12.1111038201612</c:v>
                </c:pt>
                <c:pt idx="39">
                  <c:v>8.87260465396565</c:v>
                </c:pt>
                <c:pt idx="40">
                  <c:v>10.8957239582408</c:v>
                </c:pt>
                <c:pt idx="41">
                  <c:v>10.3305222885113</c:v>
                </c:pt>
                <c:pt idx="42">
                  <c:v>10.9089605174043</c:v>
                </c:pt>
                <c:pt idx="43">
                  <c:v>13.0382829197953</c:v>
                </c:pt>
                <c:pt idx="44">
                  <c:v>8.73418976525387</c:v>
                </c:pt>
                <c:pt idx="45">
                  <c:v>10.6862908545108</c:v>
                </c:pt>
                <c:pt idx="46">
                  <c:v>12.3616931269506</c:v>
                </c:pt>
                <c:pt idx="47">
                  <c:v>10.2900309734831</c:v>
                </c:pt>
                <c:pt idx="48">
                  <c:v>10.1862438060251</c:v>
                </c:pt>
                <c:pt idx="49">
                  <c:v>11.5982035718323</c:v>
                </c:pt>
                <c:pt idx="50">
                  <c:v>10.8667424688375</c:v>
                </c:pt>
                <c:pt idx="51">
                  <c:v>8.97114480111882</c:v>
                </c:pt>
                <c:pt idx="52">
                  <c:v>9.91608144442059</c:v>
                </c:pt>
                <c:pt idx="53">
                  <c:v>9.6458142944221</c:v>
                </c:pt>
                <c:pt idx="54">
                  <c:v>9.93304209308755</c:v>
                </c:pt>
                <c:pt idx="55">
                  <c:v>10.9608023227399</c:v>
                </c:pt>
                <c:pt idx="56">
                  <c:v>11.2008460196521</c:v>
                </c:pt>
                <c:pt idx="57">
                  <c:v>10.8411952911118</c:v>
                </c:pt>
                <c:pt idx="58">
                  <c:v>11.148795453718</c:v>
                </c:pt>
                <c:pt idx="59">
                  <c:v>11.3186867466402</c:v>
                </c:pt>
                <c:pt idx="60">
                  <c:v>10.2352749056243</c:v>
                </c:pt>
                <c:pt idx="61">
                  <c:v>11.1505920778898</c:v>
                </c:pt>
                <c:pt idx="62">
                  <c:v>11.1011281134942</c:v>
                </c:pt>
                <c:pt idx="63">
                  <c:v>10.7901172315992</c:v>
                </c:pt>
                <c:pt idx="64">
                  <c:v>10.3688645541551</c:v>
                </c:pt>
                <c:pt idx="65">
                  <c:v>9.61095493121881</c:v>
                </c:pt>
                <c:pt idx="66">
                  <c:v>9.73869792172593</c:v>
                </c:pt>
                <c:pt idx="67">
                  <c:v>9.42149887418741</c:v>
                </c:pt>
                <c:pt idx="68">
                  <c:v>9.18522757194079</c:v>
                </c:pt>
                <c:pt idx="69">
                  <c:v>10.9008230203923</c:v>
                </c:pt>
                <c:pt idx="70">
                  <c:v>10.1670681496045</c:v>
                </c:pt>
                <c:pt idx="71">
                  <c:v>9.78376991069603</c:v>
                </c:pt>
                <c:pt idx="72">
                  <c:v>9.09349089930498</c:v>
                </c:pt>
                <c:pt idx="73">
                  <c:v>9.59207413825467</c:v>
                </c:pt>
                <c:pt idx="74">
                  <c:v>9.21596071869259</c:v>
                </c:pt>
                <c:pt idx="75">
                  <c:v>8.68139914718041</c:v>
                </c:pt>
                <c:pt idx="76">
                  <c:v>9.41032623165759</c:v>
                </c:pt>
                <c:pt idx="77">
                  <c:v>9.03723707536159</c:v>
                </c:pt>
                <c:pt idx="78">
                  <c:v>9.88189758239096</c:v>
                </c:pt>
                <c:pt idx="79">
                  <c:v>8.79743323739294</c:v>
                </c:pt>
                <c:pt idx="80">
                  <c:v>8.91676444108649</c:v>
                </c:pt>
                <c:pt idx="81">
                  <c:v>8.88838904312273</c:v>
                </c:pt>
                <c:pt idx="82">
                  <c:v>11.2894942469219</c:v>
                </c:pt>
                <c:pt idx="83">
                  <c:v>10.1161553149124</c:v>
                </c:pt>
                <c:pt idx="84">
                  <c:v>10.949021191791</c:v>
                </c:pt>
                <c:pt idx="85">
                  <c:v>11.8498390026766</c:v>
                </c:pt>
                <c:pt idx="86">
                  <c:v>10.8622932180704</c:v>
                </c:pt>
                <c:pt idx="87">
                  <c:v>9.46971277767082</c:v>
                </c:pt>
                <c:pt idx="88">
                  <c:v>9.82622677682272</c:v>
                </c:pt>
                <c:pt idx="89">
                  <c:v>9.39437719208643</c:v>
                </c:pt>
                <c:pt idx="90">
                  <c:v>10.5636783632824</c:v>
                </c:pt>
                <c:pt idx="91">
                  <c:v>10.3868452574202</c:v>
                </c:pt>
                <c:pt idx="92">
                  <c:v>10.1164805147579</c:v>
                </c:pt>
                <c:pt idx="93">
                  <c:v>8.706812161068</c:v>
                </c:pt>
                <c:pt idx="94">
                  <c:v>10.2798697462985</c:v>
                </c:pt>
                <c:pt idx="95">
                  <c:v>10.5673351072088</c:v>
                </c:pt>
                <c:pt idx="96">
                  <c:v>8.08912681258692</c:v>
                </c:pt>
                <c:pt idx="97">
                  <c:v>11.288041813648</c:v>
                </c:pt>
                <c:pt idx="98">
                  <c:v>10.8953399563043</c:v>
                </c:pt>
                <c:pt idx="99">
                  <c:v>10.8411473542005</c:v>
                </c:pt>
                <c:pt idx="100">
                  <c:v>10.0258985023125</c:v>
                </c:pt>
                <c:pt idx="101">
                  <c:v>10.1685417157147</c:v>
                </c:pt>
                <c:pt idx="102">
                  <c:v>9.18586574615209</c:v>
                </c:pt>
                <c:pt idx="103">
                  <c:v>11.2860476423798</c:v>
                </c:pt>
                <c:pt idx="104">
                  <c:v>9.69165590630532</c:v>
                </c:pt>
                <c:pt idx="105">
                  <c:v>11.4581760526229</c:v>
                </c:pt>
                <c:pt idx="106">
                  <c:v>10.9539956883562</c:v>
                </c:pt>
                <c:pt idx="107">
                  <c:v>10.4453068444071</c:v>
                </c:pt>
                <c:pt idx="108">
                  <c:v>9.37388863133969</c:v>
                </c:pt>
                <c:pt idx="109">
                  <c:v>8.77559666456272</c:v>
                </c:pt>
                <c:pt idx="110">
                  <c:v>8.84451968461472</c:v>
                </c:pt>
                <c:pt idx="111">
                  <c:v>8.9214004409211</c:v>
                </c:pt>
                <c:pt idx="112">
                  <c:v>10.702955085919</c:v>
                </c:pt>
                <c:pt idx="113">
                  <c:v>9.10219316777291</c:v>
                </c:pt>
                <c:pt idx="114">
                  <c:v>8.51842672871854</c:v>
                </c:pt>
                <c:pt idx="115">
                  <c:v>10.3352793583089</c:v>
                </c:pt>
                <c:pt idx="116">
                  <c:v>11.9797784788876</c:v>
                </c:pt>
                <c:pt idx="117">
                  <c:v>8.6554474735259</c:v>
                </c:pt>
                <c:pt idx="118">
                  <c:v>11.3751595151515</c:v>
                </c:pt>
                <c:pt idx="119">
                  <c:v>10.5890680589881</c:v>
                </c:pt>
                <c:pt idx="120">
                  <c:v>8.32437583320503</c:v>
                </c:pt>
                <c:pt idx="121">
                  <c:v>13.1298220640587</c:v>
                </c:pt>
              </c:numCache>
            </c:numRef>
          </c:yVal>
          <c:smooth val="0"/>
        </c:ser>
        <c:axId val="90639388"/>
        <c:axId val="43739547"/>
      </c:scatterChart>
      <c:valAx>
        <c:axId val="9063938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3739547"/>
        <c:crosses val="autoZero"/>
        <c:crossBetween val="midCat"/>
      </c:valAx>
      <c:valAx>
        <c:axId val="43739547"/>
        <c:scaling>
          <c:orientation val="minMax"/>
          <c:max val="-1.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0639388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T4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T4!$E$2:$E$123</c:f>
              <c:numCache>
                <c:formatCode>General</c:formatCode>
                <c:ptCount val="122"/>
                <c:pt idx="0">
                  <c:v>13.49486206</c:v>
                </c:pt>
                <c:pt idx="1">
                  <c:v>14.22230161</c:v>
                </c:pt>
                <c:pt idx="2">
                  <c:v>14.01247493</c:v>
                </c:pt>
                <c:pt idx="3">
                  <c:v>13.41747432</c:v>
                </c:pt>
                <c:pt idx="4">
                  <c:v>13.35130285</c:v>
                </c:pt>
                <c:pt idx="5">
                  <c:v>12.89961169</c:v>
                </c:pt>
                <c:pt idx="6">
                  <c:v>13.71455697</c:v>
                </c:pt>
                <c:pt idx="7">
                  <c:v>13.39645381</c:v>
                </c:pt>
                <c:pt idx="8">
                  <c:v>14.0555617</c:v>
                </c:pt>
                <c:pt idx="9">
                  <c:v>12.95545407</c:v>
                </c:pt>
                <c:pt idx="10">
                  <c:v>13.95605181</c:v>
                </c:pt>
                <c:pt idx="11">
                  <c:v>13.94200718</c:v>
                </c:pt>
                <c:pt idx="12">
                  <c:v>13.40271274</c:v>
                </c:pt>
                <c:pt idx="13">
                  <c:v>13.3167877</c:v>
                </c:pt>
                <c:pt idx="14">
                  <c:v>13.02998422</c:v>
                </c:pt>
                <c:pt idx="15">
                  <c:v>13.14031857</c:v>
                </c:pt>
                <c:pt idx="16">
                  <c:v>13.12542428</c:v>
                </c:pt>
                <c:pt idx="17">
                  <c:v>13.56105556</c:v>
                </c:pt>
                <c:pt idx="18">
                  <c:v>13.67021898</c:v>
                </c:pt>
                <c:pt idx="19">
                  <c:v>14.15402152</c:v>
                </c:pt>
                <c:pt idx="20">
                  <c:v>12.36789014</c:v>
                </c:pt>
                <c:pt idx="21">
                  <c:v>13.41143146</c:v>
                </c:pt>
                <c:pt idx="22">
                  <c:v>13.40572333</c:v>
                </c:pt>
                <c:pt idx="23">
                  <c:v>13.39912866</c:v>
                </c:pt>
                <c:pt idx="24">
                  <c:v>13.70091261</c:v>
                </c:pt>
                <c:pt idx="25">
                  <c:v>13.38034825</c:v>
                </c:pt>
                <c:pt idx="26">
                  <c:v>13.92120065</c:v>
                </c:pt>
                <c:pt idx="27">
                  <c:v>13.86832599</c:v>
                </c:pt>
                <c:pt idx="28">
                  <c:v>12.93781147</c:v>
                </c:pt>
                <c:pt idx="29">
                  <c:v>13.4229396</c:v>
                </c:pt>
                <c:pt idx="30">
                  <c:v>13.491544</c:v>
                </c:pt>
                <c:pt idx="31">
                  <c:v>13.83970278</c:v>
                </c:pt>
                <c:pt idx="32">
                  <c:v>13.2431611</c:v>
                </c:pt>
                <c:pt idx="33">
                  <c:v>13.81559959</c:v>
                </c:pt>
                <c:pt idx="34">
                  <c:v>12.43790826</c:v>
                </c:pt>
                <c:pt idx="35">
                  <c:v>13.73701864</c:v>
                </c:pt>
                <c:pt idx="36">
                  <c:v>13.87313062</c:v>
                </c:pt>
                <c:pt idx="37">
                  <c:v>13.78305672</c:v>
                </c:pt>
                <c:pt idx="38">
                  <c:v>13.56651623</c:v>
                </c:pt>
                <c:pt idx="39">
                  <c:v>13.47601412</c:v>
                </c:pt>
                <c:pt idx="40">
                  <c:v>13.68754145</c:v>
                </c:pt>
                <c:pt idx="41">
                  <c:v>13.24898726</c:v>
                </c:pt>
                <c:pt idx="42">
                  <c:v>14.28156593</c:v>
                </c:pt>
                <c:pt idx="43">
                  <c:v>13.68089331</c:v>
                </c:pt>
                <c:pt idx="44">
                  <c:v>11.13450501</c:v>
                </c:pt>
                <c:pt idx="45">
                  <c:v>13.30341917</c:v>
                </c:pt>
                <c:pt idx="46">
                  <c:v>13.59131839</c:v>
                </c:pt>
                <c:pt idx="47">
                  <c:v>13.57158159</c:v>
                </c:pt>
                <c:pt idx="48">
                  <c:v>13.50348022</c:v>
                </c:pt>
                <c:pt idx="49">
                  <c:v>13.07182761</c:v>
                </c:pt>
                <c:pt idx="50">
                  <c:v>13.26372454</c:v>
                </c:pt>
                <c:pt idx="51">
                  <c:v>13.3979561</c:v>
                </c:pt>
                <c:pt idx="52">
                  <c:v>13.10016338</c:v>
                </c:pt>
                <c:pt idx="53">
                  <c:v>13.08744149</c:v>
                </c:pt>
                <c:pt idx="54">
                  <c:v>12.99849414</c:v>
                </c:pt>
                <c:pt idx="55">
                  <c:v>12.50013415</c:v>
                </c:pt>
                <c:pt idx="56">
                  <c:v>13.9006869</c:v>
                </c:pt>
                <c:pt idx="57">
                  <c:v>13.66602669</c:v>
                </c:pt>
                <c:pt idx="58">
                  <c:v>13.46826936</c:v>
                </c:pt>
                <c:pt idx="59">
                  <c:v>13.24573299</c:v>
                </c:pt>
                <c:pt idx="60">
                  <c:v>13.93130182</c:v>
                </c:pt>
                <c:pt idx="61">
                  <c:v>13.83820642</c:v>
                </c:pt>
                <c:pt idx="62">
                  <c:v>13.57688419</c:v>
                </c:pt>
                <c:pt idx="63">
                  <c:v>13.60495692</c:v>
                </c:pt>
                <c:pt idx="64">
                  <c:v>13.42899872</c:v>
                </c:pt>
                <c:pt idx="65">
                  <c:v>13.96591586</c:v>
                </c:pt>
                <c:pt idx="66">
                  <c:v>13.68978275</c:v>
                </c:pt>
                <c:pt idx="67">
                  <c:v>13.79659304</c:v>
                </c:pt>
                <c:pt idx="68">
                  <c:v>13.35426431</c:v>
                </c:pt>
                <c:pt idx="69">
                  <c:v>13.83377223</c:v>
                </c:pt>
                <c:pt idx="70">
                  <c:v>13.37400456</c:v>
                </c:pt>
                <c:pt idx="71">
                  <c:v>13.63194573</c:v>
                </c:pt>
                <c:pt idx="72">
                  <c:v>13.32461731</c:v>
                </c:pt>
                <c:pt idx="73">
                  <c:v>13.30007246</c:v>
                </c:pt>
                <c:pt idx="74">
                  <c:v>13.22757754</c:v>
                </c:pt>
                <c:pt idx="75">
                  <c:v>12.88386518</c:v>
                </c:pt>
                <c:pt idx="76">
                  <c:v>12.69493762</c:v>
                </c:pt>
                <c:pt idx="77">
                  <c:v>13.08350083</c:v>
                </c:pt>
                <c:pt idx="78">
                  <c:v>13.17257037</c:v>
                </c:pt>
                <c:pt idx="79">
                  <c:v>13.17120592</c:v>
                </c:pt>
                <c:pt idx="80">
                  <c:v>13.29510032</c:v>
                </c:pt>
                <c:pt idx="81">
                  <c:v>13.26665263</c:v>
                </c:pt>
                <c:pt idx="82">
                  <c:v>12.1216063</c:v>
                </c:pt>
                <c:pt idx="83">
                  <c:v>13.38795864</c:v>
                </c:pt>
                <c:pt idx="84">
                  <c:v>13.70899571</c:v>
                </c:pt>
                <c:pt idx="85">
                  <c:v>12.31752946</c:v>
                </c:pt>
                <c:pt idx="86">
                  <c:v>14.23027933</c:v>
                </c:pt>
                <c:pt idx="87">
                  <c:v>13.43954809</c:v>
                </c:pt>
                <c:pt idx="88">
                  <c:v>12.59940552</c:v>
                </c:pt>
                <c:pt idx="89">
                  <c:v>13.62469017</c:v>
                </c:pt>
                <c:pt idx="90">
                  <c:v>13.94186641</c:v>
                </c:pt>
                <c:pt idx="91">
                  <c:v>13.41798626</c:v>
                </c:pt>
                <c:pt idx="92">
                  <c:v>13.81741062</c:v>
                </c:pt>
                <c:pt idx="93">
                  <c:v>13.1179453</c:v>
                </c:pt>
                <c:pt idx="94">
                  <c:v>13.38681662</c:v>
                </c:pt>
                <c:pt idx="95">
                  <c:v>13.22045926</c:v>
                </c:pt>
                <c:pt idx="96">
                  <c:v>11.36240789</c:v>
                </c:pt>
                <c:pt idx="97">
                  <c:v>11.89478596</c:v>
                </c:pt>
                <c:pt idx="98">
                  <c:v>13.38043994</c:v>
                </c:pt>
                <c:pt idx="99">
                  <c:v>12.51370025</c:v>
                </c:pt>
                <c:pt idx="100">
                  <c:v>13.18132025</c:v>
                </c:pt>
                <c:pt idx="101">
                  <c:v>13.53640276</c:v>
                </c:pt>
                <c:pt idx="102">
                  <c:v>13.21194303</c:v>
                </c:pt>
                <c:pt idx="103">
                  <c:v>12.39381063</c:v>
                </c:pt>
                <c:pt idx="104">
                  <c:v>13.14992746</c:v>
                </c:pt>
                <c:pt idx="105">
                  <c:v>12.77681863</c:v>
                </c:pt>
                <c:pt idx="106">
                  <c:v>13.22829888</c:v>
                </c:pt>
                <c:pt idx="107">
                  <c:v>12.32296879</c:v>
                </c:pt>
                <c:pt idx="108">
                  <c:v>13.29532099</c:v>
                </c:pt>
                <c:pt idx="109">
                  <c:v>12.82834702</c:v>
                </c:pt>
                <c:pt idx="110">
                  <c:v>13.55700454</c:v>
                </c:pt>
                <c:pt idx="111">
                  <c:v>13.40537192</c:v>
                </c:pt>
                <c:pt idx="112">
                  <c:v>12.15579095</c:v>
                </c:pt>
                <c:pt idx="113">
                  <c:v>13.32524266</c:v>
                </c:pt>
                <c:pt idx="114">
                  <c:v>13.30437303</c:v>
                </c:pt>
                <c:pt idx="115">
                  <c:v>13.31005379</c:v>
                </c:pt>
                <c:pt idx="116">
                  <c:v>13.55781612</c:v>
                </c:pt>
                <c:pt idx="117">
                  <c:v>13.41951022</c:v>
                </c:pt>
                <c:pt idx="118">
                  <c:v>13.44111793</c:v>
                </c:pt>
                <c:pt idx="119">
                  <c:v>14.14215135</c:v>
                </c:pt>
                <c:pt idx="120">
                  <c:v>13.81339594</c:v>
                </c:pt>
                <c:pt idx="121">
                  <c:v>14.15057956</c:v>
                </c:pt>
              </c:numCache>
            </c:numRef>
          </c:xVal>
          <c:yVal>
            <c:numRef>
              <c:f>T4!$F$2:$F$123</c:f>
              <c:numCache>
                <c:formatCode>General</c:formatCode>
                <c:ptCount val="122"/>
                <c:pt idx="0">
                  <c:v>10.9528569694289</c:v>
                </c:pt>
                <c:pt idx="1">
                  <c:v>12.1390530229118</c:v>
                </c:pt>
                <c:pt idx="2">
                  <c:v>10.9019862079158</c:v>
                </c:pt>
                <c:pt idx="3">
                  <c:v>12.153561993476</c:v>
                </c:pt>
                <c:pt idx="4">
                  <c:v>14.7047578862395</c:v>
                </c:pt>
                <c:pt idx="5">
                  <c:v>12.8881254769598</c:v>
                </c:pt>
                <c:pt idx="6">
                  <c:v>12.9079164956647</c:v>
                </c:pt>
                <c:pt idx="7">
                  <c:v>11.5196276371874</c:v>
                </c:pt>
                <c:pt idx="8">
                  <c:v>11.4733531996034</c:v>
                </c:pt>
                <c:pt idx="9">
                  <c:v>16.0014033668595</c:v>
                </c:pt>
                <c:pt idx="10">
                  <c:v>12.4459191103183</c:v>
                </c:pt>
                <c:pt idx="11">
                  <c:v>11.6162437778341</c:v>
                </c:pt>
                <c:pt idx="12">
                  <c:v>11.1533983624976</c:v>
                </c:pt>
                <c:pt idx="13">
                  <c:v>11.5760123913884</c:v>
                </c:pt>
                <c:pt idx="14">
                  <c:v>11.8356770865167</c:v>
                </c:pt>
                <c:pt idx="15">
                  <c:v>11.2312926782855</c:v>
                </c:pt>
                <c:pt idx="16">
                  <c:v>10.9118730851438</c:v>
                </c:pt>
                <c:pt idx="17">
                  <c:v>11.5812607587952</c:v>
                </c:pt>
                <c:pt idx="18">
                  <c:v>12.1076733734873</c:v>
                </c:pt>
                <c:pt idx="19">
                  <c:v>11.5599619113995</c:v>
                </c:pt>
                <c:pt idx="20">
                  <c:v>15.0598861879963</c:v>
                </c:pt>
                <c:pt idx="21">
                  <c:v>13.5161638059497</c:v>
                </c:pt>
                <c:pt idx="22">
                  <c:v>12.48907530277</c:v>
                </c:pt>
                <c:pt idx="23">
                  <c:v>14.3033933209759</c:v>
                </c:pt>
                <c:pt idx="24">
                  <c:v>13.3773005729543</c:v>
                </c:pt>
                <c:pt idx="25">
                  <c:v>14.222502774428</c:v>
                </c:pt>
                <c:pt idx="26">
                  <c:v>13.377482841239</c:v>
                </c:pt>
                <c:pt idx="27">
                  <c:v>12.5385687687444</c:v>
                </c:pt>
                <c:pt idx="28">
                  <c:v>13.5101657841525</c:v>
                </c:pt>
                <c:pt idx="29">
                  <c:v>11.7645323349337</c:v>
                </c:pt>
                <c:pt idx="30">
                  <c:v>15.0459035955104</c:v>
                </c:pt>
                <c:pt idx="31">
                  <c:v>13.818457198469</c:v>
                </c:pt>
                <c:pt idx="32">
                  <c:v>12.7624317919576</c:v>
                </c:pt>
                <c:pt idx="33">
                  <c:v>12.7800155943645</c:v>
                </c:pt>
                <c:pt idx="34">
                  <c:v>15.5046050387475</c:v>
                </c:pt>
                <c:pt idx="35">
                  <c:v>15.2239586419188</c:v>
                </c:pt>
                <c:pt idx="36">
                  <c:v>13.8269951694071</c:v>
                </c:pt>
                <c:pt idx="37">
                  <c:v>13.0771471481139</c:v>
                </c:pt>
                <c:pt idx="38">
                  <c:v>14.4676837055625</c:v>
                </c:pt>
                <c:pt idx="39">
                  <c:v>11.8231511371513</c:v>
                </c:pt>
                <c:pt idx="40">
                  <c:v>12.9212207915101</c:v>
                </c:pt>
                <c:pt idx="41">
                  <c:v>13.1499817805585</c:v>
                </c:pt>
                <c:pt idx="42">
                  <c:v>13.004782110391</c:v>
                </c:pt>
                <c:pt idx="43">
                  <c:v>15.7531071024534</c:v>
                </c:pt>
                <c:pt idx="44">
                  <c:v>14.8176936376293</c:v>
                </c:pt>
                <c:pt idx="45">
                  <c:v>14.2595128171258</c:v>
                </c:pt>
                <c:pt idx="46">
                  <c:v>14.201794224026</c:v>
                </c:pt>
                <c:pt idx="47">
                  <c:v>12.9464508963407</c:v>
                </c:pt>
                <c:pt idx="48">
                  <c:v>12.9764363896164</c:v>
                </c:pt>
                <c:pt idx="49">
                  <c:v>14.4157411659517</c:v>
                </c:pt>
                <c:pt idx="50">
                  <c:v>13.9761603409788</c:v>
                </c:pt>
                <c:pt idx="51">
                  <c:v>11.9640627267897</c:v>
                </c:pt>
                <c:pt idx="52">
                  <c:v>13.0411098908141</c:v>
                </c:pt>
                <c:pt idx="53">
                  <c:v>13.1489056056698</c:v>
                </c:pt>
                <c:pt idx="54">
                  <c:v>13.5839242584539</c:v>
                </c:pt>
                <c:pt idx="55">
                  <c:v>15.0745713203449</c:v>
                </c:pt>
                <c:pt idx="56">
                  <c:v>13.2470699481484</c:v>
                </c:pt>
                <c:pt idx="57">
                  <c:v>13.2148823353569</c:v>
                </c:pt>
                <c:pt idx="58">
                  <c:v>13.666625014546</c:v>
                </c:pt>
                <c:pt idx="59">
                  <c:v>15.1276380521475</c:v>
                </c:pt>
                <c:pt idx="60">
                  <c:v>12.4732437251272</c:v>
                </c:pt>
                <c:pt idx="61">
                  <c:v>12.9150862125172</c:v>
                </c:pt>
                <c:pt idx="62">
                  <c:v>13.1466855828544</c:v>
                </c:pt>
                <c:pt idx="63">
                  <c:v>12.8403455285554</c:v>
                </c:pt>
                <c:pt idx="64">
                  <c:v>12.3236599234324</c:v>
                </c:pt>
                <c:pt idx="65">
                  <c:v>11.7673513777356</c:v>
                </c:pt>
                <c:pt idx="66">
                  <c:v>12.0701279316917</c:v>
                </c:pt>
                <c:pt idx="67">
                  <c:v>11.7772546424441</c:v>
                </c:pt>
                <c:pt idx="68">
                  <c:v>11.8072631697044</c:v>
                </c:pt>
                <c:pt idx="69">
                  <c:v>13.0450416747857</c:v>
                </c:pt>
                <c:pt idx="70">
                  <c:v>12.3684619688609</c:v>
                </c:pt>
                <c:pt idx="71">
                  <c:v>12.0375797992945</c:v>
                </c:pt>
                <c:pt idx="72">
                  <c:v>11.5143381039604</c:v>
                </c:pt>
                <c:pt idx="73">
                  <c:v>12.2523143632503</c:v>
                </c:pt>
                <c:pt idx="74">
                  <c:v>12.0091440812287</c:v>
                </c:pt>
                <c:pt idx="75">
                  <c:v>11.9363967133439</c:v>
                </c:pt>
                <c:pt idx="76">
                  <c:v>12.9120965686741</c:v>
                </c:pt>
                <c:pt idx="77">
                  <c:v>12.1043058253644</c:v>
                </c:pt>
                <c:pt idx="78">
                  <c:v>12.2897753749717</c:v>
                </c:pt>
                <c:pt idx="79">
                  <c:v>11.8004905653783</c:v>
                </c:pt>
                <c:pt idx="80">
                  <c:v>11.7733505909047</c:v>
                </c:pt>
                <c:pt idx="81">
                  <c:v>11.6743500323524</c:v>
                </c:pt>
                <c:pt idx="82">
                  <c:v>15.4891092803845</c:v>
                </c:pt>
                <c:pt idx="83">
                  <c:v>12.6489214689044</c:v>
                </c:pt>
                <c:pt idx="84">
                  <c:v>12.7953915610546</c:v>
                </c:pt>
                <c:pt idx="85">
                  <c:v>15.5646810025276</c:v>
                </c:pt>
                <c:pt idx="86">
                  <c:v>12.5121147076558</c:v>
                </c:pt>
                <c:pt idx="87">
                  <c:v>11.8069494964918</c:v>
                </c:pt>
                <c:pt idx="88">
                  <c:v>13.295122246752</c:v>
                </c:pt>
                <c:pt idx="89">
                  <c:v>11.8960497369638</c:v>
                </c:pt>
                <c:pt idx="90">
                  <c:v>12.469787487526</c:v>
                </c:pt>
                <c:pt idx="91">
                  <c:v>13.0021593151515</c:v>
                </c:pt>
                <c:pt idx="92">
                  <c:v>12.3008754403242</c:v>
                </c:pt>
                <c:pt idx="93">
                  <c:v>11.6875908038251</c:v>
                </c:pt>
                <c:pt idx="94">
                  <c:v>12.3044482915865</c:v>
                </c:pt>
                <c:pt idx="95">
                  <c:v>12.7685151352623</c:v>
                </c:pt>
                <c:pt idx="96">
                  <c:v>14.1366581847834</c:v>
                </c:pt>
                <c:pt idx="97">
                  <c:v>15.9263553065191</c:v>
                </c:pt>
                <c:pt idx="98">
                  <c:v>13.2316658895185</c:v>
                </c:pt>
                <c:pt idx="99">
                  <c:v>13.8550230779351</c:v>
                </c:pt>
                <c:pt idx="100">
                  <c:v>12.4757977641641</c:v>
                </c:pt>
                <c:pt idx="101">
                  <c:v>12.2281855097164</c:v>
                </c:pt>
                <c:pt idx="102">
                  <c:v>11.5638897725617</c:v>
                </c:pt>
                <c:pt idx="103">
                  <c:v>14.4718885514384</c:v>
                </c:pt>
                <c:pt idx="104">
                  <c:v>12.022730836743</c:v>
                </c:pt>
                <c:pt idx="105">
                  <c:v>14.3166370733981</c:v>
                </c:pt>
                <c:pt idx="106">
                  <c:v>13.0415757512003</c:v>
                </c:pt>
                <c:pt idx="107">
                  <c:v>14.2835623628352</c:v>
                </c:pt>
                <c:pt idx="108">
                  <c:v>11.7773216146497</c:v>
                </c:pt>
                <c:pt idx="109">
                  <c:v>11.7382933473708</c:v>
                </c:pt>
                <c:pt idx="110">
                  <c:v>11.6780024959662</c:v>
                </c:pt>
                <c:pt idx="111">
                  <c:v>11.6066531073476</c:v>
                </c:pt>
                <c:pt idx="112">
                  <c:v>14.4651471962385</c:v>
                </c:pt>
                <c:pt idx="113">
                  <c:v>11.5179671881007</c:v>
                </c:pt>
                <c:pt idx="114">
                  <c:v>11.4620260703199</c:v>
                </c:pt>
                <c:pt idx="115">
                  <c:v>12.8465962942072</c:v>
                </c:pt>
                <c:pt idx="116">
                  <c:v>13.8014634848883</c:v>
                </c:pt>
                <c:pt idx="117">
                  <c:v>11.512262474747</c:v>
                </c:pt>
                <c:pt idx="118">
                  <c:v>13.5837695407243</c:v>
                </c:pt>
                <c:pt idx="119">
                  <c:v>12.1732825498203</c:v>
                </c:pt>
                <c:pt idx="120">
                  <c:v>10.318929016902</c:v>
                </c:pt>
                <c:pt idx="121">
                  <c:v>14.5538941399909</c:v>
                </c:pt>
              </c:numCache>
            </c:numRef>
          </c:yVal>
          <c:smooth val="0"/>
        </c:ser>
        <c:axId val="97118222"/>
        <c:axId val="309076"/>
      </c:scatterChart>
      <c:valAx>
        <c:axId val="9711822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09076"/>
        <c:crosses val="autoZero"/>
        <c:crossBetween val="midCat"/>
      </c:valAx>
      <c:valAx>
        <c:axId val="309076"/>
        <c:scaling>
          <c:orientation val="minMax"/>
          <c:max val="-1.2"/>
          <c:min val="-3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7118222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T5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T5!$E$2:$E$123</c:f>
              <c:numCache>
                <c:formatCode>General</c:formatCode>
                <c:ptCount val="122"/>
                <c:pt idx="0">
                  <c:v>14.79912343</c:v>
                </c:pt>
                <c:pt idx="1">
                  <c:v>15.18198479</c:v>
                </c:pt>
                <c:pt idx="2">
                  <c:v>15.27878911</c:v>
                </c:pt>
                <c:pt idx="3">
                  <c:v>14.78666819</c:v>
                </c:pt>
                <c:pt idx="4">
                  <c:v>14.89119534</c:v>
                </c:pt>
                <c:pt idx="5">
                  <c:v>14.45266923</c:v>
                </c:pt>
                <c:pt idx="6">
                  <c:v>15.17131994</c:v>
                </c:pt>
                <c:pt idx="7">
                  <c:v>14.96583142</c:v>
                </c:pt>
                <c:pt idx="8">
                  <c:v>15.3126081</c:v>
                </c:pt>
                <c:pt idx="9">
                  <c:v>14.50957732</c:v>
                </c:pt>
                <c:pt idx="10">
                  <c:v>15.29763769</c:v>
                </c:pt>
                <c:pt idx="11">
                  <c:v>15.17289091</c:v>
                </c:pt>
                <c:pt idx="12">
                  <c:v>14.99388859</c:v>
                </c:pt>
                <c:pt idx="13">
                  <c:v>14.92657829</c:v>
                </c:pt>
                <c:pt idx="14">
                  <c:v>14.59909242</c:v>
                </c:pt>
                <c:pt idx="15">
                  <c:v>14.70200089</c:v>
                </c:pt>
                <c:pt idx="16">
                  <c:v>14.72215491</c:v>
                </c:pt>
                <c:pt idx="17">
                  <c:v>15.03781432</c:v>
                </c:pt>
                <c:pt idx="18">
                  <c:v>15.12573348</c:v>
                </c:pt>
                <c:pt idx="19">
                  <c:v>15.40924786</c:v>
                </c:pt>
                <c:pt idx="20">
                  <c:v>14.32816651</c:v>
                </c:pt>
                <c:pt idx="21">
                  <c:v>14.84688201</c:v>
                </c:pt>
                <c:pt idx="22">
                  <c:v>14.95355187</c:v>
                </c:pt>
                <c:pt idx="23">
                  <c:v>14.84362885</c:v>
                </c:pt>
                <c:pt idx="24">
                  <c:v>15.05304386</c:v>
                </c:pt>
                <c:pt idx="25">
                  <c:v>14.84366462</c:v>
                </c:pt>
                <c:pt idx="26">
                  <c:v>15.3584881</c:v>
                </c:pt>
                <c:pt idx="27">
                  <c:v>15.1407191</c:v>
                </c:pt>
                <c:pt idx="28">
                  <c:v>14.68429031</c:v>
                </c:pt>
                <c:pt idx="29">
                  <c:v>15.03925658</c:v>
                </c:pt>
                <c:pt idx="30">
                  <c:v>15.01532473</c:v>
                </c:pt>
                <c:pt idx="31">
                  <c:v>15.16337589</c:v>
                </c:pt>
                <c:pt idx="32">
                  <c:v>14.87409914</c:v>
                </c:pt>
                <c:pt idx="33">
                  <c:v>15.09063031</c:v>
                </c:pt>
                <c:pt idx="34">
                  <c:v>14.24148908</c:v>
                </c:pt>
                <c:pt idx="35">
                  <c:v>15.27419069</c:v>
                </c:pt>
                <c:pt idx="36">
                  <c:v>15.12931487</c:v>
                </c:pt>
                <c:pt idx="37">
                  <c:v>15.46066304</c:v>
                </c:pt>
                <c:pt idx="38">
                  <c:v>15.08034325</c:v>
                </c:pt>
                <c:pt idx="39">
                  <c:v>15.05098203</c:v>
                </c:pt>
                <c:pt idx="40">
                  <c:v>15.14032837</c:v>
                </c:pt>
                <c:pt idx="41">
                  <c:v>14.85295641</c:v>
                </c:pt>
                <c:pt idx="42">
                  <c:v>15.62834635</c:v>
                </c:pt>
                <c:pt idx="43">
                  <c:v>15.12165179</c:v>
                </c:pt>
                <c:pt idx="44">
                  <c:v>13.70322725</c:v>
                </c:pt>
                <c:pt idx="45">
                  <c:v>14.93297404</c:v>
                </c:pt>
                <c:pt idx="46">
                  <c:v>15.23590195</c:v>
                </c:pt>
                <c:pt idx="47">
                  <c:v>15.03837381</c:v>
                </c:pt>
                <c:pt idx="48">
                  <c:v>14.93666681</c:v>
                </c:pt>
                <c:pt idx="49">
                  <c:v>15.00733082</c:v>
                </c:pt>
                <c:pt idx="50">
                  <c:v>14.7859864</c:v>
                </c:pt>
                <c:pt idx="51">
                  <c:v>14.99452857</c:v>
                </c:pt>
                <c:pt idx="52">
                  <c:v>14.75914405</c:v>
                </c:pt>
                <c:pt idx="53">
                  <c:v>14.77229043</c:v>
                </c:pt>
                <c:pt idx="54">
                  <c:v>14.68395468</c:v>
                </c:pt>
                <c:pt idx="55">
                  <c:v>14.32797484</c:v>
                </c:pt>
                <c:pt idx="56">
                  <c:v>15.28071314</c:v>
                </c:pt>
                <c:pt idx="57">
                  <c:v>14.95112957</c:v>
                </c:pt>
                <c:pt idx="58">
                  <c:v>14.79386386</c:v>
                </c:pt>
                <c:pt idx="59">
                  <c:v>14.80069282</c:v>
                </c:pt>
                <c:pt idx="60">
                  <c:v>15.25152322</c:v>
                </c:pt>
                <c:pt idx="61">
                  <c:v>15.22658533</c:v>
                </c:pt>
                <c:pt idx="62">
                  <c:v>15.15840669</c:v>
                </c:pt>
                <c:pt idx="63">
                  <c:v>15.00937848</c:v>
                </c:pt>
                <c:pt idx="64">
                  <c:v>14.81178738</c:v>
                </c:pt>
                <c:pt idx="65">
                  <c:v>15.36091542</c:v>
                </c:pt>
                <c:pt idx="66">
                  <c:v>15.24610884</c:v>
                </c:pt>
                <c:pt idx="67">
                  <c:v>15.18409909</c:v>
                </c:pt>
                <c:pt idx="68">
                  <c:v>14.92713778</c:v>
                </c:pt>
                <c:pt idx="69">
                  <c:v>15.22052853</c:v>
                </c:pt>
                <c:pt idx="70">
                  <c:v>14.81615347</c:v>
                </c:pt>
                <c:pt idx="71">
                  <c:v>15.04707907</c:v>
                </c:pt>
                <c:pt idx="72">
                  <c:v>14.85875107</c:v>
                </c:pt>
                <c:pt idx="73">
                  <c:v>14.81555403</c:v>
                </c:pt>
                <c:pt idx="74">
                  <c:v>14.78289356</c:v>
                </c:pt>
                <c:pt idx="75">
                  <c:v>14.59148119</c:v>
                </c:pt>
                <c:pt idx="76">
                  <c:v>14.44689403</c:v>
                </c:pt>
                <c:pt idx="77">
                  <c:v>14.74068174</c:v>
                </c:pt>
                <c:pt idx="78">
                  <c:v>14.70246722</c:v>
                </c:pt>
                <c:pt idx="79">
                  <c:v>14.74986515</c:v>
                </c:pt>
                <c:pt idx="80">
                  <c:v>14.82350497</c:v>
                </c:pt>
                <c:pt idx="81">
                  <c:v>14.77489143</c:v>
                </c:pt>
                <c:pt idx="82">
                  <c:v>13.90223856</c:v>
                </c:pt>
                <c:pt idx="83">
                  <c:v>15.06038535</c:v>
                </c:pt>
                <c:pt idx="84">
                  <c:v>15.42412813</c:v>
                </c:pt>
                <c:pt idx="85">
                  <c:v>14.3431756</c:v>
                </c:pt>
                <c:pt idx="86">
                  <c:v>15.29200433</c:v>
                </c:pt>
                <c:pt idx="87">
                  <c:v>14.93433715</c:v>
                </c:pt>
                <c:pt idx="88">
                  <c:v>14.35720674</c:v>
                </c:pt>
                <c:pt idx="89">
                  <c:v>15.17689728</c:v>
                </c:pt>
                <c:pt idx="90">
                  <c:v>15.25993231</c:v>
                </c:pt>
                <c:pt idx="91">
                  <c:v>14.99757512</c:v>
                </c:pt>
                <c:pt idx="92">
                  <c:v>15.33676841</c:v>
                </c:pt>
                <c:pt idx="93">
                  <c:v>14.74440157</c:v>
                </c:pt>
                <c:pt idx="94">
                  <c:v>14.78602429</c:v>
                </c:pt>
                <c:pt idx="95">
                  <c:v>14.94099195</c:v>
                </c:pt>
                <c:pt idx="96">
                  <c:v>13.80415432</c:v>
                </c:pt>
                <c:pt idx="97">
                  <c:v>13.98455267</c:v>
                </c:pt>
                <c:pt idx="98">
                  <c:v>15.00947242</c:v>
                </c:pt>
                <c:pt idx="99">
                  <c:v>14.4193346</c:v>
                </c:pt>
                <c:pt idx="100">
                  <c:v>14.74755258</c:v>
                </c:pt>
                <c:pt idx="101">
                  <c:v>14.90064239</c:v>
                </c:pt>
                <c:pt idx="102">
                  <c:v>14.65076476</c:v>
                </c:pt>
                <c:pt idx="103">
                  <c:v>14.35200393</c:v>
                </c:pt>
                <c:pt idx="104">
                  <c:v>14.55305733</c:v>
                </c:pt>
                <c:pt idx="105">
                  <c:v>14.40925168</c:v>
                </c:pt>
                <c:pt idx="106">
                  <c:v>14.61362568</c:v>
                </c:pt>
                <c:pt idx="107">
                  <c:v>14.18299685</c:v>
                </c:pt>
                <c:pt idx="108">
                  <c:v>14.95564859</c:v>
                </c:pt>
                <c:pt idx="109">
                  <c:v>14.55482542</c:v>
                </c:pt>
                <c:pt idx="110">
                  <c:v>15.03255752</c:v>
                </c:pt>
                <c:pt idx="111">
                  <c:v>14.90880875</c:v>
                </c:pt>
                <c:pt idx="112">
                  <c:v>14.39775639</c:v>
                </c:pt>
                <c:pt idx="113">
                  <c:v>14.88705993</c:v>
                </c:pt>
                <c:pt idx="114">
                  <c:v>14.92789425</c:v>
                </c:pt>
                <c:pt idx="115">
                  <c:v>15.10966222</c:v>
                </c:pt>
                <c:pt idx="116">
                  <c:v>15.25472938</c:v>
                </c:pt>
                <c:pt idx="117">
                  <c:v>14.92832157</c:v>
                </c:pt>
                <c:pt idx="118">
                  <c:v>14.93913086</c:v>
                </c:pt>
                <c:pt idx="119">
                  <c:v>15.42168315</c:v>
                </c:pt>
                <c:pt idx="120">
                  <c:v>15.11439346</c:v>
                </c:pt>
                <c:pt idx="121">
                  <c:v>15.54141508</c:v>
                </c:pt>
              </c:numCache>
            </c:numRef>
          </c:xVal>
          <c:yVal>
            <c:numRef>
              <c:f>T5!$F$2:$F$123</c:f>
              <c:numCache>
                <c:formatCode>General</c:formatCode>
                <c:ptCount val="122"/>
                <c:pt idx="0">
                  <c:v>12.345955734519</c:v>
                </c:pt>
                <c:pt idx="1">
                  <c:v>12.9596303216753</c:v>
                </c:pt>
                <c:pt idx="2">
                  <c:v>11.9605655579476</c:v>
                </c:pt>
                <c:pt idx="3">
                  <c:v>13.3475420358093</c:v>
                </c:pt>
                <c:pt idx="4">
                  <c:v>16.6598217669641</c:v>
                </c:pt>
                <c:pt idx="5">
                  <c:v>14.7995733491408</c:v>
                </c:pt>
                <c:pt idx="6">
                  <c:v>14.3482275254436</c:v>
                </c:pt>
                <c:pt idx="7">
                  <c:v>13.4972576746135</c:v>
                </c:pt>
                <c:pt idx="8">
                  <c:v>13.0178914343143</c:v>
                </c:pt>
                <c:pt idx="9">
                  <c:v>18.4995260153745</c:v>
                </c:pt>
                <c:pt idx="10">
                  <c:v>13.6344600325475</c:v>
                </c:pt>
                <c:pt idx="11">
                  <c:v>13.1954541969433</c:v>
                </c:pt>
                <c:pt idx="12">
                  <c:v>13.0810651058503</c:v>
                </c:pt>
                <c:pt idx="13">
                  <c:v>13.5292421821397</c:v>
                </c:pt>
                <c:pt idx="14">
                  <c:v>13.6587879377033</c:v>
                </c:pt>
                <c:pt idx="15">
                  <c:v>12.9842391286954</c:v>
                </c:pt>
                <c:pt idx="16">
                  <c:v>12.6635188881732</c:v>
                </c:pt>
                <c:pt idx="17">
                  <c:v>13.0916787954851</c:v>
                </c:pt>
                <c:pt idx="18">
                  <c:v>13.4975663984376</c:v>
                </c:pt>
                <c:pt idx="19">
                  <c:v>13.1666041737235</c:v>
                </c:pt>
                <c:pt idx="20">
                  <c:v>17.9753515928204</c:v>
                </c:pt>
                <c:pt idx="21">
                  <c:v>15.1737955866465</c:v>
                </c:pt>
                <c:pt idx="22">
                  <c:v>14.2994318434318</c:v>
                </c:pt>
                <c:pt idx="23">
                  <c:v>16.0460656131753</c:v>
                </c:pt>
                <c:pt idx="24">
                  <c:v>14.9015486615964</c:v>
                </c:pt>
                <c:pt idx="25">
                  <c:v>15.9624251520936</c:v>
                </c:pt>
                <c:pt idx="26">
                  <c:v>14.6758579941705</c:v>
                </c:pt>
                <c:pt idx="27">
                  <c:v>13.9249333808749</c:v>
                </c:pt>
                <c:pt idx="28">
                  <c:v>15.8790283112765</c:v>
                </c:pt>
                <c:pt idx="29">
                  <c:v>13.5279998073304</c:v>
                </c:pt>
                <c:pt idx="30">
                  <c:v>17.1435032893479</c:v>
                </c:pt>
                <c:pt idx="31">
                  <c:v>15.3697019096637</c:v>
                </c:pt>
                <c:pt idx="32">
                  <c:v>14.9036193807118</c:v>
                </c:pt>
                <c:pt idx="33">
                  <c:v>14.1388601166696</c:v>
                </c:pt>
                <c:pt idx="34">
                  <c:v>18.3050479688948</c:v>
                </c:pt>
                <c:pt idx="35">
                  <c:v>17.2443609016872</c:v>
                </c:pt>
                <c:pt idx="36">
                  <c:v>15.1210057097421</c:v>
                </c:pt>
                <c:pt idx="37">
                  <c:v>14.6140023653348</c:v>
                </c:pt>
                <c:pt idx="38">
                  <c:v>16.0788415756207</c:v>
                </c:pt>
                <c:pt idx="39">
                  <c:v>13.6697198678505</c:v>
                </c:pt>
                <c:pt idx="40">
                  <c:v>14.3676694626842</c:v>
                </c:pt>
                <c:pt idx="41">
                  <c:v>14.9888958676525</c:v>
                </c:pt>
                <c:pt idx="42">
                  <c:v>14.4186595737918</c:v>
                </c:pt>
                <c:pt idx="43">
                  <c:v>17.5707096106217</c:v>
                </c:pt>
                <c:pt idx="44">
                  <c:v>18.8040865763626</c:v>
                </c:pt>
                <c:pt idx="45">
                  <c:v>16.5353603755952</c:v>
                </c:pt>
                <c:pt idx="46">
                  <c:v>15.3919982559093</c:v>
                </c:pt>
                <c:pt idx="47">
                  <c:v>14.682210133229</c:v>
                </c:pt>
                <c:pt idx="48">
                  <c:v>14.7956436011017</c:v>
                </c:pt>
                <c:pt idx="49">
                  <c:v>16.3138419213367</c:v>
                </c:pt>
                <c:pt idx="50">
                  <c:v>16.0425458481046</c:v>
                </c:pt>
                <c:pt idx="51">
                  <c:v>13.8606552771276</c:v>
                </c:pt>
                <c:pt idx="52">
                  <c:v>15.024387984645</c:v>
                </c:pt>
                <c:pt idx="53">
                  <c:v>15.4109186975087</c:v>
                </c:pt>
                <c:pt idx="54">
                  <c:v>15.9637924333559</c:v>
                </c:pt>
                <c:pt idx="55">
                  <c:v>17.8529787701935</c:v>
                </c:pt>
                <c:pt idx="56">
                  <c:v>14.6401782702363</c:v>
                </c:pt>
                <c:pt idx="57">
                  <c:v>14.895918748115</c:v>
                </c:pt>
                <c:pt idx="58">
                  <c:v>15.3734536228396</c:v>
                </c:pt>
                <c:pt idx="59">
                  <c:v>17.659222848214</c:v>
                </c:pt>
                <c:pt idx="60">
                  <c:v>13.9648449972853</c:v>
                </c:pt>
                <c:pt idx="61">
                  <c:v>14.1237665554069</c:v>
                </c:pt>
                <c:pt idx="62">
                  <c:v>14.5112578557395</c:v>
                </c:pt>
                <c:pt idx="63">
                  <c:v>14.2450536123851</c:v>
                </c:pt>
                <c:pt idx="64">
                  <c:v>13.6925254068292</c:v>
                </c:pt>
                <c:pt idx="65">
                  <c:v>13.2183964453059</c:v>
                </c:pt>
                <c:pt idx="66">
                  <c:v>13.6163531878482</c:v>
                </c:pt>
                <c:pt idx="67">
                  <c:v>13.3643326479891</c:v>
                </c:pt>
                <c:pt idx="68">
                  <c:v>13.5257590427739</c:v>
                </c:pt>
                <c:pt idx="69">
                  <c:v>14.4802349378297</c:v>
                </c:pt>
                <c:pt idx="70">
                  <c:v>13.88748247817</c:v>
                </c:pt>
                <c:pt idx="71">
                  <c:v>13.557248751964</c:v>
                </c:pt>
                <c:pt idx="72">
                  <c:v>13.1425864749805</c:v>
                </c:pt>
                <c:pt idx="73">
                  <c:v>13.9674495498729</c:v>
                </c:pt>
                <c:pt idx="74">
                  <c:v>13.8089043269617</c:v>
                </c:pt>
                <c:pt idx="75">
                  <c:v>13.996588283152</c:v>
                </c:pt>
                <c:pt idx="76">
                  <c:v>15.155024575018</c:v>
                </c:pt>
                <c:pt idx="77">
                  <c:v>14.0291123761345</c:v>
                </c:pt>
                <c:pt idx="78">
                  <c:v>13.9384336506172</c:v>
                </c:pt>
                <c:pt idx="79">
                  <c:v>13.7171294540761</c:v>
                </c:pt>
                <c:pt idx="80">
                  <c:v>13.618766130675</c:v>
                </c:pt>
                <c:pt idx="81">
                  <c:v>13.5128485577287</c:v>
                </c:pt>
                <c:pt idx="82">
                  <c:v>18.3725791405112</c:v>
                </c:pt>
                <c:pt idx="83">
                  <c:v>14.3187704355343</c:v>
                </c:pt>
                <c:pt idx="84">
                  <c:v>14.0516589450904</c:v>
                </c:pt>
                <c:pt idx="85">
                  <c:v>18.0931441259485</c:v>
                </c:pt>
                <c:pt idx="86">
                  <c:v>13.7332217679289</c:v>
                </c:pt>
                <c:pt idx="87">
                  <c:v>13.3809671880334</c:v>
                </c:pt>
                <c:pt idx="88">
                  <c:v>15.5834712567135</c:v>
                </c:pt>
                <c:pt idx="89">
                  <c:v>13.4877078961322</c:v>
                </c:pt>
                <c:pt idx="90">
                  <c:v>13.7504605740403</c:v>
                </c:pt>
                <c:pt idx="91">
                  <c:v>14.6909714274662</c:v>
                </c:pt>
                <c:pt idx="92">
                  <c:v>13.7262398021895</c:v>
                </c:pt>
                <c:pt idx="93">
                  <c:v>13.5818189932024</c:v>
                </c:pt>
                <c:pt idx="94">
                  <c:v>13.7098695936231</c:v>
                </c:pt>
                <c:pt idx="95">
                  <c:v>14.2491883376323</c:v>
                </c:pt>
                <c:pt idx="96">
                  <c:v>17.9984297227285</c:v>
                </c:pt>
                <c:pt idx="97">
                  <c:v>19.0223335136966</c:v>
                </c:pt>
                <c:pt idx="98">
                  <c:v>14.7552553564454</c:v>
                </c:pt>
                <c:pt idx="99">
                  <c:v>15.9616410093582</c:v>
                </c:pt>
                <c:pt idx="100">
                  <c:v>14.1498946396815</c:v>
                </c:pt>
                <c:pt idx="101">
                  <c:v>13.6636394685289</c:v>
                </c:pt>
                <c:pt idx="102">
                  <c:v>13.1921521867007</c:v>
                </c:pt>
                <c:pt idx="103">
                  <c:v>16.689967670746</c:v>
                </c:pt>
                <c:pt idx="104">
                  <c:v>13.6477494537175</c:v>
                </c:pt>
                <c:pt idx="105">
                  <c:v>16.2623726978072</c:v>
                </c:pt>
                <c:pt idx="106">
                  <c:v>14.5290892315384</c:v>
                </c:pt>
                <c:pt idx="107">
                  <c:v>16.9235262323031</c:v>
                </c:pt>
                <c:pt idx="108">
                  <c:v>13.3955622494915</c:v>
                </c:pt>
                <c:pt idx="109">
                  <c:v>13.7048203393245</c:v>
                </c:pt>
                <c:pt idx="110">
                  <c:v>13.5298798916627</c:v>
                </c:pt>
                <c:pt idx="111">
                  <c:v>13.3795029902469</c:v>
                </c:pt>
                <c:pt idx="112">
                  <c:v>17.0543268464378</c:v>
                </c:pt>
                <c:pt idx="113">
                  <c:v>13.1049543393178</c:v>
                </c:pt>
                <c:pt idx="114">
                  <c:v>13.3497636683285</c:v>
                </c:pt>
                <c:pt idx="115">
                  <c:v>14.476068203985</c:v>
                </c:pt>
                <c:pt idx="116">
                  <c:v>15.0080407714369</c:v>
                </c:pt>
                <c:pt idx="117">
                  <c:v>13.3814085221734</c:v>
                </c:pt>
                <c:pt idx="118">
                  <c:v>15.0335396405042</c:v>
                </c:pt>
                <c:pt idx="119">
                  <c:v>13.2836591433411</c:v>
                </c:pt>
                <c:pt idx="120">
                  <c:v>11.6785074699992</c:v>
                </c:pt>
                <c:pt idx="121">
                  <c:v>15.5319329166387</c:v>
                </c:pt>
              </c:numCache>
            </c:numRef>
          </c:yVal>
          <c:smooth val="0"/>
        </c:ser>
        <c:axId val="1842475"/>
        <c:axId val="19898585"/>
      </c:scatterChart>
      <c:valAx>
        <c:axId val="184247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9898585"/>
        <c:crosses val="autoZero"/>
        <c:crossBetween val="midCat"/>
      </c:valAx>
      <c:valAx>
        <c:axId val="19898585"/>
        <c:scaling>
          <c:orientation val="minMax"/>
          <c:max val="-1.2"/>
          <c:min val="-3.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842475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1053720</xdr:colOff>
      <xdr:row>4</xdr:row>
      <xdr:rowOff>10440</xdr:rowOff>
    </xdr:from>
    <xdr:to>
      <xdr:col>4</xdr:col>
      <xdr:colOff>1154160</xdr:colOff>
      <xdr:row>26</xdr:row>
      <xdr:rowOff>16200</xdr:rowOff>
    </xdr:to>
    <xdr:graphicFrame>
      <xdr:nvGraphicFramePr>
        <xdr:cNvPr id="0" name="Chart 1"/>
        <xdr:cNvGraphicFramePr/>
      </xdr:nvGraphicFramePr>
      <xdr:xfrm>
        <a:off x="1053720" y="1648800"/>
        <a:ext cx="4852800" cy="447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1132200</xdr:colOff>
      <xdr:row>3</xdr:row>
      <xdr:rowOff>414720</xdr:rowOff>
    </xdr:from>
    <xdr:to>
      <xdr:col>9</xdr:col>
      <xdr:colOff>496440</xdr:colOff>
      <xdr:row>25</xdr:row>
      <xdr:rowOff>195480</xdr:rowOff>
    </xdr:to>
    <xdr:graphicFrame>
      <xdr:nvGraphicFramePr>
        <xdr:cNvPr id="1" name="Chart 6"/>
        <xdr:cNvGraphicFramePr/>
      </xdr:nvGraphicFramePr>
      <xdr:xfrm>
        <a:off x="5884560" y="1595880"/>
        <a:ext cx="4851720" cy="450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492480</xdr:colOff>
      <xdr:row>3</xdr:row>
      <xdr:rowOff>438840</xdr:rowOff>
    </xdr:from>
    <xdr:to>
      <xdr:col>15</xdr:col>
      <xdr:colOff>22320</xdr:colOff>
      <xdr:row>25</xdr:row>
      <xdr:rowOff>153720</xdr:rowOff>
    </xdr:to>
    <xdr:graphicFrame>
      <xdr:nvGraphicFramePr>
        <xdr:cNvPr id="2" name="Chart 7"/>
        <xdr:cNvGraphicFramePr/>
      </xdr:nvGraphicFramePr>
      <xdr:xfrm>
        <a:off x="10732320" y="1620000"/>
        <a:ext cx="5035320" cy="443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988200</xdr:colOff>
      <xdr:row>26</xdr:row>
      <xdr:rowOff>57600</xdr:rowOff>
    </xdr:from>
    <xdr:to>
      <xdr:col>6</xdr:col>
      <xdr:colOff>889560</xdr:colOff>
      <xdr:row>46</xdr:row>
      <xdr:rowOff>82440</xdr:rowOff>
    </xdr:to>
    <xdr:graphicFrame>
      <xdr:nvGraphicFramePr>
        <xdr:cNvPr id="3" name="Chart 8"/>
        <xdr:cNvGraphicFramePr/>
      </xdr:nvGraphicFramePr>
      <xdr:xfrm>
        <a:off x="3364200" y="6166440"/>
        <a:ext cx="4653720" cy="408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1034280</xdr:colOff>
      <xdr:row>26</xdr:row>
      <xdr:rowOff>138960</xdr:rowOff>
    </xdr:from>
    <xdr:to>
      <xdr:col>11</xdr:col>
      <xdr:colOff>754920</xdr:colOff>
      <xdr:row>46</xdr:row>
      <xdr:rowOff>78120</xdr:rowOff>
    </xdr:to>
    <xdr:graphicFrame>
      <xdr:nvGraphicFramePr>
        <xdr:cNvPr id="4" name="Chart 9"/>
        <xdr:cNvGraphicFramePr/>
      </xdr:nvGraphicFramePr>
      <xdr:xfrm>
        <a:off x="8162640" y="6247800"/>
        <a:ext cx="4667400" cy="400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4" headerRowCount="1" totalsRowCount="0" totalsRowShown="0">
  <autoFilter ref="A1:G4"/>
  <tableColumns count="7">
    <tableColumn id="1" name="Metric"/>
    <tableColumn id="2" name="T1"/>
    <tableColumn id="3" name="T2"/>
    <tableColumn id="4" name="T3"/>
    <tableColumn id="5" name="T4"/>
    <tableColumn id="6" name="T5"/>
    <tableColumn id="7" name="Overall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">
              <a:schemeClr val="phClr">
                <a:lumMod val="105000"/>
                <a:tint val="73000"/>
              </a:schemeClr>
            </a:gs>
            <a:gs pos="1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">
              <a:schemeClr val="phClr">
                <a:lumMod val="100000"/>
                <a:shade val="100000"/>
              </a:schemeClr>
            </a:gs>
            <a:gs pos="1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"/>
        </a:ln>
        <a:ln w="19050" cap="flat" cmpd="sng" algn="ctr">
          <a:prstDash val="solid"/>
          <a:miter lim="800"/>
        </a:ln>
        <a:ln w="25400" cap="flat" cmpd="sng" algn="ctr">
          <a:prstDash val="solid"/>
          <a:miter lim="8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">
              <a:schemeClr val="phClr">
                <a:tint val="98000"/>
                <a:shade val="90000"/>
                <a:lumMod val="103000"/>
              </a:schemeClr>
            </a:gs>
            <a:gs pos="1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2962"/>
  <sheetViews>
    <sheetView showFormulas="false" showGridLines="true" showRowColHeaders="true" showZeros="true" rightToLeft="false" tabSelected="false" showOutlineSymbols="true" defaultGridColor="true" view="normal" topLeftCell="A687" colorId="64" zoomScale="100" zoomScaleNormal="100" zoomScalePageLayoutView="100" workbookViewId="0">
      <selection pane="topLeft" activeCell="G700" activeCellId="0" sqref="G700"/>
    </sheetView>
  </sheetViews>
  <sheetFormatPr defaultColWidth="10.55078125" defaultRowHeight="16" zeroHeight="false" outlineLevelRow="0" outlineLevelCol="0"/>
  <cols>
    <col collapsed="false" customWidth="true" hidden="false" outlineLevel="0" max="1" min="1" style="0" width="37.64"/>
    <col collapsed="false" customWidth="true" hidden="false" outlineLevel="0" max="2" min="2" style="0" width="8.04"/>
    <col collapsed="false" customWidth="true" hidden="false" outlineLevel="0" max="3" min="3" style="0" width="9.28"/>
    <col collapsed="false" customWidth="true" hidden="false" outlineLevel="0" max="4" min="4" style="0" width="9.05"/>
    <col collapsed="false" customWidth="true" hidden="false" outlineLevel="0" max="5" min="5" style="0" width="18.52"/>
    <col collapsed="false" customWidth="true" hidden="false" outlineLevel="0" max="6" min="6" style="1" width="9.34"/>
    <col collapsed="false" customWidth="true" hidden="false" outlineLevel="0" max="12" min="12" style="1" width="9.28"/>
    <col collapsed="false" customWidth="true" hidden="false" outlineLevel="0" max="13" min="13" style="1" width="10.4"/>
    <col collapsed="false" customWidth="true" hidden="false" outlineLevel="0" max="14" min="14" style="1" width="9.05"/>
  </cols>
  <sheetData>
    <row r="1" customFormat="false" ht="16" hidden="false" customHeight="false" outlineLevel="0" collapsed="false">
      <c r="A1" s="2" t="s">
        <v>0</v>
      </c>
      <c r="B1" s="0" t="s">
        <v>1</v>
      </c>
      <c r="C1" s="0" t="s">
        <v>2</v>
      </c>
      <c r="D1" s="0" t="s">
        <v>3</v>
      </c>
      <c r="E1" s="2" t="s">
        <v>4</v>
      </c>
      <c r="F1" s="1" t="s">
        <v>5</v>
      </c>
      <c r="H1" s="1" t="s">
        <v>6</v>
      </c>
      <c r="I1" s="0" t="n">
        <v>8.580092891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6" hidden="false" customHeight="false" outlineLevel="0" collapsed="false">
      <c r="A2" s="0" t="s">
        <v>7</v>
      </c>
      <c r="B2" s="0" t="n">
        <v>1.9672747</v>
      </c>
      <c r="C2" s="0" t="n">
        <v>-0.7819556</v>
      </c>
      <c r="D2" s="0" t="n">
        <v>0.003483714</v>
      </c>
      <c r="E2" s="0" t="n">
        <v>6.623408902</v>
      </c>
      <c r="F2" s="1" t="n">
        <f aca="false">(B2+C2*D2*1000) * $I$2 + $I$1</f>
        <v>3.09070380246905</v>
      </c>
      <c r="H2" s="1" t="s">
        <v>8</v>
      </c>
      <c r="I2" s="0" t="n">
        <v>7.253085941</v>
      </c>
    </row>
    <row r="3" customFormat="false" ht="16" hidden="false" customHeight="false" outlineLevel="0" collapsed="false">
      <c r="A3" s="0" t="s">
        <v>7</v>
      </c>
      <c r="B3" s="0" t="n">
        <v>1.9672747</v>
      </c>
      <c r="C3" s="0" t="n">
        <v>-0.78195554</v>
      </c>
      <c r="D3" s="0" t="n">
        <v>0.002854798</v>
      </c>
      <c r="E3" s="0" t="n">
        <v>9.864458808</v>
      </c>
      <c r="F3" s="1" t="n">
        <f aca="false">(B3+C3*D3*1000) * $I$2 + $I$1</f>
        <v>6.65765947638086</v>
      </c>
    </row>
    <row r="4" customFormat="false" ht="16" hidden="false" customHeight="false" outlineLevel="0" collapsed="false">
      <c r="A4" s="0" t="s">
        <v>7</v>
      </c>
      <c r="B4" s="0" t="n">
        <v>1.9672747</v>
      </c>
      <c r="C4" s="0" t="n">
        <v>-0.7819556</v>
      </c>
      <c r="D4" s="0" t="n">
        <v>0.002418233</v>
      </c>
      <c r="E4" s="0" t="n">
        <v>11.95163704</v>
      </c>
      <c r="F4" s="1" t="n">
        <f aca="false">(B4+C4*D4*1000) * $I$2 + $I$1</f>
        <v>9.13367643264249</v>
      </c>
    </row>
    <row r="5" customFormat="false" ht="16" hidden="false" customHeight="false" outlineLevel="0" collapsed="false">
      <c r="A5" s="0" t="s">
        <v>7</v>
      </c>
      <c r="B5" s="0" t="n">
        <v>1.967275</v>
      </c>
      <c r="C5" s="0" t="n">
        <v>-0.7819557</v>
      </c>
      <c r="D5" s="0" t="n">
        <v>0.00209748</v>
      </c>
      <c r="E5" s="0" t="n">
        <v>13.49486206</v>
      </c>
      <c r="F5" s="1" t="n">
        <f aca="false">(B5+C5*D5*1000) * $I$2 + $I$1</f>
        <v>10.9528569694289</v>
      </c>
    </row>
    <row r="6" customFormat="false" ht="16" hidden="false" customHeight="false" outlineLevel="0" collapsed="false">
      <c r="A6" s="0" t="s">
        <v>7</v>
      </c>
      <c r="B6" s="0" t="n">
        <v>1.9672744</v>
      </c>
      <c r="C6" s="0" t="n">
        <v>-0.7819556</v>
      </c>
      <c r="D6" s="0" t="n">
        <v>0.001851852</v>
      </c>
      <c r="E6" s="0" t="n">
        <v>14.79912343</v>
      </c>
      <c r="F6" s="1" t="n">
        <f aca="false">(B6+C6*D6*1000) * $I$2 + $I$1</f>
        <v>12.345955734519</v>
      </c>
    </row>
    <row r="7" customFormat="false" ht="16" hidden="false" customHeight="false" outlineLevel="0" collapsed="false">
      <c r="A7" s="0" t="s">
        <v>9</v>
      </c>
      <c r="B7" s="0" t="n">
        <v>1.3756901</v>
      </c>
      <c r="C7" s="0" t="n">
        <v>-0.39133957</v>
      </c>
      <c r="D7" s="0" t="n">
        <v>0.004036327</v>
      </c>
      <c r="E7" s="0" t="n">
        <v>8.177072141</v>
      </c>
      <c r="F7" s="1" t="n">
        <f aca="false">(B7+C7*D7*1000) * $I$2 + $I$1</f>
        <v>7.10130201479988</v>
      </c>
    </row>
    <row r="8" customFormat="false" ht="16" hidden="false" customHeight="false" outlineLevel="0" collapsed="false">
      <c r="A8" s="0" t="s">
        <v>9</v>
      </c>
      <c r="B8" s="0" t="n">
        <v>1.3756897</v>
      </c>
      <c r="C8" s="0" t="n">
        <v>-0.39133957</v>
      </c>
      <c r="D8" s="0" t="n">
        <v>0.00319936</v>
      </c>
      <c r="E8" s="0" t="n">
        <v>11.15316957</v>
      </c>
      <c r="F8" s="1" t="n">
        <f aca="false">(B8+C8*D8*1000) * $I$2 + $I$1</f>
        <v>9.47696259511308</v>
      </c>
    </row>
    <row r="9" customFormat="false" ht="16" hidden="false" customHeight="false" outlineLevel="0" collapsed="false">
      <c r="A9" s="0" t="s">
        <v>9</v>
      </c>
      <c r="B9" s="0" t="n">
        <v>1.3756899</v>
      </c>
      <c r="C9" s="0" t="n">
        <v>-0.3913395</v>
      </c>
      <c r="D9" s="0" t="n">
        <v>0.002649884</v>
      </c>
      <c r="E9" s="0" t="n">
        <v>12.97977677</v>
      </c>
      <c r="F9" s="1" t="n">
        <f aca="false">(B9+C9*D9*1000) * $I$2 + $I$1</f>
        <v>11.0366088026115</v>
      </c>
    </row>
    <row r="10" customFormat="false" ht="16" hidden="false" customHeight="false" outlineLevel="0" collapsed="false">
      <c r="A10" s="0" t="s">
        <v>9</v>
      </c>
      <c r="B10" s="0" t="n">
        <v>1.3756901</v>
      </c>
      <c r="C10" s="0" t="n">
        <v>-0.39133945</v>
      </c>
      <c r="D10" s="0" t="n">
        <v>0.002261484</v>
      </c>
      <c r="E10" s="0" t="n">
        <v>14.22230161</v>
      </c>
      <c r="F10" s="1" t="n">
        <f aca="false">(B10+C10*D10*1000) * $I$2 + $I$1</f>
        <v>12.1390530229118</v>
      </c>
    </row>
    <row r="11" customFormat="false" ht="16" hidden="false" customHeight="false" outlineLevel="0" collapsed="false">
      <c r="A11" s="0" t="s">
        <v>9</v>
      </c>
      <c r="B11" s="0" t="n">
        <v>1.3756899</v>
      </c>
      <c r="C11" s="0" t="n">
        <v>-0.39133942</v>
      </c>
      <c r="D11" s="0" t="n">
        <v>0.001972387</v>
      </c>
      <c r="E11" s="0" t="n">
        <v>15.18198479</v>
      </c>
      <c r="F11" s="1" t="n">
        <f aca="false">(B11+C11*D11*1000) * $I$2 + $I$1</f>
        <v>12.9596303216753</v>
      </c>
    </row>
    <row r="12" customFormat="false" ht="16" hidden="false" customHeight="false" outlineLevel="0" collapsed="false">
      <c r="A12" s="0" t="s">
        <v>10</v>
      </c>
      <c r="B12" s="0" t="n">
        <v>1.2242347</v>
      </c>
      <c r="C12" s="0" t="n">
        <v>-0.3630453</v>
      </c>
      <c r="D12" s="0" t="n">
        <v>0.005894489</v>
      </c>
      <c r="E12" s="0" t="n">
        <v>1.877655068</v>
      </c>
      <c r="F12" s="1" t="n">
        <f aca="false">(B12+C12*D12*1000) * $I$2 + $I$1</f>
        <v>1.93821124830914</v>
      </c>
    </row>
    <row r="13" customFormat="false" ht="16" hidden="false" customHeight="false" outlineLevel="0" collapsed="false">
      <c r="A13" s="0" t="s">
        <v>10</v>
      </c>
      <c r="B13" s="0" t="n">
        <v>1.2242348</v>
      </c>
      <c r="C13" s="0" t="n">
        <v>-0.36304525</v>
      </c>
      <c r="D13" s="0" t="n">
        <v>0.004049403</v>
      </c>
      <c r="E13" s="0" t="n">
        <v>8.895470282</v>
      </c>
      <c r="F13" s="1" t="n">
        <f aca="false">(B13+C13*D13*1000) * $I$2 + $I$1</f>
        <v>6.79669161198357</v>
      </c>
    </row>
    <row r="14" customFormat="false" ht="16" hidden="false" customHeight="false" outlineLevel="0" collapsed="false">
      <c r="A14" s="0" t="s">
        <v>10</v>
      </c>
      <c r="B14" s="0" t="n">
        <v>1.2242346</v>
      </c>
      <c r="C14" s="0" t="n">
        <v>-0.36304525</v>
      </c>
      <c r="D14" s="0" t="n">
        <v>0.00308404</v>
      </c>
      <c r="E14" s="0" t="n">
        <v>12.1500671</v>
      </c>
      <c r="F14" s="1" t="n">
        <f aca="false">(B14+C14*D14*1000) * $I$2 + $I$1</f>
        <v>9.33868246715169</v>
      </c>
    </row>
    <row r="15" customFormat="false" ht="16" hidden="false" customHeight="false" outlineLevel="0" collapsed="false">
      <c r="A15" s="0" t="s">
        <v>10</v>
      </c>
      <c r="B15" s="0" t="n">
        <v>1.2242347</v>
      </c>
      <c r="C15" s="0" t="n">
        <v>-0.36304528</v>
      </c>
      <c r="D15" s="0" t="n">
        <v>0.00249035</v>
      </c>
      <c r="E15" s="0" t="n">
        <v>14.01247493</v>
      </c>
      <c r="F15" s="1" t="n">
        <f aca="false">(B15+C15*D15*1000) * $I$2 + $I$1</f>
        <v>10.9019862079158</v>
      </c>
    </row>
    <row r="16" customFormat="false" ht="16" hidden="false" customHeight="false" outlineLevel="0" collapsed="false">
      <c r="A16" s="0" t="s">
        <v>10</v>
      </c>
      <c r="B16" s="0" t="n">
        <v>1.2242346</v>
      </c>
      <c r="C16" s="0" t="n">
        <v>-0.36304528</v>
      </c>
      <c r="D16" s="0" t="n">
        <v>0.002088337</v>
      </c>
      <c r="E16" s="0" t="n">
        <v>15.27878911</v>
      </c>
      <c r="F16" s="1" t="n">
        <f aca="false">(B16+C16*D16*1000) * $I$2 + $I$1</f>
        <v>11.9605655579476</v>
      </c>
    </row>
    <row r="17" customFormat="false" ht="16" hidden="false" customHeight="false" outlineLevel="0" collapsed="false">
      <c r="A17" s="0" t="s">
        <v>11</v>
      </c>
      <c r="B17" s="0" t="n">
        <v>1.7647332</v>
      </c>
      <c r="C17" s="0" t="n">
        <v>-0.58694005</v>
      </c>
      <c r="D17" s="0" t="n">
        <v>0.003911598</v>
      </c>
      <c r="E17" s="0" t="n">
        <v>2.984240134</v>
      </c>
      <c r="F17" s="1" t="n">
        <f aca="false">(B17+C17*D17*1000) * $I$2 + $I$1</f>
        <v>4.7276864619679</v>
      </c>
    </row>
    <row r="18" customFormat="false" ht="16" hidden="false" customHeight="false" outlineLevel="0" collapsed="false">
      <c r="A18" s="0" t="s">
        <v>11</v>
      </c>
      <c r="B18" s="0" t="n">
        <v>1.7647334</v>
      </c>
      <c r="C18" s="0" t="n">
        <v>-0.58694017</v>
      </c>
      <c r="D18" s="0" t="n">
        <v>0.003084159</v>
      </c>
      <c r="E18" s="0" t="n">
        <v>8.400737705</v>
      </c>
      <c r="F18" s="1" t="n">
        <f aca="false">(B18+C18*D18*1000) * $I$2 + $I$1</f>
        <v>8.25019782557619</v>
      </c>
    </row>
    <row r="19" customFormat="false" ht="16" hidden="false" customHeight="false" outlineLevel="0" collapsed="false">
      <c r="A19" s="0" t="s">
        <v>11</v>
      </c>
      <c r="B19" s="0" t="n">
        <v>1.7647332</v>
      </c>
      <c r="C19" s="0" t="n">
        <v>-0.5869401</v>
      </c>
      <c r="D19" s="0" t="n">
        <v>0.002545663</v>
      </c>
      <c r="E19" s="0" t="n">
        <v>11.48702575</v>
      </c>
      <c r="F19" s="1" t="n">
        <f aca="false">(B19+C19*D19*1000) * $I$2 + $I$1</f>
        <v>10.542643795107</v>
      </c>
    </row>
    <row r="20" customFormat="false" ht="16" hidden="false" customHeight="false" outlineLevel="0" collapsed="false">
      <c r="A20" s="0" t="s">
        <v>11</v>
      </c>
      <c r="B20" s="0" t="n">
        <v>1.7647331</v>
      </c>
      <c r="C20" s="0" t="n">
        <v>-0.58694005</v>
      </c>
      <c r="D20" s="0" t="n">
        <v>0.002167258</v>
      </c>
      <c r="E20" s="0" t="n">
        <v>13.41747432</v>
      </c>
      <c r="F20" s="1" t="n">
        <f aca="false">(B20+C20*D20*1000) * $I$2 + $I$1</f>
        <v>12.153561993476</v>
      </c>
    </row>
    <row r="21" customFormat="false" ht="16" hidden="false" customHeight="false" outlineLevel="0" collapsed="false">
      <c r="A21" s="0" t="s">
        <v>11</v>
      </c>
      <c r="B21" s="0" t="n">
        <v>1.7647333</v>
      </c>
      <c r="C21" s="0" t="n">
        <v>-0.5869401</v>
      </c>
      <c r="D21" s="0" t="n">
        <v>0.001886792</v>
      </c>
      <c r="E21" s="0" t="n">
        <v>14.78666819</v>
      </c>
      <c r="F21" s="1" t="n">
        <f aca="false">(B21+C21*D21*1000) * $I$2 + $I$1</f>
        <v>13.3475420358093</v>
      </c>
    </row>
    <row r="22" customFormat="false" ht="16" hidden="false" customHeight="false" outlineLevel="0" collapsed="false">
      <c r="A22" s="0" t="s">
        <v>12</v>
      </c>
      <c r="B22" s="0" t="n">
        <v>2.5959666</v>
      </c>
      <c r="C22" s="0" t="n">
        <v>-1.0670366</v>
      </c>
      <c r="D22" s="0" t="n">
        <v>0.003612847</v>
      </c>
      <c r="E22" s="0" t="n">
        <v>-1.748804274</v>
      </c>
      <c r="F22" s="1" t="n">
        <f aca="false">(B22+C22*D22*1000) * $I$2 + $I$1</f>
        <v>-0.552074534364333</v>
      </c>
    </row>
    <row r="23" customFormat="false" ht="16" hidden="false" customHeight="false" outlineLevel="0" collapsed="false">
      <c r="A23" s="0" t="s">
        <v>12</v>
      </c>
      <c r="B23" s="0" t="n">
        <v>2.5959663</v>
      </c>
      <c r="C23" s="0" t="n">
        <v>-1.0670365</v>
      </c>
      <c r="D23" s="0" t="n">
        <v>0.002580029</v>
      </c>
      <c r="E23" s="0" t="n">
        <v>7.028880946</v>
      </c>
      <c r="F23" s="1" t="n">
        <f aca="false">(B23+C23*D23*1000) * $I$2 + $I$1</f>
        <v>7.4412219382798</v>
      </c>
    </row>
    <row r="24" customFormat="false" ht="16" hidden="false" customHeight="false" outlineLevel="0" collapsed="false">
      <c r="A24" s="0" t="s">
        <v>12</v>
      </c>
      <c r="B24" s="0" t="n">
        <v>2.5959663</v>
      </c>
      <c r="C24" s="0" t="n">
        <v>-1.0670366</v>
      </c>
      <c r="D24" s="0" t="n">
        <v>0.002006441</v>
      </c>
      <c r="E24" s="0" t="n">
        <v>11.08171858</v>
      </c>
      <c r="F24" s="1" t="n">
        <f aca="false">(B24+C24*D24*1000) * $I$2 + $I$1</f>
        <v>11.8803943569835</v>
      </c>
    </row>
    <row r="25" customFormat="false" ht="16" hidden="false" customHeight="false" outlineLevel="0" collapsed="false">
      <c r="A25" s="0" t="s">
        <v>12</v>
      </c>
      <c r="B25" s="0" t="n">
        <v>2.5959668</v>
      </c>
      <c r="C25" s="0" t="n">
        <v>-1.0670366</v>
      </c>
      <c r="D25" s="0" t="n">
        <v>0.001641504</v>
      </c>
      <c r="E25" s="0" t="n">
        <v>13.35130285</v>
      </c>
      <c r="F25" s="1" t="n">
        <f aca="false">(B25+C25*D25*1000) * $I$2 + $I$1</f>
        <v>14.7047578862395</v>
      </c>
    </row>
    <row r="26" customFormat="false" ht="16" hidden="false" customHeight="false" outlineLevel="0" collapsed="false">
      <c r="A26" s="0" t="s">
        <v>12</v>
      </c>
      <c r="B26" s="0" t="n">
        <v>2.5959666</v>
      </c>
      <c r="C26" s="0" t="n">
        <v>-1.0670366</v>
      </c>
      <c r="D26" s="0" t="n">
        <v>0.001388889</v>
      </c>
      <c r="E26" s="0" t="n">
        <v>14.89119534</v>
      </c>
      <c r="F26" s="1" t="n">
        <f aca="false">(B26+C26*D26*1000) * $I$2 + $I$1</f>
        <v>16.6598217669641</v>
      </c>
    </row>
    <row r="27" customFormat="false" ht="16" hidden="false" customHeight="false" outlineLevel="0" collapsed="false">
      <c r="A27" s="0" t="s">
        <v>13</v>
      </c>
      <c r="B27" s="0" t="n">
        <v>2.257998</v>
      </c>
      <c r="C27" s="0" t="n">
        <v>-0.9285337</v>
      </c>
      <c r="D27" s="0" t="n">
        <v>0.004115226</v>
      </c>
      <c r="E27" s="0" t="n">
        <v>-2.943804251</v>
      </c>
      <c r="F27" s="1" t="n">
        <f aca="false">(B27+C27*D27*1000) * $I$2 + $I$1</f>
        <v>-2.75740900470032</v>
      </c>
    </row>
    <row r="28" customFormat="false" ht="16" hidden="false" customHeight="false" outlineLevel="0" collapsed="false">
      <c r="A28" s="0" t="s">
        <v>13</v>
      </c>
      <c r="B28" s="0" t="n">
        <v>2.2579978</v>
      </c>
      <c r="C28" s="0" t="n">
        <v>-0.92853373</v>
      </c>
      <c r="D28" s="0" t="n">
        <v>0.002873563</v>
      </c>
      <c r="E28" s="0" t="n">
        <v>6.216318258</v>
      </c>
      <c r="F28" s="1" t="n">
        <f aca="false">(B28+C28*D28*1000) * $I$2 + $I$1</f>
        <v>5.60485984253079</v>
      </c>
    </row>
    <row r="29" customFormat="false" ht="16" hidden="false" customHeight="false" outlineLevel="0" collapsed="false">
      <c r="A29" s="0" t="s">
        <v>13</v>
      </c>
      <c r="B29" s="0" t="n">
        <v>2.2579985</v>
      </c>
      <c r="C29" s="0" t="n">
        <v>-0.9285338</v>
      </c>
      <c r="D29" s="0" t="n">
        <v>0.002207506</v>
      </c>
      <c r="E29" s="0" t="n">
        <v>10.52296222</v>
      </c>
      <c r="F29" s="1" t="n">
        <f aca="false">(B29+C29*D29*1000) * $I$2 + $I$1</f>
        <v>10.0905811507062</v>
      </c>
    </row>
    <row r="30" customFormat="false" ht="16" hidden="false" customHeight="false" outlineLevel="0" collapsed="false">
      <c r="A30" s="0" t="s">
        <v>13</v>
      </c>
      <c r="B30" s="0" t="n">
        <v>2.2579978</v>
      </c>
      <c r="C30" s="0" t="n">
        <v>-0.92853373</v>
      </c>
      <c r="D30" s="0" t="n">
        <v>0.001792115</v>
      </c>
      <c r="E30" s="0" t="n">
        <v>12.89961169</v>
      </c>
      <c r="F30" s="1" t="n">
        <f aca="false">(B30+C30*D30*1000) * $I$2 + $I$1</f>
        <v>12.8881254769598</v>
      </c>
    </row>
    <row r="31" customFormat="false" ht="16" hidden="false" customHeight="false" outlineLevel="0" collapsed="false">
      <c r="A31" s="0" t="s">
        <v>13</v>
      </c>
      <c r="B31" s="0" t="n">
        <v>2.2579982</v>
      </c>
      <c r="C31" s="0" t="n">
        <v>-0.9285338</v>
      </c>
      <c r="D31" s="0" t="n">
        <v>0.001508296</v>
      </c>
      <c r="E31" s="0" t="n">
        <v>14.45266923</v>
      </c>
      <c r="F31" s="1" t="n">
        <f aca="false">(B31+C31*D31*1000) * $I$2 + $I$1</f>
        <v>14.7995733491408</v>
      </c>
    </row>
    <row r="32" customFormat="false" ht="16" hidden="false" customHeight="false" outlineLevel="0" collapsed="false">
      <c r="A32" s="0" t="s">
        <v>14</v>
      </c>
      <c r="B32" s="0" t="n">
        <v>1.8245282</v>
      </c>
      <c r="C32" s="0" t="n">
        <v>-0.5846209</v>
      </c>
      <c r="D32" s="0" t="n">
        <v>0.004986288</v>
      </c>
      <c r="E32" s="0" t="n">
        <v>0.701828371</v>
      </c>
      <c r="F32" s="1" t="n">
        <f aca="false">(B32+C32*D32*1000) * $I$2 + $I$1</f>
        <v>0.670167645161056</v>
      </c>
    </row>
    <row r="33" customFormat="false" ht="16" hidden="false" customHeight="false" outlineLevel="0" collapsed="false">
      <c r="A33" s="0" t="s">
        <v>14</v>
      </c>
      <c r="B33" s="0" t="n">
        <v>1.8245281</v>
      </c>
      <c r="C33" s="0" t="n">
        <v>-0.5846208</v>
      </c>
      <c r="D33" s="0" t="n">
        <v>0.003419826</v>
      </c>
      <c r="E33" s="0" t="n">
        <v>8.05970044</v>
      </c>
      <c r="F33" s="1" t="n">
        <f aca="false">(B33+C33*D33*1000) * $I$2 + $I$1</f>
        <v>7.31244703901005</v>
      </c>
    </row>
    <row r="34" customFormat="false" ht="16" hidden="false" customHeight="false" outlineLevel="0" collapsed="false">
      <c r="A34" s="0" t="s">
        <v>14</v>
      </c>
      <c r="B34" s="0" t="n">
        <v>1.824528</v>
      </c>
      <c r="C34" s="0" t="n">
        <v>-0.58462083</v>
      </c>
      <c r="D34" s="0" t="n">
        <v>0.002602303</v>
      </c>
      <c r="E34" s="0" t="n">
        <v>11.63016396</v>
      </c>
      <c r="F34" s="1" t="n">
        <f aca="false">(B34+C34*D34*1000) * $I$2 + $I$1</f>
        <v>10.7789925345521</v>
      </c>
    </row>
    <row r="35" customFormat="false" ht="16" hidden="false" customHeight="false" outlineLevel="0" collapsed="false">
      <c r="A35" s="0" t="s">
        <v>14</v>
      </c>
      <c r="B35" s="0" t="n">
        <v>1.8245279</v>
      </c>
      <c r="C35" s="0" t="n">
        <v>-0.5846209</v>
      </c>
      <c r="D35" s="0" t="n">
        <v>0.002100234</v>
      </c>
      <c r="E35" s="0" t="n">
        <v>13.71455697</v>
      </c>
      <c r="F35" s="1" t="n">
        <f aca="false">(B35+C35*D35*1000) * $I$2 + $I$1</f>
        <v>12.9079164956647</v>
      </c>
    </row>
    <row r="36" customFormat="false" ht="16" hidden="false" customHeight="false" outlineLevel="0" collapsed="false">
      <c r="A36" s="0" t="s">
        <v>14</v>
      </c>
      <c r="B36" s="0" t="n">
        <v>1.8245282</v>
      </c>
      <c r="C36" s="0" t="n">
        <v>-0.5846209</v>
      </c>
      <c r="D36" s="0" t="n">
        <v>0.001760563</v>
      </c>
      <c r="E36" s="0" t="n">
        <v>15.17131994</v>
      </c>
      <c r="F36" s="1" t="n">
        <f aca="false">(B36+C36*D36*1000) * $I$2 + $I$1</f>
        <v>14.3482275254436</v>
      </c>
    </row>
    <row r="37" customFormat="false" ht="16" hidden="false" customHeight="false" outlineLevel="0" collapsed="false">
      <c r="A37" s="0" t="s">
        <v>15</v>
      </c>
      <c r="B37" s="0" t="n">
        <v>1.8754959</v>
      </c>
      <c r="C37" s="0" t="n">
        <v>-0.61242944</v>
      </c>
      <c r="D37" s="0" t="n">
        <v>0.007574036</v>
      </c>
      <c r="E37" s="0" t="n">
        <v>-8.366699427</v>
      </c>
      <c r="F37" s="1" t="n">
        <f aca="false">(B37+C37*D37*1000) * $I$2 + $I$1</f>
        <v>-11.4606675335394</v>
      </c>
    </row>
    <row r="38" customFormat="false" ht="16" hidden="false" customHeight="false" outlineLevel="0" collapsed="false">
      <c r="A38" s="0" t="s">
        <v>15</v>
      </c>
      <c r="B38" s="0" t="n">
        <v>1.875496</v>
      </c>
      <c r="C38" s="0" t="n">
        <v>-0.6124293</v>
      </c>
      <c r="D38" s="0" t="n">
        <v>0.004407762</v>
      </c>
      <c r="E38" s="0" t="n">
        <v>5.662244654</v>
      </c>
      <c r="F38" s="1" t="n">
        <f aca="false">(B38+C38*D38*1000) * $I$2 + $I$1</f>
        <v>2.60393741777405</v>
      </c>
    </row>
    <row r="39" customFormat="false" ht="16" hidden="false" customHeight="false" outlineLevel="0" collapsed="false">
      <c r="A39" s="0" t="s">
        <v>15</v>
      </c>
      <c r="B39" s="0" t="n">
        <v>1.875496</v>
      </c>
      <c r="C39" s="0" t="n">
        <v>-0.6124293</v>
      </c>
      <c r="D39" s="0" t="n">
        <v>0.003108341</v>
      </c>
      <c r="E39" s="0" t="n">
        <v>10.83904086</v>
      </c>
      <c r="F39" s="1" t="n">
        <f aca="false">(B39+C39*D39*1000) * $I$2 + $I$1</f>
        <v>8.3759685478083</v>
      </c>
    </row>
    <row r="40" customFormat="false" ht="16" hidden="false" customHeight="false" outlineLevel="0" collapsed="false">
      <c r="A40" s="0" t="s">
        <v>15</v>
      </c>
      <c r="B40" s="0" t="n">
        <v>1.8754961</v>
      </c>
      <c r="C40" s="0" t="n">
        <v>-0.6124293</v>
      </c>
      <c r="D40" s="0" t="n">
        <v>0.002400629</v>
      </c>
      <c r="E40" s="0" t="n">
        <v>13.39645381</v>
      </c>
      <c r="F40" s="1" t="n">
        <f aca="false">(B40+C40*D40*1000) * $I$2 + $I$1</f>
        <v>11.5196276371874</v>
      </c>
    </row>
    <row r="41" customFormat="false" ht="16" hidden="false" customHeight="false" outlineLevel="0" collapsed="false">
      <c r="A41" s="0" t="s">
        <v>15</v>
      </c>
      <c r="B41" s="0" t="n">
        <v>1.875496</v>
      </c>
      <c r="C41" s="0" t="n">
        <v>-0.61242944</v>
      </c>
      <c r="D41" s="0" t="n">
        <v>0.001955417</v>
      </c>
      <c r="E41" s="0" t="n">
        <v>14.96583142</v>
      </c>
      <c r="F41" s="1" t="n">
        <f aca="false">(B41+C41*D41*1000) * $I$2 + $I$1</f>
        <v>13.4972576746135</v>
      </c>
    </row>
    <row r="42" customFormat="false" ht="16" hidden="false" customHeight="false" outlineLevel="0" collapsed="false">
      <c r="A42" s="0" t="s">
        <v>16</v>
      </c>
      <c r="B42" s="0" t="n">
        <v>1.661772</v>
      </c>
      <c r="C42" s="0" t="n">
        <v>-0.51656157</v>
      </c>
      <c r="D42" s="0" t="n">
        <v>0.006244146</v>
      </c>
      <c r="E42" s="0" t="n">
        <v>1.07256602</v>
      </c>
      <c r="F42" s="1" t="n">
        <f aca="false">(B42+C42*D42*1000) * $I$2 + $I$1</f>
        <v>-2.76165813046799</v>
      </c>
    </row>
    <row r="43" customFormat="false" ht="16" hidden="false" customHeight="false" outlineLevel="0" collapsed="false">
      <c r="A43" s="0" t="s">
        <v>16</v>
      </c>
      <c r="B43" s="0" t="n">
        <v>1.661772</v>
      </c>
      <c r="C43" s="0" t="n">
        <v>-0.5165616</v>
      </c>
      <c r="D43" s="0" t="n">
        <v>0.004113322</v>
      </c>
      <c r="E43" s="0" t="n">
        <v>8.811534885</v>
      </c>
      <c r="F43" s="1" t="n">
        <f aca="false">(B43+C43*D43*1000) * $I$2 + $I$1</f>
        <v>5.22182565883296</v>
      </c>
    </row>
    <row r="44" customFormat="false" ht="16" hidden="false" customHeight="false" outlineLevel="0" collapsed="false">
      <c r="A44" s="0" t="s">
        <v>16</v>
      </c>
      <c r="B44" s="0" t="n">
        <v>1.6617718</v>
      </c>
      <c r="C44" s="0" t="n">
        <v>-0.5165616</v>
      </c>
      <c r="D44" s="0" t="n">
        <v>0.003066779</v>
      </c>
      <c r="E44" s="0" t="n">
        <v>12.17573926</v>
      </c>
      <c r="F44" s="1" t="n">
        <f aca="false">(B44+C44*D44*1000) * $I$2 + $I$1</f>
        <v>9.14287094751627</v>
      </c>
    </row>
    <row r="45" customFormat="false" ht="16" hidden="false" customHeight="false" outlineLevel="0" collapsed="false">
      <c r="A45" s="0" t="s">
        <v>16</v>
      </c>
      <c r="B45" s="0" t="n">
        <v>1.6617718</v>
      </c>
      <c r="C45" s="0" t="n">
        <v>-0.5165616</v>
      </c>
      <c r="D45" s="0" t="n">
        <v>0.002444764</v>
      </c>
      <c r="E45" s="0" t="n">
        <v>14.0555617</v>
      </c>
      <c r="F45" s="1" t="n">
        <f aca="false">(B45+C45*D45*1000) * $I$2 + $I$1</f>
        <v>11.4733531996034</v>
      </c>
    </row>
    <row r="46" customFormat="false" ht="16" hidden="false" customHeight="false" outlineLevel="0" collapsed="false">
      <c r="A46" s="0" t="s">
        <v>16</v>
      </c>
      <c r="B46" s="0" t="n">
        <v>1.6617718</v>
      </c>
      <c r="C46" s="0" t="n">
        <v>-0.51656175</v>
      </c>
      <c r="D46" s="0" t="n">
        <v>0.00203252</v>
      </c>
      <c r="E46" s="0" t="n">
        <v>15.3126081</v>
      </c>
      <c r="F46" s="1" t="n">
        <f aca="false">(B46+C46*D46*1000) * $I$2 + $I$1</f>
        <v>13.0178914343143</v>
      </c>
    </row>
    <row r="47" customFormat="false" ht="16" hidden="false" customHeight="false" outlineLevel="0" collapsed="false">
      <c r="A47" s="0" t="s">
        <v>17</v>
      </c>
      <c r="B47" s="0" t="n">
        <v>3.191821</v>
      </c>
      <c r="C47" s="0" t="n">
        <v>-1.5232109</v>
      </c>
      <c r="D47" s="0" t="n">
        <v>0.003283641</v>
      </c>
      <c r="E47" s="0" t="n">
        <v>-2.892530766</v>
      </c>
      <c r="F47" s="1" t="n">
        <f aca="false">(B47+C47*D47*1000) * $I$2 + $I$1</f>
        <v>-4.54695375111875</v>
      </c>
    </row>
    <row r="48" customFormat="false" ht="16" hidden="false" customHeight="false" outlineLevel="0" collapsed="false">
      <c r="A48" s="0" t="s">
        <v>17</v>
      </c>
      <c r="B48" s="0" t="n">
        <v>3.1918213</v>
      </c>
      <c r="C48" s="0" t="n">
        <v>-1.523211</v>
      </c>
      <c r="D48" s="0" t="n">
        <v>0.002287518</v>
      </c>
      <c r="E48" s="0" t="n">
        <v>6.417424523</v>
      </c>
      <c r="F48" s="1" t="n">
        <f aca="false">(B48+C48*D48*1000) * $I$2 + $I$1</f>
        <v>6.45819331284902</v>
      </c>
    </row>
    <row r="49" customFormat="false" ht="16" hidden="false" customHeight="false" outlineLevel="0" collapsed="false">
      <c r="A49" s="0" t="s">
        <v>17</v>
      </c>
      <c r="B49" s="0" t="n">
        <v>3.191821</v>
      </c>
      <c r="C49" s="0" t="n">
        <v>-1.5232114</v>
      </c>
      <c r="D49" s="0" t="n">
        <v>0.001755094</v>
      </c>
      <c r="E49" s="0" t="n">
        <v>10.62515963</v>
      </c>
      <c r="F49" s="1" t="n">
        <f aca="false">(B49+C49*D49*1000) * $I$2 + $I$1</f>
        <v>12.340395902522</v>
      </c>
    </row>
    <row r="50" customFormat="false" ht="16" hidden="false" customHeight="false" outlineLevel="0" collapsed="false">
      <c r="A50" s="0" t="s">
        <v>17</v>
      </c>
      <c r="B50" s="0" t="n">
        <v>3.191821</v>
      </c>
      <c r="C50" s="0" t="n">
        <v>-1.523211</v>
      </c>
      <c r="D50" s="0" t="n">
        <v>0.001423721</v>
      </c>
      <c r="E50" s="0" t="n">
        <v>12.95545407</v>
      </c>
      <c r="F50" s="1" t="n">
        <f aca="false">(B50+C50*D50*1000) * $I$2 + $I$1</f>
        <v>16.0014033668595</v>
      </c>
    </row>
    <row r="51" customFormat="false" ht="16" hidden="false" customHeight="false" outlineLevel="0" collapsed="false">
      <c r="A51" s="0" t="s">
        <v>17</v>
      </c>
      <c r="B51" s="0" t="n">
        <v>3.1918209</v>
      </c>
      <c r="C51" s="0" t="n">
        <v>-1.5232112</v>
      </c>
      <c r="D51" s="0" t="n">
        <v>0.001197605</v>
      </c>
      <c r="E51" s="0" t="n">
        <v>14.50957732</v>
      </c>
      <c r="F51" s="1" t="n">
        <f aca="false">(B51+C51*D51*1000) * $I$2 + $I$1</f>
        <v>18.4995260153745</v>
      </c>
    </row>
    <row r="52" customFormat="false" ht="16" hidden="false" customHeight="false" outlineLevel="0" collapsed="false">
      <c r="A52" s="0" t="s">
        <v>18</v>
      </c>
      <c r="B52" s="0" t="n">
        <v>1.4924943</v>
      </c>
      <c r="C52" s="0" t="n">
        <v>-0.45987827</v>
      </c>
      <c r="D52" s="0" t="n">
        <v>0.005460005</v>
      </c>
      <c r="E52" s="0" t="n">
        <v>-2.186015061</v>
      </c>
      <c r="F52" s="1" t="n">
        <f aca="false">(B52+C52*D52*1000) * $I$2 + $I$1</f>
        <v>1.19323572136169</v>
      </c>
    </row>
    <row r="53" customFormat="false" ht="16" hidden="false" customHeight="false" outlineLevel="0" collapsed="false">
      <c r="A53" s="0" t="s">
        <v>18</v>
      </c>
      <c r="B53" s="0" t="n">
        <v>1.4924943</v>
      </c>
      <c r="C53" s="0" t="n">
        <v>-0.45987824</v>
      </c>
      <c r="D53" s="0" t="n">
        <v>0.003547829</v>
      </c>
      <c r="E53" s="0" t="n">
        <v>7.885010054</v>
      </c>
      <c r="F53" s="1" t="n">
        <f aca="false">(B53+C53*D53*1000) * $I$2 + $I$1</f>
        <v>7.5713695551096</v>
      </c>
    </row>
    <row r="54" customFormat="false" ht="16" hidden="false" customHeight="false" outlineLevel="0" collapsed="false">
      <c r="A54" s="0" t="s">
        <v>18</v>
      </c>
      <c r="B54" s="0" t="n">
        <v>1.4924943</v>
      </c>
      <c r="C54" s="0" t="n">
        <v>-0.4598783</v>
      </c>
      <c r="D54" s="0" t="n">
        <v>0.002627603</v>
      </c>
      <c r="E54" s="0" t="n">
        <v>11.93311971</v>
      </c>
      <c r="F54" s="1" t="n">
        <f aca="false">(B54+C54*D54*1000) * $I$2 + $I$1</f>
        <v>10.6408157281881</v>
      </c>
    </row>
    <row r="55" customFormat="false" ht="16" hidden="false" customHeight="false" outlineLevel="0" collapsed="false">
      <c r="A55" s="0" t="s">
        <v>18</v>
      </c>
      <c r="B55" s="0" t="n">
        <v>1.4924943</v>
      </c>
      <c r="C55" s="0" t="n">
        <v>-0.45987824</v>
      </c>
      <c r="D55" s="0" t="n">
        <v>0.00208643</v>
      </c>
      <c r="E55" s="0" t="n">
        <v>13.95605181</v>
      </c>
      <c r="F55" s="1" t="n">
        <f aca="false">(B55+C55*D55*1000) * $I$2 + $I$1</f>
        <v>12.4459191103183</v>
      </c>
    </row>
    <row r="56" customFormat="false" ht="16" hidden="false" customHeight="false" outlineLevel="0" collapsed="false">
      <c r="A56" s="0" t="s">
        <v>18</v>
      </c>
      <c r="B56" s="0" t="n">
        <v>1.4924945</v>
      </c>
      <c r="C56" s="0" t="n">
        <v>-0.45987815</v>
      </c>
      <c r="D56" s="0" t="n">
        <v>0.001730104</v>
      </c>
      <c r="E56" s="0" t="n">
        <v>15.29763769</v>
      </c>
      <c r="F56" s="1" t="n">
        <f aca="false">(B56+C56*D56*1000) * $I$2 + $I$1</f>
        <v>13.6344600325475</v>
      </c>
    </row>
    <row r="57" customFormat="false" ht="16" hidden="false" customHeight="false" outlineLevel="0" collapsed="false">
      <c r="A57" s="0" t="s">
        <v>19</v>
      </c>
      <c r="B57" s="0" t="n">
        <v>1.8259783</v>
      </c>
      <c r="C57" s="0" t="n">
        <v>-0.5795965</v>
      </c>
      <c r="D57" s="0" t="n">
        <v>0.00538474</v>
      </c>
      <c r="E57" s="0" t="n">
        <v>3.323742544</v>
      </c>
      <c r="F57" s="1" t="n">
        <f aca="false">(B57+C57*D57*1000) * $I$2 + $I$1</f>
        <v>-0.812640038131375</v>
      </c>
    </row>
    <row r="58" customFormat="false" ht="16" hidden="false" customHeight="false" outlineLevel="0" collapsed="false">
      <c r="A58" s="0" t="s">
        <v>19</v>
      </c>
      <c r="B58" s="0" t="n">
        <v>1.8259785</v>
      </c>
      <c r="C58" s="0" t="n">
        <v>-0.57959664</v>
      </c>
      <c r="D58" s="0" t="n">
        <v>0.003830207</v>
      </c>
      <c r="E58" s="0" t="n">
        <v>9.242418169</v>
      </c>
      <c r="F58" s="1" t="n">
        <f aca="false">(B58+C58*D58*1000) * $I$2 + $I$1</f>
        <v>5.72240163485694</v>
      </c>
    </row>
    <row r="59" customFormat="false" ht="16" hidden="false" customHeight="false" outlineLevel="0" collapsed="false">
      <c r="A59" s="0" t="s">
        <v>19</v>
      </c>
      <c r="B59" s="0" t="n">
        <v>1.8259785</v>
      </c>
      <c r="C59" s="0" t="n">
        <v>-0.5795965</v>
      </c>
      <c r="D59" s="0" t="n">
        <v>0.002972166</v>
      </c>
      <c r="E59" s="0" t="n">
        <v>12.19248723</v>
      </c>
      <c r="F59" s="1" t="n">
        <f aca="false">(B59+C59*D59*1000) * $I$2 + $I$1</f>
        <v>9.32949253013128</v>
      </c>
    </row>
    <row r="60" customFormat="false" ht="16" hidden="false" customHeight="false" outlineLevel="0" collapsed="false">
      <c r="A60" s="0" t="s">
        <v>19</v>
      </c>
      <c r="B60" s="0" t="n">
        <v>1.8259783</v>
      </c>
      <c r="C60" s="0" t="n">
        <v>-0.5795966</v>
      </c>
      <c r="D60" s="0" t="n">
        <v>0.002428201</v>
      </c>
      <c r="E60" s="0" t="n">
        <v>13.94200718</v>
      </c>
      <c r="F60" s="1" t="n">
        <f aca="false">(B60+C60*D60*1000) * $I$2 + $I$1</f>
        <v>11.6162437778341</v>
      </c>
    </row>
    <row r="61" customFormat="false" ht="16" hidden="false" customHeight="false" outlineLevel="0" collapsed="false">
      <c r="A61" s="0" t="s">
        <v>19</v>
      </c>
      <c r="B61" s="0" t="n">
        <v>1.8259784</v>
      </c>
      <c r="C61" s="0" t="n">
        <v>-0.5795964</v>
      </c>
      <c r="D61" s="0" t="n">
        <v>0.002052545</v>
      </c>
      <c r="E61" s="0" t="n">
        <v>15.17289091</v>
      </c>
      <c r="F61" s="1" t="n">
        <f aca="false">(B61+C61*D61*1000) * $I$2 + $I$1</f>
        <v>13.1954541969433</v>
      </c>
    </row>
    <row r="62" customFormat="false" ht="16" hidden="false" customHeight="false" outlineLevel="0" collapsed="false">
      <c r="A62" s="0" t="s">
        <v>20</v>
      </c>
      <c r="B62" s="0" t="n">
        <v>1.7588152</v>
      </c>
      <c r="C62" s="0" t="n">
        <v>-0.56343645</v>
      </c>
      <c r="D62" s="0" t="n">
        <v>0.008319468</v>
      </c>
      <c r="E62" s="0" t="n">
        <v>-10.66143899</v>
      </c>
      <c r="F62" s="1" t="n">
        <f aca="false">(B62+C62*D62*1000) * $I$2 + $I$1</f>
        <v>-12.661848120931</v>
      </c>
    </row>
    <row r="63" customFormat="false" ht="16" hidden="false" customHeight="false" outlineLevel="0" collapsed="false">
      <c r="A63" s="0" t="s">
        <v>20</v>
      </c>
      <c r="B63" s="0" t="n">
        <v>1.7588152</v>
      </c>
      <c r="C63" s="0" t="n">
        <v>-0.5634364</v>
      </c>
      <c r="D63" s="0" t="n">
        <v>0.004675082</v>
      </c>
      <c r="E63" s="0" t="n">
        <v>5.509801878</v>
      </c>
      <c r="F63" s="1" t="n">
        <f aca="false">(B63+C63*D63*1000) * $I$2 + $I$1</f>
        <v>2.23149453321655</v>
      </c>
    </row>
    <row r="64" customFormat="false" ht="16" hidden="false" customHeight="false" outlineLevel="0" collapsed="false">
      <c r="A64" s="0" t="s">
        <v>20</v>
      </c>
      <c r="B64" s="0" t="n">
        <v>1.7588152</v>
      </c>
      <c r="C64" s="0" t="n">
        <v>-0.5634364</v>
      </c>
      <c r="D64" s="0" t="n">
        <v>0.003250975</v>
      </c>
      <c r="E64" s="0" t="n">
        <v>10.84915297</v>
      </c>
      <c r="F64" s="1" t="n">
        <f aca="false">(B64+C64*D64*1000) * $I$2 + $I$1</f>
        <v>8.05132515228653</v>
      </c>
    </row>
    <row r="65" customFormat="false" ht="16" hidden="false" customHeight="false" outlineLevel="0" collapsed="false">
      <c r="A65" s="0" t="s">
        <v>20</v>
      </c>
      <c r="B65" s="0" t="n">
        <v>1.7588154</v>
      </c>
      <c r="C65" s="0" t="n">
        <v>-0.5634364</v>
      </c>
      <c r="D65" s="0" t="n">
        <v>0.002491901</v>
      </c>
      <c r="E65" s="0" t="n">
        <v>13.40271274</v>
      </c>
      <c r="F65" s="1" t="n">
        <f aca="false">(B65+C65*D65*1000) * $I$2 + $I$1</f>
        <v>11.1533983624976</v>
      </c>
    </row>
    <row r="66" customFormat="false" ht="16" hidden="false" customHeight="false" outlineLevel="0" collapsed="false">
      <c r="A66" s="0" t="s">
        <v>20</v>
      </c>
      <c r="B66" s="0" t="n">
        <v>1.7588153</v>
      </c>
      <c r="C66" s="0" t="n">
        <v>-0.56343657</v>
      </c>
      <c r="D66" s="0" t="n">
        <v>0.002020202</v>
      </c>
      <c r="E66" s="0" t="n">
        <v>14.99388859</v>
      </c>
      <c r="F66" s="1" t="n">
        <f aca="false">(B66+C66*D66*1000) * $I$2 + $I$1</f>
        <v>13.0810651058503</v>
      </c>
    </row>
    <row r="67" customFormat="false" ht="16" hidden="false" customHeight="false" outlineLevel="0" collapsed="false">
      <c r="A67" s="0" t="s">
        <v>21</v>
      </c>
      <c r="B67" s="0" t="n">
        <v>1.8428763</v>
      </c>
      <c r="C67" s="0" t="n">
        <v>-0.6197206</v>
      </c>
      <c r="D67" s="0" t="n">
        <v>0.007593014</v>
      </c>
      <c r="E67" s="0" t="n">
        <v>-10.82141336</v>
      </c>
      <c r="F67" s="1" t="n">
        <f aca="false">(B67+C67*D67*1000) * $I$2 + $I$1</f>
        <v>-12.1831051086657</v>
      </c>
    </row>
    <row r="68" customFormat="false" ht="16" hidden="false" customHeight="false" outlineLevel="0" collapsed="false">
      <c r="A68" s="0" t="s">
        <v>21</v>
      </c>
      <c r="B68" s="0" t="n">
        <v>1.8428763</v>
      </c>
      <c r="C68" s="0" t="n">
        <v>-0.6197206</v>
      </c>
      <c r="D68" s="0" t="n">
        <v>0.004305242</v>
      </c>
      <c r="E68" s="0" t="n">
        <v>5.035146542</v>
      </c>
      <c r="F68" s="1" t="n">
        <f aca="false">(B68+C68*D68*1000) * $I$2 + $I$1</f>
        <v>2.59505776088266</v>
      </c>
    </row>
    <row r="69" customFormat="false" ht="16" hidden="false" customHeight="false" outlineLevel="0" collapsed="false">
      <c r="A69" s="0" t="s">
        <v>21</v>
      </c>
      <c r="B69" s="0" t="n">
        <v>1.8428762</v>
      </c>
      <c r="C69" s="0" t="n">
        <v>-0.6197206</v>
      </c>
      <c r="D69" s="0" t="n">
        <v>0.003004356</v>
      </c>
      <c r="E69" s="0" t="n">
        <v>10.62873371</v>
      </c>
      <c r="F69" s="1" t="n">
        <f aca="false">(B69+C69*D69*1000) * $I$2 + $I$1</f>
        <v>8.44239230782387</v>
      </c>
    </row>
    <row r="70" customFormat="false" ht="16" hidden="false" customHeight="false" outlineLevel="0" collapsed="false">
      <c r="A70" s="0" t="s">
        <v>21</v>
      </c>
      <c r="B70" s="0" t="n">
        <v>1.8428764</v>
      </c>
      <c r="C70" s="0" t="n">
        <v>-0.61972064</v>
      </c>
      <c r="D70" s="0" t="n">
        <v>0.002307204</v>
      </c>
      <c r="E70" s="0" t="n">
        <v>13.3167877</v>
      </c>
      <c r="F70" s="1" t="n">
        <f aca="false">(B70+C70*D70*1000) * $I$2 + $I$1</f>
        <v>11.5760123913884</v>
      </c>
    </row>
    <row r="71" customFormat="false" ht="16" hidden="false" customHeight="false" outlineLevel="0" collapsed="false">
      <c r="A71" s="0" t="s">
        <v>21</v>
      </c>
      <c r="B71" s="0" t="n">
        <v>1.8428762</v>
      </c>
      <c r="C71" s="0" t="n">
        <v>-0.6197206</v>
      </c>
      <c r="D71" s="0" t="n">
        <v>0.001872659</v>
      </c>
      <c r="E71" s="0" t="n">
        <v>14.92657829</v>
      </c>
      <c r="F71" s="1" t="n">
        <f aca="false">(B71+C71*D71*1000) * $I$2 + $I$1</f>
        <v>13.5292421821397</v>
      </c>
    </row>
    <row r="72" customFormat="false" ht="16" hidden="false" customHeight="false" outlineLevel="0" collapsed="false">
      <c r="A72" s="0" t="s">
        <v>22</v>
      </c>
      <c r="B72" s="0" t="n">
        <v>1.9306641</v>
      </c>
      <c r="C72" s="0" t="n">
        <v>-0.76164997</v>
      </c>
      <c r="D72" s="0" t="n">
        <v>0.005025126</v>
      </c>
      <c r="E72" s="0" t="n">
        <v>-5.226470536</v>
      </c>
      <c r="F72" s="1" t="n">
        <f aca="false">(B72+C72*D72*1000) * $I$2 + $I$1</f>
        <v>-5.17700179598006</v>
      </c>
    </row>
    <row r="73" customFormat="false" ht="16" hidden="false" customHeight="false" outlineLevel="0" collapsed="false">
      <c r="A73" s="0" t="s">
        <v>22</v>
      </c>
      <c r="B73" s="0" t="n">
        <v>1.9306641</v>
      </c>
      <c r="C73" s="0" t="n">
        <v>-0.76164997</v>
      </c>
      <c r="D73" s="0" t="n">
        <v>0.003289474</v>
      </c>
      <c r="E73" s="0" t="n">
        <v>5.819770863</v>
      </c>
      <c r="F73" s="1" t="n">
        <f aca="false">(B73+C73*D73*1000) * $I$2 + $I$1</f>
        <v>4.41128257195049</v>
      </c>
    </row>
    <row r="74" customFormat="false" ht="16" hidden="false" customHeight="false" outlineLevel="0" collapsed="false">
      <c r="A74" s="0" t="s">
        <v>22</v>
      </c>
      <c r="B74" s="0" t="n">
        <v>1.930664</v>
      </c>
      <c r="C74" s="0" t="n">
        <v>-0.76164997</v>
      </c>
      <c r="D74" s="0" t="n">
        <v>0.002444988</v>
      </c>
      <c r="E74" s="0" t="n">
        <v>10.54933288</v>
      </c>
      <c r="F74" s="1" t="n">
        <f aca="false">(B74+C74*D74*1000) * $I$2 + $I$1</f>
        <v>9.07648657243727</v>
      </c>
    </row>
    <row r="75" customFormat="false" ht="16" hidden="false" customHeight="false" outlineLevel="0" collapsed="false">
      <c r="A75" s="0" t="s">
        <v>22</v>
      </c>
      <c r="B75" s="0" t="n">
        <v>1.9306641</v>
      </c>
      <c r="C75" s="0" t="n">
        <v>-0.76164997</v>
      </c>
      <c r="D75" s="0" t="n">
        <v>0.001945525</v>
      </c>
      <c r="E75" s="0" t="n">
        <v>13.02998422</v>
      </c>
      <c r="F75" s="1" t="n">
        <f aca="false">(B75+C75*D75*1000) * $I$2 + $I$1</f>
        <v>11.8356770865167</v>
      </c>
    </row>
    <row r="76" customFormat="false" ht="16" hidden="false" customHeight="false" outlineLevel="0" collapsed="false">
      <c r="A76" s="0" t="s">
        <v>22</v>
      </c>
      <c r="B76" s="0" t="n">
        <v>1.930664</v>
      </c>
      <c r="C76" s="0" t="n">
        <v>-0.76164997</v>
      </c>
      <c r="D76" s="0" t="n">
        <v>0.001615509</v>
      </c>
      <c r="E76" s="0" t="n">
        <v>14.59909242</v>
      </c>
      <c r="F76" s="1" t="n">
        <f aca="false">(B76+C76*D76*1000) * $I$2 + $I$1</f>
        <v>13.6587879377033</v>
      </c>
    </row>
    <row r="77" customFormat="false" ht="16" hidden="false" customHeight="false" outlineLevel="0" collapsed="false">
      <c r="A77" s="0" t="s">
        <v>23</v>
      </c>
      <c r="B77" s="0" t="n">
        <v>1.7946965</v>
      </c>
      <c r="C77" s="0" t="n">
        <v>-0.70429814</v>
      </c>
      <c r="D77" s="0" t="n">
        <v>0.005210776</v>
      </c>
      <c r="E77" s="0" t="n">
        <v>-3.892235524</v>
      </c>
      <c r="F77" s="1" t="n">
        <f aca="false">(B77+C77*D77*1000) * $I$2 + $I$1</f>
        <v>-5.0212082488082</v>
      </c>
    </row>
    <row r="78" customFormat="false" ht="16" hidden="false" customHeight="false" outlineLevel="0" collapsed="false">
      <c r="A78" s="0" t="s">
        <v>23</v>
      </c>
      <c r="B78" s="0" t="n">
        <v>1.7946963</v>
      </c>
      <c r="C78" s="0" t="n">
        <v>-0.70429826</v>
      </c>
      <c r="D78" s="0" t="n">
        <v>0.003422226</v>
      </c>
      <c r="E78" s="0" t="n">
        <v>6.263360075</v>
      </c>
      <c r="F78" s="1" t="n">
        <f aca="false">(B78+C78*D78*1000) * $I$2 + $I$1</f>
        <v>4.11529977444786</v>
      </c>
    </row>
    <row r="79" customFormat="false" ht="16" hidden="false" customHeight="false" outlineLevel="0" collapsed="false">
      <c r="A79" s="0" t="s">
        <v>23</v>
      </c>
      <c r="B79" s="0" t="n">
        <v>1.7946967</v>
      </c>
      <c r="C79" s="0" t="n">
        <v>-0.7042982</v>
      </c>
      <c r="D79" s="0" t="n">
        <v>0.002547738</v>
      </c>
      <c r="E79" s="0" t="n">
        <v>10.72996828</v>
      </c>
      <c r="F79" s="1" t="n">
        <f aca="false">(B79+C79*D79*1000) * $I$2 + $I$1</f>
        <v>8.58248214837853</v>
      </c>
    </row>
    <row r="80" customFormat="false" ht="16" hidden="false" customHeight="false" outlineLevel="0" collapsed="false">
      <c r="A80" s="0" t="s">
        <v>23</v>
      </c>
      <c r="B80" s="0" t="n">
        <v>1.7946965</v>
      </c>
      <c r="C80" s="0" t="n">
        <v>-0.7042984</v>
      </c>
      <c r="D80" s="0" t="n">
        <v>0.00202921</v>
      </c>
      <c r="E80" s="0" t="n">
        <v>13.14031857</v>
      </c>
      <c r="F80" s="1" t="n">
        <f aca="false">(B80+C80*D80*1000) * $I$2 + $I$1</f>
        <v>11.2312926782855</v>
      </c>
    </row>
    <row r="81" customFormat="false" ht="16" hidden="false" customHeight="false" outlineLevel="0" collapsed="false">
      <c r="A81" s="0" t="s">
        <v>23</v>
      </c>
      <c r="B81" s="0" t="n">
        <v>1.7946966</v>
      </c>
      <c r="C81" s="0" t="n">
        <v>-0.70429844</v>
      </c>
      <c r="D81" s="0" t="n">
        <v>0.001686056</v>
      </c>
      <c r="E81" s="0" t="n">
        <v>14.70200089</v>
      </c>
      <c r="F81" s="1" t="n">
        <f aca="false">(B81+C81*D81*1000) * $I$2 + $I$1</f>
        <v>12.9842391286954</v>
      </c>
    </row>
    <row r="82" customFormat="false" ht="16" hidden="false" customHeight="false" outlineLevel="0" collapsed="false">
      <c r="A82" s="0" t="s">
        <v>24</v>
      </c>
      <c r="B82" s="0" t="n">
        <v>1.7803664</v>
      </c>
      <c r="C82" s="0" t="n">
        <v>-0.7206861</v>
      </c>
      <c r="D82" s="0" t="n">
        <v>0.005</v>
      </c>
      <c r="E82" s="0" t="n">
        <v>-4.09253457</v>
      </c>
      <c r="F82" s="1" t="n">
        <f aca="false">(B82+C82*D82*1000) * $I$2 + $I$1</f>
        <v>-4.64274770225182</v>
      </c>
    </row>
    <row r="83" customFormat="false" ht="16" hidden="false" customHeight="false" outlineLevel="0" collapsed="false">
      <c r="A83" s="0" t="s">
        <v>24</v>
      </c>
      <c r="B83" s="0" t="n">
        <v>1.7803664</v>
      </c>
      <c r="C83" s="0" t="n">
        <v>-0.720686</v>
      </c>
      <c r="D83" s="0" t="n">
        <v>0.003355705</v>
      </c>
      <c r="E83" s="0" t="n">
        <v>6.17358169</v>
      </c>
      <c r="F83" s="1" t="n">
        <f aca="false">(B83+C83*D83*1000) * $I$2 + $I$1</f>
        <v>3.95231062846979</v>
      </c>
    </row>
    <row r="84" customFormat="false" ht="16" hidden="false" customHeight="false" outlineLevel="0" collapsed="false">
      <c r="A84" s="0" t="s">
        <v>24</v>
      </c>
      <c r="B84" s="0" t="n">
        <v>1.7803664</v>
      </c>
      <c r="C84" s="0" t="n">
        <v>-0.7206861</v>
      </c>
      <c r="D84" s="0" t="n">
        <v>0.002525253</v>
      </c>
      <c r="E84" s="0" t="n">
        <v>10.70263294</v>
      </c>
      <c r="F84" s="1" t="n">
        <f aca="false">(B84+C84*D84*1000) * $I$2 + $I$1</f>
        <v>8.29324541056427</v>
      </c>
    </row>
    <row r="85" customFormat="false" ht="16" hidden="false" customHeight="false" outlineLevel="0" collapsed="false">
      <c r="A85" s="0" t="s">
        <v>24</v>
      </c>
      <c r="B85" s="0" t="n">
        <v>1.7803664</v>
      </c>
      <c r="C85" s="0" t="n">
        <v>-0.7206861</v>
      </c>
      <c r="D85" s="0" t="n">
        <v>0.002024291</v>
      </c>
      <c r="E85" s="0" t="n">
        <v>13.12542428</v>
      </c>
      <c r="F85" s="1" t="n">
        <f aca="false">(B85+C85*D85*1000) * $I$2 + $I$1</f>
        <v>10.9118730851438</v>
      </c>
    </row>
    <row r="86" customFormat="false" ht="16" hidden="false" customHeight="false" outlineLevel="0" collapsed="false">
      <c r="A86" s="0" t="s">
        <v>24</v>
      </c>
      <c r="B86" s="0" t="n">
        <v>1.7803664</v>
      </c>
      <c r="C86" s="0" t="n">
        <v>-0.720686</v>
      </c>
      <c r="D86" s="0" t="n">
        <v>0.001689189</v>
      </c>
      <c r="E86" s="0" t="n">
        <v>14.72215491</v>
      </c>
      <c r="F86" s="1" t="n">
        <f aca="false">(B86+C86*D86*1000) * $I$2 + $I$1</f>
        <v>12.6635188881732</v>
      </c>
    </row>
    <row r="87" customFormat="false" ht="16" hidden="false" customHeight="false" outlineLevel="0" collapsed="false">
      <c r="A87" s="0" t="s">
        <v>25</v>
      </c>
      <c r="B87" s="0" t="n">
        <v>1.6803008</v>
      </c>
      <c r="C87" s="0" t="n">
        <v>-0.60903907</v>
      </c>
      <c r="D87" s="0" t="n">
        <v>0.005076142</v>
      </c>
      <c r="E87" s="0" t="n">
        <v>-2.794924559</v>
      </c>
      <c r="F87" s="1" t="n">
        <f aca="false">(B87+C87*D87*1000) * $I$2 + $I$1</f>
        <v>-1.6559552195846</v>
      </c>
    </row>
    <row r="88" customFormat="false" ht="16" hidden="false" customHeight="false" outlineLevel="0" collapsed="false">
      <c r="A88" s="0" t="s">
        <v>25</v>
      </c>
      <c r="B88" s="0" t="n">
        <v>1.680301</v>
      </c>
      <c r="C88" s="0" t="n">
        <v>-0.60903895</v>
      </c>
      <c r="D88" s="0" t="n">
        <v>0.003429061</v>
      </c>
      <c r="E88" s="0" t="n">
        <v>6.917923037</v>
      </c>
      <c r="F88" s="1" t="n">
        <f aca="false">(B88+C88*D88*1000) * $I$2 + $I$1</f>
        <v>5.61988576949266</v>
      </c>
    </row>
    <row r="89" customFormat="false" ht="16" hidden="false" customHeight="false" outlineLevel="0" collapsed="false">
      <c r="A89" s="0" t="s">
        <v>25</v>
      </c>
      <c r="B89" s="0" t="n">
        <v>1.6803007</v>
      </c>
      <c r="C89" s="0" t="n">
        <v>-0.60903907</v>
      </c>
      <c r="D89" s="0" t="n">
        <v>0.002588997</v>
      </c>
      <c r="E89" s="0" t="n">
        <v>11.24833963</v>
      </c>
      <c r="F89" s="1" t="n">
        <f aca="false">(B89+C89*D89*1000) * $I$2 + $I$1</f>
        <v>9.33079000498265</v>
      </c>
    </row>
    <row r="90" customFormat="false" ht="16" hidden="false" customHeight="false" outlineLevel="0" collapsed="false">
      <c r="A90" s="0" t="s">
        <v>25</v>
      </c>
      <c r="B90" s="0" t="n">
        <v>1.680301</v>
      </c>
      <c r="C90" s="0" t="n">
        <v>-0.60903907</v>
      </c>
      <c r="D90" s="0" t="n">
        <v>0.002079543</v>
      </c>
      <c r="E90" s="0" t="n">
        <v>13.56105556</v>
      </c>
      <c r="F90" s="1" t="n">
        <f aca="false">(B90+C90*D90*1000) * $I$2 + $I$1</f>
        <v>11.5812607587952</v>
      </c>
    </row>
    <row r="91" customFormat="false" ht="16" hidden="false" customHeight="false" outlineLevel="0" collapsed="false">
      <c r="A91" s="0" t="s">
        <v>25</v>
      </c>
      <c r="B91" s="0" t="n">
        <v>1.6803006</v>
      </c>
      <c r="C91" s="0" t="n">
        <v>-0.60903895</v>
      </c>
      <c r="D91" s="0" t="n">
        <v>0.001737619</v>
      </c>
      <c r="E91" s="0" t="n">
        <v>15.03781432</v>
      </c>
      <c r="F91" s="1" t="n">
        <f aca="false">(B91+C91*D91*1000) * $I$2 + $I$1</f>
        <v>13.0916787954851</v>
      </c>
    </row>
    <row r="92" customFormat="false" ht="16" hidden="false" customHeight="false" outlineLevel="0" collapsed="false">
      <c r="A92" s="0" t="s">
        <v>26</v>
      </c>
      <c r="B92" s="0" t="n">
        <v>1.6738791</v>
      </c>
      <c r="C92" s="0" t="n">
        <v>-0.6264183</v>
      </c>
      <c r="D92" s="0" t="n">
        <v>0.004484305</v>
      </c>
      <c r="E92" s="0" t="n">
        <v>-0.825784527</v>
      </c>
      <c r="F92" s="1" t="n">
        <f aca="false">(B92+C92*D92*1000) * $I$2 + $I$1</f>
        <v>0.346595611206032</v>
      </c>
    </row>
    <row r="93" customFormat="false" ht="16" hidden="false" customHeight="false" outlineLevel="0" collapsed="false">
      <c r="A93" s="0" t="s">
        <v>26</v>
      </c>
      <c r="B93" s="0" t="n">
        <v>1.673879</v>
      </c>
      <c r="C93" s="0" t="n">
        <v>-0.62641835</v>
      </c>
      <c r="D93" s="0" t="n">
        <v>0.003081664</v>
      </c>
      <c r="E93" s="0" t="n">
        <v>7.582430973</v>
      </c>
      <c r="F93" s="1" t="n">
        <f aca="false">(B93+C93*D93*1000) * $I$2 + $I$1</f>
        <v>6.71944513228506</v>
      </c>
    </row>
    <row r="94" customFormat="false" ht="16" hidden="false" customHeight="false" outlineLevel="0" collapsed="false">
      <c r="A94" s="0" t="s">
        <v>26</v>
      </c>
      <c r="B94" s="0" t="n">
        <v>1.6738791</v>
      </c>
      <c r="C94" s="0" t="n">
        <v>-0.62641823</v>
      </c>
      <c r="D94" s="0" t="n">
        <v>0.002347418</v>
      </c>
      <c r="E94" s="0" t="n">
        <v>11.49561991</v>
      </c>
      <c r="F94" s="1" t="n">
        <f aca="false">(B94+C94*D94*1000) * $I$2 + $I$1</f>
        <v>10.0554697310199</v>
      </c>
    </row>
    <row r="95" customFormat="false" ht="16" hidden="false" customHeight="false" outlineLevel="0" collapsed="false">
      <c r="A95" s="0" t="s">
        <v>26</v>
      </c>
      <c r="B95" s="0" t="n">
        <v>1.673879</v>
      </c>
      <c r="C95" s="0" t="n">
        <v>-0.62641835</v>
      </c>
      <c r="D95" s="0" t="n">
        <v>0.001895735</v>
      </c>
      <c r="E95" s="0" t="n">
        <v>13.67021898</v>
      </c>
      <c r="F95" s="1" t="n">
        <f aca="false">(B95+C95*D95*1000) * $I$2 + $I$1</f>
        <v>12.1076733734873</v>
      </c>
    </row>
    <row r="96" customFormat="false" ht="16" hidden="false" customHeight="false" outlineLevel="0" collapsed="false">
      <c r="A96" s="0" t="s">
        <v>26</v>
      </c>
      <c r="B96" s="0" t="n">
        <v>1.6738791</v>
      </c>
      <c r="C96" s="0" t="n">
        <v>-0.6264183</v>
      </c>
      <c r="D96" s="0" t="n">
        <v>0.001589825</v>
      </c>
      <c r="E96" s="0" t="n">
        <v>15.12573348</v>
      </c>
      <c r="F96" s="1" t="n">
        <f aca="false">(B96+C96*D96*1000) * $I$2 + $I$1</f>
        <v>13.4975663984376</v>
      </c>
    </row>
    <row r="97" customFormat="false" ht="16" hidden="false" customHeight="false" outlineLevel="0" collapsed="false">
      <c r="A97" s="0" t="s">
        <v>27</v>
      </c>
      <c r="B97" s="0" t="n">
        <v>1.7984248</v>
      </c>
      <c r="C97" s="0" t="n">
        <v>-0.58070385</v>
      </c>
      <c r="D97" s="0" t="n">
        <v>0.005555556</v>
      </c>
      <c r="E97" s="0" t="n">
        <v>1.334097381</v>
      </c>
      <c r="F97" s="1" t="n">
        <f aca="false">(B97+C97*D97*1000) * $I$2 + $I$1</f>
        <v>-1.77519562768075</v>
      </c>
    </row>
    <row r="98" customFormat="false" ht="16" hidden="false" customHeight="false" outlineLevel="0" collapsed="false">
      <c r="A98" s="0" t="s">
        <v>27</v>
      </c>
      <c r="B98" s="0" t="n">
        <v>1.7984248</v>
      </c>
      <c r="C98" s="0" t="n">
        <v>-0.58070374</v>
      </c>
      <c r="D98" s="0" t="n">
        <v>0.003853565</v>
      </c>
      <c r="E98" s="0" t="n">
        <v>8.649723867</v>
      </c>
      <c r="F98" s="1" t="n">
        <f aca="false">(B98+C98*D98*1000) * $I$2 + $I$1</f>
        <v>5.39341471119498</v>
      </c>
    </row>
    <row r="99" customFormat="false" ht="16" hidden="false" customHeight="false" outlineLevel="0" collapsed="false">
      <c r="A99" s="0" t="s">
        <v>27</v>
      </c>
      <c r="B99" s="0" t="n">
        <v>1.7984248</v>
      </c>
      <c r="C99" s="0" t="n">
        <v>-0.5807038</v>
      </c>
      <c r="D99" s="0" t="n">
        <v>0.002949853</v>
      </c>
      <c r="E99" s="0" t="n">
        <v>12.17216958</v>
      </c>
      <c r="F99" s="1" t="n">
        <f aca="false">(B99+C99*D99*1000) * $I$2 + $I$1</f>
        <v>9.19975269771462</v>
      </c>
    </row>
    <row r="100" customFormat="false" ht="16" hidden="false" customHeight="false" outlineLevel="0" collapsed="false">
      <c r="A100" s="0" t="s">
        <v>27</v>
      </c>
      <c r="B100" s="0" t="n">
        <v>1.798425</v>
      </c>
      <c r="C100" s="0" t="n">
        <v>-0.58070374</v>
      </c>
      <c r="D100" s="0" t="n">
        <v>0.002389486</v>
      </c>
      <c r="E100" s="0" t="n">
        <v>14.15402152</v>
      </c>
      <c r="F100" s="1" t="n">
        <f aca="false">(B100+C100*D100*1000) * $I$2 + $I$1</f>
        <v>11.5599619113995</v>
      </c>
    </row>
    <row r="101" customFormat="false" ht="16" hidden="false" customHeight="false" outlineLevel="0" collapsed="false">
      <c r="A101" s="0" t="s">
        <v>27</v>
      </c>
      <c r="B101" s="0" t="n">
        <v>1.798425</v>
      </c>
      <c r="C101" s="0" t="n">
        <v>-0.58070385</v>
      </c>
      <c r="D101" s="0" t="n">
        <v>0.002008032</v>
      </c>
      <c r="E101" s="0" t="n">
        <v>15.40924786</v>
      </c>
      <c r="F101" s="1" t="n">
        <f aca="false">(B101+C101*D101*1000) * $I$2 + $I$1</f>
        <v>13.1666041737235</v>
      </c>
    </row>
    <row r="102" customFormat="false" ht="16" hidden="false" customHeight="false" outlineLevel="0" collapsed="false">
      <c r="A102" s="0" t="s">
        <v>28</v>
      </c>
      <c r="B102" s="0" t="n">
        <v>3.1864057</v>
      </c>
      <c r="C102" s="0" t="n">
        <v>-1.507175</v>
      </c>
      <c r="D102" s="0" t="n">
        <v>0.004199034</v>
      </c>
      <c r="E102" s="0" t="n">
        <v>-15.65994439</v>
      </c>
      <c r="F102" s="1" t="n">
        <f aca="false">(B102+C102*D102*1000) * $I$2 + $I$1</f>
        <v>-14.21108590411</v>
      </c>
    </row>
    <row r="103" customFormat="false" ht="16" hidden="false" customHeight="false" outlineLevel="0" collapsed="false">
      <c r="A103" s="0" t="s">
        <v>28</v>
      </c>
      <c r="B103" s="0" t="n">
        <v>3.1864061</v>
      </c>
      <c r="C103" s="0" t="n">
        <v>-1.5071748</v>
      </c>
      <c r="D103" s="0" t="n">
        <v>0.002646465</v>
      </c>
      <c r="E103" s="0" t="n">
        <v>2.136072725</v>
      </c>
      <c r="F103" s="1" t="n">
        <f aca="false">(B103+C103*D103*1000) * $I$2 + $I$1</f>
        <v>2.76109249070262</v>
      </c>
    </row>
    <row r="104" customFormat="false" ht="16" hidden="false" customHeight="false" outlineLevel="0" collapsed="false">
      <c r="A104" s="0" t="s">
        <v>28</v>
      </c>
      <c r="B104" s="0" t="n">
        <v>3.1864064</v>
      </c>
      <c r="C104" s="0" t="n">
        <v>-1.5071751</v>
      </c>
      <c r="D104" s="0" t="n">
        <v>0.001932087</v>
      </c>
      <c r="E104" s="0" t="n">
        <v>9.039356191</v>
      </c>
      <c r="F104" s="1" t="n">
        <f aca="false">(B104+C104*D104*1000) * $I$2 + $I$1</f>
        <v>10.5704338368795</v>
      </c>
    </row>
    <row r="105" customFormat="false" ht="16" hidden="false" customHeight="false" outlineLevel="0" collapsed="false">
      <c r="A105" s="0" t="s">
        <v>28</v>
      </c>
      <c r="B105" s="0" t="n">
        <v>3.1864064</v>
      </c>
      <c r="C105" s="0" t="n">
        <v>-1.507175</v>
      </c>
      <c r="D105" s="0" t="n">
        <v>0.001521404</v>
      </c>
      <c r="E105" s="0" t="n">
        <v>12.36789014</v>
      </c>
      <c r="F105" s="1" t="n">
        <f aca="false">(B105+C105*D105*1000) * $I$2 + $I$1</f>
        <v>15.0598861879963</v>
      </c>
    </row>
    <row r="106" customFormat="false" ht="16" hidden="false" customHeight="false" outlineLevel="0" collapsed="false">
      <c r="A106" s="0" t="s">
        <v>28</v>
      </c>
      <c r="B106" s="0" t="n">
        <v>3.1864064</v>
      </c>
      <c r="C106" s="0" t="n">
        <v>-1.507175</v>
      </c>
      <c r="D106" s="0" t="n">
        <v>0.001254705</v>
      </c>
      <c r="E106" s="0" t="n">
        <v>14.32816651</v>
      </c>
      <c r="F106" s="1" t="n">
        <f aca="false">(B106+C106*D106*1000) * $I$2 + $I$1</f>
        <v>17.9753515928204</v>
      </c>
    </row>
    <row r="107" customFormat="false" ht="16" hidden="false" customHeight="false" outlineLevel="0" collapsed="false">
      <c r="A107" s="0" t="s">
        <v>29</v>
      </c>
      <c r="B107" s="0" t="n">
        <v>2.0579803</v>
      </c>
      <c r="C107" s="0" t="n">
        <v>-0.76631033</v>
      </c>
      <c r="D107" s="0" t="n">
        <v>0.004457719</v>
      </c>
      <c r="E107" s="0" t="n">
        <v>-2.240704324</v>
      </c>
      <c r="F107" s="1" t="n">
        <f aca="false">(B107+C107*D107*1000) * $I$2 + $I$1</f>
        <v>-1.26971254573643</v>
      </c>
    </row>
    <row r="108" customFormat="false" ht="16" hidden="false" customHeight="false" outlineLevel="0" collapsed="false">
      <c r="A108" s="0" t="s">
        <v>29</v>
      </c>
      <c r="B108" s="0" t="n">
        <v>2.0579803</v>
      </c>
      <c r="C108" s="0" t="n">
        <v>-0.7663102</v>
      </c>
      <c r="D108" s="0" t="n">
        <v>0.002985097</v>
      </c>
      <c r="E108" s="0" t="n">
        <v>6.982435097</v>
      </c>
      <c r="F108" s="1" t="n">
        <f aca="false">(B108+C108*D108*1000) * $I$2 + $I$1</f>
        <v>6.91529222662865</v>
      </c>
    </row>
    <row r="109" customFormat="false" ht="16" hidden="false" customHeight="false" outlineLevel="0" collapsed="false">
      <c r="A109" s="0" t="s">
        <v>29</v>
      </c>
      <c r="B109" s="0" t="n">
        <v>2.05798</v>
      </c>
      <c r="C109" s="0" t="n">
        <v>-0.7663103</v>
      </c>
      <c r="D109" s="0" t="n">
        <v>0.002243838</v>
      </c>
      <c r="E109" s="0" t="n">
        <v>11.14826831</v>
      </c>
      <c r="F109" s="1" t="n">
        <f aca="false">(B109+C109*D109*1000) * $I$2 + $I$1</f>
        <v>11.0352902545921</v>
      </c>
    </row>
    <row r="110" customFormat="false" ht="16" hidden="false" customHeight="false" outlineLevel="0" collapsed="false">
      <c r="A110" s="0" t="s">
        <v>29</v>
      </c>
      <c r="B110" s="0" t="n">
        <v>2.05798</v>
      </c>
      <c r="C110" s="0" t="n">
        <v>-0.76631045</v>
      </c>
      <c r="D110" s="0" t="n">
        <v>0.001797486</v>
      </c>
      <c r="E110" s="0" t="n">
        <v>13.41143146</v>
      </c>
      <c r="F110" s="1" t="n">
        <f aca="false">(B110+C110*D110*1000) * $I$2 + $I$1</f>
        <v>13.5161638059497</v>
      </c>
    </row>
    <row r="111" customFormat="false" ht="16" hidden="false" customHeight="false" outlineLevel="0" collapsed="false">
      <c r="A111" s="0" t="s">
        <v>29</v>
      </c>
      <c r="B111" s="0" t="n">
        <v>2.05798</v>
      </c>
      <c r="C111" s="0" t="n">
        <v>-0.7663103</v>
      </c>
      <c r="D111" s="0" t="n">
        <v>0.00149925</v>
      </c>
      <c r="E111" s="0" t="n">
        <v>14.84688201</v>
      </c>
      <c r="F111" s="1" t="n">
        <f aca="false">(B111+C111*D111*1000) * $I$2 + $I$1</f>
        <v>15.1737955866465</v>
      </c>
    </row>
    <row r="112" customFormat="false" ht="16" hidden="false" customHeight="false" outlineLevel="0" collapsed="false">
      <c r="A112" s="0" t="s">
        <v>30</v>
      </c>
      <c r="B112" s="0" t="n">
        <v>1.9421601</v>
      </c>
      <c r="C112" s="0" t="n">
        <v>-0.7221671</v>
      </c>
      <c r="D112" s="0" t="n">
        <v>0.005537099</v>
      </c>
      <c r="E112" s="0" t="n">
        <v>-6.360191875</v>
      </c>
      <c r="F112" s="1" t="n">
        <f aca="false">(B112+C112*D112*1000) * $I$2 + $I$1</f>
        <v>-6.33624555041021</v>
      </c>
    </row>
    <row r="113" customFormat="false" ht="16" hidden="false" customHeight="false" outlineLevel="0" collapsed="false">
      <c r="A113" s="0" t="s">
        <v>30</v>
      </c>
      <c r="B113" s="0" t="n">
        <v>1.94216</v>
      </c>
      <c r="C113" s="0" t="n">
        <v>-0.722167</v>
      </c>
      <c r="D113" s="0" t="n">
        <v>0.003425244</v>
      </c>
      <c r="E113" s="0" t="n">
        <v>6.000394541</v>
      </c>
      <c r="F113" s="1" t="n">
        <f aca="false">(B113+C113*D113*1000) * $I$2 + $I$1</f>
        <v>4.72552607194681</v>
      </c>
    </row>
    <row r="114" customFormat="false" ht="16" hidden="false" customHeight="false" outlineLevel="0" collapsed="false">
      <c r="A114" s="0" t="s">
        <v>30</v>
      </c>
      <c r="B114" s="0" t="n">
        <v>1.94216</v>
      </c>
      <c r="C114" s="0" t="n">
        <v>-0.72216696</v>
      </c>
      <c r="D114" s="0" t="n">
        <v>0.002479544</v>
      </c>
      <c r="E114" s="0" t="n">
        <v>10.91307879</v>
      </c>
      <c r="F114" s="1" t="n">
        <f aca="false">(B114+C114*D114*1000) * $I$2 + $I$1</f>
        <v>9.67904600128363</v>
      </c>
    </row>
    <row r="115" customFormat="false" ht="16" hidden="false" customHeight="false" outlineLevel="0" collapsed="false">
      <c r="A115" s="0" t="s">
        <v>30</v>
      </c>
      <c r="B115" s="0" t="n">
        <v>1.9421601</v>
      </c>
      <c r="C115" s="0" t="n">
        <v>-0.72216696</v>
      </c>
      <c r="D115" s="0" t="n">
        <v>0.001943068</v>
      </c>
      <c r="E115" s="0" t="n">
        <v>13.40572333</v>
      </c>
      <c r="F115" s="1" t="n">
        <f aca="false">(B115+C115*D115*1000) * $I$2 + $I$1</f>
        <v>12.48907530277</v>
      </c>
    </row>
    <row r="116" customFormat="false" ht="16" hidden="false" customHeight="false" outlineLevel="0" collapsed="false">
      <c r="A116" s="0" t="s">
        <v>30</v>
      </c>
      <c r="B116" s="0" t="n">
        <v>1.9421602</v>
      </c>
      <c r="C116" s="0" t="n">
        <v>-0.7221671</v>
      </c>
      <c r="D116" s="0" t="n">
        <v>0.001597444</v>
      </c>
      <c r="E116" s="0" t="n">
        <v>14.95355187</v>
      </c>
      <c r="F116" s="1" t="n">
        <f aca="false">(B116+C116*D116*1000) * $I$2 + $I$1</f>
        <v>14.2994318434318</v>
      </c>
    </row>
    <row r="117" customFormat="false" ht="16" hidden="false" customHeight="false" outlineLevel="0" collapsed="false">
      <c r="A117" s="0" t="s">
        <v>31</v>
      </c>
      <c r="B117" s="0" t="n">
        <v>2.3151026</v>
      </c>
      <c r="C117" s="0" t="n">
        <v>-0.9034978</v>
      </c>
      <c r="D117" s="0" t="n">
        <v>0.003843936</v>
      </c>
      <c r="E117" s="0" t="n">
        <v>-0.570378941</v>
      </c>
      <c r="F117" s="1" t="n">
        <f aca="false">(B117+C117*D117*1000) * $I$2 + $I$1</f>
        <v>0.181852610616131</v>
      </c>
    </row>
    <row r="118" customFormat="false" ht="16" hidden="false" customHeight="false" outlineLevel="0" collapsed="false">
      <c r="A118" s="0" t="s">
        <v>31</v>
      </c>
      <c r="B118" s="0" t="n">
        <v>2.3151028</v>
      </c>
      <c r="C118" s="0" t="n">
        <v>-0.9034978</v>
      </c>
      <c r="D118" s="0" t="n">
        <v>0.002696963</v>
      </c>
      <c r="E118" s="0" t="n">
        <v>7.394737103</v>
      </c>
      <c r="F118" s="1" t="n">
        <f aca="false">(B118+C118*D118*1000) * $I$2 + $I$1</f>
        <v>7.69813695422655</v>
      </c>
    </row>
    <row r="119" customFormat="false" ht="16" hidden="false" customHeight="false" outlineLevel="0" collapsed="false">
      <c r="A119" s="0" t="s">
        <v>31</v>
      </c>
      <c r="B119" s="0" t="n">
        <v>2.3151026</v>
      </c>
      <c r="C119" s="0" t="n">
        <v>-0.9034978</v>
      </c>
      <c r="D119" s="0" t="n">
        <v>0.002077167</v>
      </c>
      <c r="E119" s="0" t="n">
        <v>11.23080213</v>
      </c>
      <c r="F119" s="1" t="n">
        <f aca="false">(B119+C119*D119*1000) * $I$2 + $I$1</f>
        <v>11.7597499199432</v>
      </c>
    </row>
    <row r="120" customFormat="false" ht="16" hidden="false" customHeight="false" outlineLevel="0" collapsed="false">
      <c r="A120" s="0" t="s">
        <v>31</v>
      </c>
      <c r="B120" s="0" t="n">
        <v>2.3151026</v>
      </c>
      <c r="C120" s="0" t="n">
        <v>-0.9034978</v>
      </c>
      <c r="D120" s="0" t="n">
        <v>0.001689011</v>
      </c>
      <c r="E120" s="0" t="n">
        <v>13.39912866</v>
      </c>
      <c r="F120" s="1" t="n">
        <f aca="false">(B120+C120*D120*1000) * $I$2 + $I$1</f>
        <v>14.3033933209759</v>
      </c>
    </row>
    <row r="121" customFormat="false" ht="16" hidden="false" customHeight="false" outlineLevel="0" collapsed="false">
      <c r="A121" s="0" t="s">
        <v>31</v>
      </c>
      <c r="B121" s="0" t="n">
        <v>2.3151026</v>
      </c>
      <c r="C121" s="0" t="n">
        <v>-0.90349776</v>
      </c>
      <c r="D121" s="0" t="n">
        <v>0.001423082</v>
      </c>
      <c r="E121" s="0" t="n">
        <v>14.84362885</v>
      </c>
      <c r="F121" s="1" t="n">
        <f aca="false">(B121+C121*D121*1000) * $I$2 + $I$1</f>
        <v>16.0460656131753</v>
      </c>
    </row>
    <row r="122" customFormat="false" ht="16" hidden="false" customHeight="false" outlineLevel="0" collapsed="false">
      <c r="A122" s="0" t="s">
        <v>32</v>
      </c>
      <c r="B122" s="0" t="n">
        <v>2.0018651</v>
      </c>
      <c r="C122" s="0" t="n">
        <v>-0.751092</v>
      </c>
      <c r="D122" s="0" t="n">
        <v>0.004035675</v>
      </c>
      <c r="E122" s="0" t="n">
        <v>1.310584849</v>
      </c>
      <c r="F122" s="1" t="n">
        <f aca="false">(B122+C122*D122*1000) * $I$2 + $I$1</f>
        <v>1.11450526129508</v>
      </c>
    </row>
    <row r="123" customFormat="false" ht="16" hidden="false" customHeight="false" outlineLevel="0" collapsed="false">
      <c r="A123" s="0" t="s">
        <v>32</v>
      </c>
      <c r="B123" s="0" t="n">
        <v>2.0018656</v>
      </c>
      <c r="C123" s="0" t="n">
        <v>-0.7510919</v>
      </c>
      <c r="D123" s="0" t="n">
        <v>0.002841171</v>
      </c>
      <c r="E123" s="0" t="n">
        <v>8.274935906</v>
      </c>
      <c r="F123" s="1" t="n">
        <f aca="false">(B123+C123*D123*1000) * $I$2 + $I$1</f>
        <v>7.6218519886794</v>
      </c>
    </row>
    <row r="124" customFormat="false" ht="16" hidden="false" customHeight="false" outlineLevel="0" collapsed="false">
      <c r="A124" s="0" t="s">
        <v>32</v>
      </c>
      <c r="B124" s="0" t="n">
        <v>2.0018654</v>
      </c>
      <c r="C124" s="0" t="n">
        <v>-0.7510919</v>
      </c>
      <c r="D124" s="0" t="n">
        <v>0.002192285</v>
      </c>
      <c r="E124" s="0" t="n">
        <v>11.69498105</v>
      </c>
      <c r="F124" s="1" t="n">
        <f aca="false">(B124+C124*D124*1000) * $I$2 + $I$1</f>
        <v>11.1568089274623</v>
      </c>
    </row>
    <row r="125" customFormat="false" ht="16" hidden="false" customHeight="false" outlineLevel="0" collapsed="false">
      <c r="A125" s="0" t="s">
        <v>32</v>
      </c>
      <c r="B125" s="0" t="n">
        <v>2.0018656</v>
      </c>
      <c r="C125" s="0" t="n">
        <v>-0.75109196</v>
      </c>
      <c r="D125" s="0" t="n">
        <v>0.001784686</v>
      </c>
      <c r="E125" s="0" t="n">
        <v>13.70091261</v>
      </c>
      <c r="F125" s="1" t="n">
        <f aca="false">(B125+C125*D125*1000) * $I$2 + $I$1</f>
        <v>13.3773005729543</v>
      </c>
    </row>
    <row r="126" customFormat="false" ht="16" hidden="false" customHeight="false" outlineLevel="0" collapsed="false">
      <c r="A126" s="0" t="s">
        <v>32</v>
      </c>
      <c r="B126" s="0" t="n">
        <v>2.0018654</v>
      </c>
      <c r="C126" s="0" t="n">
        <v>-0.7510919</v>
      </c>
      <c r="D126" s="0" t="n">
        <v>0.001504891</v>
      </c>
      <c r="E126" s="0" t="n">
        <v>15.05304386</v>
      </c>
      <c r="F126" s="1" t="n">
        <f aca="false">(B126+C126*D126*1000) * $I$2 + $I$1</f>
        <v>14.9015486615964</v>
      </c>
    </row>
    <row r="127" customFormat="false" ht="16" hidden="false" customHeight="false" outlineLevel="0" collapsed="false">
      <c r="A127" s="0" t="s">
        <v>33</v>
      </c>
      <c r="B127" s="0" t="n">
        <v>2.3085182</v>
      </c>
      <c r="C127" s="0" t="n">
        <v>-0.9000038</v>
      </c>
      <c r="D127" s="0" t="n">
        <v>0.003843936</v>
      </c>
      <c r="E127" s="0" t="n">
        <v>0.612046739</v>
      </c>
      <c r="F127" s="1" t="n">
        <f aca="false">(B127+C127*D127*1000) * $I$2 + $I$1</f>
        <v>0.231509502716222</v>
      </c>
    </row>
    <row r="128" customFormat="false" ht="16" hidden="false" customHeight="false" outlineLevel="0" collapsed="false">
      <c r="A128" s="0" t="s">
        <v>33</v>
      </c>
      <c r="B128" s="0" t="n">
        <v>2.308518</v>
      </c>
      <c r="C128" s="0" t="n">
        <v>-0.9000037</v>
      </c>
      <c r="D128" s="0" t="n">
        <v>0.002706818</v>
      </c>
      <c r="E128" s="0" t="n">
        <v>7.696415902</v>
      </c>
      <c r="F128" s="1" t="n">
        <f aca="false">(B128+C128*D128*1000) * $I$2 + $I$1</f>
        <v>7.65439447746502</v>
      </c>
    </row>
    <row r="129" customFormat="false" ht="16" hidden="false" customHeight="false" outlineLevel="0" collapsed="false">
      <c r="A129" s="0" t="s">
        <v>33</v>
      </c>
      <c r="B129" s="0" t="n">
        <v>2.308518</v>
      </c>
      <c r="C129" s="0" t="n">
        <v>-0.90000373</v>
      </c>
      <c r="D129" s="0" t="n">
        <v>0.002088882</v>
      </c>
      <c r="E129" s="0" t="n">
        <v>11.26549966</v>
      </c>
      <c r="F129" s="1" t="n">
        <f aca="false">(B129+C129*D129*1000) * $I$2 + $I$1</f>
        <v>11.6881592287626</v>
      </c>
    </row>
    <row r="130" customFormat="false" ht="16" hidden="false" customHeight="false" outlineLevel="0" collapsed="false">
      <c r="A130" s="0" t="s">
        <v>33</v>
      </c>
      <c r="B130" s="0" t="n">
        <v>2.3085182</v>
      </c>
      <c r="C130" s="0" t="n">
        <v>-0.9000037</v>
      </c>
      <c r="D130" s="0" t="n">
        <v>0.001700644</v>
      </c>
      <c r="E130" s="0" t="n">
        <v>13.38034825</v>
      </c>
      <c r="F130" s="1" t="n">
        <f aca="false">(B130+C130*D130*1000) * $I$2 + $I$1</f>
        <v>14.222502774428</v>
      </c>
    </row>
    <row r="131" customFormat="false" ht="16" hidden="false" customHeight="false" outlineLevel="0" collapsed="false">
      <c r="A131" s="0" t="s">
        <v>33</v>
      </c>
      <c r="B131" s="0" t="n">
        <v>2.3085175</v>
      </c>
      <c r="C131" s="0" t="n">
        <v>-0.9000037</v>
      </c>
      <c r="D131" s="0" t="n">
        <v>0.001434103</v>
      </c>
      <c r="E131" s="0" t="n">
        <v>14.84366462</v>
      </c>
      <c r="F131" s="1" t="n">
        <f aca="false">(B131+C131*D131*1000) * $I$2 + $I$1</f>
        <v>15.9624251520936</v>
      </c>
    </row>
    <row r="132" customFormat="false" ht="16" hidden="false" customHeight="false" outlineLevel="0" collapsed="false">
      <c r="A132" s="0" t="s">
        <v>34</v>
      </c>
      <c r="B132" s="0" t="n">
        <v>1.7774627</v>
      </c>
      <c r="C132" s="0" t="n">
        <v>-0.6713789</v>
      </c>
      <c r="D132" s="0" t="n">
        <v>0.003894081</v>
      </c>
      <c r="E132" s="0" t="n">
        <v>-0.518497213</v>
      </c>
      <c r="F132" s="1" t="n">
        <f aca="false">(B132+C132*D132*1000) * $I$2 + $I$1</f>
        <v>2.50968703247945</v>
      </c>
    </row>
    <row r="133" customFormat="false" ht="16" hidden="false" customHeight="false" outlineLevel="0" collapsed="false">
      <c r="A133" s="0" t="s">
        <v>34</v>
      </c>
      <c r="B133" s="0" t="n">
        <v>1.7774628</v>
      </c>
      <c r="C133" s="0" t="n">
        <v>-0.671379</v>
      </c>
      <c r="D133" s="0" t="n">
        <v>0.002690161</v>
      </c>
      <c r="E133" s="0" t="n">
        <v>8.080298766</v>
      </c>
      <c r="F133" s="1" t="n">
        <f aca="false">(B133+C133*D133*1000) * $I$2 + $I$1</f>
        <v>8.37225714933385</v>
      </c>
    </row>
    <row r="134" customFormat="false" ht="16" hidden="false" customHeight="false" outlineLevel="0" collapsed="false">
      <c r="A134" s="0" t="s">
        <v>34</v>
      </c>
      <c r="B134" s="0" t="n">
        <v>1.7774628</v>
      </c>
      <c r="C134" s="0" t="n">
        <v>-0.6713789</v>
      </c>
      <c r="D134" s="0" t="n">
        <v>0.002054865</v>
      </c>
      <c r="E134" s="0" t="n">
        <v>11.84388896</v>
      </c>
      <c r="F134" s="1" t="n">
        <f aca="false">(B134+C134*D134*1000) * $I$2 + $I$1</f>
        <v>11.4658767194415</v>
      </c>
    </row>
    <row r="135" customFormat="false" ht="16" hidden="false" customHeight="false" outlineLevel="0" collapsed="false">
      <c r="A135" s="0" t="s">
        <v>34</v>
      </c>
      <c r="B135" s="0" t="n">
        <v>1.7774627</v>
      </c>
      <c r="C135" s="0" t="n">
        <v>-0.67137897</v>
      </c>
      <c r="D135" s="0" t="n">
        <v>0.001662303</v>
      </c>
      <c r="E135" s="0" t="n">
        <v>13.92120065</v>
      </c>
      <c r="F135" s="1" t="n">
        <f aca="false">(B135+C135*D135*1000) * $I$2 + $I$1</f>
        <v>13.377482841239</v>
      </c>
    </row>
    <row r="136" customFormat="false" ht="16" hidden="false" customHeight="false" outlineLevel="0" collapsed="false">
      <c r="A136" s="0" t="s">
        <v>34</v>
      </c>
      <c r="B136" s="0" t="n">
        <v>1.777463</v>
      </c>
      <c r="C136" s="0" t="n">
        <v>-0.671379</v>
      </c>
      <c r="D136" s="0" t="n">
        <v>0.001395673</v>
      </c>
      <c r="E136" s="0" t="n">
        <v>15.3584881</v>
      </c>
      <c r="F136" s="1" t="n">
        <f aca="false">(B136+C136*D136*1000) * $I$2 + $I$1</f>
        <v>14.6758579941705</v>
      </c>
    </row>
    <row r="137" customFormat="false" ht="16" hidden="false" customHeight="false" outlineLevel="0" collapsed="false">
      <c r="A137" s="0" t="s">
        <v>35</v>
      </c>
      <c r="B137" s="0" t="n">
        <v>1.8062398</v>
      </c>
      <c r="C137" s="0" t="n">
        <v>-0.6740015</v>
      </c>
      <c r="D137" s="0" t="n">
        <v>0.004032583</v>
      </c>
      <c r="E137" s="0" t="n">
        <v>3.170534491</v>
      </c>
      <c r="F137" s="1" t="n">
        <f aca="false">(B137+C137*D137*1000) * $I$2 + $I$1</f>
        <v>1.96725722084074</v>
      </c>
    </row>
    <row r="138" customFormat="false" ht="16" hidden="false" customHeight="false" outlineLevel="0" collapsed="false">
      <c r="A138" s="0" t="s">
        <v>35</v>
      </c>
      <c r="B138" s="0" t="n">
        <v>1.80624</v>
      </c>
      <c r="C138" s="0" t="n">
        <v>-0.6740014</v>
      </c>
      <c r="D138" s="0" t="n">
        <v>0.0029107</v>
      </c>
      <c r="E138" s="0" t="n">
        <v>9.05241574</v>
      </c>
      <c r="F138" s="1" t="n">
        <f aca="false">(B138+C138*D138*1000) * $I$2 + $I$1</f>
        <v>7.45168769942379</v>
      </c>
    </row>
    <row r="139" customFormat="false" ht="16" hidden="false" customHeight="false" outlineLevel="0" collapsed="false">
      <c r="A139" s="0" t="s">
        <v>35</v>
      </c>
      <c r="B139" s="0" t="n">
        <v>1.80624</v>
      </c>
      <c r="C139" s="0" t="n">
        <v>-0.6740014</v>
      </c>
      <c r="D139" s="0" t="n">
        <v>0.002277178</v>
      </c>
      <c r="E139" s="0" t="n">
        <v>12.06848811</v>
      </c>
      <c r="F139" s="1" t="n">
        <f aca="false">(B139+C139*D139*1000) * $I$2 + $I$1</f>
        <v>10.5487170631697</v>
      </c>
    </row>
    <row r="140" customFormat="false" ht="16" hidden="false" customHeight="false" outlineLevel="0" collapsed="false">
      <c r="A140" s="0" t="s">
        <v>35</v>
      </c>
      <c r="B140" s="0" t="n">
        <v>1.80624</v>
      </c>
      <c r="C140" s="0" t="n">
        <v>-0.6740014</v>
      </c>
      <c r="D140" s="0" t="n">
        <v>0.001870138</v>
      </c>
      <c r="E140" s="0" t="n">
        <v>13.86832599</v>
      </c>
      <c r="F140" s="1" t="n">
        <f aca="false">(B140+C140*D140*1000) * $I$2 + $I$1</f>
        <v>12.5385687687444</v>
      </c>
    </row>
    <row r="141" customFormat="false" ht="16" hidden="false" customHeight="false" outlineLevel="0" collapsed="false">
      <c r="A141" s="0" t="s">
        <v>35</v>
      </c>
      <c r="B141" s="0" t="n">
        <v>1.8062401</v>
      </c>
      <c r="C141" s="0" t="n">
        <v>-0.6740015</v>
      </c>
      <c r="D141" s="0" t="n">
        <v>0.001586546</v>
      </c>
      <c r="E141" s="0" t="n">
        <v>15.1407191</v>
      </c>
      <c r="F141" s="1" t="n">
        <f aca="false">(B141+C141*D141*1000) * $I$2 + $I$1</f>
        <v>13.9249333808749</v>
      </c>
    </row>
    <row r="142" customFormat="false" ht="16" hidden="false" customHeight="false" outlineLevel="0" collapsed="false">
      <c r="A142" s="0" t="s">
        <v>36</v>
      </c>
      <c r="B142" s="0" t="n">
        <v>2.5076404</v>
      </c>
      <c r="C142" s="0" t="n">
        <v>-1.0269028</v>
      </c>
      <c r="D142" s="0" t="n">
        <v>0.005124263</v>
      </c>
      <c r="E142" s="0" t="n">
        <v>-11.13551259</v>
      </c>
      <c r="F142" s="1" t="n">
        <f aca="false">(B142+C142*D142*1000) * $I$2 + $I$1</f>
        <v>-11.3983845347151</v>
      </c>
    </row>
    <row r="143" customFormat="false" ht="16" hidden="false" customHeight="false" outlineLevel="0" collapsed="false">
      <c r="A143" s="0" t="s">
        <v>36</v>
      </c>
      <c r="B143" s="0" t="n">
        <v>2.5076404</v>
      </c>
      <c r="C143" s="0" t="n">
        <v>-1.0269028</v>
      </c>
      <c r="D143" s="0" t="n">
        <v>0.003150971</v>
      </c>
      <c r="E143" s="0" t="n">
        <v>4.446953579</v>
      </c>
      <c r="F143" s="1" t="n">
        <f aca="false">(B143+C143*D143*1000) * $I$2 + $I$1</f>
        <v>3.29911708169711</v>
      </c>
    </row>
    <row r="144" customFormat="false" ht="16" hidden="false" customHeight="false" outlineLevel="0" collapsed="false">
      <c r="A144" s="0" t="s">
        <v>36</v>
      </c>
      <c r="B144" s="0" t="n">
        <v>2.5076404</v>
      </c>
      <c r="C144" s="0" t="n">
        <v>-1.0269027</v>
      </c>
      <c r="D144" s="0" t="n">
        <v>0.002274925</v>
      </c>
      <c r="E144" s="0" t="n">
        <v>10.14234057</v>
      </c>
      <c r="F144" s="1" t="n">
        <f aca="false">(B144+C144*D144*1000) * $I$2 + $I$1</f>
        <v>9.82409704260909</v>
      </c>
    </row>
    <row r="145" customFormat="false" ht="16" hidden="false" customHeight="false" outlineLevel="0" collapsed="false">
      <c r="A145" s="0" t="s">
        <v>36</v>
      </c>
      <c r="B145" s="0" t="n">
        <v>2.5076404</v>
      </c>
      <c r="C145" s="0" t="n">
        <v>-1.0269027</v>
      </c>
      <c r="D145" s="0" t="n">
        <v>0.001780032</v>
      </c>
      <c r="E145" s="0" t="n">
        <v>12.93781147</v>
      </c>
      <c r="F145" s="1" t="n">
        <f aca="false">(B145+C145*D145*1000) * $I$2 + $I$1</f>
        <v>13.5101657841525</v>
      </c>
    </row>
    <row r="146" customFormat="false" ht="16" hidden="false" customHeight="false" outlineLevel="0" collapsed="false">
      <c r="A146" s="0" t="s">
        <v>36</v>
      </c>
      <c r="B146" s="0" t="n">
        <v>2.5076408</v>
      </c>
      <c r="C146" s="0" t="n">
        <v>-1.0269027</v>
      </c>
      <c r="D146" s="0" t="n">
        <v>0.001461988</v>
      </c>
      <c r="E146" s="0" t="n">
        <v>14.68429031</v>
      </c>
      <c r="F146" s="1" t="n">
        <f aca="false">(B146+C146*D146*1000) * $I$2 + $I$1</f>
        <v>15.8790283112765</v>
      </c>
    </row>
    <row r="147" customFormat="false" ht="16" hidden="false" customHeight="false" outlineLevel="0" collapsed="false">
      <c r="A147" s="0" t="s">
        <v>37</v>
      </c>
      <c r="B147" s="0" t="n">
        <v>1.7129544</v>
      </c>
      <c r="C147" s="0" t="n">
        <v>-0.5870264</v>
      </c>
      <c r="D147" s="0" t="n">
        <v>0.007422252</v>
      </c>
      <c r="E147" s="0" t="n">
        <v>-11.85243</v>
      </c>
      <c r="F147" s="1" t="n">
        <f aca="false">(B147+C147*D147*1000) * $I$2 + $I$1</f>
        <v>-10.5978168243436</v>
      </c>
    </row>
    <row r="148" customFormat="false" ht="16" hidden="false" customHeight="false" outlineLevel="0" collapsed="false">
      <c r="A148" s="0" t="s">
        <v>37</v>
      </c>
      <c r="B148" s="0" t="n">
        <v>1.7129544</v>
      </c>
      <c r="C148" s="0" t="n">
        <v>-0.5870265</v>
      </c>
      <c r="D148" s="0" t="n">
        <v>0.004108084</v>
      </c>
      <c r="E148" s="0" t="n">
        <v>5.133377976</v>
      </c>
      <c r="F148" s="1" t="n">
        <f aca="false">(B148+C148*D148*1000) * $I$2 + $I$1</f>
        <v>3.5130887046818</v>
      </c>
    </row>
    <row r="149" customFormat="false" ht="16" hidden="false" customHeight="false" outlineLevel="0" collapsed="false">
      <c r="A149" s="0" t="s">
        <v>37</v>
      </c>
      <c r="B149" s="0" t="n">
        <v>1.7129542</v>
      </c>
      <c r="C149" s="0" t="n">
        <v>-0.5870264</v>
      </c>
      <c r="D149" s="0" t="n">
        <v>0.002839981</v>
      </c>
      <c r="E149" s="0" t="n">
        <v>10.77239172</v>
      </c>
      <c r="F149" s="1" t="n">
        <f aca="false">(B149+C149*D149*1000) * $I$2 + $I$1</f>
        <v>8.91235949600876</v>
      </c>
    </row>
    <row r="150" customFormat="false" ht="16" hidden="false" customHeight="false" outlineLevel="0" collapsed="false">
      <c r="A150" s="0" t="s">
        <v>37</v>
      </c>
      <c r="B150" s="0" t="n">
        <v>1.7129544</v>
      </c>
      <c r="C150" s="0" t="n">
        <v>-0.58702636</v>
      </c>
      <c r="D150" s="0" t="n">
        <v>0.002170104</v>
      </c>
      <c r="E150" s="0" t="n">
        <v>13.4229396</v>
      </c>
      <c r="F150" s="1" t="n">
        <f aca="false">(B150+C150*D150*1000) * $I$2 + $I$1</f>
        <v>11.7645323349337</v>
      </c>
    </row>
    <row r="151" customFormat="false" ht="16" hidden="false" customHeight="false" outlineLevel="0" collapsed="false">
      <c r="A151" s="0" t="s">
        <v>37</v>
      </c>
      <c r="B151" s="0" t="n">
        <v>1.7129544</v>
      </c>
      <c r="C151" s="0" t="n">
        <v>-0.58702636</v>
      </c>
      <c r="D151" s="0" t="n">
        <v>0.001755926</v>
      </c>
      <c r="E151" s="0" t="n">
        <v>15.03925658</v>
      </c>
      <c r="F151" s="1" t="n">
        <f aca="false">(B151+C151*D151*1000) * $I$2 + $I$1</f>
        <v>13.5279998073304</v>
      </c>
    </row>
    <row r="152" customFormat="false" ht="16" hidden="false" customHeight="false" outlineLevel="0" collapsed="false">
      <c r="A152" s="0" t="s">
        <v>38</v>
      </c>
      <c r="B152" s="0" t="n">
        <v>2.6289268</v>
      </c>
      <c r="C152" s="0" t="n">
        <v>-1.1238565</v>
      </c>
      <c r="D152" s="0" t="n">
        <v>0.003855942</v>
      </c>
      <c r="E152" s="0" t="n">
        <v>-2.754097821</v>
      </c>
      <c r="F152" s="1" t="n">
        <f aca="false">(B152+C152*D152*1000) * $I$2 + $I$1</f>
        <v>-3.78350783229791</v>
      </c>
    </row>
    <row r="153" customFormat="false" ht="16" hidden="false" customHeight="false" outlineLevel="0" collapsed="false">
      <c r="A153" s="0" t="s">
        <v>38</v>
      </c>
      <c r="B153" s="0" t="n">
        <v>2.6289263</v>
      </c>
      <c r="C153" s="0" t="n">
        <v>-1.1238567</v>
      </c>
      <c r="D153" s="0" t="n">
        <v>0.002573969</v>
      </c>
      <c r="E153" s="0" t="n">
        <v>6.975267001</v>
      </c>
      <c r="F153" s="1" t="n">
        <f aca="false">(B153+C153*D153*1000) * $I$2 + $I$1</f>
        <v>6.66639513253498</v>
      </c>
    </row>
    <row r="154" customFormat="false" ht="16" hidden="false" customHeight="false" outlineLevel="0" collapsed="false">
      <c r="A154" s="0" t="s">
        <v>38</v>
      </c>
      <c r="B154" s="0" t="n">
        <v>2.6289263</v>
      </c>
      <c r="C154" s="0" t="n">
        <v>-1.1238564</v>
      </c>
      <c r="D154" s="0" t="n">
        <v>0.001931733</v>
      </c>
      <c r="E154" s="0" t="n">
        <v>11.22315419</v>
      </c>
      <c r="F154" s="1" t="n">
        <f aca="false">(B154+C154*D154*1000) * $I$2 + $I$1</f>
        <v>11.9015406391019</v>
      </c>
    </row>
    <row r="155" customFormat="false" ht="16" hidden="false" customHeight="false" outlineLevel="0" collapsed="false">
      <c r="A155" s="0" t="s">
        <v>38</v>
      </c>
      <c r="B155" s="0" t="n">
        <v>2.6289263</v>
      </c>
      <c r="C155" s="0" t="n">
        <v>-1.1238565</v>
      </c>
      <c r="D155" s="0" t="n">
        <v>0.001545989</v>
      </c>
      <c r="E155" s="0" t="n">
        <v>13.491544</v>
      </c>
      <c r="F155" s="1" t="n">
        <f aca="false">(B155+C155*D155*1000) * $I$2 + $I$1</f>
        <v>15.0459035955104</v>
      </c>
    </row>
    <row r="156" customFormat="false" ht="16" hidden="false" customHeight="false" outlineLevel="0" collapsed="false">
      <c r="A156" s="0" t="s">
        <v>38</v>
      </c>
      <c r="B156" s="0" t="n">
        <v>2.6289263</v>
      </c>
      <c r="C156" s="0" t="n">
        <v>-1.1238564</v>
      </c>
      <c r="D156" s="0" t="n">
        <v>0.00128866</v>
      </c>
      <c r="E156" s="0" t="n">
        <v>15.01532473</v>
      </c>
      <c r="F156" s="1" t="n">
        <f aca="false">(B156+C156*D156*1000) * $I$2 + $I$1</f>
        <v>17.1435032893479</v>
      </c>
    </row>
    <row r="157" customFormat="false" ht="16" hidden="false" customHeight="false" outlineLevel="0" collapsed="false">
      <c r="A157" s="0" t="s">
        <v>39</v>
      </c>
      <c r="B157" s="0" t="n">
        <v>2.137407</v>
      </c>
      <c r="C157" s="0" t="n">
        <v>-0.8252984</v>
      </c>
      <c r="D157" s="0" t="n">
        <v>0.00368053</v>
      </c>
      <c r="E157" s="0" t="n">
        <v>2.83444464</v>
      </c>
      <c r="F157" s="1" t="n">
        <f aca="false">(B157+C157*D157*1000) * $I$2 + $I$1</f>
        <v>2.05138337639239</v>
      </c>
    </row>
    <row r="158" customFormat="false" ht="16" hidden="false" customHeight="false" outlineLevel="0" collapsed="false">
      <c r="A158" s="0" t="s">
        <v>39</v>
      </c>
      <c r="B158" s="0" t="n">
        <v>2.1374068</v>
      </c>
      <c r="C158" s="0" t="n">
        <v>-0.8252983</v>
      </c>
      <c r="D158" s="0" t="n">
        <v>0.002662939</v>
      </c>
      <c r="E158" s="0" t="n">
        <v>9.079349199</v>
      </c>
      <c r="F158" s="1" t="n">
        <f aca="false">(B158+C158*D158*1000) * $I$2 + $I$1</f>
        <v>8.14264310566573</v>
      </c>
    </row>
    <row r="159" customFormat="false" ht="16" hidden="false" customHeight="false" outlineLevel="0" collapsed="false">
      <c r="A159" s="0" t="s">
        <v>39</v>
      </c>
      <c r="B159" s="0" t="n">
        <v>2.1374068</v>
      </c>
      <c r="C159" s="0" t="n">
        <v>-0.82529837</v>
      </c>
      <c r="D159" s="0" t="n">
        <v>0.002086158</v>
      </c>
      <c r="E159" s="0" t="n">
        <v>12.05194745</v>
      </c>
      <c r="F159" s="1" t="n">
        <f aca="false">(B159+C159*D159*1000) * $I$2 + $I$1</f>
        <v>11.595229751049</v>
      </c>
    </row>
    <row r="160" customFormat="false" ht="16" hidden="false" customHeight="false" outlineLevel="0" collapsed="false">
      <c r="A160" s="0" t="s">
        <v>39</v>
      </c>
      <c r="B160" s="0" t="n">
        <v>2.1374068</v>
      </c>
      <c r="C160" s="0" t="n">
        <v>-0.82529837</v>
      </c>
      <c r="D160" s="0" t="n">
        <v>0.001714751</v>
      </c>
      <c r="E160" s="0" t="n">
        <v>13.83970278</v>
      </c>
      <c r="F160" s="1" t="n">
        <f aca="false">(B160+C160*D160*1000) * $I$2 + $I$1</f>
        <v>13.818457198469</v>
      </c>
    </row>
    <row r="161" customFormat="false" ht="16" hidden="false" customHeight="false" outlineLevel="0" collapsed="false">
      <c r="A161" s="0" t="s">
        <v>39</v>
      </c>
      <c r="B161" s="0" t="n">
        <v>2.137407</v>
      </c>
      <c r="C161" s="0" t="n">
        <v>-0.8252984</v>
      </c>
      <c r="D161" s="0" t="n">
        <v>0.001455604</v>
      </c>
      <c r="E161" s="0" t="n">
        <v>15.16337589</v>
      </c>
      <c r="F161" s="1" t="n">
        <f aca="false">(B161+C161*D161*1000) * $I$2 + $I$1</f>
        <v>15.3697019096637</v>
      </c>
    </row>
    <row r="162" customFormat="false" ht="16" hidden="false" customHeight="false" outlineLevel="0" collapsed="false">
      <c r="A162" s="0" t="s">
        <v>40</v>
      </c>
      <c r="B162" s="0" t="n">
        <v>2.2179334</v>
      </c>
      <c r="C162" s="0" t="n">
        <v>-0.8890947</v>
      </c>
      <c r="D162" s="0" t="n">
        <v>0.005396654</v>
      </c>
      <c r="E162" s="0" t="n">
        <v>-8.776055625</v>
      </c>
      <c r="F162" s="1" t="n">
        <f aca="false">(B162+C162*D162*1000) * $I$2 + $I$1</f>
        <v>-10.1343417146594</v>
      </c>
    </row>
    <row r="163" customFormat="false" ht="16" hidden="false" customHeight="false" outlineLevel="0" collapsed="false">
      <c r="A163" s="0" t="s">
        <v>40</v>
      </c>
      <c r="B163" s="0" t="n">
        <v>2.2179334</v>
      </c>
      <c r="C163" s="0" t="n">
        <v>-0.88909465</v>
      </c>
      <c r="D163" s="0" t="n">
        <v>0.003288392</v>
      </c>
      <c r="E163" s="0" t="n">
        <v>5.36529321</v>
      </c>
      <c r="F163" s="1" t="n">
        <f aca="false">(B163+C163*D163*1000) * $I$2 + $I$1</f>
        <v>3.46116703872478</v>
      </c>
    </row>
    <row r="164" customFormat="false" ht="16" hidden="false" customHeight="false" outlineLevel="0" collapsed="false">
      <c r="A164" s="0" t="s">
        <v>40</v>
      </c>
      <c r="B164" s="0" t="n">
        <v>2.2179332</v>
      </c>
      <c r="C164" s="0" t="n">
        <v>-0.88909477</v>
      </c>
      <c r="D164" s="0" t="n">
        <v>0.002364625</v>
      </c>
      <c r="E164" s="0" t="n">
        <v>10.62149762</v>
      </c>
      <c r="F164" s="1" t="n">
        <f aca="false">(B164+C164*D164*1000) * $I$2 + $I$1</f>
        <v>9.41824122085725</v>
      </c>
    </row>
    <row r="165" customFormat="false" ht="16" hidden="false" customHeight="false" outlineLevel="0" collapsed="false">
      <c r="A165" s="0" t="s">
        <v>40</v>
      </c>
      <c r="B165" s="0" t="n">
        <v>2.2179334</v>
      </c>
      <c r="C165" s="0" t="n">
        <v>-0.88909477</v>
      </c>
      <c r="D165" s="0" t="n">
        <v>0.00184604</v>
      </c>
      <c r="E165" s="0" t="n">
        <v>13.2431611</v>
      </c>
      <c r="F165" s="1" t="n">
        <f aca="false">(B165+C165*D165*1000) * $I$2 + $I$1</f>
        <v>12.7624317919576</v>
      </c>
    </row>
    <row r="166" customFormat="false" ht="16" hidden="false" customHeight="false" outlineLevel="0" collapsed="false">
      <c r="A166" s="0" t="s">
        <v>40</v>
      </c>
      <c r="B166" s="0" t="n">
        <v>2.2179332</v>
      </c>
      <c r="C166" s="0" t="n">
        <v>-0.88909465</v>
      </c>
      <c r="D166" s="0" t="n">
        <v>0.001514005</v>
      </c>
      <c r="E166" s="0" t="n">
        <v>14.87409914</v>
      </c>
      <c r="F166" s="1" t="n">
        <f aca="false">(B166+C166*D166*1000) * $I$2 + $I$1</f>
        <v>14.9036193807118</v>
      </c>
    </row>
    <row r="167" customFormat="false" ht="16" hidden="false" customHeight="false" outlineLevel="0" collapsed="false">
      <c r="A167" s="0" t="s">
        <v>41</v>
      </c>
      <c r="B167" s="0" t="n">
        <v>1.8622855</v>
      </c>
      <c r="C167" s="0" t="n">
        <v>-0.70070904</v>
      </c>
      <c r="D167" s="0" t="n">
        <v>0.003759398</v>
      </c>
      <c r="E167" s="0" t="n">
        <v>3.873174867</v>
      </c>
      <c r="F167" s="1" t="n">
        <f aca="false">(B167+C167*D167*1000) * $I$2 + $I$1</f>
        <v>2.9810103613149</v>
      </c>
    </row>
    <row r="168" customFormat="false" ht="16" hidden="false" customHeight="false" outlineLevel="0" collapsed="false">
      <c r="A168" s="0" t="s">
        <v>41</v>
      </c>
      <c r="B168" s="0" t="n">
        <v>1.8622855</v>
      </c>
      <c r="C168" s="0" t="n">
        <v>-0.70070916</v>
      </c>
      <c r="D168" s="0" t="n">
        <v>0.002782802</v>
      </c>
      <c r="E168" s="0" t="n">
        <v>9.154103774</v>
      </c>
      <c r="F168" s="1" t="n">
        <f aca="false">(B168+C168*D168*1000) * $I$2 + $I$1</f>
        <v>7.94436460924063</v>
      </c>
    </row>
    <row r="169" customFormat="false" ht="16" hidden="false" customHeight="false" outlineLevel="0" collapsed="false">
      <c r="A169" s="0" t="s">
        <v>41</v>
      </c>
      <c r="B169" s="0" t="n">
        <v>1.8622856</v>
      </c>
      <c r="C169" s="0" t="n">
        <v>-0.70070916</v>
      </c>
      <c r="D169" s="0" t="n">
        <v>0.002208968</v>
      </c>
      <c r="E169" s="0" t="n">
        <v>12.02908527</v>
      </c>
      <c r="F169" s="1" t="n">
        <f aca="false">(B169+C169*D169*1000) * $I$2 + $I$1</f>
        <v>10.8607640287158</v>
      </c>
    </row>
    <row r="170" customFormat="false" ht="16" hidden="false" customHeight="false" outlineLevel="0" collapsed="false">
      <c r="A170" s="0" t="s">
        <v>41</v>
      </c>
      <c r="B170" s="0" t="n">
        <v>1.8622855</v>
      </c>
      <c r="C170" s="0" t="n">
        <v>-0.70070904</v>
      </c>
      <c r="D170" s="0" t="n">
        <v>0.001831334</v>
      </c>
      <c r="E170" s="0" t="n">
        <v>13.81559959</v>
      </c>
      <c r="F170" s="1" t="n">
        <f aca="false">(B170+C170*D170*1000) * $I$2 + $I$1</f>
        <v>12.7800155943645</v>
      </c>
    </row>
    <row r="171" customFormat="false" ht="16" hidden="false" customHeight="false" outlineLevel="0" collapsed="false">
      <c r="A171" s="0" t="s">
        <v>41</v>
      </c>
      <c r="B171" s="0" t="n">
        <v>1.8622856</v>
      </c>
      <c r="C171" s="0" t="n">
        <v>-0.70070916</v>
      </c>
      <c r="D171" s="0" t="n">
        <v>0.001563966</v>
      </c>
      <c r="E171" s="0" t="n">
        <v>15.09063031</v>
      </c>
      <c r="F171" s="1" t="n">
        <f aca="false">(B171+C171*D171*1000) * $I$2 + $I$1</f>
        <v>14.1388601166696</v>
      </c>
    </row>
    <row r="172" customFormat="false" ht="16" hidden="false" customHeight="false" outlineLevel="0" collapsed="false">
      <c r="A172" s="0" t="s">
        <v>42</v>
      </c>
      <c r="B172" s="0" t="n">
        <v>3.2997339</v>
      </c>
      <c r="C172" s="0" t="n">
        <v>-1.653338</v>
      </c>
      <c r="D172" s="0" t="n">
        <v>0.003470415</v>
      </c>
      <c r="E172" s="0" t="n">
        <v>-8.116842657</v>
      </c>
      <c r="F172" s="1" t="n">
        <f aca="false">(B172+C172*D172*1000) * $I$2 + $I$1</f>
        <v>-9.10318518216743</v>
      </c>
    </row>
    <row r="173" customFormat="false" ht="16" hidden="false" customHeight="false" outlineLevel="0" collapsed="false">
      <c r="A173" s="0" t="s">
        <v>42</v>
      </c>
      <c r="B173" s="0" t="n">
        <v>3.299734</v>
      </c>
      <c r="C173" s="0" t="n">
        <v>-1.6533382</v>
      </c>
      <c r="D173" s="0" t="n">
        <v>0.002341304</v>
      </c>
      <c r="E173" s="0" t="n">
        <v>4.16645236</v>
      </c>
      <c r="F173" s="1" t="n">
        <f aca="false">(B173+C173*D173*1000) * $I$2 + $I$1</f>
        <v>4.4368883762696</v>
      </c>
    </row>
    <row r="174" customFormat="false" ht="16" hidden="false" customHeight="false" outlineLevel="0" collapsed="false">
      <c r="A174" s="0" t="s">
        <v>42</v>
      </c>
      <c r="B174" s="0" t="n">
        <v>3.2997344</v>
      </c>
      <c r="C174" s="0" t="n">
        <v>-1.6533381</v>
      </c>
      <c r="D174" s="0" t="n">
        <v>0.00176655</v>
      </c>
      <c r="E174" s="0" t="n">
        <v>9.58176427</v>
      </c>
      <c r="F174" s="1" t="n">
        <f aca="false">(B174+C174*D174*1000) * $I$2 + $I$1</f>
        <v>11.32922990613</v>
      </c>
    </row>
    <row r="175" customFormat="false" ht="16" hidden="false" customHeight="false" outlineLevel="0" collapsed="false">
      <c r="A175" s="0" t="s">
        <v>42</v>
      </c>
      <c r="B175" s="0" t="n">
        <v>3.299734</v>
      </c>
      <c r="C175" s="0" t="n">
        <v>-1.6533381</v>
      </c>
      <c r="D175" s="0" t="n">
        <v>0.001418364</v>
      </c>
      <c r="E175" s="0" t="n">
        <v>12.43790826</v>
      </c>
      <c r="F175" s="1" t="n">
        <f aca="false">(B175+C175*D175*1000) * $I$2 + $I$1</f>
        <v>15.5046050387475</v>
      </c>
    </row>
    <row r="176" customFormat="false" ht="16" hidden="false" customHeight="false" outlineLevel="0" collapsed="false">
      <c r="A176" s="0" t="s">
        <v>42</v>
      </c>
      <c r="B176" s="0" t="n">
        <v>3.2997336</v>
      </c>
      <c r="C176" s="0" t="n">
        <v>-1.6533381</v>
      </c>
      <c r="D176" s="0" t="n">
        <v>0.001184834</v>
      </c>
      <c r="E176" s="0" t="n">
        <v>14.24148908</v>
      </c>
      <c r="F176" s="1" t="n">
        <f aca="false">(B176+C176*D176*1000) * $I$2 + $I$1</f>
        <v>18.3050479688948</v>
      </c>
    </row>
    <row r="177" customFormat="false" ht="16" hidden="false" customHeight="false" outlineLevel="0" collapsed="false">
      <c r="A177" s="0" t="s">
        <v>43</v>
      </c>
      <c r="B177" s="0" t="n">
        <v>2.5397143</v>
      </c>
      <c r="C177" s="0" t="n">
        <v>-1.0586334</v>
      </c>
      <c r="D177" s="0" t="n">
        <v>0.004049567</v>
      </c>
      <c r="E177" s="0" t="n">
        <v>-3.43863285</v>
      </c>
      <c r="F177" s="1" t="n">
        <f aca="false">(B177+C177*D177*1000) * $I$2 + $I$1</f>
        <v>-4.09317036841603</v>
      </c>
    </row>
    <row r="178" customFormat="false" ht="16" hidden="false" customHeight="false" outlineLevel="0" collapsed="false">
      <c r="A178" s="0" t="s">
        <v>43</v>
      </c>
      <c r="B178" s="0" t="n">
        <v>2.5397143</v>
      </c>
      <c r="C178" s="0" t="n">
        <v>-1.0586336</v>
      </c>
      <c r="D178" s="0" t="n">
        <v>0.002618109</v>
      </c>
      <c r="E178" s="0" t="n">
        <v>7.064719621</v>
      </c>
      <c r="F178" s="1" t="n">
        <f aca="false">(B178+C178*D178*1000) * $I$2 + $I$1</f>
        <v>6.89807429438073</v>
      </c>
    </row>
    <row r="179" customFormat="false" ht="16" hidden="false" customHeight="false" outlineLevel="0" collapsed="false">
      <c r="A179" s="0" t="s">
        <v>43</v>
      </c>
      <c r="B179" s="0" t="n">
        <v>2.5397139</v>
      </c>
      <c r="C179" s="0" t="n">
        <v>-1.0586333</v>
      </c>
      <c r="D179" s="0" t="n">
        <v>0.001934348</v>
      </c>
      <c r="E179" s="0" t="n">
        <v>11.44605847</v>
      </c>
      <c r="F179" s="1" t="n">
        <f aca="false">(B179+C179*D179*1000) * $I$2 + $I$1</f>
        <v>12.148239042877</v>
      </c>
    </row>
    <row r="180" customFormat="false" ht="16" hidden="false" customHeight="false" outlineLevel="0" collapsed="false">
      <c r="A180" s="0" t="s">
        <v>43</v>
      </c>
      <c r="B180" s="0" t="n">
        <v>2.539714</v>
      </c>
      <c r="C180" s="0" t="n">
        <v>-1.0586334</v>
      </c>
      <c r="D180" s="0" t="n">
        <v>0.001533778</v>
      </c>
      <c r="E180" s="0" t="n">
        <v>13.73701864</v>
      </c>
      <c r="F180" s="1" t="n">
        <f aca="false">(B180+C180*D180*1000) * $I$2 + $I$1</f>
        <v>15.2239586419188</v>
      </c>
    </row>
    <row r="181" customFormat="false" ht="16" hidden="false" customHeight="false" outlineLevel="0" collapsed="false">
      <c r="A181" s="0" t="s">
        <v>43</v>
      </c>
      <c r="B181" s="0" t="n">
        <v>2.5397134</v>
      </c>
      <c r="C181" s="0" t="n">
        <v>-1.0586334</v>
      </c>
      <c r="D181" s="0" t="n">
        <v>0.001270648</v>
      </c>
      <c r="E181" s="0" t="n">
        <v>15.27419069</v>
      </c>
      <c r="F181" s="1" t="n">
        <f aca="false">(B181+C181*D181*1000) * $I$2 + $I$1</f>
        <v>17.2443609016872</v>
      </c>
    </row>
    <row r="182" customFormat="false" ht="16" hidden="false" customHeight="false" outlineLevel="0" collapsed="false">
      <c r="A182" s="0" t="s">
        <v>44</v>
      </c>
      <c r="B182" s="0" t="n">
        <v>1.9132019</v>
      </c>
      <c r="C182" s="0" t="n">
        <v>-0.73325837</v>
      </c>
      <c r="D182" s="0" t="n">
        <v>0.003446493</v>
      </c>
      <c r="E182" s="0" t="n">
        <v>3.499342053</v>
      </c>
      <c r="F182" s="1" t="n">
        <f aca="false">(B182+C182*D182*1000) * $I$2 + $I$1</f>
        <v>4.12693066153916</v>
      </c>
    </row>
    <row r="183" customFormat="false" ht="16" hidden="false" customHeight="false" outlineLevel="0" collapsed="false">
      <c r="A183" s="0" t="s">
        <v>44</v>
      </c>
      <c r="B183" s="0" t="n">
        <v>1.9132018</v>
      </c>
      <c r="C183" s="0" t="n">
        <v>-0.7332584</v>
      </c>
      <c r="D183" s="0" t="n">
        <v>0.00250713</v>
      </c>
      <c r="E183" s="0" t="n">
        <v>8.992666127</v>
      </c>
      <c r="F183" s="1" t="n">
        <f aca="false">(B183+C183*D183*1000) * $I$2 + $I$1</f>
        <v>9.1228243949254</v>
      </c>
    </row>
    <row r="184" customFormat="false" ht="16" hidden="false" customHeight="false" outlineLevel="0" collapsed="false">
      <c r="A184" s="0" t="s">
        <v>44</v>
      </c>
      <c r="B184" s="0" t="n">
        <v>1.9132018</v>
      </c>
      <c r="C184" s="0" t="n">
        <v>-0.73325837</v>
      </c>
      <c r="D184" s="0" t="n">
        <v>0.001970152</v>
      </c>
      <c r="E184" s="0" t="n">
        <v>12.00367623</v>
      </c>
      <c r="F184" s="1" t="n">
        <f aca="false">(B184+C184*D184*1000) * $I$2 + $I$1</f>
        <v>11.9786812043096</v>
      </c>
    </row>
    <row r="185" customFormat="false" ht="16" hidden="false" customHeight="false" outlineLevel="0" collapsed="false">
      <c r="A185" s="0" t="s">
        <v>44</v>
      </c>
      <c r="B185" s="0" t="n">
        <v>1.913202</v>
      </c>
      <c r="C185" s="0" t="n">
        <v>-0.73325855</v>
      </c>
      <c r="D185" s="0" t="n">
        <v>0.001622619</v>
      </c>
      <c r="E185" s="0" t="n">
        <v>13.87313062</v>
      </c>
      <c r="F185" s="1" t="n">
        <f aca="false">(B185+C185*D185*1000) * $I$2 + $I$1</f>
        <v>13.8269951694071</v>
      </c>
    </row>
    <row r="186" customFormat="false" ht="16" hidden="false" customHeight="false" outlineLevel="0" collapsed="false">
      <c r="A186" s="0" t="s">
        <v>44</v>
      </c>
      <c r="B186" s="0" t="n">
        <v>1.9132018</v>
      </c>
      <c r="C186" s="0" t="n">
        <v>-0.7332585</v>
      </c>
      <c r="D186" s="0" t="n">
        <v>0.00137931</v>
      </c>
      <c r="E186" s="0" t="n">
        <v>15.12931487</v>
      </c>
      <c r="F186" s="1" t="n">
        <f aca="false">(B186+C186*D186*1000) * $I$2 + $I$1</f>
        <v>15.1210057097421</v>
      </c>
    </row>
    <row r="187" customFormat="false" ht="16" hidden="false" customHeight="false" outlineLevel="0" collapsed="false">
      <c r="A187" s="0" t="s">
        <v>45</v>
      </c>
      <c r="B187" s="0" t="n">
        <v>1.8449979</v>
      </c>
      <c r="C187" s="0" t="n">
        <v>-0.7107324</v>
      </c>
      <c r="D187" s="0" t="n">
        <v>0.004626417</v>
      </c>
      <c r="E187" s="0" t="n">
        <v>-4.748548985</v>
      </c>
      <c r="F187" s="1" t="n">
        <f aca="false">(B187+C187*D187*1000) * $I$2 + $I$1</f>
        <v>-1.88717311826006</v>
      </c>
    </row>
    <row r="188" customFormat="false" ht="16" hidden="false" customHeight="false" outlineLevel="0" collapsed="false">
      <c r="A188" s="0" t="s">
        <v>45</v>
      </c>
      <c r="B188" s="0" t="n">
        <v>1.8449979</v>
      </c>
      <c r="C188" s="0" t="n">
        <v>-0.7107325</v>
      </c>
      <c r="D188" s="0" t="n">
        <v>0.002962963</v>
      </c>
      <c r="E188" s="0" t="n">
        <v>6.602844099</v>
      </c>
      <c r="F188" s="1" t="n">
        <f aca="false">(B188+C188*D188*1000) * $I$2 + $I$1</f>
        <v>6.68793538955539</v>
      </c>
    </row>
    <row r="189" customFormat="false" ht="16" hidden="false" customHeight="false" outlineLevel="0" collapsed="false">
      <c r="A189" s="0" t="s">
        <v>45</v>
      </c>
      <c r="B189" s="0" t="n">
        <v>1.8449979</v>
      </c>
      <c r="C189" s="0" t="n">
        <v>-0.71073246</v>
      </c>
      <c r="D189" s="0" t="n">
        <v>0.002179361</v>
      </c>
      <c r="E189" s="0" t="n">
        <v>11.26879019</v>
      </c>
      <c r="F189" s="1" t="n">
        <f aca="false">(B189+C189*D189*1000) * $I$2 + $I$1</f>
        <v>10.7274073906779</v>
      </c>
    </row>
    <row r="190" customFormat="false" ht="16" hidden="false" customHeight="false" outlineLevel="0" collapsed="false">
      <c r="A190" s="0" t="s">
        <v>45</v>
      </c>
      <c r="B190" s="0" t="n">
        <v>1.844998</v>
      </c>
      <c r="C190" s="0" t="n">
        <v>-0.7107324</v>
      </c>
      <c r="D190" s="0" t="n">
        <v>0.001723544</v>
      </c>
      <c r="E190" s="0" t="n">
        <v>13.78305672</v>
      </c>
      <c r="F190" s="1" t="n">
        <f aca="false">(B190+C190*D190*1000) * $I$2 + $I$1</f>
        <v>13.0771471481139</v>
      </c>
    </row>
    <row r="191" customFormat="false" ht="16" hidden="false" customHeight="false" outlineLevel="0" collapsed="false">
      <c r="A191" s="0" t="s">
        <v>45</v>
      </c>
      <c r="B191" s="0" t="n">
        <v>1.8449979</v>
      </c>
      <c r="C191" s="0" t="n">
        <v>-0.7107324</v>
      </c>
      <c r="D191" s="0" t="n">
        <v>0.001425415</v>
      </c>
      <c r="E191" s="0" t="n">
        <v>15.46066304</v>
      </c>
      <c r="F191" s="1" t="n">
        <f aca="false">(B191+C191*D191*1000) * $I$2 + $I$1</f>
        <v>14.6140023653348</v>
      </c>
    </row>
    <row r="192" customFormat="false" ht="16" hidden="false" customHeight="false" outlineLevel="0" collapsed="false">
      <c r="A192" s="0" t="s">
        <v>46</v>
      </c>
      <c r="B192" s="0" t="n">
        <v>2.2162604</v>
      </c>
      <c r="C192" s="0" t="n">
        <v>-0.89152205</v>
      </c>
      <c r="D192" s="0" t="n">
        <v>0.003610108</v>
      </c>
      <c r="E192" s="0" t="n">
        <v>-1.665090119</v>
      </c>
      <c r="F192" s="1" t="n">
        <f aca="false">(B192+C192*D192*1000) * $I$2 + $I$1</f>
        <v>1.31082905146511</v>
      </c>
    </row>
    <row r="193" customFormat="false" ht="16" hidden="false" customHeight="false" outlineLevel="0" collapsed="false">
      <c r="A193" s="0" t="s">
        <v>46</v>
      </c>
      <c r="B193" s="0" t="n">
        <v>2.2162604</v>
      </c>
      <c r="C193" s="0" t="n">
        <v>-0.891522</v>
      </c>
      <c r="D193" s="0" t="n">
        <v>0.002523659</v>
      </c>
      <c r="E193" s="0" t="n">
        <v>7.161229653</v>
      </c>
      <c r="F193" s="1" t="n">
        <f aca="false">(B193+C193*D193*1000) * $I$2 + $I$1</f>
        <v>8.33611997609986</v>
      </c>
    </row>
    <row r="194" customFormat="false" ht="16" hidden="false" customHeight="false" outlineLevel="0" collapsed="false">
      <c r="A194" s="0" t="s">
        <v>46</v>
      </c>
      <c r="B194" s="0" t="n">
        <v>2.2162604</v>
      </c>
      <c r="C194" s="0" t="n">
        <v>-0.8915221</v>
      </c>
      <c r="D194" s="0" t="n">
        <v>0.001939864</v>
      </c>
      <c r="E194" s="0" t="n">
        <v>11.25731809</v>
      </c>
      <c r="F194" s="1" t="n">
        <f aca="false">(B194+C194*D194*1000) * $I$2 + $I$1</f>
        <v>12.1111038201612</v>
      </c>
    </row>
    <row r="195" customFormat="false" ht="16" hidden="false" customHeight="false" outlineLevel="0" collapsed="false">
      <c r="A195" s="0" t="s">
        <v>46</v>
      </c>
      <c r="B195" s="0" t="n">
        <v>2.2162604</v>
      </c>
      <c r="C195" s="0" t="n">
        <v>-0.8915221</v>
      </c>
      <c r="D195" s="0" t="n">
        <v>0.001575423</v>
      </c>
      <c r="E195" s="0" t="n">
        <v>13.56651623</v>
      </c>
      <c r="F195" s="1" t="n">
        <f aca="false">(B195+C195*D195*1000) * $I$2 + $I$1</f>
        <v>14.4676837055625</v>
      </c>
    </row>
    <row r="196" customFormat="false" ht="16" hidden="false" customHeight="false" outlineLevel="0" collapsed="false">
      <c r="A196" s="0" t="s">
        <v>46</v>
      </c>
      <c r="B196" s="0" t="n">
        <v>2.2162602</v>
      </c>
      <c r="C196" s="0" t="n">
        <v>-0.8915221</v>
      </c>
      <c r="D196" s="0" t="n">
        <v>0.00132626</v>
      </c>
      <c r="E196" s="0" t="n">
        <v>15.08034325</v>
      </c>
      <c r="F196" s="1" t="n">
        <f aca="false">(B196+C196*D196*1000) * $I$2 + $I$1</f>
        <v>16.0788415756207</v>
      </c>
    </row>
    <row r="197" customFormat="false" ht="16" hidden="false" customHeight="false" outlineLevel="0" collapsed="false">
      <c r="A197" s="0" t="s">
        <v>47</v>
      </c>
      <c r="B197" s="0" t="n">
        <v>1.8079981</v>
      </c>
      <c r="C197" s="0" t="n">
        <v>-0.61177236</v>
      </c>
      <c r="D197" s="0" t="n">
        <v>0.00718494</v>
      </c>
      <c r="E197" s="0" t="n">
        <v>-10.03642699</v>
      </c>
      <c r="F197" s="1" t="n">
        <f aca="false">(B197+C197*D197*1000) * $I$2 + $I$1</f>
        <v>-10.1876267362744</v>
      </c>
    </row>
    <row r="198" customFormat="false" ht="16" hidden="false" customHeight="false" outlineLevel="0" collapsed="false">
      <c r="A198" s="0" t="s">
        <v>47</v>
      </c>
      <c r="B198" s="0" t="n">
        <v>1.807998</v>
      </c>
      <c r="C198" s="0" t="n">
        <v>-0.61177236</v>
      </c>
      <c r="D198" s="0" t="n">
        <v>0.004121417</v>
      </c>
      <c r="E198" s="0" t="n">
        <v>5.704249329</v>
      </c>
      <c r="F198" s="1" t="n">
        <f aca="false">(B198+C198*D198*1000) * $I$2 + $I$1</f>
        <v>3.40595168657122</v>
      </c>
    </row>
    <row r="199" customFormat="false" ht="16" hidden="false" customHeight="false" outlineLevel="0" collapsed="false">
      <c r="A199" s="0" t="s">
        <v>47</v>
      </c>
      <c r="B199" s="0" t="n">
        <v>1.8079978</v>
      </c>
      <c r="C199" s="0" t="n">
        <v>-0.61177236</v>
      </c>
      <c r="D199" s="0" t="n">
        <v>0.002889422</v>
      </c>
      <c r="E199" s="0" t="n">
        <v>10.94376441</v>
      </c>
      <c r="F199" s="1" t="n">
        <f aca="false">(B199+C199*D199*1000) * $I$2 + $I$1</f>
        <v>8.87260465396565</v>
      </c>
    </row>
    <row r="200" customFormat="false" ht="16" hidden="false" customHeight="false" outlineLevel="0" collapsed="false">
      <c r="A200" s="0" t="s">
        <v>47</v>
      </c>
      <c r="B200" s="0" t="n">
        <v>1.8079978</v>
      </c>
      <c r="C200" s="0" t="n">
        <v>-0.6117723</v>
      </c>
      <c r="D200" s="0" t="n">
        <v>0.002224471</v>
      </c>
      <c r="E200" s="0" t="n">
        <v>13.47601412</v>
      </c>
      <c r="F200" s="1" t="n">
        <f aca="false">(B200+C200*D200*1000) * $I$2 + $I$1</f>
        <v>11.8231511371513</v>
      </c>
    </row>
    <row r="201" customFormat="false" ht="16" hidden="false" customHeight="false" outlineLevel="0" collapsed="false">
      <c r="A201" s="0" t="s">
        <v>47</v>
      </c>
      <c r="B201" s="0" t="n">
        <v>1.8079978</v>
      </c>
      <c r="C201" s="0" t="n">
        <v>-0.61177236</v>
      </c>
      <c r="D201" s="0" t="n">
        <v>0.001808318</v>
      </c>
      <c r="E201" s="0" t="n">
        <v>15.05098203</v>
      </c>
      <c r="F201" s="1" t="n">
        <f aca="false">(B201+C201*D201*1000) * $I$2 + $I$1</f>
        <v>13.6697198678505</v>
      </c>
    </row>
    <row r="202" customFormat="false" ht="16" hidden="false" customHeight="false" outlineLevel="0" collapsed="false">
      <c r="A202" s="0" t="s">
        <v>48</v>
      </c>
      <c r="B202" s="0" t="n">
        <v>1.9936887</v>
      </c>
      <c r="C202" s="0" t="n">
        <v>-0.7473387</v>
      </c>
      <c r="D202" s="0" t="n">
        <v>0.003736223</v>
      </c>
      <c r="E202" s="0" t="n">
        <v>1.164567261</v>
      </c>
      <c r="F202" s="1" t="n">
        <f aca="false">(B202+C202*D202*1000) * $I$2 + $I$1</f>
        <v>2.78824744501195</v>
      </c>
    </row>
    <row r="203" customFormat="false" ht="16" hidden="false" customHeight="false" outlineLevel="0" collapsed="false">
      <c r="A203" s="0" t="s">
        <v>48</v>
      </c>
      <c r="B203" s="0" t="n">
        <v>1.9936887</v>
      </c>
      <c r="C203" s="0" t="n">
        <v>-0.7473388</v>
      </c>
      <c r="D203" s="0" t="n">
        <v>0.002801219</v>
      </c>
      <c r="E203" s="0" t="n">
        <v>7.908464369</v>
      </c>
      <c r="F203" s="1" t="n">
        <f aca="false">(B203+C203*D203*1000) * $I$2 + $I$1</f>
        <v>7.85644564526744</v>
      </c>
    </row>
    <row r="204" customFormat="false" ht="16" hidden="false" customHeight="false" outlineLevel="0" collapsed="false">
      <c r="A204" s="0" t="s">
        <v>48</v>
      </c>
      <c r="B204" s="0" t="n">
        <v>1.9936888</v>
      </c>
      <c r="C204" s="0" t="n">
        <v>-0.7473387</v>
      </c>
      <c r="D204" s="0" t="n">
        <v>0.00224052</v>
      </c>
      <c r="E204" s="0" t="n">
        <v>11.52238424</v>
      </c>
      <c r="F204" s="1" t="n">
        <f aca="false">(B204+C204*D204*1000) * $I$2 + $I$1</f>
        <v>10.8957239582408</v>
      </c>
    </row>
    <row r="205" customFormat="false" ht="16" hidden="false" customHeight="false" outlineLevel="0" collapsed="false">
      <c r="A205" s="0" t="s">
        <v>48</v>
      </c>
      <c r="B205" s="0" t="n">
        <v>1.9936887</v>
      </c>
      <c r="C205" s="0" t="n">
        <v>-0.7473388</v>
      </c>
      <c r="D205" s="0" t="n">
        <v>0.001866847</v>
      </c>
      <c r="E205" s="0" t="n">
        <v>13.68754145</v>
      </c>
      <c r="F205" s="1" t="n">
        <f aca="false">(B205+C205*D205*1000) * $I$2 + $I$1</f>
        <v>12.9212207915101</v>
      </c>
    </row>
    <row r="206" customFormat="false" ht="16" hidden="false" customHeight="false" outlineLevel="0" collapsed="false">
      <c r="A206" s="0" t="s">
        <v>48</v>
      </c>
      <c r="B206" s="0" t="n">
        <v>1.9936887</v>
      </c>
      <c r="C206" s="0" t="n">
        <v>-0.7473387</v>
      </c>
      <c r="D206" s="0" t="n">
        <v>0.0016</v>
      </c>
      <c r="E206" s="0" t="n">
        <v>15.14032837</v>
      </c>
      <c r="F206" s="1" t="n">
        <f aca="false">(B206+C206*D206*1000) * $I$2 + $I$1</f>
        <v>14.3676694626842</v>
      </c>
    </row>
    <row r="207" customFormat="false" ht="16" hidden="false" customHeight="false" outlineLevel="0" collapsed="false">
      <c r="A207" s="0" t="s">
        <v>49</v>
      </c>
      <c r="B207" s="0" t="n">
        <v>2.088084</v>
      </c>
      <c r="C207" s="0" t="n">
        <v>-0.7865301</v>
      </c>
      <c r="D207" s="0" t="n">
        <v>0.005030181</v>
      </c>
      <c r="E207" s="0" t="n">
        <v>-5.075502125</v>
      </c>
      <c r="F207" s="1" t="n">
        <f aca="false">(B207+C207*D207*1000) * $I$2 + $I$1</f>
        <v>-4.97088213314837</v>
      </c>
    </row>
    <row r="208" customFormat="false" ht="16" hidden="false" customHeight="false" outlineLevel="0" collapsed="false">
      <c r="A208" s="0" t="s">
        <v>49</v>
      </c>
      <c r="B208" s="0" t="n">
        <v>2.0880842</v>
      </c>
      <c r="C208" s="0" t="n">
        <v>-0.78653</v>
      </c>
      <c r="D208" s="0" t="n">
        <v>0.003201537</v>
      </c>
      <c r="E208" s="0" t="n">
        <v>6.291049874</v>
      </c>
      <c r="F208" s="1" t="n">
        <f aca="false">(B208+C208*D208*1000) * $I$2 + $I$1</f>
        <v>5.46111582207898</v>
      </c>
    </row>
    <row r="209" customFormat="false" ht="16" hidden="false" customHeight="false" outlineLevel="0" collapsed="false">
      <c r="A209" s="0" t="s">
        <v>49</v>
      </c>
      <c r="B209" s="0" t="n">
        <v>2.0880842</v>
      </c>
      <c r="C209" s="0" t="n">
        <v>-0.78653014</v>
      </c>
      <c r="D209" s="0" t="n">
        <v>0.002347969</v>
      </c>
      <c r="E209" s="0" t="n">
        <v>10.88580667</v>
      </c>
      <c r="F209" s="1" t="n">
        <f aca="false">(B209+C209*D209*1000) * $I$2 + $I$1</f>
        <v>10.3305222885113</v>
      </c>
    </row>
    <row r="210" customFormat="false" ht="16" hidden="false" customHeight="false" outlineLevel="0" collapsed="false">
      <c r="A210" s="0" t="s">
        <v>49</v>
      </c>
      <c r="B210" s="0" t="n">
        <v>2.0880837</v>
      </c>
      <c r="C210" s="0" t="n">
        <v>-0.78653014</v>
      </c>
      <c r="D210" s="0" t="n">
        <v>0.00185374</v>
      </c>
      <c r="E210" s="0" t="n">
        <v>13.24898726</v>
      </c>
      <c r="F210" s="1" t="n">
        <f aca="false">(B210+C210*D210*1000) * $I$2 + $I$1</f>
        <v>13.1499817805585</v>
      </c>
    </row>
    <row r="211" customFormat="false" ht="16" hidden="false" customHeight="false" outlineLevel="0" collapsed="false">
      <c r="A211" s="0" t="s">
        <v>49</v>
      </c>
      <c r="B211" s="0" t="n">
        <v>2.0880842</v>
      </c>
      <c r="C211" s="0" t="n">
        <v>-0.7865301</v>
      </c>
      <c r="D211" s="0" t="n">
        <v>0.001531394</v>
      </c>
      <c r="E211" s="0" t="n">
        <v>14.85295641</v>
      </c>
      <c r="F211" s="1" t="n">
        <f aca="false">(B211+C211*D211*1000) * $I$2 + $I$1</f>
        <v>14.9888958676525</v>
      </c>
    </row>
    <row r="212" customFormat="false" ht="16" hidden="false" customHeight="false" outlineLevel="0" collapsed="false">
      <c r="A212" s="0" t="s">
        <v>50</v>
      </c>
      <c r="B212" s="0" t="n">
        <v>1.8082353</v>
      </c>
      <c r="C212" s="0" t="n">
        <v>-0.5919225</v>
      </c>
      <c r="D212" s="0" t="n">
        <v>0.004853191</v>
      </c>
      <c r="E212" s="0" t="n">
        <v>0.940944698</v>
      </c>
      <c r="F212" s="1" t="n">
        <f aca="false">(B212+C212*D212*1000) * $I$2 + $I$1</f>
        <v>0.859345015470342</v>
      </c>
    </row>
    <row r="213" customFormat="false" ht="16" hidden="false" customHeight="false" outlineLevel="0" collapsed="false">
      <c r="A213" s="0" t="s">
        <v>50</v>
      </c>
      <c r="B213" s="0" t="n">
        <v>1.8082355</v>
      </c>
      <c r="C213" s="0" t="n">
        <v>-0.5919225</v>
      </c>
      <c r="D213" s="0" t="n">
        <v>0.003310847</v>
      </c>
      <c r="E213" s="0" t="n">
        <v>8.914525331</v>
      </c>
      <c r="F213" s="1" t="n">
        <f aca="false">(B213+C213*D213*1000) * $I$2 + $I$1</f>
        <v>7.48103761357562</v>
      </c>
    </row>
    <row r="214" customFormat="false" ht="16" hidden="false" customHeight="false" outlineLevel="0" collapsed="false">
      <c r="A214" s="0" t="s">
        <v>50</v>
      </c>
      <c r="B214" s="0" t="n">
        <v>1.8082355</v>
      </c>
      <c r="C214" s="0" t="n">
        <v>-0.5919225</v>
      </c>
      <c r="D214" s="0" t="n">
        <v>0.002512405</v>
      </c>
      <c r="E214" s="0" t="n">
        <v>12.36583747</v>
      </c>
      <c r="F214" s="1" t="n">
        <f aca="false">(B214+C214*D214*1000) * $I$2 + $I$1</f>
        <v>10.9089605174043</v>
      </c>
    </row>
    <row r="215" customFormat="false" ht="16" hidden="false" customHeight="false" outlineLevel="0" collapsed="false">
      <c r="A215" s="0" t="s">
        <v>50</v>
      </c>
      <c r="B215" s="0" t="n">
        <v>1.8082355</v>
      </c>
      <c r="C215" s="0" t="n">
        <v>-0.5919225</v>
      </c>
      <c r="D215" s="0" t="n">
        <v>0.00202424</v>
      </c>
      <c r="E215" s="0" t="n">
        <v>14.28156593</v>
      </c>
      <c r="F215" s="1" t="n">
        <f aca="false">(B215+C215*D215*1000) * $I$2 + $I$1</f>
        <v>13.004782110391</v>
      </c>
    </row>
    <row r="216" customFormat="false" ht="16" hidden="false" customHeight="false" outlineLevel="0" collapsed="false">
      <c r="A216" s="0" t="s">
        <v>50</v>
      </c>
      <c r="B216" s="0" t="n">
        <v>1.8082354</v>
      </c>
      <c r="C216" s="0" t="n">
        <v>-0.5919226</v>
      </c>
      <c r="D216" s="0" t="n">
        <v>0.001694915</v>
      </c>
      <c r="E216" s="0" t="n">
        <v>15.62834635</v>
      </c>
      <c r="F216" s="1" t="n">
        <f aca="false">(B216+C216*D216*1000) * $I$2 + $I$1</f>
        <v>14.4186595737918</v>
      </c>
    </row>
    <row r="217" customFormat="false" ht="16" hidden="false" customHeight="false" outlineLevel="0" collapsed="false">
      <c r="A217" s="0" t="s">
        <v>51</v>
      </c>
      <c r="B217" s="0" t="n">
        <v>2.5054708</v>
      </c>
      <c r="C217" s="0" t="n">
        <v>-1.0431129</v>
      </c>
      <c r="D217" s="0" t="n">
        <v>0.003579739</v>
      </c>
      <c r="E217" s="0" t="n">
        <v>-1.530127256</v>
      </c>
      <c r="F217" s="1" t="n">
        <f aca="false">(B217+C217*D217*1000) * $I$2 + $I$1</f>
        <v>-0.331056688713245</v>
      </c>
    </row>
    <row r="218" customFormat="false" ht="16" hidden="false" customHeight="false" outlineLevel="0" collapsed="false">
      <c r="A218" s="0" t="s">
        <v>51</v>
      </c>
      <c r="B218" s="0" t="n">
        <v>2.5054705</v>
      </c>
      <c r="C218" s="0" t="n">
        <v>-1.0431126</v>
      </c>
      <c r="D218" s="0" t="n">
        <v>0.002406666</v>
      </c>
      <c r="E218" s="0" t="n">
        <v>7.417856775</v>
      </c>
      <c r="F218" s="1" t="n">
        <f aca="false">(B218+C218*D218*1000) * $I$2 + $I$1</f>
        <v>8.5441674236483</v>
      </c>
    </row>
    <row r="219" customFormat="false" ht="16" hidden="false" customHeight="false" outlineLevel="0" collapsed="false">
      <c r="A219" s="0" t="s">
        <v>51</v>
      </c>
      <c r="B219" s="0" t="n">
        <v>2.5054703</v>
      </c>
      <c r="C219" s="0" t="n">
        <v>-1.0431124</v>
      </c>
      <c r="D219" s="0" t="n">
        <v>0.001812661</v>
      </c>
      <c r="E219" s="0" t="n">
        <v>11.46859049</v>
      </c>
      <c r="F219" s="1" t="n">
        <f aca="false">(B219+C219*D219*1000) * $I$2 + $I$1</f>
        <v>13.0382829197953</v>
      </c>
    </row>
    <row r="220" customFormat="false" ht="16" hidden="false" customHeight="false" outlineLevel="0" collapsed="false">
      <c r="A220" s="0" t="s">
        <v>51</v>
      </c>
      <c r="B220" s="0" t="n">
        <v>2.5054708</v>
      </c>
      <c r="C220" s="0" t="n">
        <v>-1.0431126</v>
      </c>
      <c r="D220" s="0" t="n">
        <v>0.001453832</v>
      </c>
      <c r="E220" s="0" t="n">
        <v>13.68089331</v>
      </c>
      <c r="F220" s="1" t="n">
        <f aca="false">(B220+C220*D220*1000) * $I$2 + $I$1</f>
        <v>15.7531071024534</v>
      </c>
    </row>
    <row r="221" customFormat="false" ht="16" hidden="false" customHeight="false" outlineLevel="0" collapsed="false">
      <c r="A221" s="0" t="s">
        <v>51</v>
      </c>
      <c r="B221" s="0" t="n">
        <v>2.5054708</v>
      </c>
      <c r="C221" s="0" t="n">
        <v>-1.0431128</v>
      </c>
      <c r="D221" s="0" t="n">
        <v>0.001213592</v>
      </c>
      <c r="E221" s="0" t="n">
        <v>15.12165179</v>
      </c>
      <c r="F221" s="1" t="n">
        <f aca="false">(B221+C221*D221*1000) * $I$2 + $I$1</f>
        <v>17.5707096106217</v>
      </c>
    </row>
    <row r="222" customFormat="false" ht="16" hidden="false" customHeight="false" outlineLevel="0" collapsed="false">
      <c r="A222" s="0" t="s">
        <v>52</v>
      </c>
      <c r="B222" s="0" t="n">
        <v>4.0487084</v>
      </c>
      <c r="C222" s="0" t="n">
        <v>-2.338245</v>
      </c>
      <c r="D222" s="0" t="n">
        <v>0.003634381</v>
      </c>
      <c r="E222" s="0" t="n">
        <v>-24.86313552</v>
      </c>
      <c r="F222" s="1" t="n">
        <f aca="false">(B222+C222*D222*1000) * $I$2 + $I$1</f>
        <v>-23.6915323960157</v>
      </c>
    </row>
    <row r="223" customFormat="false" ht="16" hidden="false" customHeight="false" outlineLevel="0" collapsed="false">
      <c r="A223" s="0" t="s">
        <v>52</v>
      </c>
      <c r="B223" s="0" t="n">
        <v>4.0487084</v>
      </c>
      <c r="C223" s="0" t="n">
        <v>-2.3382444</v>
      </c>
      <c r="D223" s="0" t="n">
        <v>0.002337199</v>
      </c>
      <c r="E223" s="0" t="n">
        <v>-2.211188071</v>
      </c>
      <c r="F223" s="1" t="n">
        <f aca="false">(B223+C223*D223*1000) * $I$2 + $I$1</f>
        <v>-1.69197455620091</v>
      </c>
    </row>
    <row r="224" customFormat="false" ht="16" hidden="false" customHeight="false" outlineLevel="0" collapsed="false">
      <c r="A224" s="0" t="s">
        <v>52</v>
      </c>
      <c r="B224" s="0" t="n">
        <v>4.048708</v>
      </c>
      <c r="C224" s="0" t="n">
        <v>-2.3382444</v>
      </c>
      <c r="D224" s="0" t="n">
        <v>0.00172243</v>
      </c>
      <c r="E224" s="0" t="n">
        <v>6.775299979</v>
      </c>
      <c r="F224" s="1" t="n">
        <f aca="false">(B224+C224*D224*1000) * $I$2 + $I$1</f>
        <v>8.73418976525387</v>
      </c>
    </row>
    <row r="225" customFormat="false" ht="16" hidden="false" customHeight="false" outlineLevel="0" collapsed="false">
      <c r="A225" s="0" t="s">
        <v>52</v>
      </c>
      <c r="B225" s="0" t="n">
        <v>4.048708</v>
      </c>
      <c r="C225" s="0" t="n">
        <v>-2.3382444</v>
      </c>
      <c r="D225" s="0" t="n">
        <v>0.001363722</v>
      </c>
      <c r="E225" s="0" t="n">
        <v>11.13450501</v>
      </c>
      <c r="F225" s="1" t="n">
        <f aca="false">(B225+C225*D225*1000) * $I$2 + $I$1</f>
        <v>14.8176936376293</v>
      </c>
    </row>
    <row r="226" customFormat="false" ht="16" hidden="false" customHeight="false" outlineLevel="0" collapsed="false">
      <c r="A226" s="0" t="s">
        <v>52</v>
      </c>
      <c r="B226" s="0" t="n">
        <v>4.048708</v>
      </c>
      <c r="C226" s="0" t="n">
        <v>-2.3382447</v>
      </c>
      <c r="D226" s="0" t="n">
        <v>0.001128668</v>
      </c>
      <c r="E226" s="0" t="n">
        <v>13.70322725</v>
      </c>
      <c r="F226" s="1" t="n">
        <f aca="false">(B226+C226*D226*1000) * $I$2 + $I$1</f>
        <v>18.8040865763626</v>
      </c>
    </row>
    <row r="227" customFormat="false" ht="16" hidden="false" customHeight="false" outlineLevel="0" collapsed="false">
      <c r="A227" s="0" t="s">
        <v>53</v>
      </c>
      <c r="B227" s="0" t="n">
        <v>2.5114405</v>
      </c>
      <c r="C227" s="0" t="n">
        <v>-1.0175426</v>
      </c>
      <c r="D227" s="0" t="n">
        <v>0.005076915</v>
      </c>
      <c r="E227" s="0" t="n">
        <v>-9.115018539</v>
      </c>
      <c r="F227" s="1" t="n">
        <f aca="false">(B227+C227*D227*1000) * $I$2 + $I$1</f>
        <v>-10.6734905737362</v>
      </c>
    </row>
    <row r="228" customFormat="false" ht="16" hidden="false" customHeight="false" outlineLevel="0" collapsed="false">
      <c r="A228" s="0" t="s">
        <v>53</v>
      </c>
      <c r="B228" s="0" t="n">
        <v>2.5114408</v>
      </c>
      <c r="C228" s="0" t="n">
        <v>-1.0175425</v>
      </c>
      <c r="D228" s="0" t="n">
        <v>0.003052946</v>
      </c>
      <c r="E228" s="0" t="n">
        <v>5.200978785</v>
      </c>
      <c r="F228" s="1" t="n">
        <f aca="false">(B228+C228*D228*1000) * $I$2 + $I$1</f>
        <v>4.26406065356732</v>
      </c>
    </row>
    <row r="229" customFormat="false" ht="16" hidden="false" customHeight="false" outlineLevel="0" collapsed="false">
      <c r="A229" s="0" t="s">
        <v>53</v>
      </c>
      <c r="B229" s="0" t="n">
        <v>2.5114408</v>
      </c>
      <c r="C229" s="0" t="n">
        <v>-1.0175426</v>
      </c>
      <c r="D229" s="0" t="n">
        <v>0.002182763</v>
      </c>
      <c r="E229" s="0" t="n">
        <v>10.62690059</v>
      </c>
      <c r="F229" s="1" t="n">
        <f aca="false">(B229+C229*D229*1000) * $I$2 + $I$1</f>
        <v>10.6862908545108</v>
      </c>
    </row>
    <row r="230" customFormat="false" ht="16" hidden="false" customHeight="false" outlineLevel="0" collapsed="false">
      <c r="A230" s="0" t="s">
        <v>53</v>
      </c>
      <c r="B230" s="0" t="n">
        <v>2.5114408</v>
      </c>
      <c r="C230" s="0" t="n">
        <v>-1.0175425</v>
      </c>
      <c r="D230" s="0" t="n">
        <v>0.001698608</v>
      </c>
      <c r="E230" s="0" t="n">
        <v>13.30341917</v>
      </c>
      <c r="F230" s="1" t="n">
        <f aca="false">(B230+C230*D230*1000) * $I$2 + $I$1</f>
        <v>14.2595128171258</v>
      </c>
    </row>
    <row r="231" customFormat="false" ht="16" hidden="false" customHeight="false" outlineLevel="0" collapsed="false">
      <c r="A231" s="0" t="s">
        <v>53</v>
      </c>
      <c r="B231" s="0" t="n">
        <v>2.511441</v>
      </c>
      <c r="C231" s="0" t="n">
        <v>-1.0175427</v>
      </c>
      <c r="D231" s="0" t="n">
        <v>0.001390241</v>
      </c>
      <c r="E231" s="0" t="n">
        <v>14.93297404</v>
      </c>
      <c r="F231" s="1" t="n">
        <f aca="false">(B231+C231*D231*1000) * $I$2 + $I$1</f>
        <v>16.5353603755952</v>
      </c>
    </row>
    <row r="232" customFormat="false" ht="16" hidden="false" customHeight="false" outlineLevel="0" collapsed="false">
      <c r="A232" s="0" t="s">
        <v>54</v>
      </c>
      <c r="B232" s="0" t="n">
        <v>1.7043118</v>
      </c>
      <c r="C232" s="0" t="n">
        <v>-0.58357084</v>
      </c>
      <c r="D232" s="0" t="n">
        <v>0.004465282</v>
      </c>
      <c r="E232" s="0" t="n">
        <v>-5.943088969</v>
      </c>
      <c r="F232" s="1" t="n">
        <f aca="false">(B232+C232*D232*1000) * $I$2 + $I$1</f>
        <v>2.04146081084837</v>
      </c>
    </row>
    <row r="233" customFormat="false" ht="16" hidden="false" customHeight="false" outlineLevel="0" collapsed="false">
      <c r="A233" s="0" t="s">
        <v>54</v>
      </c>
      <c r="B233" s="0" t="n">
        <v>1.7043118</v>
      </c>
      <c r="C233" s="0" t="n">
        <v>-0.583571</v>
      </c>
      <c r="D233" s="0" t="n">
        <v>0.002788331</v>
      </c>
      <c r="E233" s="0" t="n">
        <v>6.069155454</v>
      </c>
      <c r="F233" s="1" t="n">
        <f aca="false">(B233+C233*D233*1000) * $I$2 + $I$1</f>
        <v>9.13947038956385</v>
      </c>
    </row>
    <row r="234" customFormat="false" ht="16" hidden="false" customHeight="false" outlineLevel="0" collapsed="false">
      <c r="A234" s="0" t="s">
        <v>54</v>
      </c>
      <c r="B234" s="0" t="n">
        <v>1.7043118</v>
      </c>
      <c r="C234" s="0" t="n">
        <v>-0.58357084</v>
      </c>
      <c r="D234" s="0" t="n">
        <v>0.002027061</v>
      </c>
      <c r="E234" s="0" t="n">
        <v>11.00794958</v>
      </c>
      <c r="F234" s="1" t="n">
        <f aca="false">(B234+C234*D234*1000) * $I$2 + $I$1</f>
        <v>12.3616931269506</v>
      </c>
    </row>
    <row r="235" customFormat="false" ht="16" hidden="false" customHeight="false" outlineLevel="0" collapsed="false">
      <c r="A235" s="0" t="s">
        <v>54</v>
      </c>
      <c r="B235" s="0" t="n">
        <v>1.7043118</v>
      </c>
      <c r="C235" s="0" t="n">
        <v>-0.58357096</v>
      </c>
      <c r="D235" s="0" t="n">
        <v>0.001592325</v>
      </c>
      <c r="E235" s="0" t="n">
        <v>13.59131839</v>
      </c>
      <c r="F235" s="1" t="n">
        <f aca="false">(B235+C235*D235*1000) * $I$2 + $I$1</f>
        <v>14.201794224026</v>
      </c>
    </row>
    <row r="236" customFormat="false" ht="16" hidden="false" customHeight="false" outlineLevel="0" collapsed="false">
      <c r="A236" s="0" t="s">
        <v>54</v>
      </c>
      <c r="B236" s="0" t="n">
        <v>1.7043118</v>
      </c>
      <c r="C236" s="0" t="n">
        <v>-0.58357084</v>
      </c>
      <c r="D236" s="0" t="n">
        <v>0.001311132</v>
      </c>
      <c r="E236" s="0" t="n">
        <v>15.23590195</v>
      </c>
      <c r="F236" s="1" t="n">
        <f aca="false">(B236+C236*D236*1000) * $I$2 + $I$1</f>
        <v>15.3919982559093</v>
      </c>
    </row>
    <row r="237" customFormat="false" ht="16" hidden="false" customHeight="false" outlineLevel="0" collapsed="false">
      <c r="A237" s="0" t="s">
        <v>55</v>
      </c>
      <c r="B237" s="0" t="n">
        <v>1.982988</v>
      </c>
      <c r="C237" s="0" t="n">
        <v>-0.71811366</v>
      </c>
      <c r="D237" s="0" t="n">
        <v>0.005181347</v>
      </c>
      <c r="E237" s="0" t="n">
        <v>-3.726139004</v>
      </c>
      <c r="F237" s="1" t="n">
        <f aca="false">(B237+C237*D237*1000) * $I$2 + $I$1</f>
        <v>-4.02437830191115</v>
      </c>
    </row>
    <row r="238" customFormat="false" ht="16" hidden="false" customHeight="false" outlineLevel="0" collapsed="false">
      <c r="A238" s="0" t="s">
        <v>55</v>
      </c>
      <c r="B238" s="0" t="n">
        <v>1.9829876</v>
      </c>
      <c r="C238" s="0" t="n">
        <v>-0.71811366</v>
      </c>
      <c r="D238" s="0" t="n">
        <v>0.003311258</v>
      </c>
      <c r="E238" s="0" t="n">
        <v>6.897209568</v>
      </c>
      <c r="F238" s="1" t="n">
        <f aca="false">(B238+C238*D238*1000) * $I$2 + $I$1</f>
        <v>5.71605232781453</v>
      </c>
    </row>
    <row r="239" customFormat="false" ht="16" hidden="false" customHeight="false" outlineLevel="0" collapsed="false">
      <c r="A239" s="0" t="s">
        <v>55</v>
      </c>
      <c r="B239" s="0" t="n">
        <v>1.9829882</v>
      </c>
      <c r="C239" s="0" t="n">
        <v>-0.7181136</v>
      </c>
      <c r="D239" s="0" t="n">
        <v>0.00243309</v>
      </c>
      <c r="E239" s="0" t="n">
        <v>11.26448934</v>
      </c>
      <c r="F239" s="1" t="n">
        <f aca="false">(B239+C239*D239*1000) * $I$2 + $I$1</f>
        <v>10.2900309734831</v>
      </c>
    </row>
    <row r="240" customFormat="false" ht="16" hidden="false" customHeight="false" outlineLevel="0" collapsed="false">
      <c r="A240" s="0" t="s">
        <v>55</v>
      </c>
      <c r="B240" s="0" t="n">
        <v>1.9829879</v>
      </c>
      <c r="C240" s="0" t="n">
        <v>-0.71811366</v>
      </c>
      <c r="D240" s="0" t="n">
        <v>0.001923077</v>
      </c>
      <c r="E240" s="0" t="n">
        <v>13.57158159</v>
      </c>
      <c r="F240" s="1" t="n">
        <f aca="false">(B240+C240*D240*1000) * $I$2 + $I$1</f>
        <v>12.9464508963407</v>
      </c>
    </row>
    <row r="241" customFormat="false" ht="16" hidden="false" customHeight="false" outlineLevel="0" collapsed="false">
      <c r="A241" s="0" t="s">
        <v>55</v>
      </c>
      <c r="B241" s="0" t="n">
        <v>1.9829881</v>
      </c>
      <c r="C241" s="0" t="n">
        <v>-0.71811354</v>
      </c>
      <c r="D241" s="0" t="n">
        <v>0.001589825</v>
      </c>
      <c r="E241" s="0" t="n">
        <v>15.03837381</v>
      </c>
      <c r="F241" s="1" t="n">
        <f aca="false">(B241+C241*D241*1000) * $I$2 + $I$1</f>
        <v>14.682210133229</v>
      </c>
    </row>
    <row r="242" customFormat="false" ht="16" hidden="false" customHeight="false" outlineLevel="0" collapsed="false">
      <c r="A242" s="0" t="s">
        <v>56</v>
      </c>
      <c r="B242" s="0" t="n">
        <v>2.0476174</v>
      </c>
      <c r="C242" s="0" t="n">
        <v>-0.7441657</v>
      </c>
      <c r="D242" s="0" t="n">
        <v>0.005263158</v>
      </c>
      <c r="E242" s="0" t="n">
        <v>-2.917546834</v>
      </c>
      <c r="F242" s="1" t="n">
        <f aca="false">(B242+C242*D242*1000) * $I$2 + $I$1</f>
        <v>-4.97624573458871</v>
      </c>
    </row>
    <row r="243" customFormat="false" ht="16" hidden="false" customHeight="false" outlineLevel="0" collapsed="false">
      <c r="A243" s="0" t="s">
        <v>56</v>
      </c>
      <c r="B243" s="0" t="n">
        <v>2.0476177</v>
      </c>
      <c r="C243" s="0" t="n">
        <v>-0.7441657</v>
      </c>
      <c r="D243" s="0" t="n">
        <v>0.00334728</v>
      </c>
      <c r="E243" s="0" t="n">
        <v>7.103921587</v>
      </c>
      <c r="F243" s="1" t="n">
        <f aca="false">(B243+C243*D243*1000) * $I$2 + $I$1</f>
        <v>5.36470368627587</v>
      </c>
    </row>
    <row r="244" customFormat="false" ht="16" hidden="false" customHeight="false" outlineLevel="0" collapsed="false">
      <c r="A244" s="0" t="s">
        <v>56</v>
      </c>
      <c r="B244" s="0" t="n">
        <v>2.0476174</v>
      </c>
      <c r="C244" s="0" t="n">
        <v>-0.74416566</v>
      </c>
      <c r="D244" s="0" t="n">
        <v>0.002453988</v>
      </c>
      <c r="E244" s="0" t="n">
        <v>11.2954118</v>
      </c>
      <c r="F244" s="1" t="n">
        <f aca="false">(B244+C244*D244*1000) * $I$2 + $I$1</f>
        <v>10.1862438060251</v>
      </c>
    </row>
    <row r="245" customFormat="false" ht="16" hidden="false" customHeight="false" outlineLevel="0" collapsed="false">
      <c r="A245" s="0" t="s">
        <v>56</v>
      </c>
      <c r="B245" s="0" t="n">
        <v>2.0476174</v>
      </c>
      <c r="C245" s="0" t="n">
        <v>-0.7441657</v>
      </c>
      <c r="D245" s="0" t="n">
        <v>0.001937046</v>
      </c>
      <c r="E245" s="0" t="n">
        <v>13.50348022</v>
      </c>
      <c r="F245" s="1" t="n">
        <f aca="false">(B245+C245*D245*1000) * $I$2 + $I$1</f>
        <v>12.9764363896164</v>
      </c>
    </row>
    <row r="246" customFormat="false" ht="16" hidden="false" customHeight="false" outlineLevel="0" collapsed="false">
      <c r="A246" s="0" t="s">
        <v>56</v>
      </c>
      <c r="B246" s="0" t="n">
        <v>2.0476177</v>
      </c>
      <c r="C246" s="0" t="n">
        <v>-0.7441657</v>
      </c>
      <c r="D246" s="0" t="n">
        <v>0.0016</v>
      </c>
      <c r="E246" s="0" t="n">
        <v>14.93666681</v>
      </c>
      <c r="F246" s="1" t="n">
        <f aca="false">(B246+C246*D246*1000) * $I$2 + $I$1</f>
        <v>14.7956436011017</v>
      </c>
    </row>
    <row r="247" customFormat="false" ht="16" hidden="false" customHeight="false" outlineLevel="0" collapsed="false">
      <c r="A247" s="0" t="s">
        <v>57</v>
      </c>
      <c r="B247" s="0" t="n">
        <v>2.4084694</v>
      </c>
      <c r="C247" s="0" t="n">
        <v>-1.0023541</v>
      </c>
      <c r="D247" s="0" t="n">
        <v>0.00385505</v>
      </c>
      <c r="E247" s="0" t="n">
        <v>-9.074320056</v>
      </c>
      <c r="F247" s="1" t="n">
        <f aca="false">(B247+C247*D247*1000) * $I$2 + $I$1</f>
        <v>-1.97790353256867</v>
      </c>
    </row>
    <row r="248" customFormat="false" ht="16" hidden="false" customHeight="false" outlineLevel="0" collapsed="false">
      <c r="A248" s="0" t="s">
        <v>57</v>
      </c>
      <c r="B248" s="0" t="n">
        <v>2.40847</v>
      </c>
      <c r="C248" s="0" t="n">
        <v>-1.0023543</v>
      </c>
      <c r="D248" s="0" t="n">
        <v>0.002622951</v>
      </c>
      <c r="E248" s="0" t="n">
        <v>4.139582373</v>
      </c>
      <c r="F248" s="1" t="n">
        <f aca="false">(B248+C248*D248*1000) * $I$2 + $I$1</f>
        <v>6.97965441078381</v>
      </c>
    </row>
    <row r="249" customFormat="false" ht="16" hidden="false" customHeight="false" outlineLevel="0" collapsed="false">
      <c r="A249" s="0" t="s">
        <v>57</v>
      </c>
      <c r="B249" s="0" t="n">
        <v>2.408469</v>
      </c>
      <c r="C249" s="0" t="n">
        <v>-1.002354</v>
      </c>
      <c r="D249" s="0" t="n">
        <v>0.001987676</v>
      </c>
      <c r="E249" s="0" t="n">
        <v>9.993050118</v>
      </c>
      <c r="F249" s="1" t="n">
        <f aca="false">(B249+C249*D249*1000) * $I$2 + $I$1</f>
        <v>11.5982035718323</v>
      </c>
    </row>
    <row r="250" customFormat="false" ht="16" hidden="false" customHeight="false" outlineLevel="0" collapsed="false">
      <c r="A250" s="0" t="s">
        <v>57</v>
      </c>
      <c r="B250" s="0" t="n">
        <v>2.4084694</v>
      </c>
      <c r="C250" s="0" t="n">
        <v>-1.0023541</v>
      </c>
      <c r="D250" s="0" t="n">
        <v>0.001600128</v>
      </c>
      <c r="E250" s="0" t="n">
        <v>13.07182761</v>
      </c>
      <c r="F250" s="1" t="n">
        <f aca="false">(B250+C250*D250*1000) * $I$2 + $I$1</f>
        <v>14.4157411659517</v>
      </c>
    </row>
    <row r="251" customFormat="false" ht="16" hidden="false" customHeight="false" outlineLevel="0" collapsed="false">
      <c r="A251" s="0" t="s">
        <v>57</v>
      </c>
      <c r="B251" s="0" t="n">
        <v>2.4084694</v>
      </c>
      <c r="C251" s="0" t="n">
        <v>-1.0023541</v>
      </c>
      <c r="D251" s="0" t="n">
        <v>0.001339047</v>
      </c>
      <c r="E251" s="0" t="n">
        <v>15.00733082</v>
      </c>
      <c r="F251" s="1" t="n">
        <f aca="false">(B251+C251*D251*1000) * $I$2 + $I$1</f>
        <v>16.3138419213367</v>
      </c>
    </row>
    <row r="252" customFormat="false" ht="16" hidden="false" customHeight="false" outlineLevel="0" collapsed="false">
      <c r="A252" s="0" t="s">
        <v>58</v>
      </c>
      <c r="B252" s="0" t="n">
        <v>2.4425902</v>
      </c>
      <c r="C252" s="0" t="n">
        <v>-0.9542646</v>
      </c>
      <c r="D252" s="0" t="n">
        <v>0.004501463</v>
      </c>
      <c r="E252" s="0" t="n">
        <v>-3.584322064</v>
      </c>
      <c r="F252" s="1" t="n">
        <f aca="false">(B252+C252*D252*1000) * $I$2 + $I$1</f>
        <v>-4.85985061819324</v>
      </c>
    </row>
    <row r="253" customFormat="false" ht="16" hidden="false" customHeight="false" outlineLevel="0" collapsed="false">
      <c r="A253" s="0" t="s">
        <v>58</v>
      </c>
      <c r="B253" s="0" t="n">
        <v>2.4425905</v>
      </c>
      <c r="C253" s="0" t="n">
        <v>-0.95426446</v>
      </c>
      <c r="D253" s="0" t="n">
        <v>0.002981848</v>
      </c>
      <c r="E253" s="0" t="n">
        <v>6.471295039</v>
      </c>
      <c r="F253" s="1" t="n">
        <f aca="false">(B253+C253*D253*1000) * $I$2 + $I$1</f>
        <v>5.65796185524819</v>
      </c>
    </row>
    <row r="254" customFormat="false" ht="16" hidden="false" customHeight="false" outlineLevel="0" collapsed="false">
      <c r="A254" s="0" t="s">
        <v>58</v>
      </c>
      <c r="B254" s="0" t="n">
        <v>2.4425902</v>
      </c>
      <c r="C254" s="0" t="n">
        <v>-0.9542644</v>
      </c>
      <c r="D254" s="0" t="n">
        <v>0.002229282</v>
      </c>
      <c r="E254" s="0" t="n">
        <v>10.89482832</v>
      </c>
      <c r="F254" s="1" t="n">
        <f aca="false">(B254+C254*D254*1000) * $I$2 + $I$1</f>
        <v>10.8667424688375</v>
      </c>
    </row>
    <row r="255" customFormat="false" ht="16" hidden="false" customHeight="false" outlineLevel="0" collapsed="false">
      <c r="A255" s="0" t="s">
        <v>58</v>
      </c>
      <c r="B255" s="0" t="n">
        <v>2.4425902</v>
      </c>
      <c r="C255" s="0" t="n">
        <v>-0.9542647</v>
      </c>
      <c r="D255" s="0" t="n">
        <v>0.001780032</v>
      </c>
      <c r="E255" s="0" t="n">
        <v>13.26372454</v>
      </c>
      <c r="F255" s="1" t="n">
        <f aca="false">(B255+C255*D255*1000) * $I$2 + $I$1</f>
        <v>13.9761603409788</v>
      </c>
    </row>
    <row r="256" customFormat="false" ht="16" hidden="false" customHeight="false" outlineLevel="0" collapsed="false">
      <c r="A256" s="0" t="s">
        <v>58</v>
      </c>
      <c r="B256" s="0" t="n">
        <v>2.4425905</v>
      </c>
      <c r="C256" s="0" t="n">
        <v>-0.9542644</v>
      </c>
      <c r="D256" s="0" t="n">
        <v>0.001481481</v>
      </c>
      <c r="E256" s="0" t="n">
        <v>14.7859864</v>
      </c>
      <c r="F256" s="1" t="n">
        <f aca="false">(B256+C256*D256*1000) * $I$2 + $I$1</f>
        <v>16.0425458481046</v>
      </c>
    </row>
    <row r="257" customFormat="false" ht="16" hidden="false" customHeight="false" outlineLevel="0" collapsed="false">
      <c r="A257" s="0" t="s">
        <v>59</v>
      </c>
      <c r="B257" s="0" t="n">
        <v>1.8942474</v>
      </c>
      <c r="C257" s="0" t="n">
        <v>-0.7043874</v>
      </c>
      <c r="D257" s="0" t="n">
        <v>0.00619195</v>
      </c>
      <c r="E257" s="0" t="n">
        <v>-8.063140607</v>
      </c>
      <c r="F257" s="1" t="n">
        <f aca="false">(B257+C257*D257*1000) * $I$2 + $I$1</f>
        <v>-9.31533117271991</v>
      </c>
    </row>
    <row r="258" customFormat="false" ht="16" hidden="false" customHeight="false" outlineLevel="0" collapsed="false">
      <c r="A258" s="0" t="s">
        <v>59</v>
      </c>
      <c r="B258" s="0" t="n">
        <v>1.8942477</v>
      </c>
      <c r="C258" s="0" t="n">
        <v>-0.7043874</v>
      </c>
      <c r="D258" s="0" t="n">
        <v>0.003674782</v>
      </c>
      <c r="E258" s="0" t="n">
        <v>5.860224588</v>
      </c>
      <c r="F258" s="1" t="n">
        <f aca="false">(B258+C258*D258*1000) * $I$2 + $I$1</f>
        <v>3.54483788204947</v>
      </c>
    </row>
    <row r="259" customFormat="false" ht="16" hidden="false" customHeight="false" outlineLevel="0" collapsed="false">
      <c r="A259" s="0" t="s">
        <v>59</v>
      </c>
      <c r="B259" s="0" t="n">
        <v>1.8942477</v>
      </c>
      <c r="C259" s="0" t="n">
        <v>-0.70438737</v>
      </c>
      <c r="D259" s="0" t="n">
        <v>0.002612671</v>
      </c>
      <c r="E259" s="0" t="n">
        <v>10.90051294</v>
      </c>
      <c r="F259" s="1" t="n">
        <f aca="false">(B259+C259*D259*1000) * $I$2 + $I$1</f>
        <v>8.97114480111882</v>
      </c>
    </row>
    <row r="260" customFormat="false" ht="16" hidden="false" customHeight="false" outlineLevel="0" collapsed="false">
      <c r="A260" s="0" t="s">
        <v>59</v>
      </c>
      <c r="B260" s="0" t="n">
        <v>1.8942477</v>
      </c>
      <c r="C260" s="0" t="n">
        <v>-0.7043874</v>
      </c>
      <c r="D260" s="0" t="n">
        <v>0.002026856</v>
      </c>
      <c r="E260" s="0" t="n">
        <v>13.3979561</v>
      </c>
      <c r="F260" s="1" t="n">
        <f aca="false">(B260+C260*D260*1000) * $I$2 + $I$1</f>
        <v>11.9640627267897</v>
      </c>
    </row>
    <row r="261" customFormat="false" ht="16" hidden="false" customHeight="false" outlineLevel="0" collapsed="false">
      <c r="A261" s="0" t="s">
        <v>59</v>
      </c>
      <c r="B261" s="0" t="n">
        <v>1.8942477</v>
      </c>
      <c r="C261" s="0" t="n">
        <v>-0.70438737</v>
      </c>
      <c r="D261" s="0" t="n">
        <v>0.001655629</v>
      </c>
      <c r="E261" s="0" t="n">
        <v>14.99452857</v>
      </c>
      <c r="F261" s="1" t="n">
        <f aca="false">(B261+C261*D261*1000) * $I$2 + $I$1</f>
        <v>13.8606552771276</v>
      </c>
    </row>
    <row r="262" customFormat="false" ht="16" hidden="false" customHeight="false" outlineLevel="0" collapsed="false">
      <c r="A262" s="0" t="s">
        <v>60</v>
      </c>
      <c r="B262" s="0" t="n">
        <v>2.1118813</v>
      </c>
      <c r="C262" s="0" t="n">
        <v>-0.78664</v>
      </c>
      <c r="D262" s="0" t="n">
        <v>0.005775339</v>
      </c>
      <c r="E262" s="0" t="n">
        <v>-10.44136009</v>
      </c>
      <c r="F262" s="1" t="n">
        <f aca="false">(B262+C262*D262*1000) * $I$2 + $I$1</f>
        <v>-9.05383718502814</v>
      </c>
    </row>
    <row r="263" customFormat="false" ht="16" hidden="false" customHeight="false" outlineLevel="0" collapsed="false">
      <c r="A263" s="0" t="s">
        <v>60</v>
      </c>
      <c r="B263" s="0" t="n">
        <v>2.111881</v>
      </c>
      <c r="C263" s="0" t="n">
        <v>-0.78664</v>
      </c>
      <c r="D263" s="0" t="n">
        <v>0.003441008</v>
      </c>
      <c r="E263" s="0" t="n">
        <v>4.684968957</v>
      </c>
      <c r="F263" s="1" t="n">
        <f aca="false">(B263+C263*D263*1000) * $I$2 + $I$1</f>
        <v>4.26484378437905</v>
      </c>
    </row>
    <row r="264" customFormat="false" ht="16" hidden="false" customHeight="false" outlineLevel="0" collapsed="false">
      <c r="A264" s="0" t="s">
        <v>60</v>
      </c>
      <c r="B264" s="0" t="n">
        <v>2.1118808</v>
      </c>
      <c r="C264" s="0" t="n">
        <v>-0.78664</v>
      </c>
      <c r="D264" s="0" t="n">
        <v>0.00245053</v>
      </c>
      <c r="E264" s="0" t="n">
        <v>10.33744782</v>
      </c>
      <c r="F264" s="1" t="n">
        <f aca="false">(B264+C264*D264*1000) * $I$2 + $I$1</f>
        <v>9.91608144442059</v>
      </c>
    </row>
    <row r="265" customFormat="false" ht="16" hidden="false" customHeight="false" outlineLevel="0" collapsed="false">
      <c r="A265" s="0" t="s">
        <v>60</v>
      </c>
      <c r="B265" s="0" t="n">
        <v>2.1118805</v>
      </c>
      <c r="C265" s="0" t="n">
        <v>-0.78664</v>
      </c>
      <c r="D265" s="0" t="n">
        <v>0.001902814</v>
      </c>
      <c r="E265" s="0" t="n">
        <v>13.10016338</v>
      </c>
      <c r="F265" s="1" t="n">
        <f aca="false">(B265+C265*D265*1000) * $I$2 + $I$1</f>
        <v>13.0411098908141</v>
      </c>
    </row>
    <row r="266" customFormat="false" ht="16" hidden="false" customHeight="false" outlineLevel="0" collapsed="false">
      <c r="A266" s="0" t="s">
        <v>60</v>
      </c>
      <c r="B266" s="0" t="n">
        <v>2.1118805</v>
      </c>
      <c r="C266" s="0" t="n">
        <v>-0.78664</v>
      </c>
      <c r="D266" s="0" t="n">
        <v>0.00155521</v>
      </c>
      <c r="E266" s="0" t="n">
        <v>14.75914405</v>
      </c>
      <c r="F266" s="1" t="n">
        <f aca="false">(B266+C266*D266*1000) * $I$2 + $I$1</f>
        <v>15.024387984645</v>
      </c>
    </row>
    <row r="267" customFormat="false" ht="16" hidden="false" customHeight="false" outlineLevel="0" collapsed="false">
      <c r="A267" s="0" t="s">
        <v>61</v>
      </c>
      <c r="B267" s="0" t="n">
        <v>2.3904936</v>
      </c>
      <c r="C267" s="0" t="n">
        <v>-0.9849789</v>
      </c>
      <c r="D267" s="0" t="n">
        <v>0.005046682</v>
      </c>
      <c r="E267" s="0" t="n">
        <v>-8.545377096</v>
      </c>
      <c r="F267" s="1" t="n">
        <f aca="false">(B267+C267*D267*1000) * $I$2 + $I$1</f>
        <v>-10.1356372309585</v>
      </c>
    </row>
    <row r="268" customFormat="false" ht="16" hidden="false" customHeight="false" outlineLevel="0" collapsed="false">
      <c r="A268" s="0" t="s">
        <v>61</v>
      </c>
      <c r="B268" s="0" t="n">
        <v>2.3904936</v>
      </c>
      <c r="C268" s="0" t="n">
        <v>-0.98497874</v>
      </c>
      <c r="D268" s="0" t="n">
        <v>0.003138855</v>
      </c>
      <c r="E268" s="0" t="n">
        <v>5.219544738</v>
      </c>
      <c r="F268" s="1" t="n">
        <f aca="false">(B268+C268*D268*1000) * $I$2 + $I$1</f>
        <v>3.49414313128961</v>
      </c>
    </row>
    <row r="269" customFormat="false" ht="16" hidden="false" customHeight="false" outlineLevel="0" collapsed="false">
      <c r="A269" s="0" t="s">
        <v>61</v>
      </c>
      <c r="B269" s="0" t="n">
        <v>2.3904936</v>
      </c>
      <c r="C269" s="0" t="n">
        <v>-0.9849788</v>
      </c>
      <c r="D269" s="0" t="n">
        <v>0.002277775</v>
      </c>
      <c r="E269" s="0" t="n">
        <v>10.49498089</v>
      </c>
      <c r="F269" s="1" t="n">
        <f aca="false">(B269+C269*D269*1000) * $I$2 + $I$1</f>
        <v>9.6458142944221</v>
      </c>
    </row>
    <row r="270" customFormat="false" ht="16" hidden="false" customHeight="false" outlineLevel="0" collapsed="false">
      <c r="A270" s="0" t="s">
        <v>61</v>
      </c>
      <c r="B270" s="0" t="n">
        <v>2.3904936</v>
      </c>
      <c r="C270" s="0" t="n">
        <v>-0.9849788</v>
      </c>
      <c r="D270" s="0" t="n">
        <v>0.00178743</v>
      </c>
      <c r="E270" s="0" t="n">
        <v>13.08744149</v>
      </c>
      <c r="F270" s="1" t="n">
        <f aca="false">(B270+C270*D270*1000) * $I$2 + $I$1</f>
        <v>13.1489056056698</v>
      </c>
    </row>
    <row r="271" customFormat="false" ht="16" hidden="false" customHeight="false" outlineLevel="0" collapsed="false">
      <c r="A271" s="0" t="s">
        <v>61</v>
      </c>
      <c r="B271" s="0" t="n">
        <v>2.3904936</v>
      </c>
      <c r="C271" s="0" t="n">
        <v>-0.9849787</v>
      </c>
      <c r="D271" s="0" t="n">
        <v>0.001470805</v>
      </c>
      <c r="E271" s="0" t="n">
        <v>14.77229043</v>
      </c>
      <c r="F271" s="1" t="n">
        <f aca="false">(B271+C271*D271*1000) * $I$2 + $I$1</f>
        <v>15.4109186975087</v>
      </c>
    </row>
    <row r="272" customFormat="false" ht="16" hidden="false" customHeight="false" outlineLevel="0" collapsed="false">
      <c r="A272" s="0" t="s">
        <v>62</v>
      </c>
      <c r="B272" s="0" t="n">
        <v>2.5748842</v>
      </c>
      <c r="C272" s="0" t="n">
        <v>-1.0866992</v>
      </c>
      <c r="D272" s="0" t="n">
        <v>0.004716981</v>
      </c>
      <c r="E272" s="0" t="n">
        <v>-7.823324583</v>
      </c>
      <c r="F272" s="1" t="n">
        <f aca="false">(B272+C272*D272*1000) * $I$2 + $I$1</f>
        <v>-9.92293028866429</v>
      </c>
    </row>
    <row r="273" customFormat="false" ht="16" hidden="false" customHeight="false" outlineLevel="0" collapsed="false">
      <c r="A273" s="0" t="s">
        <v>62</v>
      </c>
      <c r="B273" s="0" t="n">
        <v>2.5748842</v>
      </c>
      <c r="C273" s="0" t="n">
        <v>-1.0866994</v>
      </c>
      <c r="D273" s="0" t="n">
        <v>0.002998501</v>
      </c>
      <c r="E273" s="0" t="n">
        <v>5.208595275</v>
      </c>
      <c r="F273" s="1" t="n">
        <f aca="false">(B273+C273*D273*1000) * $I$2 + $I$1</f>
        <v>3.62199186530983</v>
      </c>
    </row>
    <row r="274" customFormat="false" ht="16" hidden="false" customHeight="false" outlineLevel="0" collapsed="false">
      <c r="A274" s="0" t="s">
        <v>62</v>
      </c>
      <c r="B274" s="0" t="n">
        <v>2.5748844</v>
      </c>
      <c r="C274" s="0" t="n">
        <v>-1.0866994</v>
      </c>
      <c r="D274" s="0" t="n">
        <v>0.002197802</v>
      </c>
      <c r="E274" s="0" t="n">
        <v>10.39653501</v>
      </c>
      <c r="F274" s="1" t="n">
        <f aca="false">(B274+C274*D274*1000) * $I$2 + $I$1</f>
        <v>9.93304209308755</v>
      </c>
    </row>
    <row r="275" customFormat="false" ht="16" hidden="false" customHeight="false" outlineLevel="0" collapsed="false">
      <c r="A275" s="0" t="s">
        <v>62</v>
      </c>
      <c r="B275" s="0" t="n">
        <v>2.5748842</v>
      </c>
      <c r="C275" s="0" t="n">
        <v>-1.0866994</v>
      </c>
      <c r="D275" s="0" t="n">
        <v>0.001734605</v>
      </c>
      <c r="E275" s="0" t="n">
        <v>12.99849414</v>
      </c>
      <c r="F275" s="1" t="n">
        <f aca="false">(B275+C275*D275*1000) * $I$2 + $I$1</f>
        <v>13.5839242584539</v>
      </c>
    </row>
    <row r="276" customFormat="false" ht="16" hidden="false" customHeight="false" outlineLevel="0" collapsed="false">
      <c r="A276" s="0" t="s">
        <v>62</v>
      </c>
      <c r="B276" s="0" t="n">
        <v>2.5748842</v>
      </c>
      <c r="C276" s="0" t="n">
        <v>-1.0866994</v>
      </c>
      <c r="D276" s="0" t="n">
        <v>0.001432665</v>
      </c>
      <c r="E276" s="0" t="n">
        <v>14.68395468</v>
      </c>
      <c r="F276" s="1" t="n">
        <f aca="false">(B276+C276*D276*1000) * $I$2 + $I$1</f>
        <v>15.9637924333559</v>
      </c>
    </row>
    <row r="277" customFormat="false" ht="16" hidden="false" customHeight="false" outlineLevel="0" collapsed="false">
      <c r="A277" s="0" t="s">
        <v>63</v>
      </c>
      <c r="B277" s="0" t="n">
        <v>3.255594</v>
      </c>
      <c r="C277" s="0" t="n">
        <v>-1.5105184</v>
      </c>
      <c r="D277" s="0" t="n">
        <v>0.003731343</v>
      </c>
      <c r="E277" s="0" t="n">
        <v>-7.063572508</v>
      </c>
      <c r="F277" s="1" t="n">
        <f aca="false">(B277+C277*D277*1000) * $I$2 + $I$1</f>
        <v>-8.68709858281662</v>
      </c>
    </row>
    <row r="278" customFormat="false" ht="16" hidden="false" customHeight="false" outlineLevel="0" collapsed="false">
      <c r="A278" s="0" t="s">
        <v>63</v>
      </c>
      <c r="B278" s="0" t="n">
        <v>3.2555935</v>
      </c>
      <c r="C278" s="0" t="n">
        <v>-1.5105184</v>
      </c>
      <c r="D278" s="0" t="n">
        <v>0.00255102</v>
      </c>
      <c r="E278" s="0" t="n">
        <v>4.743040843</v>
      </c>
      <c r="F278" s="1" t="n">
        <f aca="false">(B278+C278*D278*1000) * $I$2 + $I$1</f>
        <v>4.24442188210728</v>
      </c>
    </row>
    <row r="279" customFormat="false" ht="16" hidden="false" customHeight="false" outlineLevel="0" collapsed="false">
      <c r="A279" s="0" t="s">
        <v>63</v>
      </c>
      <c r="B279" s="0" t="n">
        <v>3.2555943</v>
      </c>
      <c r="C279" s="0" t="n">
        <v>-1.5105183</v>
      </c>
      <c r="D279" s="0" t="n">
        <v>0.001937984</v>
      </c>
      <c r="E279" s="0" t="n">
        <v>9.842692203</v>
      </c>
      <c r="F279" s="1" t="n">
        <f aca="false">(B279+C279*D279*1000) * $I$2 + $I$1</f>
        <v>10.9608023227399</v>
      </c>
    </row>
    <row r="280" customFormat="false" ht="16" hidden="false" customHeight="false" outlineLevel="0" collapsed="false">
      <c r="A280" s="0" t="s">
        <v>63</v>
      </c>
      <c r="B280" s="0" t="n">
        <v>3.255594</v>
      </c>
      <c r="C280" s="0" t="n">
        <v>-1.5105184</v>
      </c>
      <c r="D280" s="0" t="n">
        <v>0.0015625</v>
      </c>
      <c r="E280" s="0" t="n">
        <v>12.50013415</v>
      </c>
      <c r="F280" s="1" t="n">
        <f aca="false">(B280+C280*D280*1000) * $I$2 + $I$1</f>
        <v>15.0745713203449</v>
      </c>
    </row>
    <row r="281" customFormat="false" ht="16" hidden="false" customHeight="false" outlineLevel="0" collapsed="false">
      <c r="A281" s="0" t="s">
        <v>63</v>
      </c>
      <c r="B281" s="0" t="n">
        <v>3.255594</v>
      </c>
      <c r="C281" s="0" t="n">
        <v>-1.5105187</v>
      </c>
      <c r="D281" s="0" t="n">
        <v>0.001308901</v>
      </c>
      <c r="E281" s="0" t="n">
        <v>14.32797484</v>
      </c>
      <c r="F281" s="1" t="n">
        <f aca="false">(B281+C281*D281*1000) * $I$2 + $I$1</f>
        <v>17.8529787701935</v>
      </c>
    </row>
    <row r="282" customFormat="false" ht="16" hidden="false" customHeight="false" outlineLevel="0" collapsed="false">
      <c r="A282" s="0" t="s">
        <v>64</v>
      </c>
      <c r="B282" s="0" t="n">
        <v>1.8469807</v>
      </c>
      <c r="C282" s="0" t="n">
        <v>-0.7211726</v>
      </c>
      <c r="D282" s="0" t="n">
        <v>0.003878224</v>
      </c>
      <c r="E282" s="0" t="n">
        <v>-1.676065694</v>
      </c>
      <c r="F282" s="1" t="n">
        <f aca="false">(B282+C282*D282*1000) * $I$2 + $I$1</f>
        <v>1.69047224750066</v>
      </c>
    </row>
    <row r="283" customFormat="false" ht="16" hidden="false" customHeight="false" outlineLevel="0" collapsed="false">
      <c r="A283" s="0" t="s">
        <v>64</v>
      </c>
      <c r="B283" s="0" t="n">
        <v>1.8469808</v>
      </c>
      <c r="C283" s="0" t="n">
        <v>-0.7211726</v>
      </c>
      <c r="D283" s="0" t="n">
        <v>0.002690794</v>
      </c>
      <c r="E283" s="0" t="n">
        <v>7.541405999</v>
      </c>
      <c r="F283" s="1" t="n">
        <f aca="false">(B283+C283*D283*1000) * $I$2 + $I$1</f>
        <v>7.90159495166715</v>
      </c>
    </row>
    <row r="284" customFormat="false" ht="16" hidden="false" customHeight="false" outlineLevel="0" collapsed="false">
      <c r="A284" s="0" t="s">
        <v>64</v>
      </c>
      <c r="B284" s="0" t="n">
        <v>1.8469808</v>
      </c>
      <c r="C284" s="0" t="n">
        <v>-0.7211725</v>
      </c>
      <c r="D284" s="0" t="n">
        <v>0.00206005</v>
      </c>
      <c r="E284" s="0" t="n">
        <v>11.70325687</v>
      </c>
      <c r="F284" s="1" t="n">
        <f aca="false">(B284+C284*D284*1000) * $I$2 + $I$1</f>
        <v>11.2008460196521</v>
      </c>
    </row>
    <row r="285" customFormat="false" ht="16" hidden="false" customHeight="false" outlineLevel="0" collapsed="false">
      <c r="A285" s="0" t="s">
        <v>64</v>
      </c>
      <c r="B285" s="0" t="n">
        <v>1.8469807</v>
      </c>
      <c r="C285" s="0" t="n">
        <v>-0.7211724</v>
      </c>
      <c r="D285" s="0" t="n">
        <v>0.001668857</v>
      </c>
      <c r="E285" s="0" t="n">
        <v>13.9006869</v>
      </c>
      <c r="F285" s="1" t="n">
        <f aca="false">(B285+C285*D285*1000) * $I$2 + $I$1</f>
        <v>13.2470699481484</v>
      </c>
    </row>
    <row r="286" customFormat="false" ht="16" hidden="false" customHeight="false" outlineLevel="0" collapsed="false">
      <c r="A286" s="0" t="s">
        <v>64</v>
      </c>
      <c r="B286" s="0" t="n">
        <v>1.8469806</v>
      </c>
      <c r="C286" s="0" t="n">
        <v>-0.72117245</v>
      </c>
      <c r="D286" s="0" t="n">
        <v>0.001402525</v>
      </c>
      <c r="E286" s="0" t="n">
        <v>15.28071314</v>
      </c>
      <c r="F286" s="1" t="n">
        <f aca="false">(B286+C286*D286*1000) * $I$2 + $I$1</f>
        <v>14.6401782702363</v>
      </c>
    </row>
    <row r="287" customFormat="false" ht="16" hidden="false" customHeight="false" outlineLevel="0" collapsed="false">
      <c r="A287" s="0" t="s">
        <v>65</v>
      </c>
      <c r="B287" s="0" t="n">
        <v>2.227523</v>
      </c>
      <c r="C287" s="0" t="n">
        <v>-0.89816535</v>
      </c>
      <c r="D287" s="0" t="n">
        <v>0.003627789</v>
      </c>
      <c r="E287" s="0" t="n">
        <v>3.139920147</v>
      </c>
      <c r="F287" s="1" t="n">
        <f aca="false">(B287+C287*D287*1000) * $I$2 + $I$1</f>
        <v>1.10338432358407</v>
      </c>
    </row>
    <row r="288" customFormat="false" ht="16" hidden="false" customHeight="false" outlineLevel="0" collapsed="false">
      <c r="A288" s="0" t="s">
        <v>65</v>
      </c>
      <c r="B288" s="0" t="n">
        <v>2.2275229</v>
      </c>
      <c r="C288" s="0" t="n">
        <v>-0.8981652</v>
      </c>
      <c r="D288" s="0" t="n">
        <v>0.002686457</v>
      </c>
      <c r="E288" s="0" t="n">
        <v>8.738669424</v>
      </c>
      <c r="F288" s="1" t="n">
        <f aca="false">(B288+C288*D288*1000) * $I$2 + $I$1</f>
        <v>7.23566604012238</v>
      </c>
    </row>
    <row r="289" customFormat="false" ht="16" hidden="false" customHeight="false" outlineLevel="0" collapsed="false">
      <c r="A289" s="0" t="s">
        <v>65</v>
      </c>
      <c r="B289" s="0" t="n">
        <v>2.2275229</v>
      </c>
      <c r="C289" s="0" t="n">
        <v>-0.8981653</v>
      </c>
      <c r="D289" s="0" t="n">
        <v>0.002132992</v>
      </c>
      <c r="E289" s="0" t="n">
        <v>11.78260416</v>
      </c>
      <c r="F289" s="1" t="n">
        <f aca="false">(B289+C289*D289*1000) * $I$2 + $I$1</f>
        <v>10.8411952911118</v>
      </c>
    </row>
    <row r="290" customFormat="false" ht="16" hidden="false" customHeight="false" outlineLevel="0" collapsed="false">
      <c r="A290" s="0" t="s">
        <v>65</v>
      </c>
      <c r="B290" s="0" t="n">
        <v>2.2275226</v>
      </c>
      <c r="C290" s="0" t="n">
        <v>-0.8981654</v>
      </c>
      <c r="D290" s="0" t="n">
        <v>0.00176862</v>
      </c>
      <c r="E290" s="0" t="n">
        <v>13.66602669</v>
      </c>
      <c r="F290" s="1" t="n">
        <f aca="false">(B290+C290*D290*1000) * $I$2 + $I$1</f>
        <v>13.2148823353569</v>
      </c>
    </row>
    <row r="291" customFormat="false" ht="16" hidden="false" customHeight="false" outlineLevel="0" collapsed="false">
      <c r="A291" s="0" t="s">
        <v>65</v>
      </c>
      <c r="B291" s="0" t="n">
        <v>2.2275229</v>
      </c>
      <c r="C291" s="0" t="n">
        <v>-0.8981653</v>
      </c>
      <c r="D291" s="0" t="n">
        <v>0.001510574</v>
      </c>
      <c r="E291" s="0" t="n">
        <v>14.95112957</v>
      </c>
      <c r="F291" s="1" t="n">
        <f aca="false">(B291+C291*D291*1000) * $I$2 + $I$1</f>
        <v>14.895918748115</v>
      </c>
    </row>
    <row r="292" customFormat="false" ht="16" hidden="false" customHeight="false" outlineLevel="0" collapsed="false">
      <c r="A292" s="0" t="s">
        <v>66</v>
      </c>
      <c r="B292" s="0" t="n">
        <v>2.162477</v>
      </c>
      <c r="C292" s="0" t="n">
        <v>-0.79926103</v>
      </c>
      <c r="D292" s="0" t="n">
        <v>0.004310716</v>
      </c>
      <c r="E292" s="0" t="n">
        <v>0.180690748</v>
      </c>
      <c r="F292" s="1" t="n">
        <f aca="false">(B292+C292*D292*1000) * $I$2 + $I$1</f>
        <v>-0.724965843457294</v>
      </c>
    </row>
    <row r="293" customFormat="false" ht="16" hidden="false" customHeight="false" outlineLevel="0" collapsed="false">
      <c r="A293" s="0" t="s">
        <v>66</v>
      </c>
      <c r="B293" s="0" t="n">
        <v>2.162477</v>
      </c>
      <c r="C293" s="0" t="n">
        <v>-0.79926115</v>
      </c>
      <c r="D293" s="0" t="n">
        <v>0.002967491</v>
      </c>
      <c r="E293" s="0" t="n">
        <v>7.859556986</v>
      </c>
      <c r="F293" s="1" t="n">
        <f aca="false">(B293+C293*D293*1000) * $I$2 + $I$1</f>
        <v>7.06185322949988</v>
      </c>
    </row>
    <row r="294" customFormat="false" ht="16" hidden="false" customHeight="false" outlineLevel="0" collapsed="false">
      <c r="A294" s="0" t="s">
        <v>66</v>
      </c>
      <c r="B294" s="0" t="n">
        <v>2.1624773</v>
      </c>
      <c r="C294" s="0" t="n">
        <v>-0.7992611</v>
      </c>
      <c r="D294" s="0" t="n">
        <v>0.002262495</v>
      </c>
      <c r="E294" s="0" t="n">
        <v>11.46106999</v>
      </c>
      <c r="F294" s="1" t="n">
        <f aca="false">(B294+C294*D294*1000) * $I$2 + $I$1</f>
        <v>11.148795453718</v>
      </c>
    </row>
    <row r="295" customFormat="false" ht="16" hidden="false" customHeight="false" outlineLevel="0" collapsed="false">
      <c r="A295" s="0" t="s">
        <v>66</v>
      </c>
      <c r="B295" s="0" t="n">
        <v>2.1624773</v>
      </c>
      <c r="C295" s="0" t="n">
        <v>-0.7992611</v>
      </c>
      <c r="D295" s="0" t="n">
        <v>0.00182817</v>
      </c>
      <c r="E295" s="0" t="n">
        <v>13.46826936</v>
      </c>
      <c r="F295" s="1" t="n">
        <f aca="false">(B295+C295*D295*1000) * $I$2 + $I$1</f>
        <v>13.666625014546</v>
      </c>
    </row>
    <row r="296" customFormat="false" ht="16" hidden="false" customHeight="false" outlineLevel="0" collapsed="false">
      <c r="A296" s="0" t="s">
        <v>66</v>
      </c>
      <c r="B296" s="0" t="n">
        <v>2.162477</v>
      </c>
      <c r="C296" s="0" t="n">
        <v>-0.79926115</v>
      </c>
      <c r="D296" s="0" t="n">
        <v>0.001533742</v>
      </c>
      <c r="E296" s="0" t="n">
        <v>14.79386386</v>
      </c>
      <c r="F296" s="1" t="n">
        <f aca="false">(B296+C296*D296*1000) * $I$2 + $I$1</f>
        <v>15.3734536228396</v>
      </c>
    </row>
    <row r="297" customFormat="false" ht="16" hidden="false" customHeight="false" outlineLevel="0" collapsed="false">
      <c r="A297" s="0" t="s">
        <v>67</v>
      </c>
      <c r="B297" s="0" t="n">
        <v>2.984321</v>
      </c>
      <c r="C297" s="0" t="n">
        <v>-1.3427342</v>
      </c>
      <c r="D297" s="0" t="n">
        <v>0.003918495</v>
      </c>
      <c r="E297" s="0" t="n">
        <v>-4.143649515</v>
      </c>
      <c r="F297" s="1" t="n">
        <f aca="false">(B297+C297*D297*1000) * $I$2 + $I$1</f>
        <v>-7.93646214601136</v>
      </c>
    </row>
    <row r="298" customFormat="false" ht="16" hidden="false" customHeight="false" outlineLevel="0" collapsed="false">
      <c r="A298" s="0" t="s">
        <v>67</v>
      </c>
      <c r="B298" s="0" t="n">
        <v>2.9843214</v>
      </c>
      <c r="C298" s="0" t="n">
        <v>-1.3427342</v>
      </c>
      <c r="D298" s="0" t="n">
        <v>0.002596391</v>
      </c>
      <c r="E298" s="0" t="n">
        <v>6.258822658</v>
      </c>
      <c r="F298" s="1" t="n">
        <f aca="false">(B298+C298*D298*1000) * $I$2 + $I$1</f>
        <v>4.93946738488735</v>
      </c>
    </row>
    <row r="299" customFormat="false" ht="16" hidden="false" customHeight="false" outlineLevel="0" collapsed="false">
      <c r="A299" s="0" t="s">
        <v>67</v>
      </c>
      <c r="B299" s="0" t="n">
        <v>2.9843218</v>
      </c>
      <c r="C299" s="0" t="n">
        <v>-1.3427343</v>
      </c>
      <c r="D299" s="0" t="n">
        <v>0.001941371</v>
      </c>
      <c r="E299" s="0" t="n">
        <v>10.81670854</v>
      </c>
      <c r="F299" s="1" t="n">
        <f aca="false">(B299+C299*D299*1000) * $I$2 + $I$1</f>
        <v>11.3186867466402</v>
      </c>
    </row>
    <row r="300" customFormat="false" ht="16" hidden="false" customHeight="false" outlineLevel="0" collapsed="false">
      <c r="A300" s="0" t="s">
        <v>67</v>
      </c>
      <c r="B300" s="0" t="n">
        <v>2.9843218</v>
      </c>
      <c r="C300" s="0" t="n">
        <v>-1.3427341</v>
      </c>
      <c r="D300" s="0" t="n">
        <v>0.001550267</v>
      </c>
      <c r="E300" s="0" t="n">
        <v>13.24573299</v>
      </c>
      <c r="F300" s="1" t="n">
        <f aca="false">(B300+C300*D300*1000) * $I$2 + $I$1</f>
        <v>15.1276380521475</v>
      </c>
    </row>
    <row r="301" customFormat="false" ht="16" hidden="false" customHeight="false" outlineLevel="0" collapsed="false">
      <c r="A301" s="0" t="s">
        <v>67</v>
      </c>
      <c r="B301" s="0" t="n">
        <v>2.9843218</v>
      </c>
      <c r="C301" s="0" t="n">
        <v>-1.3427342</v>
      </c>
      <c r="D301" s="0" t="n">
        <v>0.001290323</v>
      </c>
      <c r="E301" s="0" t="n">
        <v>14.80069282</v>
      </c>
      <c r="F301" s="1" t="n">
        <f aca="false">(B301+C301*D301*1000) * $I$2 + $I$1</f>
        <v>17.659222848214</v>
      </c>
    </row>
    <row r="302" customFormat="false" ht="16" hidden="false" customHeight="false" outlineLevel="0" collapsed="false">
      <c r="A302" s="0" t="s">
        <v>68</v>
      </c>
      <c r="B302" s="0" t="n">
        <v>1.770047</v>
      </c>
      <c r="C302" s="0" t="n">
        <v>-0.5652011</v>
      </c>
      <c r="D302" s="0" t="n">
        <v>0.005460005</v>
      </c>
      <c r="E302" s="0" t="n">
        <v>0.462586639</v>
      </c>
      <c r="F302" s="1" t="n">
        <f aca="false">(B302+C302*D302*1000) * $I$2 + $I$1</f>
        <v>-0.964633346924172</v>
      </c>
    </row>
    <row r="303" customFormat="false" ht="16" hidden="false" customHeight="false" outlineLevel="0" collapsed="false">
      <c r="A303" s="0" t="s">
        <v>68</v>
      </c>
      <c r="B303" s="0" t="n">
        <v>1.7700468</v>
      </c>
      <c r="C303" s="0" t="n">
        <v>-0.5652012</v>
      </c>
      <c r="D303" s="0" t="n">
        <v>0.003638183</v>
      </c>
      <c r="E303" s="0" t="n">
        <v>8.351945404</v>
      </c>
      <c r="F303" s="1" t="n">
        <f aca="false">(B303+C303*D303*1000) * $I$2 + $I$1</f>
        <v>6.50383468256552</v>
      </c>
    </row>
    <row r="304" customFormat="false" ht="16" hidden="false" customHeight="false" outlineLevel="0" collapsed="false">
      <c r="A304" s="0" t="s">
        <v>68</v>
      </c>
      <c r="B304" s="0" t="n">
        <v>1.770047</v>
      </c>
      <c r="C304" s="0" t="n">
        <v>-0.5652011</v>
      </c>
      <c r="D304" s="0" t="n">
        <v>0.002727955</v>
      </c>
      <c r="E304" s="0" t="n">
        <v>11.94153111</v>
      </c>
      <c r="F304" s="1" t="n">
        <f aca="false">(B304+C304*D304*1000) * $I$2 + $I$1</f>
        <v>10.2352749056243</v>
      </c>
    </row>
    <row r="305" customFormat="false" ht="16" hidden="false" customHeight="false" outlineLevel="0" collapsed="false">
      <c r="A305" s="0" t="s">
        <v>68</v>
      </c>
      <c r="B305" s="0" t="n">
        <v>1.770047</v>
      </c>
      <c r="C305" s="0" t="n">
        <v>-0.5652011</v>
      </c>
      <c r="D305" s="0" t="n">
        <v>0.002182036</v>
      </c>
      <c r="E305" s="0" t="n">
        <v>13.93130182</v>
      </c>
      <c r="F305" s="1" t="n">
        <f aca="false">(B305+C305*D305*1000) * $I$2 + $I$1</f>
        <v>12.4732437251272</v>
      </c>
    </row>
    <row r="306" customFormat="false" ht="16" hidden="false" customHeight="false" outlineLevel="0" collapsed="false">
      <c r="A306" s="0" t="s">
        <v>68</v>
      </c>
      <c r="B306" s="0" t="n">
        <v>1.770047</v>
      </c>
      <c r="C306" s="0" t="n">
        <v>-0.56520116</v>
      </c>
      <c r="D306" s="0" t="n">
        <v>0.001818182</v>
      </c>
      <c r="E306" s="0" t="n">
        <v>15.25152322</v>
      </c>
      <c r="F306" s="1" t="n">
        <f aca="false">(B306+C306*D306*1000) * $I$2 + $I$1</f>
        <v>13.9648449972853</v>
      </c>
    </row>
    <row r="307" customFormat="false" ht="16" hidden="false" customHeight="false" outlineLevel="0" collapsed="false">
      <c r="A307" s="0" t="s">
        <v>69</v>
      </c>
      <c r="B307" s="0" t="n">
        <v>1.6557294</v>
      </c>
      <c r="C307" s="0" t="n">
        <v>-0.54376036</v>
      </c>
      <c r="D307" s="0" t="n">
        <v>0.00443066</v>
      </c>
      <c r="E307" s="0" t="n">
        <v>1.445137304</v>
      </c>
      <c r="F307" s="1" t="n">
        <f aca="false">(B307+C307*D307*1000) * $I$2 + $I$1</f>
        <v>3.11498056624588</v>
      </c>
    </row>
    <row r="308" customFormat="false" ht="16" hidden="false" customHeight="false" outlineLevel="0" collapsed="false">
      <c r="A308" s="0" t="s">
        <v>69</v>
      </c>
      <c r="B308" s="0" t="n">
        <v>1.6557294</v>
      </c>
      <c r="C308" s="0" t="n">
        <v>-0.54376024</v>
      </c>
      <c r="D308" s="0" t="n">
        <v>0.003107762</v>
      </c>
      <c r="E308" s="0" t="n">
        <v>8.370000064</v>
      </c>
      <c r="F308" s="1" t="n">
        <f aca="false">(B308+C308*D308*1000) * $I$2 + $I$1</f>
        <v>8.33241443262696</v>
      </c>
    </row>
    <row r="309" customFormat="false" ht="16" hidden="false" customHeight="false" outlineLevel="0" collapsed="false">
      <c r="A309" s="0" t="s">
        <v>69</v>
      </c>
      <c r="B309" s="0" t="n">
        <v>1.6557294</v>
      </c>
      <c r="C309" s="0" t="n">
        <v>-0.54376024</v>
      </c>
      <c r="D309" s="0" t="n">
        <v>0.002393203</v>
      </c>
      <c r="E309" s="0" t="n">
        <v>11.81657057</v>
      </c>
      <c r="F309" s="1" t="n">
        <f aca="false">(B309+C309*D309*1000) * $I$2 + $I$1</f>
        <v>11.1505920778898</v>
      </c>
    </row>
    <row r="310" customFormat="false" ht="16" hidden="false" customHeight="false" outlineLevel="0" collapsed="false">
      <c r="A310" s="0" t="s">
        <v>69</v>
      </c>
      <c r="B310" s="0" t="n">
        <v>1.6557294</v>
      </c>
      <c r="C310" s="0" t="n">
        <v>-0.5437603</v>
      </c>
      <c r="D310" s="0" t="n">
        <v>0.001945809</v>
      </c>
      <c r="E310" s="0" t="n">
        <v>13.83820642</v>
      </c>
      <c r="F310" s="1" t="n">
        <f aca="false">(B310+C310*D310*1000) * $I$2 + $I$1</f>
        <v>12.9150862125172</v>
      </c>
    </row>
    <row r="311" customFormat="false" ht="16" hidden="false" customHeight="false" outlineLevel="0" collapsed="false">
      <c r="A311" s="0" t="s">
        <v>69</v>
      </c>
      <c r="B311" s="0" t="n">
        <v>1.6557294</v>
      </c>
      <c r="C311" s="0" t="n">
        <v>-0.54376024</v>
      </c>
      <c r="D311" s="0" t="n">
        <v>0.001639344</v>
      </c>
      <c r="E311" s="0" t="n">
        <v>15.22658533</v>
      </c>
      <c r="F311" s="1" t="n">
        <f aca="false">(B311+C311*D311*1000) * $I$2 + $I$1</f>
        <v>14.1237665554069</v>
      </c>
    </row>
    <row r="312" customFormat="false" ht="16" hidden="false" customHeight="false" outlineLevel="0" collapsed="false">
      <c r="A312" s="0" t="s">
        <v>70</v>
      </c>
      <c r="B312" s="0" t="n">
        <v>1.7598537</v>
      </c>
      <c r="C312" s="0" t="n">
        <v>-0.6150096</v>
      </c>
      <c r="D312" s="0" t="n">
        <v>0.004584002</v>
      </c>
      <c r="E312" s="0" t="n">
        <v>-3.259334325</v>
      </c>
      <c r="F312" s="1" t="n">
        <f aca="false">(B312+C312*D312*1000) * $I$2 + $I$1</f>
        <v>0.896525155621151</v>
      </c>
    </row>
    <row r="313" customFormat="false" ht="16" hidden="false" customHeight="false" outlineLevel="0" collapsed="false">
      <c r="A313" s="0" t="s">
        <v>70</v>
      </c>
      <c r="B313" s="0" t="n">
        <v>1.7598541</v>
      </c>
      <c r="C313" s="0" t="n">
        <v>-0.6150096</v>
      </c>
      <c r="D313" s="0" t="n">
        <v>0.003059858</v>
      </c>
      <c r="E313" s="0" t="n">
        <v>6.927949313</v>
      </c>
      <c r="F313" s="1" t="n">
        <f aca="false">(B313+C313*D313*1000) * $I$2 + $I$1</f>
        <v>7.69530384478334</v>
      </c>
    </row>
    <row r="314" customFormat="false" ht="16" hidden="false" customHeight="false" outlineLevel="0" collapsed="false">
      <c r="A314" s="0" t="s">
        <v>70</v>
      </c>
      <c r="B314" s="0" t="n">
        <v>1.7598542</v>
      </c>
      <c r="C314" s="0" t="n">
        <v>-0.61500967</v>
      </c>
      <c r="D314" s="0" t="n">
        <v>0.002296343</v>
      </c>
      <c r="E314" s="0" t="n">
        <v>11.28423811</v>
      </c>
      <c r="F314" s="1" t="n">
        <f aca="false">(B314+C314*D314*1000) * $I$2 + $I$1</f>
        <v>11.1011281134942</v>
      </c>
    </row>
    <row r="315" customFormat="false" ht="16" hidden="false" customHeight="false" outlineLevel="0" collapsed="false">
      <c r="A315" s="0" t="s">
        <v>70</v>
      </c>
      <c r="B315" s="0" t="n">
        <v>1.7598538</v>
      </c>
      <c r="C315" s="0" t="n">
        <v>-0.61500967</v>
      </c>
      <c r="D315" s="0" t="n">
        <v>0.001837771</v>
      </c>
      <c r="E315" s="0" t="n">
        <v>13.57688419</v>
      </c>
      <c r="F315" s="1" t="n">
        <f aca="false">(B315+C315*D315*1000) * $I$2 + $I$1</f>
        <v>13.1466855828544</v>
      </c>
    </row>
    <row r="316" customFormat="false" ht="16" hidden="false" customHeight="false" outlineLevel="0" collapsed="false">
      <c r="A316" s="0" t="s">
        <v>70</v>
      </c>
      <c r="B316" s="0" t="n">
        <v>1.7598541</v>
      </c>
      <c r="C316" s="0" t="n">
        <v>-0.6150096</v>
      </c>
      <c r="D316" s="0" t="n">
        <v>0.001531863</v>
      </c>
      <c r="E316" s="0" t="n">
        <v>15.15840669</v>
      </c>
      <c r="F316" s="1" t="n">
        <f aca="false">(B316+C316*D316*1000) * $I$2 + $I$1</f>
        <v>14.5112578557395</v>
      </c>
    </row>
    <row r="317" customFormat="false" ht="16" hidden="false" customHeight="false" outlineLevel="0" collapsed="false">
      <c r="A317" s="0" t="s">
        <v>71</v>
      </c>
      <c r="B317" s="0" t="n">
        <v>1.8175998</v>
      </c>
      <c r="C317" s="0" t="n">
        <v>-0.60856324</v>
      </c>
      <c r="D317" s="0" t="n">
        <v>0.004599816</v>
      </c>
      <c r="E317" s="0" t="n">
        <v>0.284341305</v>
      </c>
      <c r="F317" s="1" t="n">
        <f aca="false">(B317+C317*D317*1000) * $I$2 + $I$1</f>
        <v>1.4598898064911</v>
      </c>
    </row>
    <row r="318" customFormat="false" ht="16" hidden="false" customHeight="false" outlineLevel="0" collapsed="false">
      <c r="A318" s="0" t="s">
        <v>71</v>
      </c>
      <c r="B318" s="0" t="n">
        <v>1.8175997</v>
      </c>
      <c r="C318" s="0" t="n">
        <v>-0.60856324</v>
      </c>
      <c r="D318" s="0" t="n">
        <v>0.003227628</v>
      </c>
      <c r="E318" s="0" t="n">
        <v>7.981032702</v>
      </c>
      <c r="F318" s="1" t="n">
        <f aca="false">(B318+C318*D318*1000) * $I$2 + $I$1</f>
        <v>7.51667405684847</v>
      </c>
    </row>
    <row r="319" customFormat="false" ht="16" hidden="false" customHeight="false" outlineLevel="0" collapsed="false">
      <c r="A319" s="0" t="s">
        <v>71</v>
      </c>
      <c r="B319" s="0" t="n">
        <v>1.8175992</v>
      </c>
      <c r="C319" s="0" t="n">
        <v>-0.60856324</v>
      </c>
      <c r="D319" s="0" t="n">
        <v>0.002486016</v>
      </c>
      <c r="E319" s="0" t="n">
        <v>11.56961137</v>
      </c>
      <c r="F319" s="1" t="n">
        <f aca="false">(B319+C319*D319*1000) * $I$2 + $I$1</f>
        <v>10.7901172315992</v>
      </c>
    </row>
    <row r="320" customFormat="false" ht="16" hidden="false" customHeight="false" outlineLevel="0" collapsed="false">
      <c r="A320" s="0" t="s">
        <v>71</v>
      </c>
      <c r="B320" s="0" t="n">
        <v>1.8175994</v>
      </c>
      <c r="C320" s="0" t="n">
        <v>-0.6085633</v>
      </c>
      <c r="D320" s="0" t="n">
        <v>0.002021529</v>
      </c>
      <c r="E320" s="0" t="n">
        <v>13.60495692</v>
      </c>
      <c r="F320" s="1" t="n">
        <f aca="false">(B320+C320*D320*1000) * $I$2 + $I$1</f>
        <v>12.8403455285554</v>
      </c>
    </row>
    <row r="321" customFormat="false" ht="16" hidden="false" customHeight="false" outlineLevel="0" collapsed="false">
      <c r="A321" s="0" t="s">
        <v>71</v>
      </c>
      <c r="B321" s="0" t="n">
        <v>1.8175993</v>
      </c>
      <c r="C321" s="0" t="n">
        <v>-0.60856324</v>
      </c>
      <c r="D321" s="0" t="n">
        <v>0.001703287</v>
      </c>
      <c r="E321" s="0" t="n">
        <v>15.00937848</v>
      </c>
      <c r="F321" s="1" t="n">
        <f aca="false">(B321+C321*D321*1000) * $I$2 + $I$1</f>
        <v>14.2450536123851</v>
      </c>
    </row>
    <row r="322" customFormat="false" ht="16" hidden="false" customHeight="false" outlineLevel="0" collapsed="false">
      <c r="A322" s="0" t="s">
        <v>72</v>
      </c>
      <c r="B322" s="0" t="n">
        <v>1.7754203</v>
      </c>
      <c r="C322" s="0" t="n">
        <v>-0.67734164</v>
      </c>
      <c r="D322" s="0" t="n">
        <v>0.003946174</v>
      </c>
      <c r="E322" s="0" t="n">
        <v>1.22205865</v>
      </c>
      <c r="F322" s="1" t="n">
        <f aca="false">(B322+C322*D322*1000) * $I$2 + $I$1</f>
        <v>2.07053769758673</v>
      </c>
    </row>
    <row r="323" customFormat="false" ht="16" hidden="false" customHeight="false" outlineLevel="0" collapsed="false">
      <c r="A323" s="0" t="s">
        <v>72</v>
      </c>
      <c r="B323" s="0" t="n">
        <v>1.7754204</v>
      </c>
      <c r="C323" s="0" t="n">
        <v>-0.6773417</v>
      </c>
      <c r="D323" s="0" t="n">
        <v>0.002871645</v>
      </c>
      <c r="E323" s="0" t="n">
        <v>8.08498153</v>
      </c>
      <c r="F323" s="1" t="n">
        <f aca="false">(B323+C323*D323*1000) * $I$2 + $I$1</f>
        <v>7.34950164714477</v>
      </c>
    </row>
    <row r="324" customFormat="false" ht="16" hidden="false" customHeight="false" outlineLevel="0" collapsed="false">
      <c r="A324" s="0" t="s">
        <v>72</v>
      </c>
      <c r="B324" s="0" t="n">
        <v>1.7754203</v>
      </c>
      <c r="C324" s="0" t="n">
        <v>-0.6773417</v>
      </c>
      <c r="D324" s="0" t="n">
        <v>0.002257056</v>
      </c>
      <c r="E324" s="0" t="n">
        <v>11.45849064</v>
      </c>
      <c r="F324" s="1" t="n">
        <f aca="false">(B324+C324*D324*1000) * $I$2 + $I$1</f>
        <v>10.3688645541551</v>
      </c>
    </row>
    <row r="325" customFormat="false" ht="16" hidden="false" customHeight="false" outlineLevel="0" collapsed="false">
      <c r="A325" s="0" t="s">
        <v>72</v>
      </c>
      <c r="B325" s="0" t="n">
        <v>1.7754203</v>
      </c>
      <c r="C325" s="0" t="n">
        <v>-0.6773417</v>
      </c>
      <c r="D325" s="0" t="n">
        <v>0.001859159</v>
      </c>
      <c r="E325" s="0" t="n">
        <v>13.42899872</v>
      </c>
      <c r="F325" s="1" t="n">
        <f aca="false">(B325+C325*D325*1000) * $I$2 + $I$1</f>
        <v>12.3236599234324</v>
      </c>
    </row>
    <row r="326" customFormat="false" ht="16" hidden="false" customHeight="false" outlineLevel="0" collapsed="false">
      <c r="A326" s="0" t="s">
        <v>72</v>
      </c>
      <c r="B326" s="0" t="n">
        <v>1.7754207</v>
      </c>
      <c r="C326" s="0" t="n">
        <v>-0.67734176</v>
      </c>
      <c r="D326" s="0" t="n">
        <v>0.001580528</v>
      </c>
      <c r="E326" s="0" t="n">
        <v>14.81178738</v>
      </c>
      <c r="F326" s="1" t="n">
        <f aca="false">(B326+C326*D326*1000) * $I$2 + $I$1</f>
        <v>13.6925254068292</v>
      </c>
    </row>
    <row r="327" customFormat="false" ht="16" hidden="false" customHeight="false" outlineLevel="0" collapsed="false">
      <c r="A327" s="0" t="s">
        <v>73</v>
      </c>
      <c r="B327" s="0" t="n">
        <v>1.6626712</v>
      </c>
      <c r="C327" s="0" t="n">
        <v>-0.51823926</v>
      </c>
      <c r="D327" s="0" t="n">
        <v>0.005709392</v>
      </c>
      <c r="E327" s="0" t="n">
        <v>-0.16938877</v>
      </c>
      <c r="F327" s="1" t="n">
        <f aca="false">(B327+C327*D327*1000) * $I$2 + $I$1</f>
        <v>-0.821066149123999</v>
      </c>
    </row>
    <row r="328" customFormat="false" ht="16" hidden="false" customHeight="false" outlineLevel="0" collapsed="false">
      <c r="A328" s="0" t="s">
        <v>73</v>
      </c>
      <c r="B328" s="0" t="n">
        <v>1.6626705</v>
      </c>
      <c r="C328" s="0" t="n">
        <v>-0.51823926</v>
      </c>
      <c r="D328" s="0" t="n">
        <v>0.003876157</v>
      </c>
      <c r="E328" s="0" t="n">
        <v>8.135959502</v>
      </c>
      <c r="F328" s="1" t="n">
        <f aca="false">(B328+C328*D328*1000) * $I$2 + $I$1</f>
        <v>6.06975462148037</v>
      </c>
    </row>
    <row r="329" customFormat="false" ht="16" hidden="false" customHeight="false" outlineLevel="0" collapsed="false">
      <c r="A329" s="0" t="s">
        <v>73</v>
      </c>
      <c r="B329" s="0" t="n">
        <v>1.6626709</v>
      </c>
      <c r="C329" s="0" t="n">
        <v>-0.51823926</v>
      </c>
      <c r="D329" s="0" t="n">
        <v>0.002934057</v>
      </c>
      <c r="E329" s="0" t="n">
        <v>11.88992138</v>
      </c>
      <c r="F329" s="1" t="n">
        <f aca="false">(B329+C329*D329*1000) * $I$2 + $I$1</f>
        <v>9.61095493121881</v>
      </c>
    </row>
    <row r="330" customFormat="false" ht="16" hidden="false" customHeight="false" outlineLevel="0" collapsed="false">
      <c r="A330" s="0" t="s">
        <v>73</v>
      </c>
      <c r="B330" s="0" t="n">
        <v>1.6626707</v>
      </c>
      <c r="C330" s="0" t="n">
        <v>-0.51823926</v>
      </c>
      <c r="D330" s="0" t="n">
        <v>0.002360369</v>
      </c>
      <c r="E330" s="0" t="n">
        <v>13.96591586</v>
      </c>
      <c r="F330" s="1" t="n">
        <f aca="false">(B330+C330*D330*1000) * $I$2 + $I$1</f>
        <v>11.7673513777356</v>
      </c>
    </row>
    <row r="331" customFormat="false" ht="16" hidden="false" customHeight="false" outlineLevel="0" collapsed="false">
      <c r="A331" s="0" t="s">
        <v>73</v>
      </c>
      <c r="B331" s="0" t="n">
        <v>1.6626712</v>
      </c>
      <c r="C331" s="0" t="n">
        <v>-0.51823926</v>
      </c>
      <c r="D331" s="0" t="n">
        <v>0.001974334</v>
      </c>
      <c r="E331" s="0" t="n">
        <v>15.36091542</v>
      </c>
      <c r="F331" s="1" t="n">
        <f aca="false">(B331+C331*D331*1000) * $I$2 + $I$1</f>
        <v>13.2183964453059</v>
      </c>
    </row>
    <row r="332" customFormat="false" ht="16" hidden="false" customHeight="false" outlineLevel="0" collapsed="false">
      <c r="A332" s="0" t="s">
        <v>74</v>
      </c>
      <c r="B332" s="0" t="n">
        <v>1.7471454</v>
      </c>
      <c r="C332" s="0" t="n">
        <v>-0.58134764</v>
      </c>
      <c r="D332" s="0" t="n">
        <v>0.00554785</v>
      </c>
      <c r="E332" s="0" t="n">
        <v>-2.981428105</v>
      </c>
      <c r="F332" s="1" t="n">
        <f aca="false">(B332+C332*D332*1000) * $I$2 + $I$1</f>
        <v>-2.14057814750125</v>
      </c>
    </row>
    <row r="333" customFormat="false" ht="16" hidden="false" customHeight="false" outlineLevel="0" collapsed="false">
      <c r="A333" s="0" t="s">
        <v>74</v>
      </c>
      <c r="B333" s="0" t="n">
        <v>1.7471458</v>
      </c>
      <c r="C333" s="0" t="n">
        <v>-0.5813478</v>
      </c>
      <c r="D333" s="0" t="n">
        <v>0.00365982</v>
      </c>
      <c r="E333" s="0" t="n">
        <v>7.094298456</v>
      </c>
      <c r="F333" s="1" t="n">
        <f aca="false">(B333+C333*D333*1000) * $I$2 + $I$1</f>
        <v>5.82042058031582</v>
      </c>
    </row>
    <row r="334" customFormat="false" ht="16" hidden="false" customHeight="false" outlineLevel="0" collapsed="false">
      <c r="A334" s="0" t="s">
        <v>74</v>
      </c>
      <c r="B334" s="0" t="n">
        <v>1.7471457</v>
      </c>
      <c r="C334" s="0" t="n">
        <v>-0.58134776</v>
      </c>
      <c r="D334" s="0" t="n">
        <v>0.002730562</v>
      </c>
      <c r="E334" s="0" t="n">
        <v>11.40538441</v>
      </c>
      <c r="F334" s="1" t="n">
        <f aca="false">(B334+C334*D334*1000) * $I$2 + $I$1</f>
        <v>9.73869792172593</v>
      </c>
    </row>
    <row r="335" customFormat="false" ht="16" hidden="false" customHeight="false" outlineLevel="0" collapsed="false">
      <c r="A335" s="0" t="s">
        <v>74</v>
      </c>
      <c r="B335" s="0" t="n">
        <v>1.7471457</v>
      </c>
      <c r="C335" s="0" t="n">
        <v>-0.5813476</v>
      </c>
      <c r="D335" s="0" t="n">
        <v>0.002177641</v>
      </c>
      <c r="E335" s="0" t="n">
        <v>13.68978275</v>
      </c>
      <c r="F335" s="1" t="n">
        <f aca="false">(B335+C335*D335*1000) * $I$2 + $I$1</f>
        <v>12.0701279316917</v>
      </c>
    </row>
    <row r="336" customFormat="false" ht="16" hidden="false" customHeight="false" outlineLevel="0" collapsed="false">
      <c r="A336" s="0" t="s">
        <v>74</v>
      </c>
      <c r="B336" s="0" t="n">
        <v>1.7471455</v>
      </c>
      <c r="C336" s="0" t="n">
        <v>-0.5813476</v>
      </c>
      <c r="D336" s="0" t="n">
        <v>0.001810938</v>
      </c>
      <c r="E336" s="0" t="n">
        <v>15.24610884</v>
      </c>
      <c r="F336" s="1" t="n">
        <f aca="false">(B336+C336*D336*1000) * $I$2 + $I$1</f>
        <v>13.6163531878482</v>
      </c>
    </row>
    <row r="337" customFormat="false" ht="16" hidden="false" customHeight="false" outlineLevel="0" collapsed="false">
      <c r="A337" s="0" t="s">
        <v>75</v>
      </c>
      <c r="B337" s="0" t="n">
        <v>1.7820044</v>
      </c>
      <c r="C337" s="0" t="n">
        <v>-0.5826661</v>
      </c>
      <c r="D337" s="0" t="n">
        <v>0.005544774</v>
      </c>
      <c r="E337" s="0" t="n">
        <v>-0.348337938</v>
      </c>
      <c r="F337" s="1" t="n">
        <f aca="false">(B337+C337*D337*1000) * $I$2 + $I$1</f>
        <v>-1.92779681234994</v>
      </c>
    </row>
    <row r="338" customFormat="false" ht="16" hidden="false" customHeight="false" outlineLevel="0" collapsed="false">
      <c r="A338" s="0" t="s">
        <v>75</v>
      </c>
      <c r="B338" s="0" t="n">
        <v>1.7820042</v>
      </c>
      <c r="C338" s="0" t="n">
        <v>-0.58266604</v>
      </c>
      <c r="D338" s="0" t="n">
        <v>0.003772944</v>
      </c>
      <c r="E338" s="0" t="n">
        <v>7.822680629</v>
      </c>
      <c r="F338" s="1" t="n">
        <f aca="false">(B338+C338*D338*1000) * $I$2 + $I$1</f>
        <v>5.56018250974474</v>
      </c>
    </row>
    <row r="339" customFormat="false" ht="16" hidden="false" customHeight="false" outlineLevel="0" collapsed="false">
      <c r="A339" s="0" t="s">
        <v>75</v>
      </c>
      <c r="B339" s="0" t="n">
        <v>1.7820044</v>
      </c>
      <c r="C339" s="0" t="n">
        <v>-0.58266604</v>
      </c>
      <c r="D339" s="0" t="n">
        <v>0.002859267</v>
      </c>
      <c r="E339" s="0" t="n">
        <v>11.6546148</v>
      </c>
      <c r="F339" s="1" t="n">
        <f aca="false">(B339+C339*D339*1000) * $I$2 + $I$1</f>
        <v>9.42149887418741</v>
      </c>
    </row>
    <row r="340" customFormat="false" ht="16" hidden="false" customHeight="false" outlineLevel="0" collapsed="false">
      <c r="A340" s="0" t="s">
        <v>75</v>
      </c>
      <c r="B340" s="0" t="n">
        <v>1.7820042</v>
      </c>
      <c r="C340" s="0" t="n">
        <v>-0.58266604</v>
      </c>
      <c r="D340" s="0" t="n">
        <v>0.00230184</v>
      </c>
      <c r="E340" s="0" t="n">
        <v>13.79659304</v>
      </c>
      <c r="F340" s="1" t="n">
        <f aca="false">(B340+C340*D340*1000) * $I$2 + $I$1</f>
        <v>11.7772546424441</v>
      </c>
    </row>
    <row r="341" customFormat="false" ht="16" hidden="false" customHeight="false" outlineLevel="0" collapsed="false">
      <c r="A341" s="0" t="s">
        <v>75</v>
      </c>
      <c r="B341" s="0" t="n">
        <v>1.7820042</v>
      </c>
      <c r="C341" s="0" t="n">
        <v>-0.58266616</v>
      </c>
      <c r="D341" s="0" t="n">
        <v>0.0019263</v>
      </c>
      <c r="E341" s="0" t="n">
        <v>15.18409909</v>
      </c>
      <c r="F341" s="1" t="n">
        <f aca="false">(B341+C341*D341*1000) * $I$2 + $I$1</f>
        <v>13.3643326479891</v>
      </c>
    </row>
    <row r="342" customFormat="false" ht="16" hidden="false" customHeight="false" outlineLevel="0" collapsed="false">
      <c r="A342" s="0" t="s">
        <v>76</v>
      </c>
      <c r="B342" s="0" t="n">
        <v>1.8200669</v>
      </c>
      <c r="C342" s="0" t="n">
        <v>-0.63830054</v>
      </c>
      <c r="D342" s="0" t="n">
        <v>0.005737235</v>
      </c>
      <c r="E342" s="0" t="n">
        <v>-5.079318345</v>
      </c>
      <c r="F342" s="1" t="n">
        <f aca="false">(B342+C342*D342*1000) * $I$2 + $I$1</f>
        <v>-4.78018786826074</v>
      </c>
    </row>
    <row r="343" customFormat="false" ht="16" hidden="false" customHeight="false" outlineLevel="0" collapsed="false">
      <c r="A343" s="0" t="s">
        <v>76</v>
      </c>
      <c r="B343" s="0" t="n">
        <v>1.8200669</v>
      </c>
      <c r="C343" s="0" t="n">
        <v>-0.63830054</v>
      </c>
      <c r="D343" s="0" t="n">
        <v>0.003691058</v>
      </c>
      <c r="E343" s="0" t="n">
        <v>6.07406857</v>
      </c>
      <c r="F343" s="1" t="n">
        <f aca="false">(B343+C343*D343*1000) * $I$2 + $I$1</f>
        <v>4.69289276411687</v>
      </c>
    </row>
    <row r="344" customFormat="false" ht="16" hidden="false" customHeight="false" outlineLevel="0" collapsed="false">
      <c r="A344" s="0" t="s">
        <v>76</v>
      </c>
      <c r="B344" s="0" t="n">
        <v>1.820067</v>
      </c>
      <c r="C344" s="0" t="n">
        <v>-0.6383005</v>
      </c>
      <c r="D344" s="0" t="n">
        <v>0.002720718</v>
      </c>
      <c r="E344" s="0" t="n">
        <v>10.82015089</v>
      </c>
      <c r="F344" s="1" t="n">
        <f aca="false">(B344+C344*D344*1000) * $I$2 + $I$1</f>
        <v>9.18522757194079</v>
      </c>
    </row>
    <row r="345" customFormat="false" ht="16" hidden="false" customHeight="false" outlineLevel="0" collapsed="false">
      <c r="A345" s="0" t="s">
        <v>76</v>
      </c>
      <c r="B345" s="0" t="n">
        <v>1.8200667</v>
      </c>
      <c r="C345" s="0" t="n">
        <v>-0.63830054</v>
      </c>
      <c r="D345" s="0" t="n">
        <v>0.00215436</v>
      </c>
      <c r="E345" s="0" t="n">
        <v>13.35426431</v>
      </c>
      <c r="F345" s="1" t="n">
        <f aca="false">(B345+C345*D345*1000) * $I$2 + $I$1</f>
        <v>11.8072631697044</v>
      </c>
    </row>
    <row r="346" customFormat="false" ht="16" hidden="false" customHeight="false" outlineLevel="0" collapsed="false">
      <c r="A346" s="0" t="s">
        <v>76</v>
      </c>
      <c r="B346" s="0" t="n">
        <v>1.820067</v>
      </c>
      <c r="C346" s="0" t="n">
        <v>-0.6383005</v>
      </c>
      <c r="D346" s="0" t="n">
        <v>0.001783167</v>
      </c>
      <c r="E346" s="0" t="n">
        <v>14.92713778</v>
      </c>
      <c r="F346" s="1" t="n">
        <f aca="false">(B346+C346*D346*1000) * $I$2 + $I$1</f>
        <v>13.5257590427739</v>
      </c>
    </row>
    <row r="347" customFormat="false" ht="16" hidden="false" customHeight="false" outlineLevel="0" collapsed="false">
      <c r="A347" s="0" t="s">
        <v>77</v>
      </c>
      <c r="B347" s="0" t="n">
        <v>1.812412</v>
      </c>
      <c r="C347" s="0" t="n">
        <v>-0.58992714</v>
      </c>
      <c r="D347" s="0" t="n">
        <v>0.005</v>
      </c>
      <c r="E347" s="0" t="n">
        <v>-0.469375762</v>
      </c>
      <c r="F347" s="1" t="n">
        <f aca="false">(B347+C347*D347*1000) * $I$2 + $I$1</f>
        <v>0.331711660757998</v>
      </c>
    </row>
    <row r="348" customFormat="false" ht="16" hidden="false" customHeight="false" outlineLevel="0" collapsed="false">
      <c r="A348" s="0" t="s">
        <v>77</v>
      </c>
      <c r="B348" s="0" t="n">
        <v>1.8124118</v>
      </c>
      <c r="C348" s="0" t="n">
        <v>-0.5899271</v>
      </c>
      <c r="D348" s="0" t="n">
        <v>0.003359792</v>
      </c>
      <c r="E348" s="0" t="n">
        <v>7.903133763</v>
      </c>
      <c r="F348" s="1" t="n">
        <f aca="false">(B348+C348*D348*1000) * $I$2 + $I$1</f>
        <v>7.34982045605352</v>
      </c>
    </row>
    <row r="349" customFormat="false" ht="16" hidden="false" customHeight="false" outlineLevel="0" collapsed="false">
      <c r="A349" s="0" t="s">
        <v>77</v>
      </c>
      <c r="B349" s="0" t="n">
        <v>1.8124119</v>
      </c>
      <c r="C349" s="0" t="n">
        <v>-0.5899272</v>
      </c>
      <c r="D349" s="0" t="n">
        <v>0.002529884</v>
      </c>
      <c r="E349" s="0" t="n">
        <v>11.72496511</v>
      </c>
      <c r="F349" s="1" t="n">
        <f aca="false">(B349+C349*D349*1000) * $I$2 + $I$1</f>
        <v>10.9008230203923</v>
      </c>
    </row>
    <row r="350" customFormat="false" ht="16" hidden="false" customHeight="false" outlineLevel="0" collapsed="false">
      <c r="A350" s="0" t="s">
        <v>77</v>
      </c>
      <c r="B350" s="0" t="n">
        <v>1.8124121</v>
      </c>
      <c r="C350" s="0" t="n">
        <v>-0.589927</v>
      </c>
      <c r="D350" s="0" t="n">
        <v>0.002028758</v>
      </c>
      <c r="E350" s="0" t="n">
        <v>13.83377223</v>
      </c>
      <c r="F350" s="1" t="n">
        <f aca="false">(B350+C350*D350*1000) * $I$2 + $I$1</f>
        <v>13.0450416747857</v>
      </c>
    </row>
    <row r="351" customFormat="false" ht="16" hidden="false" customHeight="false" outlineLevel="0" collapsed="false">
      <c r="A351" s="0" t="s">
        <v>77</v>
      </c>
      <c r="B351" s="0" t="n">
        <v>1.8124119</v>
      </c>
      <c r="C351" s="0" t="n">
        <v>-0.58992714</v>
      </c>
      <c r="D351" s="0" t="n">
        <v>0.001693337</v>
      </c>
      <c r="E351" s="0" t="n">
        <v>15.22052853</v>
      </c>
      <c r="F351" s="1" t="n">
        <f aca="false">(B351+C351*D351*1000) * $I$2 + $I$1</f>
        <v>14.4802349378297</v>
      </c>
    </row>
    <row r="352" customFormat="false" ht="16" hidden="false" customHeight="false" outlineLevel="0" collapsed="false">
      <c r="A352" s="0" t="s">
        <v>78</v>
      </c>
      <c r="B352" s="0" t="n">
        <v>1.873603</v>
      </c>
      <c r="C352" s="0" t="n">
        <v>-0.68591565</v>
      </c>
      <c r="D352" s="0" t="n">
        <v>0.004380201</v>
      </c>
      <c r="E352" s="0" t="n">
        <v>-0.186058509</v>
      </c>
      <c r="F352" s="1" t="n">
        <f aca="false">(B352+C352*D352*1000) * $I$2 + $I$1</f>
        <v>0.377973902434999</v>
      </c>
    </row>
    <row r="353" customFormat="false" ht="16" hidden="false" customHeight="false" outlineLevel="0" collapsed="false">
      <c r="A353" s="0" t="s">
        <v>78</v>
      </c>
      <c r="B353" s="0" t="n">
        <v>1.8736027</v>
      </c>
      <c r="C353" s="0" t="n">
        <v>-0.68591565</v>
      </c>
      <c r="D353" s="0" t="n">
        <v>0.003111388</v>
      </c>
      <c r="E353" s="0" t="n">
        <v>7.458566815</v>
      </c>
      <c r="F353" s="1" t="n">
        <f aca="false">(B353+C353*D353*1000) * $I$2 + $I$1</f>
        <v>6.69032294570013</v>
      </c>
    </row>
    <row r="354" customFormat="false" ht="16" hidden="false" customHeight="false" outlineLevel="0" collapsed="false">
      <c r="A354" s="0" t="s">
        <v>78</v>
      </c>
      <c r="B354" s="0" t="n">
        <v>1.8736025</v>
      </c>
      <c r="C354" s="0" t="n">
        <v>-0.6859157</v>
      </c>
      <c r="D354" s="0" t="n">
        <v>0.002412545</v>
      </c>
      <c r="E354" s="0" t="n">
        <v>11.22000602</v>
      </c>
      <c r="F354" s="1" t="n">
        <f aca="false">(B354+C354*D354*1000) * $I$2 + $I$1</f>
        <v>10.1670681496045</v>
      </c>
    </row>
    <row r="355" customFormat="false" ht="16" hidden="false" customHeight="false" outlineLevel="0" collapsed="false">
      <c r="A355" s="0" t="s">
        <v>78</v>
      </c>
      <c r="B355" s="0" t="n">
        <v>1.873603</v>
      </c>
      <c r="C355" s="0" t="n">
        <v>-0.6859157</v>
      </c>
      <c r="D355" s="0" t="n">
        <v>0.001970055</v>
      </c>
      <c r="E355" s="0" t="n">
        <v>13.37400456</v>
      </c>
      <c r="F355" s="1" t="n">
        <f aca="false">(B355+C355*D355*1000) * $I$2 + $I$1</f>
        <v>12.3684619688609</v>
      </c>
    </row>
    <row r="356" customFormat="false" ht="16" hidden="false" customHeight="false" outlineLevel="0" collapsed="false">
      <c r="A356" s="0" t="s">
        <v>78</v>
      </c>
      <c r="B356" s="0" t="n">
        <v>1.8736026</v>
      </c>
      <c r="C356" s="0" t="n">
        <v>-0.6859157</v>
      </c>
      <c r="D356" s="0" t="n">
        <v>0.001664724</v>
      </c>
      <c r="E356" s="0" t="n">
        <v>14.81615347</v>
      </c>
      <c r="F356" s="1" t="n">
        <f aca="false">(B356+C356*D356*1000) * $I$2 + $I$1</f>
        <v>13.88748247817</v>
      </c>
    </row>
    <row r="357" customFormat="false" ht="16" hidden="false" customHeight="false" outlineLevel="0" collapsed="false">
      <c r="A357" s="0" t="s">
        <v>79</v>
      </c>
      <c r="B357" s="0" t="n">
        <v>1.7631346</v>
      </c>
      <c r="C357" s="0" t="n">
        <v>-0.58229214</v>
      </c>
      <c r="D357" s="0" t="n">
        <v>0.005306447</v>
      </c>
      <c r="E357" s="0" t="n">
        <v>-0.912307268</v>
      </c>
      <c r="F357" s="1" t="n">
        <f aca="false">(B357+C357*D357*1000) * $I$2 + $I$1</f>
        <v>-1.04306783693071</v>
      </c>
    </row>
    <row r="358" customFormat="false" ht="16" hidden="false" customHeight="false" outlineLevel="0" collapsed="false">
      <c r="A358" s="0" t="s">
        <v>79</v>
      </c>
      <c r="B358" s="0" t="n">
        <v>1.7631347</v>
      </c>
      <c r="C358" s="0" t="n">
        <v>-0.5822922</v>
      </c>
      <c r="D358" s="0" t="n">
        <v>0.003616473</v>
      </c>
      <c r="E358" s="0" t="n">
        <v>7.591106154</v>
      </c>
      <c r="F358" s="1" t="n">
        <f aca="false">(B358+C358*D358*1000) * $I$2 + $I$1</f>
        <v>6.0943927445333</v>
      </c>
    </row>
    <row r="359" customFormat="false" ht="16" hidden="false" customHeight="false" outlineLevel="0" collapsed="false">
      <c r="A359" s="0" t="s">
        <v>79</v>
      </c>
      <c r="B359" s="0" t="n">
        <v>1.7631347</v>
      </c>
      <c r="C359" s="0" t="n">
        <v>-0.5822922</v>
      </c>
      <c r="D359" s="0" t="n">
        <v>0.00274292</v>
      </c>
      <c r="E359" s="0" t="n">
        <v>11.48996096</v>
      </c>
      <c r="F359" s="1" t="n">
        <f aca="false">(B359+C359*D359*1000) * $I$2 + $I$1</f>
        <v>9.78376991069603</v>
      </c>
    </row>
    <row r="360" customFormat="false" ht="16" hidden="false" customHeight="false" outlineLevel="0" collapsed="false">
      <c r="A360" s="0" t="s">
        <v>79</v>
      </c>
      <c r="B360" s="0" t="n">
        <v>1.7631345</v>
      </c>
      <c r="C360" s="0" t="n">
        <v>-0.5822923</v>
      </c>
      <c r="D360" s="0" t="n">
        <v>0.002209273</v>
      </c>
      <c r="E360" s="0" t="n">
        <v>13.63194573</v>
      </c>
      <c r="F360" s="1" t="n">
        <f aca="false">(B360+C360*D360*1000) * $I$2 + $I$1</f>
        <v>12.0375797992945</v>
      </c>
    </row>
    <row r="361" customFormat="false" ht="16" hidden="false" customHeight="false" outlineLevel="0" collapsed="false">
      <c r="A361" s="0" t="s">
        <v>79</v>
      </c>
      <c r="B361" s="0" t="n">
        <v>1.7631347</v>
      </c>
      <c r="C361" s="0" t="n">
        <v>-0.58229214</v>
      </c>
      <c r="D361" s="0" t="n">
        <v>0.001849454</v>
      </c>
      <c r="E361" s="0" t="n">
        <v>15.04707907</v>
      </c>
      <c r="F361" s="1" t="n">
        <f aca="false">(B361+C361*D361*1000) * $I$2 + $I$1</f>
        <v>13.557248751964</v>
      </c>
    </row>
    <row r="362" customFormat="false" ht="16" hidden="false" customHeight="false" outlineLevel="0" collapsed="false">
      <c r="A362" s="0" t="s">
        <v>80</v>
      </c>
      <c r="B362" s="0" t="n">
        <v>1.7758687</v>
      </c>
      <c r="C362" s="0" t="n">
        <v>-0.6644716</v>
      </c>
      <c r="D362" s="0" t="n">
        <v>0.005</v>
      </c>
      <c r="E362" s="0" t="n">
        <v>-3.046348441</v>
      </c>
      <c r="F362" s="1" t="n">
        <f aca="false">(B362+C362*D362*1000) * $I$2 + $I$1</f>
        <v>-2.63672690873693</v>
      </c>
    </row>
    <row r="363" customFormat="false" ht="16" hidden="false" customHeight="false" outlineLevel="0" collapsed="false">
      <c r="A363" s="0" t="s">
        <v>80</v>
      </c>
      <c r="B363" s="0" t="n">
        <v>1.7758684</v>
      </c>
      <c r="C363" s="0" t="n">
        <v>-0.6644716</v>
      </c>
      <c r="D363" s="0" t="n">
        <v>0.003391555</v>
      </c>
      <c r="E363" s="0" t="n">
        <v>6.57876388</v>
      </c>
      <c r="F363" s="1" t="n">
        <f aca="false">(B363+C363*D363*1000) * $I$2 + $I$1</f>
        <v>5.11512272852553</v>
      </c>
    </row>
    <row r="364" customFormat="false" ht="16" hidden="false" customHeight="false" outlineLevel="0" collapsed="false">
      <c r="A364" s="0" t="s">
        <v>80</v>
      </c>
      <c r="B364" s="0" t="n">
        <v>1.7758684</v>
      </c>
      <c r="C364" s="0" t="n">
        <v>-0.66447175</v>
      </c>
      <c r="D364" s="0" t="n">
        <v>0.002566076</v>
      </c>
      <c r="E364" s="0" t="n">
        <v>10.94959944</v>
      </c>
      <c r="F364" s="1" t="n">
        <f aca="false">(B364+C364*D364*1000) * $I$2 + $I$1</f>
        <v>9.09349089930498</v>
      </c>
    </row>
    <row r="365" customFormat="false" ht="16" hidden="false" customHeight="false" outlineLevel="0" collapsed="false">
      <c r="A365" s="0" t="s">
        <v>80</v>
      </c>
      <c r="B365" s="0" t="n">
        <v>1.7758685</v>
      </c>
      <c r="C365" s="0" t="n">
        <v>-0.6644716</v>
      </c>
      <c r="D365" s="0" t="n">
        <v>0.002063771</v>
      </c>
      <c r="E365" s="0" t="n">
        <v>13.32461731</v>
      </c>
      <c r="F365" s="1" t="n">
        <f aca="false">(B365+C365*D365*1000) * $I$2 + $I$1</f>
        <v>11.5143381039604</v>
      </c>
    </row>
    <row r="366" customFormat="false" ht="16" hidden="false" customHeight="false" outlineLevel="0" collapsed="false">
      <c r="A366" s="0" t="s">
        <v>80</v>
      </c>
      <c r="B366" s="0" t="n">
        <v>1.7758687</v>
      </c>
      <c r="C366" s="0" t="n">
        <v>-0.6644717</v>
      </c>
      <c r="D366" s="0" t="n">
        <v>0.001725923</v>
      </c>
      <c r="E366" s="0" t="n">
        <v>14.85875107</v>
      </c>
      <c r="F366" s="1" t="n">
        <f aca="false">(B366+C366*D366*1000) * $I$2 + $I$1</f>
        <v>13.1425864749805</v>
      </c>
    </row>
    <row r="367" customFormat="false" ht="16" hidden="false" customHeight="false" outlineLevel="0" collapsed="false">
      <c r="A367" s="0" t="s">
        <v>81</v>
      </c>
      <c r="B367" s="0" t="n">
        <v>1.8375099</v>
      </c>
      <c r="C367" s="0" t="n">
        <v>-0.6200618</v>
      </c>
      <c r="D367" s="0" t="n">
        <v>0.006099421</v>
      </c>
      <c r="E367" s="0" t="n">
        <v>-5.797789466</v>
      </c>
      <c r="F367" s="1" t="n">
        <f aca="false">(B367+C367*D367*1000) * $I$2 + $I$1</f>
        <v>-5.52359121173925</v>
      </c>
    </row>
    <row r="368" customFormat="false" ht="16" hidden="false" customHeight="false" outlineLevel="0" collapsed="false">
      <c r="A368" s="0" t="s">
        <v>81</v>
      </c>
      <c r="B368" s="0" t="n">
        <v>1.83751</v>
      </c>
      <c r="C368" s="0" t="n">
        <v>-0.62006193</v>
      </c>
      <c r="D368" s="0" t="n">
        <v>0.003779825</v>
      </c>
      <c r="E368" s="0" t="n">
        <v>6.210511599</v>
      </c>
      <c r="F368" s="1" t="n">
        <f aca="false">(B368+C368*D368*1000) * $I$2 + $I$1</f>
        <v>4.90846775149645</v>
      </c>
    </row>
    <row r="369" customFormat="false" ht="16" hidden="false" customHeight="false" outlineLevel="0" collapsed="false">
      <c r="A369" s="0" t="s">
        <v>81</v>
      </c>
      <c r="B369" s="0" t="n">
        <v>1.8375098</v>
      </c>
      <c r="C369" s="0" t="n">
        <v>-0.6200619</v>
      </c>
      <c r="D369" s="0" t="n">
        <v>0.002738413</v>
      </c>
      <c r="E369" s="0" t="n">
        <v>10.89220328</v>
      </c>
      <c r="F369" s="1" t="n">
        <f aca="false">(B369+C369*D369*1000) * $I$2 + $I$1</f>
        <v>9.59207413825467</v>
      </c>
    </row>
    <row r="370" customFormat="false" ht="16" hidden="false" customHeight="false" outlineLevel="0" collapsed="false">
      <c r="A370" s="0" t="s">
        <v>81</v>
      </c>
      <c r="B370" s="0" t="n">
        <v>1.83751</v>
      </c>
      <c r="C370" s="0" t="n">
        <v>-0.62006193</v>
      </c>
      <c r="D370" s="0" t="n">
        <v>0.002146902</v>
      </c>
      <c r="E370" s="0" t="n">
        <v>13.30007246</v>
      </c>
      <c r="F370" s="1" t="n">
        <f aca="false">(B370+C370*D370*1000) * $I$2 + $I$1</f>
        <v>12.2523143632503</v>
      </c>
    </row>
    <row r="371" customFormat="false" ht="16" hidden="false" customHeight="false" outlineLevel="0" collapsed="false">
      <c r="A371" s="0" t="s">
        <v>81</v>
      </c>
      <c r="B371" s="0" t="n">
        <v>1.8375098</v>
      </c>
      <c r="C371" s="0" t="n">
        <v>-0.62006193</v>
      </c>
      <c r="D371" s="0" t="n">
        <v>0.001765537</v>
      </c>
      <c r="E371" s="0" t="n">
        <v>14.81555403</v>
      </c>
      <c r="F371" s="1" t="n">
        <f aca="false">(B371+C371*D371*1000) * $I$2 + $I$1</f>
        <v>13.9674495498729</v>
      </c>
    </row>
    <row r="372" customFormat="false" ht="16" hidden="false" customHeight="false" outlineLevel="0" collapsed="false">
      <c r="A372" s="0" t="s">
        <v>82</v>
      </c>
      <c r="B372" s="0" t="n">
        <v>1.8681275</v>
      </c>
      <c r="C372" s="0" t="n">
        <v>-0.6464579</v>
      </c>
      <c r="D372" s="0" t="n">
        <v>0.006147415</v>
      </c>
      <c r="E372" s="0" t="n">
        <v>-6.863725356</v>
      </c>
      <c r="F372" s="1" t="n">
        <f aca="false">(B372+C372*D372*1000) * $I$2 + $I$1</f>
        <v>-6.69430765826073</v>
      </c>
    </row>
    <row r="373" customFormat="false" ht="16" hidden="false" customHeight="false" outlineLevel="0" collapsed="false">
      <c r="A373" s="0" t="s">
        <v>82</v>
      </c>
      <c r="B373" s="0" t="n">
        <v>1.8681277</v>
      </c>
      <c r="C373" s="0" t="n">
        <v>-0.64645797</v>
      </c>
      <c r="D373" s="0" t="n">
        <v>0.003804053</v>
      </c>
      <c r="E373" s="0" t="n">
        <v>5.877156769</v>
      </c>
      <c r="F373" s="1" t="n">
        <f aca="false">(B373+C373*D373*1000) * $I$2 + $I$1</f>
        <v>4.293282067915</v>
      </c>
    </row>
    <row r="374" customFormat="false" ht="16" hidden="false" customHeight="false" outlineLevel="0" collapsed="false">
      <c r="A374" s="0" t="s">
        <v>82</v>
      </c>
      <c r="B374" s="0" t="n">
        <v>1.8681277</v>
      </c>
      <c r="C374" s="0" t="n">
        <v>-0.646458</v>
      </c>
      <c r="D374" s="0" t="n">
        <v>0.002754176</v>
      </c>
      <c r="E374" s="0" t="n">
        <v>10.75285866</v>
      </c>
      <c r="F374" s="1" t="n">
        <f aca="false">(B374+C374*D374*1000) * $I$2 + $I$1</f>
        <v>9.21596071869259</v>
      </c>
    </row>
    <row r="375" customFormat="false" ht="16" hidden="false" customHeight="false" outlineLevel="0" collapsed="false">
      <c r="A375" s="0" t="s">
        <v>82</v>
      </c>
      <c r="B375" s="0" t="n">
        <v>1.8681276</v>
      </c>
      <c r="C375" s="0" t="n">
        <v>-0.64645797</v>
      </c>
      <c r="D375" s="0" t="n">
        <v>0.002158464</v>
      </c>
      <c r="E375" s="0" t="n">
        <v>13.22757754</v>
      </c>
      <c r="F375" s="1" t="n">
        <f aca="false">(B375+C375*D375*1000) * $I$2 + $I$1</f>
        <v>12.0091440812287</v>
      </c>
    </row>
    <row r="376" customFormat="false" ht="16" hidden="false" customHeight="false" outlineLevel="0" collapsed="false">
      <c r="A376" s="0" t="s">
        <v>82</v>
      </c>
      <c r="B376" s="0" t="n">
        <v>1.8681277</v>
      </c>
      <c r="C376" s="0" t="n">
        <v>-0.64645797</v>
      </c>
      <c r="D376" s="0" t="n">
        <v>0.001774623</v>
      </c>
      <c r="E376" s="0" t="n">
        <v>14.78289356</v>
      </c>
      <c r="F376" s="1" t="n">
        <f aca="false">(B376+C376*D376*1000) * $I$2 + $I$1</f>
        <v>13.8089043269617</v>
      </c>
    </row>
    <row r="377" customFormat="false" ht="16" hidden="false" customHeight="false" outlineLevel="0" collapsed="false">
      <c r="A377" s="0" t="s">
        <v>83</v>
      </c>
      <c r="B377" s="0" t="n">
        <v>2.0103686</v>
      </c>
      <c r="C377" s="0" t="n">
        <v>-0.7747034</v>
      </c>
      <c r="D377" s="0" t="n">
        <v>0.006134969</v>
      </c>
      <c r="E377" s="0" t="n">
        <v>-11.68719175</v>
      </c>
      <c r="F377" s="1" t="n">
        <f aca="false">(B377+C377*D377*1000) * $I$2 + $I$1</f>
        <v>-11.310862421084</v>
      </c>
    </row>
    <row r="378" customFormat="false" ht="16" hidden="false" customHeight="false" outlineLevel="0" collapsed="false">
      <c r="A378" s="0" t="s">
        <v>83</v>
      </c>
      <c r="B378" s="0" t="n">
        <v>2.0103686</v>
      </c>
      <c r="C378" s="0" t="n">
        <v>-0.7747033</v>
      </c>
      <c r="D378" s="0" t="n">
        <v>0.003629435</v>
      </c>
      <c r="E378" s="0" t="n">
        <v>4.252776265</v>
      </c>
      <c r="F378" s="1" t="n">
        <f aca="false">(B378+C378*D378*1000) * $I$2 + $I$1</f>
        <v>2.76771155137459</v>
      </c>
    </row>
    <row r="379" customFormat="false" ht="16" hidden="false" customHeight="false" outlineLevel="0" collapsed="false">
      <c r="A379" s="0" t="s">
        <v>83</v>
      </c>
      <c r="B379" s="0" t="n">
        <v>2.0103688</v>
      </c>
      <c r="C379" s="0" t="n">
        <v>-0.77470344</v>
      </c>
      <c r="D379" s="0" t="n">
        <v>0.002576988</v>
      </c>
      <c r="E379" s="0" t="n">
        <v>10.07722615</v>
      </c>
      <c r="F379" s="1" t="n">
        <f aca="false">(B379+C379*D379*1000) * $I$2 + $I$1</f>
        <v>8.68139914718041</v>
      </c>
    </row>
    <row r="380" customFormat="false" ht="16" hidden="false" customHeight="false" outlineLevel="0" collapsed="false">
      <c r="A380" s="0" t="s">
        <v>83</v>
      </c>
      <c r="B380" s="0" t="n">
        <v>2.0103688</v>
      </c>
      <c r="C380" s="0" t="n">
        <v>-0.7747034</v>
      </c>
      <c r="D380" s="0" t="n">
        <v>0.001997703</v>
      </c>
      <c r="E380" s="0" t="n">
        <v>12.88386518</v>
      </c>
      <c r="F380" s="1" t="n">
        <f aca="false">(B380+C380*D380*1000) * $I$2 + $I$1</f>
        <v>11.9363967133439</v>
      </c>
    </row>
    <row r="381" customFormat="false" ht="16" hidden="false" customHeight="false" outlineLevel="0" collapsed="false">
      <c r="A381" s="0" t="s">
        <v>83</v>
      </c>
      <c r="B381" s="0" t="n">
        <v>2.0103688</v>
      </c>
      <c r="C381" s="0" t="n">
        <v>-0.7747034</v>
      </c>
      <c r="D381" s="0" t="n">
        <v>0.001631055</v>
      </c>
      <c r="E381" s="0" t="n">
        <v>14.59148119</v>
      </c>
      <c r="F381" s="1" t="n">
        <f aca="false">(B381+C381*D381*1000) * $I$2 + $I$1</f>
        <v>13.996588283152</v>
      </c>
    </row>
    <row r="382" customFormat="false" ht="16" hidden="false" customHeight="false" outlineLevel="0" collapsed="false">
      <c r="A382" s="0" t="s">
        <v>84</v>
      </c>
      <c r="B382" s="0" t="n">
        <v>2.317702</v>
      </c>
      <c r="C382" s="0" t="n">
        <v>-0.9222195</v>
      </c>
      <c r="D382" s="0" t="n">
        <v>0.00544514</v>
      </c>
      <c r="E382" s="0" t="n">
        <v>-11.72511046</v>
      </c>
      <c r="F382" s="1" t="n">
        <f aca="false">(B382+C382*D382*1000) * $I$2 + $I$1</f>
        <v>-11.0316153124582</v>
      </c>
    </row>
    <row r="383" customFormat="false" ht="16" hidden="false" customHeight="false" outlineLevel="0" collapsed="false">
      <c r="A383" s="0" t="s">
        <v>84</v>
      </c>
      <c r="B383" s="0" t="n">
        <v>2.317702</v>
      </c>
      <c r="C383" s="0" t="n">
        <v>-0.9222195</v>
      </c>
      <c r="D383" s="0" t="n">
        <v>0.003321018</v>
      </c>
      <c r="E383" s="0" t="n">
        <v>3.849274424</v>
      </c>
      <c r="F383" s="1" t="n">
        <f aca="false">(B383+C383*D383*1000) * $I$2 + $I$1</f>
        <v>3.17650354177911</v>
      </c>
    </row>
    <row r="384" customFormat="false" ht="16" hidden="false" customHeight="false" outlineLevel="0" collapsed="false">
      <c r="A384" s="0" t="s">
        <v>84</v>
      </c>
      <c r="B384" s="0" t="n">
        <v>2.317702</v>
      </c>
      <c r="C384" s="0" t="n">
        <v>-0.92221946</v>
      </c>
      <c r="D384" s="0" t="n">
        <v>0.002389058</v>
      </c>
      <c r="E384" s="0" t="n">
        <v>9.787820448</v>
      </c>
      <c r="F384" s="1" t="n">
        <f aca="false">(B384+C384*D384*1000) * $I$2 + $I$1</f>
        <v>9.41032623165759</v>
      </c>
    </row>
    <row r="385" customFormat="false" ht="16" hidden="false" customHeight="false" outlineLevel="0" collapsed="false">
      <c r="A385" s="0" t="s">
        <v>84</v>
      </c>
      <c r="B385" s="0" t="n">
        <v>2.317702</v>
      </c>
      <c r="C385" s="0" t="n">
        <v>-0.9222196</v>
      </c>
      <c r="D385" s="0" t="n">
        <v>0.001865541</v>
      </c>
      <c r="E385" s="0" t="n">
        <v>12.69493762</v>
      </c>
      <c r="F385" s="1" t="n">
        <f aca="false">(B385+C385*D385*1000) * $I$2 + $I$1</f>
        <v>12.9120965686741</v>
      </c>
    </row>
    <row r="386" customFormat="false" ht="16" hidden="false" customHeight="false" outlineLevel="0" collapsed="false">
      <c r="A386" s="0" t="s">
        <v>84</v>
      </c>
      <c r="B386" s="0" t="n">
        <v>2.317702</v>
      </c>
      <c r="C386" s="0" t="n">
        <v>-0.9222196</v>
      </c>
      <c r="D386" s="0" t="n">
        <v>0.001530222</v>
      </c>
      <c r="E386" s="0" t="n">
        <v>14.44689403</v>
      </c>
      <c r="F386" s="1" t="n">
        <f aca="false">(B386+C386*D386*1000) * $I$2 + $I$1</f>
        <v>15.155024575018</v>
      </c>
    </row>
    <row r="387" customFormat="false" ht="16" hidden="false" customHeight="false" outlineLevel="0" collapsed="false">
      <c r="A387" s="0" t="s">
        <v>85</v>
      </c>
      <c r="B387" s="0" t="n">
        <v>1.9110113</v>
      </c>
      <c r="C387" s="0" t="n">
        <v>-0.6854079</v>
      </c>
      <c r="D387" s="0" t="n">
        <v>0.00663174</v>
      </c>
      <c r="E387" s="0" t="n">
        <v>-10.95910722</v>
      </c>
      <c r="F387" s="1" t="n">
        <f aca="false">(B387+C387*D387*1000) * $I$2 + $I$1</f>
        <v>-10.5276955510061</v>
      </c>
    </row>
    <row r="388" customFormat="false" ht="16" hidden="false" customHeight="false" outlineLevel="0" collapsed="false">
      <c r="A388" s="0" t="s">
        <v>85</v>
      </c>
      <c r="B388" s="0" t="n">
        <v>1.9110112</v>
      </c>
      <c r="C388" s="0" t="n">
        <v>-0.6854079</v>
      </c>
      <c r="D388" s="0" t="n">
        <v>0.003833731</v>
      </c>
      <c r="E388" s="0" t="n">
        <v>4.740477785</v>
      </c>
      <c r="F388" s="1" t="n">
        <f aca="false">(B388+C388*D388*1000) * $I$2 + $I$1</f>
        <v>3.3821085501332</v>
      </c>
    </row>
    <row r="389" customFormat="false" ht="16" hidden="false" customHeight="false" outlineLevel="0" collapsed="false">
      <c r="A389" s="0" t="s">
        <v>85</v>
      </c>
      <c r="B389" s="0" t="n">
        <v>1.9110113</v>
      </c>
      <c r="C389" s="0" t="n">
        <v>-0.6854079</v>
      </c>
      <c r="D389" s="0" t="n">
        <v>0.002696181</v>
      </c>
      <c r="E389" s="0" t="n">
        <v>10.36887398</v>
      </c>
      <c r="F389" s="1" t="n">
        <f aca="false">(B389+C389*D389*1000) * $I$2 + $I$1</f>
        <v>9.03723707536159</v>
      </c>
    </row>
    <row r="390" customFormat="false" ht="16" hidden="false" customHeight="false" outlineLevel="0" collapsed="false">
      <c r="A390" s="0" t="s">
        <v>85</v>
      </c>
      <c r="B390" s="0" t="n">
        <v>1.9110115</v>
      </c>
      <c r="C390" s="0" t="n">
        <v>-0.6854079</v>
      </c>
      <c r="D390" s="0" t="n">
        <v>0.002079229</v>
      </c>
      <c r="E390" s="0" t="n">
        <v>13.08350083</v>
      </c>
      <c r="F390" s="1" t="n">
        <f aca="false">(B390+C390*D390*1000) * $I$2 + $I$1</f>
        <v>12.1043058253644</v>
      </c>
    </row>
    <row r="391" customFormat="false" ht="16" hidden="false" customHeight="false" outlineLevel="0" collapsed="false">
      <c r="A391" s="0" t="s">
        <v>85</v>
      </c>
      <c r="B391" s="0" t="n">
        <v>1.9110115</v>
      </c>
      <c r="C391" s="0" t="n">
        <v>-0.6854079</v>
      </c>
      <c r="D391" s="0" t="n">
        <v>0.001692047</v>
      </c>
      <c r="E391" s="0" t="n">
        <v>14.74068174</v>
      </c>
      <c r="F391" s="1" t="n">
        <f aca="false">(B391+C391*D391*1000) * $I$2 + $I$1</f>
        <v>14.0291123761345</v>
      </c>
    </row>
    <row r="392" customFormat="false" ht="16" hidden="false" customHeight="false" outlineLevel="0" collapsed="false">
      <c r="A392" s="0" t="s">
        <v>86</v>
      </c>
      <c r="B392" s="0" t="n">
        <v>1.9532497</v>
      </c>
      <c r="C392" s="0" t="n">
        <v>-0.74690676</v>
      </c>
      <c r="D392" s="0" t="n">
        <v>0.00440199</v>
      </c>
      <c r="E392" s="0" t="n">
        <v>-1.387033318</v>
      </c>
      <c r="F392" s="1" t="n">
        <f aca="false">(B392+C392*D392*1000) * $I$2 + $I$1</f>
        <v>-1.10006700357171</v>
      </c>
    </row>
    <row r="393" customFormat="false" ht="16" hidden="false" customHeight="false" outlineLevel="0" collapsed="false">
      <c r="A393" s="0" t="s">
        <v>86</v>
      </c>
      <c r="B393" s="0" t="n">
        <v>1.9532496</v>
      </c>
      <c r="C393" s="0" t="n">
        <v>-0.74690676</v>
      </c>
      <c r="D393" s="0" t="n">
        <v>0.003085206</v>
      </c>
      <c r="E393" s="0" t="n">
        <v>7.033949948</v>
      </c>
      <c r="F393" s="1" t="n">
        <f aca="false">(B393+C393*D393*1000) * $I$2 + $I$1</f>
        <v>6.03345015516825</v>
      </c>
    </row>
    <row r="394" customFormat="false" ht="16" hidden="false" customHeight="false" outlineLevel="0" collapsed="false">
      <c r="A394" s="0" t="s">
        <v>86</v>
      </c>
      <c r="B394" s="0" t="n">
        <v>1.9532496</v>
      </c>
      <c r="C394" s="0" t="n">
        <v>-0.7469067</v>
      </c>
      <c r="D394" s="0" t="n">
        <v>0.002374817</v>
      </c>
      <c r="E394" s="0" t="n">
        <v>10.97686095</v>
      </c>
      <c r="F394" s="1" t="n">
        <f aca="false">(B394+C394*D394*1000) * $I$2 + $I$1</f>
        <v>9.88189758239096</v>
      </c>
    </row>
    <row r="395" customFormat="false" ht="16" hidden="false" customHeight="false" outlineLevel="0" collapsed="false">
      <c r="A395" s="0" t="s">
        <v>86</v>
      </c>
      <c r="B395" s="0" t="n">
        <v>1.9532497</v>
      </c>
      <c r="C395" s="0" t="n">
        <v>-0.7469068</v>
      </c>
      <c r="D395" s="0" t="n">
        <v>0.001930344</v>
      </c>
      <c r="E395" s="0" t="n">
        <v>13.17257037</v>
      </c>
      <c r="F395" s="1" t="n">
        <f aca="false">(B395+C395*D395*1000) * $I$2 + $I$1</f>
        <v>12.2897753749717</v>
      </c>
    </row>
    <row r="396" customFormat="false" ht="16" hidden="false" customHeight="false" outlineLevel="0" collapsed="false">
      <c r="A396" s="0" t="s">
        <v>86</v>
      </c>
      <c r="B396" s="0" t="n">
        <v>1.9532496</v>
      </c>
      <c r="C396" s="0" t="n">
        <v>-0.7469069</v>
      </c>
      <c r="D396" s="0" t="n">
        <v>0.001626016</v>
      </c>
      <c r="E396" s="0" t="n">
        <v>14.70246722</v>
      </c>
      <c r="F396" s="1" t="n">
        <f aca="false">(B396+C396*D396*1000) * $I$2 + $I$1</f>
        <v>13.9384336506172</v>
      </c>
    </row>
    <row r="397" customFormat="false" ht="16" hidden="false" customHeight="false" outlineLevel="0" collapsed="false">
      <c r="A397" s="0" t="s">
        <v>87</v>
      </c>
      <c r="B397" s="0" t="n">
        <v>1.904883</v>
      </c>
      <c r="C397" s="0" t="n">
        <v>-0.66233367</v>
      </c>
      <c r="D397" s="0" t="n">
        <v>0.006535093</v>
      </c>
      <c r="E397" s="0" t="n">
        <v>-8.807554306</v>
      </c>
      <c r="F397" s="1" t="n">
        <f aca="false">(B397+C397*D397*1000) * $I$2 + $I$1</f>
        <v>-8.99797217289795</v>
      </c>
    </row>
    <row r="398" customFormat="false" ht="16" hidden="false" customHeight="false" outlineLevel="0" collapsed="false">
      <c r="A398" s="0" t="s">
        <v>87</v>
      </c>
      <c r="B398" s="0" t="n">
        <v>1.9048831</v>
      </c>
      <c r="C398" s="0" t="n">
        <v>-0.66233355</v>
      </c>
      <c r="D398" s="0" t="n">
        <v>0.003950383</v>
      </c>
      <c r="E398" s="0" t="n">
        <v>5.465042174</v>
      </c>
      <c r="F398" s="1" t="n">
        <f aca="false">(B398+C398*D398*1000) * $I$2 + $I$1</f>
        <v>3.41888327430871</v>
      </c>
    </row>
    <row r="399" customFormat="false" ht="16" hidden="false" customHeight="false" outlineLevel="0" collapsed="false">
      <c r="A399" s="0" t="s">
        <v>87</v>
      </c>
      <c r="B399" s="0" t="n">
        <v>1.904883</v>
      </c>
      <c r="C399" s="0" t="n">
        <v>-0.6623335</v>
      </c>
      <c r="D399" s="0" t="n">
        <v>0.002830776</v>
      </c>
      <c r="E399" s="0" t="n">
        <v>10.61736474</v>
      </c>
      <c r="F399" s="1" t="n">
        <f aca="false">(B399+C399*D399*1000) * $I$2 + $I$1</f>
        <v>8.79743323739294</v>
      </c>
    </row>
    <row r="400" customFormat="false" ht="16" hidden="false" customHeight="false" outlineLevel="0" collapsed="false">
      <c r="A400" s="0" t="s">
        <v>87</v>
      </c>
      <c r="B400" s="0" t="n">
        <v>1.9048831</v>
      </c>
      <c r="C400" s="0" t="n">
        <v>-0.66233355</v>
      </c>
      <c r="D400" s="0" t="n">
        <v>0.002205655</v>
      </c>
      <c r="E400" s="0" t="n">
        <v>13.17120592</v>
      </c>
      <c r="F400" s="1" t="n">
        <f aca="false">(B400+C400*D400*1000) * $I$2 + $I$1</f>
        <v>11.8004905653783</v>
      </c>
    </row>
    <row r="401" customFormat="false" ht="16" hidden="false" customHeight="false" outlineLevel="0" collapsed="false">
      <c r="A401" s="0" t="s">
        <v>87</v>
      </c>
      <c r="B401" s="0" t="n">
        <v>1.9048833</v>
      </c>
      <c r="C401" s="0" t="n">
        <v>-0.6623335</v>
      </c>
      <c r="D401" s="0" t="n">
        <v>0.001806685</v>
      </c>
      <c r="E401" s="0" t="n">
        <v>14.74986515</v>
      </c>
      <c r="F401" s="1" t="n">
        <f aca="false">(B401+C401*D401*1000) * $I$2 + $I$1</f>
        <v>13.7171294540761</v>
      </c>
    </row>
    <row r="402" customFormat="false" ht="16" hidden="false" customHeight="false" outlineLevel="0" collapsed="false">
      <c r="A402" s="0" t="s">
        <v>88</v>
      </c>
      <c r="B402" s="0" t="n">
        <v>1.8778191</v>
      </c>
      <c r="C402" s="0" t="n">
        <v>-0.6275296</v>
      </c>
      <c r="D402" s="0" t="n">
        <v>0.006455778</v>
      </c>
      <c r="E402" s="0" t="n">
        <v>-5.449405013</v>
      </c>
      <c r="F402" s="1" t="n">
        <f aca="false">(B402+C402*D402*1000) * $I$2 + $I$1</f>
        <v>-7.1835659825889</v>
      </c>
    </row>
    <row r="403" customFormat="false" ht="16" hidden="false" customHeight="false" outlineLevel="0" collapsed="false">
      <c r="A403" s="0" t="s">
        <v>88</v>
      </c>
      <c r="B403" s="0" t="n">
        <v>1.8778192</v>
      </c>
      <c r="C403" s="0" t="n">
        <v>-0.6275296</v>
      </c>
      <c r="D403" s="0" t="n">
        <v>0.004019697</v>
      </c>
      <c r="E403" s="0" t="n">
        <v>6.17632834</v>
      </c>
      <c r="F403" s="1" t="n">
        <f aca="false">(B403+C403*D403*1000) * $I$2 + $I$1</f>
        <v>3.90432104300218</v>
      </c>
    </row>
    <row r="404" customFormat="false" ht="16" hidden="false" customHeight="false" outlineLevel="0" collapsed="false">
      <c r="A404" s="0" t="s">
        <v>88</v>
      </c>
      <c r="B404" s="0" t="n">
        <v>1.8778192</v>
      </c>
      <c r="C404" s="0" t="n">
        <v>-0.6275297</v>
      </c>
      <c r="D404" s="0" t="n">
        <v>0.00291843</v>
      </c>
      <c r="E404" s="0" t="n">
        <v>10.87535701</v>
      </c>
      <c r="F404" s="1" t="n">
        <f aca="false">(B404+C404*D404*1000) * $I$2 + $I$1</f>
        <v>8.91676444108649</v>
      </c>
    </row>
    <row r="405" customFormat="false" ht="16" hidden="false" customHeight="false" outlineLevel="0" collapsed="false">
      <c r="A405" s="0" t="s">
        <v>88</v>
      </c>
      <c r="B405" s="0" t="n">
        <v>1.8778193</v>
      </c>
      <c r="C405" s="0" t="n">
        <v>-0.6275296</v>
      </c>
      <c r="D405" s="0" t="n">
        <v>0.00229082</v>
      </c>
      <c r="E405" s="0" t="n">
        <v>13.29510032</v>
      </c>
      <c r="F405" s="1" t="n">
        <f aca="false">(B405+C405*D405*1000) * $I$2 + $I$1</f>
        <v>11.7733505909047</v>
      </c>
    </row>
    <row r="406" customFormat="false" ht="16" hidden="false" customHeight="false" outlineLevel="0" collapsed="false">
      <c r="A406" s="0" t="s">
        <v>88</v>
      </c>
      <c r="B406" s="0" t="n">
        <v>1.8778192</v>
      </c>
      <c r="C406" s="0" t="n">
        <v>-0.6275296</v>
      </c>
      <c r="D406" s="0" t="n">
        <v>0.00188537</v>
      </c>
      <c r="E406" s="0" t="n">
        <v>14.82350497</v>
      </c>
      <c r="F406" s="1" t="n">
        <f aca="false">(B406+C406*D406*1000) * $I$2 + $I$1</f>
        <v>13.618766130675</v>
      </c>
    </row>
    <row r="407" customFormat="false" ht="16" hidden="false" customHeight="false" outlineLevel="0" collapsed="false">
      <c r="A407" s="0" t="s">
        <v>89</v>
      </c>
      <c r="B407" s="0" t="n">
        <v>1.9172757</v>
      </c>
      <c r="C407" s="0" t="n">
        <v>-0.7446494</v>
      </c>
      <c r="D407" s="0" t="n">
        <v>0.005194805</v>
      </c>
      <c r="E407" s="0" t="n">
        <v>-4.932820479</v>
      </c>
      <c r="F407" s="1" t="n">
        <f aca="false">(B407+C407*D407*1000) * $I$2 + $I$1</f>
        <v>-5.57091514704339</v>
      </c>
    </row>
    <row r="408" customFormat="false" ht="16" hidden="false" customHeight="false" outlineLevel="0" collapsed="false">
      <c r="A408" s="0" t="s">
        <v>89</v>
      </c>
      <c r="B408" s="0" t="n">
        <v>1.9172758</v>
      </c>
      <c r="C408" s="0" t="n">
        <v>-0.74464947</v>
      </c>
      <c r="D408" s="0" t="n">
        <v>0.003391584</v>
      </c>
      <c r="E408" s="0" t="n">
        <v>6.159788263</v>
      </c>
      <c r="F408" s="1" t="n">
        <f aca="false">(B408+C408*D408*1000) * $I$2 + $I$1</f>
        <v>4.16829146633818</v>
      </c>
    </row>
    <row r="409" customFormat="false" ht="16" hidden="false" customHeight="false" outlineLevel="0" collapsed="false">
      <c r="A409" s="0" t="s">
        <v>89</v>
      </c>
      <c r="B409" s="0" t="n">
        <v>1.9172758</v>
      </c>
      <c r="C409" s="0" t="n">
        <v>-0.7446494</v>
      </c>
      <c r="D409" s="0" t="n">
        <v>0.002517655</v>
      </c>
      <c r="E409" s="0" t="n">
        <v>10.84500733</v>
      </c>
      <c r="F409" s="1" t="n">
        <f aca="false">(B409+C409*D409*1000) * $I$2 + $I$1</f>
        <v>8.88838904312273</v>
      </c>
    </row>
    <row r="410" customFormat="false" ht="16" hidden="false" customHeight="false" outlineLevel="0" collapsed="false">
      <c r="A410" s="0" t="s">
        <v>89</v>
      </c>
      <c r="B410" s="0" t="n">
        <v>1.9172757</v>
      </c>
      <c r="C410" s="0" t="n">
        <v>-0.7446495</v>
      </c>
      <c r="D410" s="0" t="n">
        <v>0.002001832</v>
      </c>
      <c r="E410" s="0" t="n">
        <v>13.26665263</v>
      </c>
      <c r="F410" s="1" t="n">
        <f aca="false">(B410+C410*D410*1000) * $I$2 + $I$1</f>
        <v>11.6743500323524</v>
      </c>
    </row>
    <row r="411" customFormat="false" ht="16" hidden="false" customHeight="false" outlineLevel="0" collapsed="false">
      <c r="A411" s="0" t="s">
        <v>89</v>
      </c>
      <c r="B411" s="0" t="n">
        <v>1.9172757</v>
      </c>
      <c r="C411" s="0" t="n">
        <v>-0.7446494</v>
      </c>
      <c r="D411" s="0" t="n">
        <v>0.001661433</v>
      </c>
      <c r="E411" s="0" t="n">
        <v>14.77489143</v>
      </c>
      <c r="F411" s="1" t="n">
        <f aca="false">(B411+C411*D411*1000) * $I$2 + $I$1</f>
        <v>13.5128485577287</v>
      </c>
    </row>
    <row r="412" customFormat="false" ht="16" hidden="false" customHeight="false" outlineLevel="0" collapsed="false">
      <c r="A412" s="0" t="s">
        <v>90</v>
      </c>
      <c r="B412" s="0" t="n">
        <v>3.4895997</v>
      </c>
      <c r="C412" s="0" t="n">
        <v>-1.6392751</v>
      </c>
      <c r="D412" s="0" t="n">
        <v>0.003497115</v>
      </c>
      <c r="E412" s="0" t="n">
        <v>-7.723452995</v>
      </c>
      <c r="F412" s="1" t="n">
        <f aca="false">(B412+C412*D412*1000) * $I$2 + $I$1</f>
        <v>-7.6895496373791</v>
      </c>
    </row>
    <row r="413" customFormat="false" ht="16" hidden="false" customHeight="false" outlineLevel="0" collapsed="false">
      <c r="A413" s="0" t="s">
        <v>90</v>
      </c>
      <c r="B413" s="0" t="n">
        <v>3.4895997</v>
      </c>
      <c r="C413" s="0" t="n">
        <v>-1.6392751</v>
      </c>
      <c r="D413" s="0" t="n">
        <v>0.002462978</v>
      </c>
      <c r="E413" s="0" t="n">
        <v>3.939106412</v>
      </c>
      <c r="F413" s="1" t="n">
        <f aca="false">(B413+C413*D413*1000) * $I$2 + $I$1</f>
        <v>4.60613575506031</v>
      </c>
    </row>
    <row r="414" customFormat="false" ht="16" hidden="false" customHeight="false" outlineLevel="0" collapsed="false">
      <c r="A414" s="0" t="s">
        <v>90</v>
      </c>
      <c r="B414" s="0" t="n">
        <v>3.4896002</v>
      </c>
      <c r="C414" s="0" t="n">
        <v>-1.639275</v>
      </c>
      <c r="D414" s="0" t="n">
        <v>0.00190087</v>
      </c>
      <c r="E414" s="0" t="n">
        <v>9.286739718</v>
      </c>
      <c r="F414" s="1" t="n">
        <f aca="false">(B414+C414*D414*1000) * $I$2 + $I$1</f>
        <v>11.2894942469219</v>
      </c>
    </row>
    <row r="415" customFormat="false" ht="16" hidden="false" customHeight="false" outlineLevel="0" collapsed="false">
      <c r="A415" s="0" t="s">
        <v>90</v>
      </c>
      <c r="B415" s="0" t="n">
        <v>3.4895997</v>
      </c>
      <c r="C415" s="0" t="n">
        <v>-1.6392752</v>
      </c>
      <c r="D415" s="0" t="n">
        <v>0.001547658</v>
      </c>
      <c r="E415" s="0" t="n">
        <v>12.1216063</v>
      </c>
      <c r="F415" s="1" t="n">
        <f aca="false">(B415+C415*D415*1000) * $I$2 + $I$1</f>
        <v>15.4891092803845</v>
      </c>
    </row>
    <row r="416" customFormat="false" ht="16" hidden="false" customHeight="false" outlineLevel="0" collapsed="false">
      <c r="A416" s="0" t="s">
        <v>90</v>
      </c>
      <c r="B416" s="0" t="n">
        <v>3.4896</v>
      </c>
      <c r="C416" s="0" t="n">
        <v>-1.6392752</v>
      </c>
      <c r="D416" s="0" t="n">
        <v>0.001305142</v>
      </c>
      <c r="E416" s="0" t="n">
        <v>13.90223856</v>
      </c>
      <c r="F416" s="1" t="n">
        <f aca="false">(B416+C416*D416*1000) * $I$2 + $I$1</f>
        <v>18.3725791405112</v>
      </c>
    </row>
    <row r="417" customFormat="false" ht="16" hidden="false" customHeight="false" outlineLevel="0" collapsed="false">
      <c r="A417" s="0" t="s">
        <v>91</v>
      </c>
      <c r="B417" s="0" t="n">
        <v>1.9124514</v>
      </c>
      <c r="C417" s="0" t="n">
        <v>-0.6440441</v>
      </c>
      <c r="D417" s="0" t="n">
        <v>0.005464481</v>
      </c>
      <c r="E417" s="0" t="n">
        <v>-7.146642833</v>
      </c>
      <c r="F417" s="1" t="n">
        <f aca="false">(B417+C417*D417*1000) * $I$2 + $I$1</f>
        <v>-3.07500222514245</v>
      </c>
    </row>
    <row r="418" customFormat="false" ht="16" hidden="false" customHeight="false" outlineLevel="0" collapsed="false">
      <c r="A418" s="0" t="s">
        <v>91</v>
      </c>
      <c r="B418" s="0" t="n">
        <v>1.9124516</v>
      </c>
      <c r="C418" s="0" t="n">
        <v>-0.64404404</v>
      </c>
      <c r="D418" s="0" t="n">
        <v>0.00356062</v>
      </c>
      <c r="E418" s="0" t="n">
        <v>5.304879636</v>
      </c>
      <c r="F418" s="1" t="n">
        <f aca="false">(B418+C418*D418*1000) * $I$2 + $I$1</f>
        <v>5.8185203856089</v>
      </c>
    </row>
    <row r="419" customFormat="false" ht="16" hidden="false" customHeight="false" outlineLevel="0" collapsed="false">
      <c r="A419" s="0" t="s">
        <v>91</v>
      </c>
      <c r="B419" s="0" t="n">
        <v>1.9124516</v>
      </c>
      <c r="C419" s="0" t="n">
        <v>-0.64404404</v>
      </c>
      <c r="D419" s="0" t="n">
        <v>0.002640613</v>
      </c>
      <c r="E419" s="0" t="n">
        <v>10.62236911</v>
      </c>
      <c r="F419" s="1" t="n">
        <f aca="false">(B419+C419*D419*1000) * $I$2 + $I$1</f>
        <v>10.1161553149124</v>
      </c>
    </row>
    <row r="420" customFormat="false" ht="16" hidden="false" customHeight="false" outlineLevel="0" collapsed="false">
      <c r="A420" s="0" t="s">
        <v>91</v>
      </c>
      <c r="B420" s="0" t="n">
        <v>1.9124514</v>
      </c>
      <c r="C420" s="0" t="n">
        <v>-0.6440441</v>
      </c>
      <c r="D420" s="0" t="n">
        <v>0.002098416</v>
      </c>
      <c r="E420" s="0" t="n">
        <v>13.38795864</v>
      </c>
      <c r="F420" s="1" t="n">
        <f aca="false">(B420+C420*D420*1000) * $I$2 + $I$1</f>
        <v>12.6489214689044</v>
      </c>
    </row>
    <row r="421" customFormat="false" ht="16" hidden="false" customHeight="false" outlineLevel="0" collapsed="false">
      <c r="A421" s="0" t="s">
        <v>91</v>
      </c>
      <c r="B421" s="0" t="n">
        <v>1.9124516</v>
      </c>
      <c r="C421" s="0" t="n">
        <v>-0.6440441</v>
      </c>
      <c r="D421" s="0" t="n">
        <v>0.001740947</v>
      </c>
      <c r="E421" s="0" t="n">
        <v>15.06038535</v>
      </c>
      <c r="F421" s="1" t="n">
        <f aca="false">(B421+C421*D421*1000) * $I$2 + $I$1</f>
        <v>14.3187704355343</v>
      </c>
    </row>
    <row r="422" customFormat="false" ht="16" hidden="false" customHeight="false" outlineLevel="0" collapsed="false">
      <c r="A422" s="0" t="s">
        <v>92</v>
      </c>
      <c r="B422" s="0" t="n">
        <v>1.665038</v>
      </c>
      <c r="C422" s="0" t="n">
        <v>-0.52954906</v>
      </c>
      <c r="D422" s="0" t="n">
        <v>0.004766444</v>
      </c>
      <c r="E422" s="0" t="n">
        <v>-2.140946021</v>
      </c>
      <c r="F422" s="1" t="n">
        <f aca="false">(B422+C422*D422*1000) * $I$2 + $I$1</f>
        <v>2.34948941832646</v>
      </c>
    </row>
    <row r="423" customFormat="false" ht="16" hidden="false" customHeight="false" outlineLevel="0" collapsed="false">
      <c r="A423" s="0" t="s">
        <v>92</v>
      </c>
      <c r="B423" s="0" t="n">
        <v>1.6650382</v>
      </c>
      <c r="C423" s="0" t="n">
        <v>-0.52954924</v>
      </c>
      <c r="D423" s="0" t="n">
        <v>0.003303328</v>
      </c>
      <c r="E423" s="0" t="n">
        <v>7.196776053</v>
      </c>
      <c r="F423" s="1" t="n">
        <f aca="false">(B423+C423*D423*1000) * $I$2 + $I$1</f>
        <v>7.96911736066129</v>
      </c>
    </row>
    <row r="424" customFormat="false" ht="16" hidden="false" customHeight="false" outlineLevel="0" collapsed="false">
      <c r="A424" s="0" t="s">
        <v>92</v>
      </c>
      <c r="B424" s="0" t="n">
        <v>1.6650379</v>
      </c>
      <c r="C424" s="0" t="n">
        <v>-0.5295492</v>
      </c>
      <c r="D424" s="0" t="n">
        <v>0.002527486</v>
      </c>
      <c r="E424" s="0" t="n">
        <v>11.40059896</v>
      </c>
      <c r="F424" s="1" t="n">
        <f aca="false">(B424+C424*D424*1000) * $I$2 + $I$1</f>
        <v>10.949021191791</v>
      </c>
    </row>
    <row r="425" customFormat="false" ht="16" hidden="false" customHeight="false" outlineLevel="0" collapsed="false">
      <c r="A425" s="0" t="s">
        <v>92</v>
      </c>
      <c r="B425" s="0" t="n">
        <v>1.6650381</v>
      </c>
      <c r="C425" s="0" t="n">
        <v>-0.52954924</v>
      </c>
      <c r="D425" s="0" t="n">
        <v>0.002046769</v>
      </c>
      <c r="E425" s="0" t="n">
        <v>13.70899571</v>
      </c>
      <c r="F425" s="1" t="n">
        <f aca="false">(B425+C425*D425*1000) * $I$2 + $I$1</f>
        <v>12.7953915610546</v>
      </c>
    </row>
    <row r="426" customFormat="false" ht="16" hidden="false" customHeight="false" outlineLevel="0" collapsed="false">
      <c r="A426" s="0" t="s">
        <v>92</v>
      </c>
      <c r="B426" s="0" t="n">
        <v>1.6650382</v>
      </c>
      <c r="C426" s="0" t="n">
        <v>-0.52954924</v>
      </c>
      <c r="D426" s="0" t="n">
        <v>0.00171969</v>
      </c>
      <c r="E426" s="0" t="n">
        <v>15.42412813</v>
      </c>
      <c r="F426" s="1" t="n">
        <f aca="false">(B426+C426*D426*1000) * $I$2 + $I$1</f>
        <v>14.0516589450904</v>
      </c>
    </row>
    <row r="427" customFormat="false" ht="16" hidden="false" customHeight="false" outlineLevel="0" collapsed="false">
      <c r="A427" s="0" t="s">
        <v>93</v>
      </c>
      <c r="B427" s="0" t="n">
        <v>3.1461232</v>
      </c>
      <c r="C427" s="0" t="n">
        <v>-1.3502184</v>
      </c>
      <c r="D427" s="0" t="n">
        <v>0.003760812</v>
      </c>
      <c r="E427" s="0" t="n">
        <v>-7.968063771</v>
      </c>
      <c r="F427" s="1" t="n">
        <f aca="false">(B427+C427*D427*1000) * $I$2 + $I$1</f>
        <v>-5.43137763214403</v>
      </c>
    </row>
    <row r="428" customFormat="false" ht="16" hidden="false" customHeight="false" outlineLevel="0" collapsed="false">
      <c r="A428" s="0" t="s">
        <v>93</v>
      </c>
      <c r="B428" s="0" t="n">
        <v>3.1461232</v>
      </c>
      <c r="C428" s="0" t="n">
        <v>-1.3502184</v>
      </c>
      <c r="D428" s="0" t="n">
        <v>0.002608072</v>
      </c>
      <c r="E428" s="0" t="n">
        <v>3.729910956</v>
      </c>
      <c r="F428" s="1" t="n">
        <f aca="false">(B428+C428*D428*1000) * $I$2 + $I$1</f>
        <v>5.85769348158185</v>
      </c>
    </row>
    <row r="429" customFormat="false" ht="16" hidden="false" customHeight="false" outlineLevel="0" collapsed="false">
      <c r="A429" s="0" t="s">
        <v>93</v>
      </c>
      <c r="B429" s="0" t="n">
        <v>3.1461232</v>
      </c>
      <c r="C429" s="0" t="n">
        <v>-1.3502185</v>
      </c>
      <c r="D429" s="0" t="n">
        <v>0.001996207</v>
      </c>
      <c r="E429" s="0" t="n">
        <v>9.245133441</v>
      </c>
      <c r="F429" s="1" t="n">
        <f aca="false">(B429+C429*D429*1000) * $I$2 + $I$1</f>
        <v>11.8498390026766</v>
      </c>
    </row>
    <row r="430" customFormat="false" ht="16" hidden="false" customHeight="false" outlineLevel="0" collapsed="false">
      <c r="A430" s="0" t="s">
        <v>93</v>
      </c>
      <c r="B430" s="0" t="n">
        <v>3.1461227</v>
      </c>
      <c r="C430" s="0" t="n">
        <v>-1.3502184</v>
      </c>
      <c r="D430" s="0" t="n">
        <v>0.00161688</v>
      </c>
      <c r="E430" s="0" t="n">
        <v>12.31752946</v>
      </c>
      <c r="F430" s="1" t="n">
        <f aca="false">(B430+C430*D430*1000) * $I$2 + $I$1</f>
        <v>15.5646810025276</v>
      </c>
    </row>
    <row r="431" customFormat="false" ht="16" hidden="false" customHeight="false" outlineLevel="0" collapsed="false">
      <c r="A431" s="0" t="s">
        <v>93</v>
      </c>
      <c r="B431" s="0" t="n">
        <v>3.1461232</v>
      </c>
      <c r="C431" s="0" t="n">
        <v>-1.3502185</v>
      </c>
      <c r="D431" s="0" t="n">
        <v>0.001358696</v>
      </c>
      <c r="E431" s="0" t="n">
        <v>14.3431756</v>
      </c>
      <c r="F431" s="1" t="n">
        <f aca="false">(B431+C431*D431*1000) * $I$2 + $I$1</f>
        <v>18.0931441259485</v>
      </c>
    </row>
    <row r="432" customFormat="false" ht="16" hidden="false" customHeight="false" outlineLevel="0" collapsed="false">
      <c r="A432" s="0" t="s">
        <v>94</v>
      </c>
      <c r="B432" s="0" t="n">
        <v>1.8378872</v>
      </c>
      <c r="C432" s="0" t="n">
        <v>-0.58625495</v>
      </c>
      <c r="D432" s="0" t="n">
        <v>0.004004004</v>
      </c>
      <c r="E432" s="0" t="n">
        <v>7.886686807</v>
      </c>
      <c r="F432" s="1" t="n">
        <f aca="false">(B432+C432*D432*1000) * $I$2 + $I$1</f>
        <v>4.88479092094433</v>
      </c>
    </row>
    <row r="433" customFormat="false" ht="16" hidden="false" customHeight="false" outlineLevel="0" collapsed="false">
      <c r="A433" s="0" t="s">
        <v>94</v>
      </c>
      <c r="B433" s="0" t="n">
        <v>1.8378872</v>
      </c>
      <c r="C433" s="0" t="n">
        <v>-0.58625495</v>
      </c>
      <c r="D433" s="0" t="n">
        <v>0.003151467</v>
      </c>
      <c r="E433" s="0" t="n">
        <v>11.02937393</v>
      </c>
      <c r="F433" s="1" t="n">
        <f aca="false">(B433+C433*D433*1000) * $I$2 + $I$1</f>
        <v>8.50991254994603</v>
      </c>
    </row>
    <row r="434" customFormat="false" ht="16" hidden="false" customHeight="false" outlineLevel="0" collapsed="false">
      <c r="A434" s="0" t="s">
        <v>94</v>
      </c>
      <c r="B434" s="0" t="n">
        <v>1.8378869</v>
      </c>
      <c r="C434" s="0" t="n">
        <v>-0.58625495</v>
      </c>
      <c r="D434" s="0" t="n">
        <v>0.002598246</v>
      </c>
      <c r="E434" s="0" t="n">
        <v>12.91375786</v>
      </c>
      <c r="F434" s="1" t="n">
        <f aca="false">(B434+C434*D434*1000) * $I$2 + $I$1</f>
        <v>10.8622932180704</v>
      </c>
    </row>
    <row r="435" customFormat="false" ht="16" hidden="false" customHeight="false" outlineLevel="0" collapsed="false">
      <c r="A435" s="0" t="s">
        <v>94</v>
      </c>
      <c r="B435" s="0" t="n">
        <v>1.8378872</v>
      </c>
      <c r="C435" s="0" t="n">
        <v>-0.586255</v>
      </c>
      <c r="D435" s="0" t="n">
        <v>0.00221025</v>
      </c>
      <c r="E435" s="0" t="n">
        <v>14.23027933</v>
      </c>
      <c r="F435" s="1" t="n">
        <f aca="false">(B435+C435*D435*1000) * $I$2 + $I$1</f>
        <v>12.5121147076558</v>
      </c>
    </row>
    <row r="436" customFormat="false" ht="16" hidden="false" customHeight="false" outlineLevel="0" collapsed="false">
      <c r="A436" s="0" t="s">
        <v>94</v>
      </c>
      <c r="B436" s="0" t="n">
        <v>1.8378873</v>
      </c>
      <c r="C436" s="0" t="n">
        <v>-0.5862549</v>
      </c>
      <c r="D436" s="0" t="n">
        <v>0.001923077</v>
      </c>
      <c r="E436" s="0" t="n">
        <v>15.29200433</v>
      </c>
      <c r="F436" s="1" t="n">
        <f aca="false">(B436+C436*D436*1000) * $I$2 + $I$1</f>
        <v>13.7332217679289</v>
      </c>
    </row>
    <row r="437" customFormat="false" ht="16" hidden="false" customHeight="false" outlineLevel="0" collapsed="false">
      <c r="A437" s="0" t="s">
        <v>95</v>
      </c>
      <c r="B437" s="0" t="n">
        <v>1.7740338</v>
      </c>
      <c r="C437" s="0" t="n">
        <v>-0.6323547</v>
      </c>
      <c r="D437" s="0" t="n">
        <v>0.005069708</v>
      </c>
      <c r="E437" s="0" t="n">
        <v>-1.763974337</v>
      </c>
      <c r="F437" s="1" t="n">
        <f aca="false">(B437+C437*D437*1000) * $I$2 + $I$1</f>
        <v>-1.80501976102682</v>
      </c>
    </row>
    <row r="438" customFormat="false" ht="16" hidden="false" customHeight="false" outlineLevel="0" collapsed="false">
      <c r="A438" s="0" t="s">
        <v>95</v>
      </c>
      <c r="B438" s="0" t="n">
        <v>1.7740335</v>
      </c>
      <c r="C438" s="0" t="n">
        <v>-0.6323547</v>
      </c>
      <c r="D438" s="0" t="n">
        <v>0.003447236</v>
      </c>
      <c r="E438" s="0" t="n">
        <v>7.056330496</v>
      </c>
      <c r="F438" s="1" t="n">
        <f aca="false">(B438+C438*D438*1000) * $I$2 + $I$1</f>
        <v>5.63648318242292</v>
      </c>
    </row>
    <row r="439" customFormat="false" ht="16" hidden="false" customHeight="false" outlineLevel="0" collapsed="false">
      <c r="A439" s="0" t="s">
        <v>95</v>
      </c>
      <c r="B439" s="0" t="n">
        <v>1.774034</v>
      </c>
      <c r="C439" s="0" t="n">
        <v>-0.6323548</v>
      </c>
      <c r="D439" s="0" t="n">
        <v>0.002611477</v>
      </c>
      <c r="E439" s="0" t="n">
        <v>11.14034359</v>
      </c>
      <c r="F439" s="1" t="n">
        <f aca="false">(B439+C439*D439*1000) * $I$2 + $I$1</f>
        <v>9.46971277767082</v>
      </c>
    </row>
    <row r="440" customFormat="false" ht="16" hidden="false" customHeight="false" outlineLevel="0" collapsed="false">
      <c r="A440" s="0" t="s">
        <v>95</v>
      </c>
      <c r="B440" s="0" t="n">
        <v>1.7740339</v>
      </c>
      <c r="C440" s="0" t="n">
        <v>-0.6323548</v>
      </c>
      <c r="D440" s="0" t="n">
        <v>0.002101889</v>
      </c>
      <c r="E440" s="0" t="n">
        <v>13.43954809</v>
      </c>
      <c r="F440" s="1" t="n">
        <f aca="false">(B440+C440*D440*1000) * $I$2 + $I$1</f>
        <v>11.8069494964918</v>
      </c>
    </row>
    <row r="441" customFormat="false" ht="16" hidden="false" customHeight="false" outlineLevel="0" collapsed="false">
      <c r="A441" s="0" t="s">
        <v>95</v>
      </c>
      <c r="B441" s="0" t="n">
        <v>1.774034</v>
      </c>
      <c r="C441" s="0" t="n">
        <v>-0.6323548</v>
      </c>
      <c r="D441" s="0" t="n">
        <v>0.001758706</v>
      </c>
      <c r="E441" s="0" t="n">
        <v>14.93433715</v>
      </c>
      <c r="F441" s="1" t="n">
        <f aca="false">(B441+C441*D441*1000) * $I$2 + $I$1</f>
        <v>13.3809671880334</v>
      </c>
    </row>
    <row r="442" customFormat="false" ht="16" hidden="false" customHeight="false" outlineLevel="0" collapsed="false">
      <c r="A442" s="0" t="s">
        <v>96</v>
      </c>
      <c r="B442" s="0" t="n">
        <v>2.504203</v>
      </c>
      <c r="C442" s="0" t="n">
        <v>-1.0293444</v>
      </c>
      <c r="D442" s="0" t="n">
        <v>0.004680552</v>
      </c>
      <c r="E442" s="0" t="n">
        <v>-7.640926372</v>
      </c>
      <c r="F442" s="1" t="n">
        <f aca="false">(B442+C442*D442*1000) * $I$2 + $I$1</f>
        <v>-8.20135021969216</v>
      </c>
    </row>
    <row r="443" customFormat="false" ht="16" hidden="false" customHeight="false" outlineLevel="0" collapsed="false">
      <c r="A443" s="0" t="s">
        <v>96</v>
      </c>
      <c r="B443" s="0" t="n">
        <v>2.5042028</v>
      </c>
      <c r="C443" s="0" t="n">
        <v>-1.0293442</v>
      </c>
      <c r="D443" s="0" t="n">
        <v>0.003053552</v>
      </c>
      <c r="E443" s="0" t="n">
        <v>4.589367939</v>
      </c>
      <c r="F443" s="1" t="n">
        <f aca="false">(B443+C443*D443*1000) * $I$2 + $I$1</f>
        <v>3.94571012465935</v>
      </c>
    </row>
    <row r="444" customFormat="false" ht="16" hidden="false" customHeight="false" outlineLevel="0" collapsed="false">
      <c r="A444" s="0" t="s">
        <v>96</v>
      </c>
      <c r="B444" s="0" t="n">
        <v>2.504203</v>
      </c>
      <c r="C444" s="0" t="n">
        <v>-1.0293444</v>
      </c>
      <c r="D444" s="0" t="n">
        <v>0.002265904</v>
      </c>
      <c r="E444" s="0" t="n">
        <v>9.834273041</v>
      </c>
      <c r="F444" s="1" t="n">
        <f aca="false">(B444+C444*D444*1000) * $I$2 + $I$1</f>
        <v>9.82622677682272</v>
      </c>
    </row>
    <row r="445" customFormat="false" ht="16" hidden="false" customHeight="false" outlineLevel="0" collapsed="false">
      <c r="A445" s="0" t="s">
        <v>96</v>
      </c>
      <c r="B445" s="0" t="n">
        <v>2.5042033</v>
      </c>
      <c r="C445" s="0" t="n">
        <v>-1.0293443</v>
      </c>
      <c r="D445" s="0" t="n">
        <v>0.001801274</v>
      </c>
      <c r="E445" s="0" t="n">
        <v>12.59940552</v>
      </c>
      <c r="F445" s="1" t="n">
        <f aca="false">(B445+C445*D445*1000) * $I$2 + $I$1</f>
        <v>13.295122246752</v>
      </c>
    </row>
    <row r="446" customFormat="false" ht="16" hidden="false" customHeight="false" outlineLevel="0" collapsed="false">
      <c r="A446" s="0" t="s">
        <v>96</v>
      </c>
      <c r="B446" s="0" t="n">
        <v>2.5042033</v>
      </c>
      <c r="C446" s="0" t="n">
        <v>-1.0293444</v>
      </c>
      <c r="D446" s="0" t="n">
        <v>0.001494768</v>
      </c>
      <c r="E446" s="0" t="n">
        <v>14.35720674</v>
      </c>
      <c r="F446" s="1" t="n">
        <f aca="false">(B446+C446*D446*1000) * $I$2 + $I$1</f>
        <v>15.5834712567135</v>
      </c>
    </row>
    <row r="447" customFormat="false" ht="16" hidden="false" customHeight="false" outlineLevel="0" collapsed="false">
      <c r="A447" s="0" t="s">
        <v>97</v>
      </c>
      <c r="B447" s="0" t="n">
        <v>1.6637104</v>
      </c>
      <c r="C447" s="0" t="n">
        <v>-0.5138768</v>
      </c>
      <c r="D447" s="0" t="n">
        <v>0.0070497</v>
      </c>
      <c r="E447" s="0" t="n">
        <v>-5.759015278</v>
      </c>
      <c r="F447" s="1" t="n">
        <f aca="false">(B447+C447*D447*1000) * $I$2 + $I$1</f>
        <v>-5.62846222316325</v>
      </c>
    </row>
    <row r="448" customFormat="false" ht="16" hidden="false" customHeight="false" outlineLevel="0" collapsed="false">
      <c r="A448" s="0" t="s">
        <v>97</v>
      </c>
      <c r="B448" s="0" t="n">
        <v>1.6637105</v>
      </c>
      <c r="C448" s="0" t="n">
        <v>-0.51387674</v>
      </c>
      <c r="D448" s="0" t="n">
        <v>0.004227659</v>
      </c>
      <c r="E448" s="0" t="n">
        <v>6.5217027</v>
      </c>
      <c r="F448" s="1" t="n">
        <f aca="false">(B448+C448*D448*1000) * $I$2 + $I$1</f>
        <v>4.8898306556738</v>
      </c>
    </row>
    <row r="449" customFormat="false" ht="16" hidden="false" customHeight="false" outlineLevel="0" collapsed="false">
      <c r="A449" s="0" t="s">
        <v>97</v>
      </c>
      <c r="B449" s="0" t="n">
        <v>1.6637105</v>
      </c>
      <c r="C449" s="0" t="n">
        <v>-0.51387674</v>
      </c>
      <c r="D449" s="0" t="n">
        <v>0.003019096</v>
      </c>
      <c r="E449" s="0" t="n">
        <v>11.20080137</v>
      </c>
      <c r="F449" s="1" t="n">
        <f aca="false">(B449+C449*D449*1000) * $I$2 + $I$1</f>
        <v>9.39437719208643</v>
      </c>
    </row>
    <row r="450" customFormat="false" ht="16" hidden="false" customHeight="false" outlineLevel="0" collapsed="false">
      <c r="A450" s="0" t="s">
        <v>97</v>
      </c>
      <c r="B450" s="0" t="n">
        <v>1.6637101</v>
      </c>
      <c r="C450" s="0" t="n">
        <v>-0.5138768</v>
      </c>
      <c r="D450" s="0" t="n">
        <v>0.0023479</v>
      </c>
      <c r="E450" s="0" t="n">
        <v>13.62469017</v>
      </c>
      <c r="F450" s="1" t="n">
        <f aca="false">(B450+C450*D450*1000) * $I$2 + $I$1</f>
        <v>11.8960497369638</v>
      </c>
    </row>
    <row r="451" customFormat="false" ht="16" hidden="false" customHeight="false" outlineLevel="0" collapsed="false">
      <c r="A451" s="0" t="s">
        <v>97</v>
      </c>
      <c r="B451" s="0" t="n">
        <v>1.6637102</v>
      </c>
      <c r="C451" s="0" t="n">
        <v>-0.51387674</v>
      </c>
      <c r="D451" s="0" t="n">
        <v>0.001920861</v>
      </c>
      <c r="E451" s="0" t="n">
        <v>15.17689728</v>
      </c>
      <c r="F451" s="1" t="n">
        <f aca="false">(B451+C451*D451*1000) * $I$2 + $I$1</f>
        <v>13.4877078961322</v>
      </c>
    </row>
    <row r="452" customFormat="false" ht="16" hidden="false" customHeight="false" outlineLevel="0" collapsed="false">
      <c r="A452" s="0" t="s">
        <v>98</v>
      </c>
      <c r="B452" s="0" t="n">
        <v>1.6125116</v>
      </c>
      <c r="C452" s="0" t="n">
        <v>-0.50381005</v>
      </c>
      <c r="D452" s="0" t="n">
        <v>0.005194805</v>
      </c>
      <c r="E452" s="0" t="n">
        <v>0.545093292</v>
      </c>
      <c r="F452" s="1" t="n">
        <f aca="false">(B452+C452*D452*1000) * $I$2 + $I$1</f>
        <v>1.29303808817709</v>
      </c>
    </row>
    <row r="453" customFormat="false" ht="16" hidden="false" customHeight="false" outlineLevel="0" collapsed="false">
      <c r="A453" s="0" t="s">
        <v>98</v>
      </c>
      <c r="B453" s="0" t="n">
        <v>1.6125114</v>
      </c>
      <c r="C453" s="0" t="n">
        <v>-0.50381017</v>
      </c>
      <c r="D453" s="0" t="n">
        <v>0.003516484</v>
      </c>
      <c r="E453" s="0" t="n">
        <v>8.416588408</v>
      </c>
      <c r="F453" s="1" t="n">
        <f aca="false">(B453+C453*D453*1000) * $I$2 + $I$1</f>
        <v>7.4259165649324</v>
      </c>
    </row>
    <row r="454" customFormat="false" ht="16" hidden="false" customHeight="false" outlineLevel="0" collapsed="false">
      <c r="A454" s="0" t="s">
        <v>98</v>
      </c>
      <c r="B454" s="0" t="n">
        <v>1.6125116</v>
      </c>
      <c r="C454" s="0" t="n">
        <v>-0.5038101</v>
      </c>
      <c r="D454" s="0" t="n">
        <v>0.002657807</v>
      </c>
      <c r="E454" s="0" t="n">
        <v>11.96074868</v>
      </c>
      <c r="F454" s="1" t="n">
        <f aca="false">(B454+C454*D454*1000) * $I$2 + $I$1</f>
        <v>10.5636783632824</v>
      </c>
    </row>
    <row r="455" customFormat="false" ht="16" hidden="false" customHeight="false" outlineLevel="0" collapsed="false">
      <c r="A455" s="0" t="s">
        <v>98</v>
      </c>
      <c r="B455" s="0" t="n">
        <v>1.6125114</v>
      </c>
      <c r="C455" s="0" t="n">
        <v>-0.5038101</v>
      </c>
      <c r="D455" s="0" t="n">
        <v>0.002136182</v>
      </c>
      <c r="E455" s="0" t="n">
        <v>13.94186641</v>
      </c>
      <c r="F455" s="1" t="n">
        <f aca="false">(B455+C455*D455*1000) * $I$2 + $I$1</f>
        <v>12.469787487526</v>
      </c>
    </row>
    <row r="456" customFormat="false" ht="16" hidden="false" customHeight="false" outlineLevel="0" collapsed="false">
      <c r="A456" s="0" t="s">
        <v>98</v>
      </c>
      <c r="B456" s="0" t="n">
        <v>1.6125114</v>
      </c>
      <c r="C456" s="0" t="n">
        <v>-0.50381005</v>
      </c>
      <c r="D456" s="0" t="n">
        <v>0.001785714</v>
      </c>
      <c r="E456" s="0" t="n">
        <v>15.25993231</v>
      </c>
      <c r="F456" s="1" t="n">
        <f aca="false">(B456+C456*D456*1000) * $I$2 + $I$1</f>
        <v>13.7504605740403</v>
      </c>
    </row>
    <row r="457" customFormat="false" ht="16" hidden="false" customHeight="false" outlineLevel="0" collapsed="false">
      <c r="A457" s="0" t="s">
        <v>99</v>
      </c>
      <c r="B457" s="0" t="n">
        <v>1.9241972</v>
      </c>
      <c r="C457" s="0" t="n">
        <v>-0.72364146</v>
      </c>
      <c r="D457" s="0" t="n">
        <v>0.005128205</v>
      </c>
      <c r="E457" s="0" t="n">
        <v>-6.540565404</v>
      </c>
      <c r="F457" s="1" t="n">
        <f aca="false">(B457+C457*D457*1000) * $I$2 + $I$1</f>
        <v>-4.37960903271136</v>
      </c>
    </row>
    <row r="458" customFormat="false" ht="16" hidden="false" customHeight="false" outlineLevel="0" collapsed="false">
      <c r="A458" s="0" t="s">
        <v>99</v>
      </c>
      <c r="B458" s="0" t="n">
        <v>1.924197</v>
      </c>
      <c r="C458" s="0" t="n">
        <v>-0.7236414</v>
      </c>
      <c r="D458" s="0" t="n">
        <v>0.003189793</v>
      </c>
      <c r="E458" s="0" t="n">
        <v>5.897708349</v>
      </c>
      <c r="F458" s="1" t="n">
        <f aca="false">(B458+C458*D458*1000) * $I$2 + $I$1</f>
        <v>5.79440545221704</v>
      </c>
    </row>
    <row r="459" customFormat="false" ht="16" hidden="false" customHeight="false" outlineLevel="0" collapsed="false">
      <c r="A459" s="0" t="s">
        <v>99</v>
      </c>
      <c r="B459" s="0" t="n">
        <v>1.9241973</v>
      </c>
      <c r="C459" s="0" t="n">
        <v>-0.72364146</v>
      </c>
      <c r="D459" s="0" t="n">
        <v>0.002314815</v>
      </c>
      <c r="E459" s="0" t="n">
        <v>10.88016712</v>
      </c>
      <c r="F459" s="1" t="n">
        <f aca="false">(B459+C459*D459*1000) * $I$2 + $I$1</f>
        <v>10.3868452574202</v>
      </c>
    </row>
    <row r="460" customFormat="false" ht="16" hidden="false" customHeight="false" outlineLevel="0" collapsed="false">
      <c r="A460" s="0" t="s">
        <v>99</v>
      </c>
      <c r="B460" s="0" t="n">
        <v>1.924197</v>
      </c>
      <c r="C460" s="0" t="n">
        <v>-0.7236414</v>
      </c>
      <c r="D460" s="0" t="n">
        <v>0.00181653</v>
      </c>
      <c r="E460" s="0" t="n">
        <v>13.41798626</v>
      </c>
      <c r="F460" s="1" t="n">
        <f aca="false">(B460+C460*D460*1000) * $I$2 + $I$1</f>
        <v>13.0021593151515</v>
      </c>
    </row>
    <row r="461" customFormat="false" ht="16" hidden="false" customHeight="false" outlineLevel="0" collapsed="false">
      <c r="A461" s="0" t="s">
        <v>99</v>
      </c>
      <c r="B461" s="0" t="n">
        <v>1.9241971</v>
      </c>
      <c r="C461" s="0" t="n">
        <v>-0.72364134</v>
      </c>
      <c r="D461" s="0" t="n">
        <v>0.001494768</v>
      </c>
      <c r="E461" s="0" t="n">
        <v>14.99757512</v>
      </c>
      <c r="F461" s="1" t="n">
        <f aca="false">(B461+C461*D461*1000) * $I$2 + $I$1</f>
        <v>14.6909714274662</v>
      </c>
    </row>
    <row r="462" customFormat="false" ht="16" hidden="false" customHeight="false" outlineLevel="0" collapsed="false">
      <c r="A462" s="0" t="s">
        <v>100</v>
      </c>
      <c r="B462" s="0" t="n">
        <v>1.644104</v>
      </c>
      <c r="C462" s="0" t="n">
        <v>-0.5004742</v>
      </c>
      <c r="D462" s="0" t="n">
        <v>0.006121824</v>
      </c>
      <c r="E462" s="0" t="n">
        <v>-2.377093878</v>
      </c>
      <c r="F462" s="1" t="n">
        <f aca="false">(B462+C462*D462*1000) * $I$2 + $I$1</f>
        <v>-1.717192778108</v>
      </c>
    </row>
    <row r="463" customFormat="false" ht="16" hidden="false" customHeight="false" outlineLevel="0" collapsed="false">
      <c r="A463" s="0" t="s">
        <v>100</v>
      </c>
      <c r="B463" s="0" t="n">
        <v>1.6441041</v>
      </c>
      <c r="C463" s="0" t="n">
        <v>-0.50047404</v>
      </c>
      <c r="D463" s="0" t="n">
        <v>0.003900346</v>
      </c>
      <c r="E463" s="0" t="n">
        <v>7.619629624</v>
      </c>
      <c r="F463" s="1" t="n">
        <f aca="false">(B463+C463*D463*1000) * $I$2 + $I$1</f>
        <v>6.34673847964524</v>
      </c>
    </row>
    <row r="464" customFormat="false" ht="16" hidden="false" customHeight="false" outlineLevel="0" collapsed="false">
      <c r="A464" s="0" t="s">
        <v>100</v>
      </c>
      <c r="B464" s="0" t="n">
        <v>1.644104</v>
      </c>
      <c r="C464" s="0" t="n">
        <v>-0.50047404</v>
      </c>
      <c r="D464" s="0" t="n">
        <v>0.002861844</v>
      </c>
      <c r="E464" s="0" t="n">
        <v>11.68767926</v>
      </c>
      <c r="F464" s="1" t="n">
        <f aca="false">(B464+C464*D464*1000) * $I$2 + $I$1</f>
        <v>10.1164805147579</v>
      </c>
    </row>
    <row r="465" customFormat="false" ht="16" hidden="false" customHeight="false" outlineLevel="0" collapsed="false">
      <c r="A465" s="0" t="s">
        <v>100</v>
      </c>
      <c r="B465" s="0" t="n">
        <v>1.6441039</v>
      </c>
      <c r="C465" s="0" t="n">
        <v>-0.50047404</v>
      </c>
      <c r="D465" s="0" t="n">
        <v>0.002260079</v>
      </c>
      <c r="E465" s="0" t="n">
        <v>13.81741062</v>
      </c>
      <c r="F465" s="1" t="n">
        <f aca="false">(B465+C465*D465*1000) * $I$2 + $I$1</f>
        <v>12.3008754403242</v>
      </c>
    </row>
    <row r="466" customFormat="false" ht="16" hidden="false" customHeight="false" outlineLevel="0" collapsed="false">
      <c r="A466" s="0" t="s">
        <v>100</v>
      </c>
      <c r="B466" s="0" t="n">
        <v>1.6441038</v>
      </c>
      <c r="C466" s="0" t="n">
        <v>-0.50047415</v>
      </c>
      <c r="D466" s="0" t="n">
        <v>0.001867414</v>
      </c>
      <c r="E466" s="0" t="n">
        <v>15.33676841</v>
      </c>
      <c r="F466" s="1" t="n">
        <f aca="false">(B466+C466*D466*1000) * $I$2 + $I$1</f>
        <v>13.7262398021895</v>
      </c>
    </row>
    <row r="467" customFormat="false" ht="16" hidden="false" customHeight="false" outlineLevel="0" collapsed="false">
      <c r="A467" s="0" t="s">
        <v>101</v>
      </c>
      <c r="B467" s="0" t="n">
        <v>1.8613527</v>
      </c>
      <c r="C467" s="0" t="n">
        <v>-0.6581735</v>
      </c>
      <c r="D467" s="0" t="n">
        <v>0.006570302</v>
      </c>
      <c r="E467" s="0" t="n">
        <v>-9.993337365</v>
      </c>
      <c r="F467" s="1" t="n">
        <f aca="false">(B467+C467*D467*1000) * $I$2 + $I$1</f>
        <v>-9.28459115815158</v>
      </c>
    </row>
    <row r="468" customFormat="false" ht="16" hidden="false" customHeight="false" outlineLevel="0" collapsed="false">
      <c r="A468" s="0" t="s">
        <v>101</v>
      </c>
      <c r="B468" s="0" t="n">
        <v>1.8613528</v>
      </c>
      <c r="C468" s="0" t="n">
        <v>-0.65817344</v>
      </c>
      <c r="D468" s="0" t="n">
        <v>0.003928115</v>
      </c>
      <c r="E468" s="0" t="n">
        <v>5.05265473</v>
      </c>
      <c r="F468" s="1" t="n">
        <f aca="false">(B468+C468*D468*1000) * $I$2 + $I$1</f>
        <v>3.32865440638331</v>
      </c>
    </row>
    <row r="469" customFormat="false" ht="16" hidden="false" customHeight="false" outlineLevel="0" collapsed="false">
      <c r="A469" s="0" t="s">
        <v>101</v>
      </c>
      <c r="B469" s="0" t="n">
        <v>1.8613527</v>
      </c>
      <c r="C469" s="0" t="n">
        <v>-0.6581735</v>
      </c>
      <c r="D469" s="0" t="n">
        <v>0.002801513</v>
      </c>
      <c r="E469" s="0" t="n">
        <v>10.46795024</v>
      </c>
      <c r="F469" s="1" t="n">
        <f aca="false">(B469+C469*D469*1000) * $I$2 + $I$1</f>
        <v>8.706812161068</v>
      </c>
    </row>
    <row r="470" customFormat="false" ht="16" hidden="false" customHeight="false" outlineLevel="0" collapsed="false">
      <c r="A470" s="0" t="s">
        <v>101</v>
      </c>
      <c r="B470" s="0" t="n">
        <v>1.8613527</v>
      </c>
      <c r="C470" s="0" t="n">
        <v>-0.65817344</v>
      </c>
      <c r="D470" s="0" t="n">
        <v>0.002177108</v>
      </c>
      <c r="E470" s="0" t="n">
        <v>13.1179453</v>
      </c>
      <c r="F470" s="1" t="n">
        <f aca="false">(B470+C470*D470*1000) * $I$2 + $I$1</f>
        <v>11.6875908038251</v>
      </c>
    </row>
    <row r="471" customFormat="false" ht="16" hidden="false" customHeight="false" outlineLevel="0" collapsed="false">
      <c r="A471" s="0" t="s">
        <v>101</v>
      </c>
      <c r="B471" s="0" t="n">
        <v>1.8613527</v>
      </c>
      <c r="C471" s="0" t="n">
        <v>-0.65817356</v>
      </c>
      <c r="D471" s="0" t="n">
        <v>0.00178031</v>
      </c>
      <c r="E471" s="0" t="n">
        <v>14.74440157</v>
      </c>
      <c r="F471" s="1" t="n">
        <f aca="false">(B471+C471*D471*1000) * $I$2 + $I$1</f>
        <v>13.5818189932024</v>
      </c>
    </row>
    <row r="472" customFormat="false" ht="16" hidden="false" customHeight="false" outlineLevel="0" collapsed="false">
      <c r="A472" s="0" t="s">
        <v>102</v>
      </c>
      <c r="B472" s="0" t="n">
        <v>1.7807058</v>
      </c>
      <c r="C472" s="0" t="n">
        <v>-0.6827149</v>
      </c>
      <c r="D472" s="0" t="n">
        <v>0.004048583</v>
      </c>
      <c r="E472" s="0" t="n">
        <v>0.891789992</v>
      </c>
      <c r="F472" s="1" t="n">
        <f aca="false">(B472+C472*D472*1000) * $I$2 + $I$1</f>
        <v>1.4479729164946</v>
      </c>
    </row>
    <row r="473" customFormat="false" ht="16" hidden="false" customHeight="false" outlineLevel="0" collapsed="false">
      <c r="A473" s="0" t="s">
        <v>102</v>
      </c>
      <c r="B473" s="0" t="n">
        <v>1.7807057</v>
      </c>
      <c r="C473" s="0" t="n">
        <v>-0.68271494</v>
      </c>
      <c r="D473" s="0" t="n">
        <v>0.002904866</v>
      </c>
      <c r="E473" s="0" t="n">
        <v>7.878646174</v>
      </c>
      <c r="F473" s="1" t="n">
        <f aca="false">(B473+C473*D473*1000) * $I$2 + $I$1</f>
        <v>7.11141757216976</v>
      </c>
    </row>
    <row r="474" customFormat="false" ht="16" hidden="false" customHeight="false" outlineLevel="0" collapsed="false">
      <c r="A474" s="0" t="s">
        <v>102</v>
      </c>
      <c r="B474" s="0" t="n">
        <v>1.7807058</v>
      </c>
      <c r="C474" s="0" t="n">
        <v>-0.682715</v>
      </c>
      <c r="D474" s="0" t="n">
        <v>0.002265006</v>
      </c>
      <c r="E474" s="0" t="n">
        <v>11.34280668</v>
      </c>
      <c r="F474" s="1" t="n">
        <f aca="false">(B474+C474*D474*1000) * $I$2 + $I$1</f>
        <v>10.2798697462985</v>
      </c>
    </row>
    <row r="475" customFormat="false" ht="16" hidden="false" customHeight="false" outlineLevel="0" collapsed="false">
      <c r="A475" s="0" t="s">
        <v>102</v>
      </c>
      <c r="B475" s="0" t="n">
        <v>1.7807056</v>
      </c>
      <c r="C475" s="0" t="n">
        <v>-0.68271494</v>
      </c>
      <c r="D475" s="0" t="n">
        <v>0.001856148</v>
      </c>
      <c r="E475" s="0" t="n">
        <v>13.38681662</v>
      </c>
      <c r="F475" s="1" t="n">
        <f aca="false">(B475+C475*D475*1000) * $I$2 + $I$1</f>
        <v>12.3044482915865</v>
      </c>
    </row>
    <row r="476" customFormat="false" ht="16" hidden="false" customHeight="false" outlineLevel="0" collapsed="false">
      <c r="A476" s="0" t="s">
        <v>102</v>
      </c>
      <c r="B476" s="0" t="n">
        <v>1.7807055</v>
      </c>
      <c r="C476" s="0" t="n">
        <v>-0.68271494</v>
      </c>
      <c r="D476" s="0" t="n">
        <v>0.001572327</v>
      </c>
      <c r="E476" s="0" t="n">
        <v>14.78602429</v>
      </c>
      <c r="F476" s="1" t="n">
        <f aca="false">(B476+C476*D476*1000) * $I$2 + $I$1</f>
        <v>13.7098695936231</v>
      </c>
    </row>
    <row r="477" customFormat="false" ht="16" hidden="false" customHeight="false" outlineLevel="0" collapsed="false">
      <c r="A477" s="0" t="s">
        <v>103</v>
      </c>
      <c r="B477" s="0" t="n">
        <v>1.8248066</v>
      </c>
      <c r="C477" s="0" t="n">
        <v>-0.6947677</v>
      </c>
      <c r="D477" s="0" t="n">
        <v>0.004347826</v>
      </c>
      <c r="E477" s="0" t="n">
        <v>-6.161671915</v>
      </c>
      <c r="F477" s="1" t="n">
        <f aca="false">(B477+C477*D477*1000) * $I$2 + $I$1</f>
        <v>-0.0940355628295073</v>
      </c>
    </row>
    <row r="478" customFormat="false" ht="16" hidden="false" customHeight="false" outlineLevel="0" collapsed="false">
      <c r="A478" s="0" t="s">
        <v>103</v>
      </c>
      <c r="B478" s="0" t="n">
        <v>1.8248066</v>
      </c>
      <c r="C478" s="0" t="n">
        <v>-0.6947677</v>
      </c>
      <c r="D478" s="0" t="n">
        <v>0.002949853</v>
      </c>
      <c r="E478" s="0" t="n">
        <v>5.323012437</v>
      </c>
      <c r="F478" s="1" t="n">
        <f aca="false">(B478+C478*D478*1000) * $I$2 + $I$1</f>
        <v>6.9506437308139</v>
      </c>
    </row>
    <row r="479" customFormat="false" ht="16" hidden="false" customHeight="false" outlineLevel="0" collapsed="false">
      <c r="A479" s="0" t="s">
        <v>103</v>
      </c>
      <c r="B479" s="0" t="n">
        <v>1.8248065</v>
      </c>
      <c r="C479" s="0" t="n">
        <v>-0.69476765</v>
      </c>
      <c r="D479" s="0" t="n">
        <v>0.002232143</v>
      </c>
      <c r="E479" s="0" t="n">
        <v>10.47395234</v>
      </c>
      <c r="F479" s="1" t="n">
        <f aca="false">(B479+C479*D479*1000) * $I$2 + $I$1</f>
        <v>10.5673351072088</v>
      </c>
    </row>
    <row r="480" customFormat="false" ht="16" hidden="false" customHeight="false" outlineLevel="0" collapsed="false">
      <c r="A480" s="0" t="s">
        <v>103</v>
      </c>
      <c r="B480" s="0" t="n">
        <v>1.8248063</v>
      </c>
      <c r="C480" s="0" t="n">
        <v>-0.6947677</v>
      </c>
      <c r="D480" s="0" t="n">
        <v>0.001795332</v>
      </c>
      <c r="E480" s="0" t="n">
        <v>13.22045926</v>
      </c>
      <c r="F480" s="1" t="n">
        <f aca="false">(B480+C480*D480*1000) * $I$2 + $I$1</f>
        <v>12.7685151352623</v>
      </c>
    </row>
    <row r="481" customFormat="false" ht="16" hidden="false" customHeight="false" outlineLevel="0" collapsed="false">
      <c r="A481" s="0" t="s">
        <v>103</v>
      </c>
      <c r="B481" s="0" t="n">
        <v>1.8248066</v>
      </c>
      <c r="C481" s="0" t="n">
        <v>-0.6947677</v>
      </c>
      <c r="D481" s="0" t="n">
        <v>0.001501502</v>
      </c>
      <c r="E481" s="0" t="n">
        <v>14.94099195</v>
      </c>
      <c r="F481" s="1" t="n">
        <f aca="false">(B481+C481*D481*1000) * $I$2 + $I$1</f>
        <v>14.2491883376323</v>
      </c>
    </row>
    <row r="482" customFormat="false" ht="16" hidden="false" customHeight="false" outlineLevel="0" collapsed="false">
      <c r="A482" s="0" t="s">
        <v>104</v>
      </c>
      <c r="B482" s="0" t="n">
        <v>3.7123568</v>
      </c>
      <c r="C482" s="0" t="n">
        <v>-1.9609942</v>
      </c>
      <c r="D482" s="0" t="n">
        <v>0.004441483</v>
      </c>
      <c r="E482" s="0" t="n">
        <v>-41.09170706</v>
      </c>
      <c r="F482" s="1" t="n">
        <f aca="false">(B482+C482*D482*1000) * $I$2 + $I$1</f>
        <v>-27.6662293017943</v>
      </c>
    </row>
    <row r="483" customFormat="false" ht="16" hidden="false" customHeight="false" outlineLevel="0" collapsed="false">
      <c r="A483" s="0" t="s">
        <v>104</v>
      </c>
      <c r="B483" s="0" t="n">
        <v>3.712357</v>
      </c>
      <c r="C483" s="0" t="n">
        <v>-1.9609938</v>
      </c>
      <c r="D483" s="0" t="n">
        <v>0.002688443</v>
      </c>
      <c r="E483" s="0" t="n">
        <v>-5.50104462</v>
      </c>
      <c r="F483" s="1" t="n">
        <f aca="false">(B483+C483*D483*1000) * $I$2 + $I$1</f>
        <v>-2.7322772834037</v>
      </c>
    </row>
    <row r="484" customFormat="false" ht="16" hidden="false" customHeight="false" outlineLevel="0" collapsed="false">
      <c r="A484" s="0" t="s">
        <v>104</v>
      </c>
      <c r="B484" s="0" t="n">
        <v>3.7123563</v>
      </c>
      <c r="C484" s="0" t="n">
        <v>-1.9609938</v>
      </c>
      <c r="D484" s="0" t="n">
        <v>0.001927618</v>
      </c>
      <c r="E484" s="0" t="n">
        <v>6.444930979</v>
      </c>
      <c r="F484" s="1" t="n">
        <f aca="false">(B484+C484*D484*1000) * $I$2 + $I$1</f>
        <v>8.08912681258692</v>
      </c>
    </row>
    <row r="485" customFormat="false" ht="16" hidden="false" customHeight="false" outlineLevel="0" collapsed="false">
      <c r="A485" s="0" t="s">
        <v>104</v>
      </c>
      <c r="B485" s="0" t="n">
        <v>3.712357</v>
      </c>
      <c r="C485" s="0" t="n">
        <v>-1.9609941</v>
      </c>
      <c r="D485" s="0" t="n">
        <v>0.001502432</v>
      </c>
      <c r="E485" s="0" t="n">
        <v>11.36240789</v>
      </c>
      <c r="F485" s="1" t="n">
        <f aca="false">(B485+C485*D485*1000) * $I$2 + $I$1</f>
        <v>14.1366581847834</v>
      </c>
    </row>
    <row r="486" customFormat="false" ht="16" hidden="false" customHeight="false" outlineLevel="0" collapsed="false">
      <c r="A486" s="0" t="s">
        <v>104</v>
      </c>
      <c r="B486" s="0" t="n">
        <v>3.7123568</v>
      </c>
      <c r="C486" s="0" t="n">
        <v>-1.9609939</v>
      </c>
      <c r="D486" s="0" t="n">
        <v>0.001230921</v>
      </c>
      <c r="E486" s="0" t="n">
        <v>13.80415432</v>
      </c>
      <c r="F486" s="1" t="n">
        <f aca="false">(B486+C486*D486*1000) * $I$2 + $I$1</f>
        <v>17.9984297227285</v>
      </c>
    </row>
    <row r="487" customFormat="false" ht="16" hidden="false" customHeight="false" outlineLevel="0" collapsed="false">
      <c r="A487" s="0" t="s">
        <v>105</v>
      </c>
      <c r="B487" s="0" t="n">
        <v>3.5802147</v>
      </c>
      <c r="C487" s="0" t="n">
        <v>-1.7130575</v>
      </c>
      <c r="D487" s="0" t="n">
        <v>0.003730369</v>
      </c>
      <c r="E487" s="0" t="n">
        <v>-15.26788292</v>
      </c>
      <c r="F487" s="1" t="n">
        <f aca="false">(B487+C487*D487*1000) * $I$2 + $I$1</f>
        <v>-11.8019627051922</v>
      </c>
    </row>
    <row r="488" customFormat="false" ht="16" hidden="false" customHeight="false" outlineLevel="0" collapsed="false">
      <c r="A488" s="0" t="s">
        <v>105</v>
      </c>
      <c r="B488" s="0" t="n">
        <v>3.580214</v>
      </c>
      <c r="C488" s="0" t="n">
        <v>-1.7130575</v>
      </c>
      <c r="D488" s="0" t="n">
        <v>0.002492973</v>
      </c>
      <c r="E488" s="0" t="n">
        <v>1.419439913</v>
      </c>
      <c r="F488" s="1" t="n">
        <f aca="false">(B488+C488*D488*1000) * $I$2 + $I$1</f>
        <v>3.57261969335875</v>
      </c>
    </row>
    <row r="489" customFormat="false" ht="16" hidden="false" customHeight="false" outlineLevel="0" collapsed="false">
      <c r="A489" s="0" t="s">
        <v>105</v>
      </c>
      <c r="B489" s="0" t="n">
        <v>3.5802147</v>
      </c>
      <c r="C489" s="0" t="n">
        <v>-1.713058</v>
      </c>
      <c r="D489" s="0" t="n">
        <v>0.001872011</v>
      </c>
      <c r="E489" s="0" t="n">
        <v>8.409239575</v>
      </c>
      <c r="F489" s="1" t="n">
        <f aca="false">(B489+C489*D489*1000) * $I$2 + $I$1</f>
        <v>11.288041813648</v>
      </c>
    </row>
    <row r="490" customFormat="false" ht="16" hidden="false" customHeight="false" outlineLevel="0" collapsed="false">
      <c r="A490" s="0" t="s">
        <v>105</v>
      </c>
      <c r="B490" s="0" t="n">
        <v>3.5802143</v>
      </c>
      <c r="C490" s="0" t="n">
        <v>-1.7130575</v>
      </c>
      <c r="D490" s="0" t="n">
        <v>0.001498705</v>
      </c>
      <c r="E490" s="0" t="n">
        <v>11.89478596</v>
      </c>
      <c r="F490" s="1" t="n">
        <f aca="false">(B490+C490*D490*1000) * $I$2 + $I$1</f>
        <v>15.9263553065191</v>
      </c>
    </row>
    <row r="491" customFormat="false" ht="16" hidden="false" customHeight="false" outlineLevel="0" collapsed="false">
      <c r="A491" s="0" t="s">
        <v>105</v>
      </c>
      <c r="B491" s="0" t="n">
        <v>3.5802147</v>
      </c>
      <c r="C491" s="0" t="n">
        <v>-1.7130575</v>
      </c>
      <c r="D491" s="0" t="n">
        <v>0.001249531</v>
      </c>
      <c r="E491" s="0" t="n">
        <v>13.98455267</v>
      </c>
      <c r="F491" s="1" t="n">
        <f aca="false">(B491+C491*D491*1000) * $I$2 + $I$1</f>
        <v>19.0223335136966</v>
      </c>
    </row>
    <row r="492" customFormat="false" ht="16" hidden="false" customHeight="false" outlineLevel="0" collapsed="false">
      <c r="A492" s="0" t="s">
        <v>106</v>
      </c>
      <c r="B492" s="0" t="n">
        <v>1.8490217</v>
      </c>
      <c r="C492" s="0" t="n">
        <v>-0.6323023</v>
      </c>
      <c r="D492" s="0" t="n">
        <v>0.005185646</v>
      </c>
      <c r="E492" s="0" t="n">
        <v>-4.531808867</v>
      </c>
      <c r="F492" s="1" t="n">
        <f aca="false">(B492+C492*D492*1000) * $I$2 + $I$1</f>
        <v>-1.79090751409341</v>
      </c>
    </row>
    <row r="493" customFormat="false" ht="16" hidden="false" customHeight="false" outlineLevel="0" collapsed="false">
      <c r="A493" s="0" t="s">
        <v>106</v>
      </c>
      <c r="B493" s="0" t="n">
        <v>1.8490217</v>
      </c>
      <c r="C493" s="0" t="n">
        <v>-0.6323024</v>
      </c>
      <c r="D493" s="0" t="n">
        <v>0.003299459</v>
      </c>
      <c r="E493" s="0" t="n">
        <v>6.251534326</v>
      </c>
      <c r="F493" s="1" t="n">
        <f aca="false">(B493+C493*D493*1000) * $I$2 + $I$1</f>
        <v>6.85941325351559</v>
      </c>
    </row>
    <row r="494" customFormat="false" ht="16" hidden="false" customHeight="false" outlineLevel="0" collapsed="false">
      <c r="A494" s="0" t="s">
        <v>106</v>
      </c>
      <c r="B494" s="0" t="n">
        <v>1.8490217</v>
      </c>
      <c r="C494" s="0" t="n">
        <v>-0.63230234</v>
      </c>
      <c r="D494" s="0" t="n">
        <v>0.002419433</v>
      </c>
      <c r="E494" s="0" t="n">
        <v>10.88084504</v>
      </c>
      <c r="F494" s="1" t="n">
        <f aca="false">(B494+C494*D494*1000) * $I$2 + $I$1</f>
        <v>10.8953399563043</v>
      </c>
    </row>
    <row r="495" customFormat="false" ht="16" hidden="false" customHeight="false" outlineLevel="0" collapsed="false">
      <c r="A495" s="0" t="s">
        <v>106</v>
      </c>
      <c r="B495" s="0" t="n">
        <v>1.8490214</v>
      </c>
      <c r="C495" s="0" t="n">
        <v>-0.63230234</v>
      </c>
      <c r="D495" s="0" t="n">
        <v>0.001910001</v>
      </c>
      <c r="E495" s="0" t="n">
        <v>13.38043994</v>
      </c>
      <c r="F495" s="1" t="n">
        <f aca="false">(B495+C495*D495*1000) * $I$2 + $I$1</f>
        <v>13.2316658895185</v>
      </c>
    </row>
    <row r="496" customFormat="false" ht="16" hidden="false" customHeight="false" outlineLevel="0" collapsed="false">
      <c r="A496" s="0" t="s">
        <v>106</v>
      </c>
      <c r="B496" s="0" t="n">
        <v>1.8490214</v>
      </c>
      <c r="C496" s="0" t="n">
        <v>-0.6323024</v>
      </c>
      <c r="D496" s="0" t="n">
        <v>0.001577785</v>
      </c>
      <c r="E496" s="0" t="n">
        <v>15.00947242</v>
      </c>
      <c r="F496" s="1" t="n">
        <f aca="false">(B496+C496*D496*1000) * $I$2 + $I$1</f>
        <v>14.7552553564454</v>
      </c>
    </row>
    <row r="497" customFormat="false" ht="16" hidden="false" customHeight="false" outlineLevel="0" collapsed="false">
      <c r="A497" s="0" t="s">
        <v>107</v>
      </c>
      <c r="B497" s="0" t="n">
        <v>2.6569512</v>
      </c>
      <c r="C497" s="0" t="n">
        <v>-1.1171428</v>
      </c>
      <c r="D497" s="0" t="n">
        <v>0.003687316</v>
      </c>
      <c r="E497" s="0" t="n">
        <v>-6.143108994</v>
      </c>
      <c r="F497" s="1" t="n">
        <f aca="false">(B497+C497*D497*1000) * $I$2 + $I$1</f>
        <v>-2.02614777837043</v>
      </c>
    </row>
    <row r="498" customFormat="false" ht="16" hidden="false" customHeight="false" outlineLevel="0" collapsed="false">
      <c r="A498" s="0" t="s">
        <v>107</v>
      </c>
      <c r="B498" s="0" t="n">
        <v>2.6569514</v>
      </c>
      <c r="C498" s="0" t="n">
        <v>-1.1171426</v>
      </c>
      <c r="D498" s="0" t="n">
        <v>0.002675406</v>
      </c>
      <c r="E498" s="0" t="n">
        <v>4.429327266</v>
      </c>
      <c r="F498" s="1" t="n">
        <f aca="false">(B498+C498*D498*1000) * $I$2 + $I$1</f>
        <v>6.17309383690099</v>
      </c>
    </row>
    <row r="499" customFormat="false" ht="16" hidden="false" customHeight="false" outlineLevel="0" collapsed="false">
      <c r="A499" s="0" t="s">
        <v>107</v>
      </c>
      <c r="B499" s="0" t="n">
        <v>2.656951</v>
      </c>
      <c r="C499" s="0" t="n">
        <v>-1.1171426</v>
      </c>
      <c r="D499" s="0" t="n">
        <v>0.002099297</v>
      </c>
      <c r="E499" s="0" t="n">
        <v>9.611562656</v>
      </c>
      <c r="F499" s="1" t="n">
        <f aca="false">(B499+C499*D499*1000) * $I$2 + $I$1</f>
        <v>10.8411473542005</v>
      </c>
    </row>
    <row r="500" customFormat="false" ht="16" hidden="false" customHeight="false" outlineLevel="0" collapsed="false">
      <c r="A500" s="0" t="s">
        <v>107</v>
      </c>
      <c r="B500" s="0" t="n">
        <v>2.656951</v>
      </c>
      <c r="C500" s="0" t="n">
        <v>-1.1171426</v>
      </c>
      <c r="D500" s="0" t="n">
        <v>0.001727339</v>
      </c>
      <c r="E500" s="0" t="n">
        <v>12.51370025</v>
      </c>
      <c r="F500" s="1" t="n">
        <f aca="false">(B500+C500*D500*1000) * $I$2 + $I$1</f>
        <v>13.8550230779351</v>
      </c>
    </row>
    <row r="501" customFormat="false" ht="16" hidden="false" customHeight="false" outlineLevel="0" collapsed="false">
      <c r="A501" s="0" t="s">
        <v>107</v>
      </c>
      <c r="B501" s="0" t="n">
        <v>2.6569514</v>
      </c>
      <c r="C501" s="0" t="n">
        <v>-1.1171424</v>
      </c>
      <c r="D501" s="0" t="n">
        <v>0.001467351</v>
      </c>
      <c r="E501" s="0" t="n">
        <v>14.4193346</v>
      </c>
      <c r="F501" s="1" t="n">
        <f aca="false">(B501+C501*D501*1000) * $I$2 + $I$1</f>
        <v>15.9616410093582</v>
      </c>
    </row>
    <row r="502" customFormat="false" ht="16" hidden="false" customHeight="false" outlineLevel="0" collapsed="false">
      <c r="A502" s="0" t="s">
        <v>108</v>
      </c>
      <c r="B502" s="0" t="n">
        <v>1.9948692</v>
      </c>
      <c r="C502" s="0" t="n">
        <v>-0.79690236</v>
      </c>
      <c r="D502" s="0" t="n">
        <v>0.004199034</v>
      </c>
      <c r="E502" s="0" t="n">
        <v>-5.559629209</v>
      </c>
      <c r="F502" s="1" t="n">
        <f aca="false">(B502+C502*D502*1000) * $I$2 + $I$1</f>
        <v>-1.22137135448277</v>
      </c>
    </row>
    <row r="503" customFormat="false" ht="16" hidden="false" customHeight="false" outlineLevel="0" collapsed="false">
      <c r="A503" s="0" t="s">
        <v>108</v>
      </c>
      <c r="B503" s="0" t="n">
        <v>1.9948695</v>
      </c>
      <c r="C503" s="0" t="n">
        <v>-0.79690236</v>
      </c>
      <c r="D503" s="0" t="n">
        <v>0.002932659</v>
      </c>
      <c r="E503" s="0" t="n">
        <v>5.885144321</v>
      </c>
      <c r="F503" s="1" t="n">
        <f aca="false">(B503+C503*D503*1000) * $I$2 + $I$1</f>
        <v>6.09827997237269</v>
      </c>
    </row>
    <row r="504" customFormat="false" ht="16" hidden="false" customHeight="false" outlineLevel="0" collapsed="false">
      <c r="A504" s="0" t="s">
        <v>108</v>
      </c>
      <c r="B504" s="0" t="n">
        <v>1.9948692</v>
      </c>
      <c r="C504" s="0" t="n">
        <v>-0.79690236</v>
      </c>
      <c r="D504" s="0" t="n">
        <v>0.00225314</v>
      </c>
      <c r="E504" s="0" t="n">
        <v>10.70848072</v>
      </c>
      <c r="F504" s="1" t="n">
        <f aca="false">(B504+C504*D504*1000) * $I$2 + $I$1</f>
        <v>10.0258985023125</v>
      </c>
    </row>
    <row r="505" customFormat="false" ht="16" hidden="false" customHeight="false" outlineLevel="0" collapsed="false">
      <c r="A505" s="0" t="s">
        <v>108</v>
      </c>
      <c r="B505" s="0" t="n">
        <v>1.9948692</v>
      </c>
      <c r="C505" s="0" t="n">
        <v>-0.7969024</v>
      </c>
      <c r="D505" s="0" t="n">
        <v>0.001829282</v>
      </c>
      <c r="E505" s="0" t="n">
        <v>13.18132025</v>
      </c>
      <c r="F505" s="1" t="n">
        <f aca="false">(B505+C505*D505*1000) * $I$2 + $I$1</f>
        <v>12.4757977641641</v>
      </c>
    </row>
    <row r="506" customFormat="false" ht="16" hidden="false" customHeight="false" outlineLevel="0" collapsed="false">
      <c r="A506" s="0" t="s">
        <v>108</v>
      </c>
      <c r="B506" s="0" t="n">
        <v>1.9948694</v>
      </c>
      <c r="C506" s="0" t="n">
        <v>-0.7969025</v>
      </c>
      <c r="D506" s="0" t="n">
        <v>0.001539646</v>
      </c>
      <c r="E506" s="0" t="n">
        <v>14.74755258</v>
      </c>
      <c r="F506" s="1" t="n">
        <f aca="false">(B506+C506*D506*1000) * $I$2 + $I$1</f>
        <v>14.1498946396815</v>
      </c>
    </row>
    <row r="507" customFormat="false" ht="16" hidden="false" customHeight="false" outlineLevel="0" collapsed="false">
      <c r="A507" s="0" t="s">
        <v>109</v>
      </c>
      <c r="B507" s="0" t="n">
        <v>1.8090427</v>
      </c>
      <c r="C507" s="0" t="n">
        <v>-0.70800495</v>
      </c>
      <c r="D507" s="0" t="n">
        <v>0.003973773</v>
      </c>
      <c r="E507" s="0" t="n">
        <v>1.250907059</v>
      </c>
      <c r="F507" s="1" t="n">
        <f aca="false">(B507+C507*D507*1000) * $I$2 + $I$1</f>
        <v>1.29503350360916</v>
      </c>
    </row>
    <row r="508" customFormat="false" ht="16" hidden="false" customHeight="false" outlineLevel="0" collapsed="false">
      <c r="A508" s="0" t="s">
        <v>109</v>
      </c>
      <c r="B508" s="0" t="n">
        <v>1.8090427</v>
      </c>
      <c r="C508" s="0" t="n">
        <v>-0.708005</v>
      </c>
      <c r="D508" s="0" t="n">
        <v>0.002869749</v>
      </c>
      <c r="E508" s="0" t="n">
        <v>8.081990264</v>
      </c>
      <c r="F508" s="1" t="n">
        <f aca="false">(B508+C508*D508*1000) * $I$2 + $I$1</f>
        <v>6.9644394150801</v>
      </c>
    </row>
    <row r="509" customFormat="false" ht="16" hidden="false" customHeight="false" outlineLevel="0" collapsed="false">
      <c r="A509" s="0" t="s">
        <v>109</v>
      </c>
      <c r="B509" s="0" t="n">
        <v>1.8090427</v>
      </c>
      <c r="C509" s="0" t="n">
        <v>-0.7080049</v>
      </c>
      <c r="D509" s="0" t="n">
        <v>0.002245803</v>
      </c>
      <c r="E509" s="0" t="n">
        <v>11.52931524</v>
      </c>
      <c r="F509" s="1" t="n">
        <f aca="false">(B509+C509*D509*1000) * $I$2 + $I$1</f>
        <v>10.1685417157147</v>
      </c>
    </row>
    <row r="510" customFormat="false" ht="16" hidden="false" customHeight="false" outlineLevel="0" collapsed="false">
      <c r="A510" s="0" t="s">
        <v>109</v>
      </c>
      <c r="B510" s="0" t="n">
        <v>1.8090427</v>
      </c>
      <c r="C510" s="0" t="n">
        <v>-0.70800495</v>
      </c>
      <c r="D510" s="0" t="n">
        <v>0.001844721</v>
      </c>
      <c r="E510" s="0" t="n">
        <v>13.53640276</v>
      </c>
      <c r="F510" s="1" t="n">
        <f aca="false">(B510+C510*D510*1000) * $I$2 + $I$1</f>
        <v>12.2281855097164</v>
      </c>
    </row>
    <row r="511" customFormat="false" ht="16" hidden="false" customHeight="false" outlineLevel="0" collapsed="false">
      <c r="A511" s="0" t="s">
        <v>109</v>
      </c>
      <c r="B511" s="0" t="n">
        <v>1.8090427</v>
      </c>
      <c r="C511" s="0" t="n">
        <v>-0.7080049</v>
      </c>
      <c r="D511" s="0" t="n">
        <v>0.00156519</v>
      </c>
      <c r="E511" s="0" t="n">
        <v>14.90064239</v>
      </c>
      <c r="F511" s="1" t="n">
        <f aca="false">(B511+C511*D511*1000) * $I$2 + $I$1</f>
        <v>13.6636394685289</v>
      </c>
    </row>
    <row r="512" customFormat="false" ht="16" hidden="false" customHeight="false" outlineLevel="0" collapsed="false">
      <c r="A512" s="0" t="s">
        <v>110</v>
      </c>
      <c r="B512" s="0" t="n">
        <v>1.8354317</v>
      </c>
      <c r="C512" s="0" t="n">
        <v>-0.71325606</v>
      </c>
      <c r="D512" s="0" t="n">
        <v>0.00455249</v>
      </c>
      <c r="E512" s="0" t="n">
        <v>-0.842614869</v>
      </c>
      <c r="F512" s="1" t="n">
        <f aca="false">(B512+C512*D512*1000) * $I$2 + $I$1</f>
        <v>-1.65879391583374</v>
      </c>
    </row>
    <row r="513" customFormat="false" ht="16" hidden="false" customHeight="false" outlineLevel="0" collapsed="false">
      <c r="A513" s="0" t="s">
        <v>110</v>
      </c>
      <c r="B513" s="0" t="n">
        <v>1.8354316</v>
      </c>
      <c r="C513" s="0" t="n">
        <v>-0.713256</v>
      </c>
      <c r="D513" s="0" t="n">
        <v>0.003190861</v>
      </c>
      <c r="E513" s="0" t="n">
        <v>7.267840465</v>
      </c>
      <c r="F513" s="1" t="n">
        <f aca="false">(B513+C513*D513*1000) * $I$2 + $I$1</f>
        <v>5.38533226691424</v>
      </c>
    </row>
    <row r="514" customFormat="false" ht="16" hidden="false" customHeight="false" outlineLevel="0" collapsed="false">
      <c r="A514" s="0" t="s">
        <v>110</v>
      </c>
      <c r="B514" s="0" t="n">
        <v>1.8354317</v>
      </c>
      <c r="C514" s="0" t="n">
        <v>-0.71325606</v>
      </c>
      <c r="D514" s="0" t="n">
        <v>0.002456218</v>
      </c>
      <c r="E514" s="0" t="n">
        <v>11.06162908</v>
      </c>
      <c r="F514" s="1" t="n">
        <f aca="false">(B514+C514*D514*1000) * $I$2 + $I$1</f>
        <v>9.18586574615209</v>
      </c>
    </row>
    <row r="515" customFormat="false" ht="16" hidden="false" customHeight="false" outlineLevel="0" collapsed="false">
      <c r="A515" s="0" t="s">
        <v>110</v>
      </c>
      <c r="B515" s="0" t="n">
        <v>1.8354317</v>
      </c>
      <c r="C515" s="0" t="n">
        <v>-0.7132561</v>
      </c>
      <c r="D515" s="0" t="n">
        <v>0.001996546</v>
      </c>
      <c r="E515" s="0" t="n">
        <v>13.21194303</v>
      </c>
      <c r="F515" s="1" t="n">
        <f aca="false">(B515+C515*D515*1000) * $I$2 + $I$1</f>
        <v>11.5638897725617</v>
      </c>
    </row>
    <row r="516" customFormat="false" ht="16" hidden="false" customHeight="false" outlineLevel="0" collapsed="false">
      <c r="A516" s="0" t="s">
        <v>110</v>
      </c>
      <c r="B516" s="0" t="n">
        <v>1.8354317</v>
      </c>
      <c r="C516" s="0" t="n">
        <v>-0.7132561</v>
      </c>
      <c r="D516" s="0" t="n">
        <v>0.001681803</v>
      </c>
      <c r="E516" s="0" t="n">
        <v>14.65076476</v>
      </c>
      <c r="F516" s="1" t="n">
        <f aca="false">(B516+C516*D516*1000) * $I$2 + $I$1</f>
        <v>13.1921521867007</v>
      </c>
    </row>
    <row r="517" customFormat="false" ht="16" hidden="false" customHeight="false" outlineLevel="0" collapsed="false">
      <c r="A517" s="0" t="s">
        <v>111</v>
      </c>
      <c r="B517" s="0" t="n">
        <v>2.82573</v>
      </c>
      <c r="C517" s="0" t="n">
        <v>-1.2082999</v>
      </c>
      <c r="D517" s="0" t="n">
        <v>0.003601008</v>
      </c>
      <c r="E517" s="0" t="n">
        <v>-7.215811186</v>
      </c>
      <c r="F517" s="1" t="n">
        <f aca="false">(B517+C517*D517*1000) * $I$2 + $I$1</f>
        <v>-2.48352944910556</v>
      </c>
    </row>
    <row r="518" customFormat="false" ht="16" hidden="false" customHeight="false" outlineLevel="0" collapsed="false">
      <c r="A518" s="0" t="s">
        <v>111</v>
      </c>
      <c r="B518" s="0" t="n">
        <v>2.8257303</v>
      </c>
      <c r="C518" s="0" t="n">
        <v>-1.2082999</v>
      </c>
      <c r="D518" s="0" t="n">
        <v>0.002596222</v>
      </c>
      <c r="E518" s="0" t="n">
        <v>3.97357673</v>
      </c>
      <c r="F518" s="1" t="n">
        <f aca="false">(B518+C518*D518*1000) * $I$2 + $I$1</f>
        <v>6.32231978386226</v>
      </c>
    </row>
    <row r="519" customFormat="false" ht="16" hidden="false" customHeight="false" outlineLevel="0" collapsed="false">
      <c r="A519" s="0" t="s">
        <v>111</v>
      </c>
      <c r="B519" s="0" t="n">
        <v>2.8257306</v>
      </c>
      <c r="C519" s="0" t="n">
        <v>-1.2082999</v>
      </c>
      <c r="D519" s="0" t="n">
        <v>0.002029839</v>
      </c>
      <c r="E519" s="0" t="n">
        <v>9.389625031</v>
      </c>
      <c r="F519" s="1" t="n">
        <f aca="false">(B519+C519*D519*1000) * $I$2 + $I$1</f>
        <v>11.2860476423798</v>
      </c>
    </row>
    <row r="520" customFormat="false" ht="16" hidden="false" customHeight="false" outlineLevel="0" collapsed="false">
      <c r="A520" s="0" t="s">
        <v>111</v>
      </c>
      <c r="B520" s="0" t="n">
        <v>2.82573</v>
      </c>
      <c r="C520" s="0" t="n">
        <v>-1.2082999</v>
      </c>
      <c r="D520" s="0" t="n">
        <v>0.00166632</v>
      </c>
      <c r="E520" s="0" t="n">
        <v>12.39381063</v>
      </c>
      <c r="F520" s="1" t="n">
        <f aca="false">(B520+C520*D520*1000) * $I$2 + $I$1</f>
        <v>14.4718885514384</v>
      </c>
    </row>
    <row r="521" customFormat="false" ht="16" hidden="false" customHeight="false" outlineLevel="0" collapsed="false">
      <c r="A521" s="0" t="s">
        <v>111</v>
      </c>
      <c r="B521" s="0" t="n">
        <v>2.8257306</v>
      </c>
      <c r="C521" s="0" t="n">
        <v>-1.2082998</v>
      </c>
      <c r="D521" s="0" t="n">
        <v>0.001413228</v>
      </c>
      <c r="E521" s="0" t="n">
        <v>14.35200393</v>
      </c>
      <c r="F521" s="1" t="n">
        <f aca="false">(B521+C521*D521*1000) * $I$2 + $I$1</f>
        <v>16.689967670746</v>
      </c>
    </row>
    <row r="522" customFormat="false" ht="16" hidden="false" customHeight="false" outlineLevel="0" collapsed="false">
      <c r="A522" s="0" t="s">
        <v>112</v>
      </c>
      <c r="B522" s="0" t="n">
        <v>1.9540279</v>
      </c>
      <c r="C522" s="0" t="n">
        <v>-0.7754224</v>
      </c>
      <c r="D522" s="0" t="n">
        <v>0.004106608</v>
      </c>
      <c r="E522" s="0" t="n">
        <v>0.331438232</v>
      </c>
      <c r="F522" s="1" t="n">
        <f aca="false">(B522+C522*D522*1000) * $I$2 + $I$1</f>
        <v>-0.343581329745597</v>
      </c>
    </row>
    <row r="523" customFormat="false" ht="16" hidden="false" customHeight="false" outlineLevel="0" collapsed="false">
      <c r="A523" s="0" t="s">
        <v>112</v>
      </c>
      <c r="B523" s="0" t="n">
        <v>1.9540279</v>
      </c>
      <c r="C523" s="0" t="n">
        <v>-0.7754224</v>
      </c>
      <c r="D523" s="0" t="n">
        <v>0.002966853</v>
      </c>
      <c r="E523" s="0" t="n">
        <v>7.524750511</v>
      </c>
      <c r="F523" s="1" t="n">
        <f aca="false">(B523+C523*D523*1000) * $I$2 + $I$1</f>
        <v>6.06663479081919</v>
      </c>
    </row>
    <row r="524" customFormat="false" ht="16" hidden="false" customHeight="false" outlineLevel="0" collapsed="false">
      <c r="A524" s="0" t="s">
        <v>112</v>
      </c>
      <c r="B524" s="0" t="n">
        <v>1.9540281</v>
      </c>
      <c r="C524" s="0" t="n">
        <v>-0.7754224</v>
      </c>
      <c r="D524" s="0" t="n">
        <v>0.002322314</v>
      </c>
      <c r="E524" s="0" t="n">
        <v>11.0763294</v>
      </c>
      <c r="F524" s="1" t="n">
        <f aca="false">(B524+C524*D524*1000) * $I$2 + $I$1</f>
        <v>9.69165590630532</v>
      </c>
    </row>
    <row r="525" customFormat="false" ht="16" hidden="false" customHeight="false" outlineLevel="0" collapsed="false">
      <c r="A525" s="0" t="s">
        <v>112</v>
      </c>
      <c r="B525" s="0" t="n">
        <v>1.9540281</v>
      </c>
      <c r="C525" s="0" t="n">
        <v>-0.77542245</v>
      </c>
      <c r="D525" s="0" t="n">
        <v>0.001907842</v>
      </c>
      <c r="E525" s="0" t="n">
        <v>13.14992746</v>
      </c>
      <c r="F525" s="1" t="n">
        <f aca="false">(B525+C525*D525*1000) * $I$2 + $I$1</f>
        <v>12.022730836743</v>
      </c>
    </row>
    <row r="526" customFormat="false" ht="16" hidden="false" customHeight="false" outlineLevel="0" collapsed="false">
      <c r="A526" s="0" t="s">
        <v>112</v>
      </c>
      <c r="B526" s="0" t="n">
        <v>1.9540281</v>
      </c>
      <c r="C526" s="0" t="n">
        <v>-0.77542245</v>
      </c>
      <c r="D526" s="0" t="n">
        <v>0.001618909</v>
      </c>
      <c r="E526" s="0" t="n">
        <v>14.55305733</v>
      </c>
      <c r="F526" s="1" t="n">
        <f aca="false">(B526+C526*D526*1000) * $I$2 + $I$1</f>
        <v>13.6477494537175</v>
      </c>
    </row>
    <row r="527" customFormat="false" ht="16" hidden="false" customHeight="false" outlineLevel="0" collapsed="false">
      <c r="A527" s="0" t="s">
        <v>113</v>
      </c>
      <c r="B527" s="0" t="n">
        <v>2.4711976</v>
      </c>
      <c r="C527" s="0" t="n">
        <v>-1.0360018</v>
      </c>
      <c r="D527" s="0" t="n">
        <v>0.00377145</v>
      </c>
      <c r="E527" s="0" t="n">
        <v>-4.450916619</v>
      </c>
      <c r="F527" s="1" t="n">
        <f aca="false">(B527+C527*D527*1000) * $I$2 + $I$1</f>
        <v>-1.8355661845619</v>
      </c>
    </row>
    <row r="528" customFormat="false" ht="16" hidden="false" customHeight="false" outlineLevel="0" collapsed="false">
      <c r="A528" s="0" t="s">
        <v>113</v>
      </c>
      <c r="B528" s="0" t="n">
        <v>2.4711978</v>
      </c>
      <c r="C528" s="0" t="n">
        <v>-1.0360017</v>
      </c>
      <c r="D528" s="0" t="n">
        <v>0.002615832</v>
      </c>
      <c r="E528" s="0" t="n">
        <v>5.715162381</v>
      </c>
      <c r="F528" s="1" t="n">
        <f aca="false">(B528+C528*D528*1000) * $I$2 + $I$1</f>
        <v>6.84799359962406</v>
      </c>
    </row>
    <row r="529" customFormat="false" ht="16" hidden="false" customHeight="false" outlineLevel="0" collapsed="false">
      <c r="A529" s="0" t="s">
        <v>113</v>
      </c>
      <c r="B529" s="0" t="n">
        <v>2.4711978</v>
      </c>
      <c r="C529" s="0" t="n">
        <v>-1.0360019</v>
      </c>
      <c r="D529" s="0" t="n">
        <v>0.002002303</v>
      </c>
      <c r="E529" s="0" t="n">
        <v>10.29754679</v>
      </c>
      <c r="F529" s="1" t="n">
        <f aca="false">(B529+C529*D529*1000) * $I$2 + $I$1</f>
        <v>11.4581760526229</v>
      </c>
    </row>
    <row r="530" customFormat="false" ht="16" hidden="false" customHeight="false" outlineLevel="0" collapsed="false">
      <c r="A530" s="0" t="s">
        <v>113</v>
      </c>
      <c r="B530" s="0" t="n">
        <v>2.471198</v>
      </c>
      <c r="C530" s="0" t="n">
        <v>-1.0360018</v>
      </c>
      <c r="D530" s="0" t="n">
        <v>0.001621896</v>
      </c>
      <c r="E530" s="0" t="n">
        <v>12.77681863</v>
      </c>
      <c r="F530" s="1" t="n">
        <f aca="false">(B530+C530*D530*1000) * $I$2 + $I$1</f>
        <v>14.3166370733981</v>
      </c>
    </row>
    <row r="531" customFormat="false" ht="16" hidden="false" customHeight="false" outlineLevel="0" collapsed="false">
      <c r="A531" s="0" t="s">
        <v>113</v>
      </c>
      <c r="B531" s="0" t="n">
        <v>2.4711978</v>
      </c>
      <c r="C531" s="0" t="n">
        <v>-1.0360018</v>
      </c>
      <c r="D531" s="0" t="n">
        <v>0.001362955</v>
      </c>
      <c r="E531" s="0" t="n">
        <v>14.40925168</v>
      </c>
      <c r="F531" s="1" t="n">
        <f aca="false">(B531+C531*D531*1000) * $I$2 + $I$1</f>
        <v>16.2623726978072</v>
      </c>
    </row>
    <row r="532" customFormat="false" ht="16" hidden="false" customHeight="false" outlineLevel="0" collapsed="false">
      <c r="A532" s="0" t="s">
        <v>114</v>
      </c>
      <c r="B532" s="0" t="n">
        <v>2.042084</v>
      </c>
      <c r="C532" s="0" t="n">
        <v>-0.83112377</v>
      </c>
      <c r="D532" s="0" t="n">
        <v>0.003458293</v>
      </c>
      <c r="E532" s="0" t="n">
        <v>1.579853623</v>
      </c>
      <c r="F532" s="1" t="n">
        <f aca="false">(B532+C532*D532*1000) * $I$2 + $I$1</f>
        <v>2.54417982514338</v>
      </c>
    </row>
    <row r="533" customFormat="false" ht="16" hidden="false" customHeight="false" outlineLevel="0" collapsed="false">
      <c r="A533" s="0" t="s">
        <v>114</v>
      </c>
      <c r="B533" s="0" t="n">
        <v>2.042084</v>
      </c>
      <c r="C533" s="0" t="n">
        <v>-0.83112365</v>
      </c>
      <c r="D533" s="0" t="n">
        <v>0.002584514</v>
      </c>
      <c r="E533" s="0" t="n">
        <v>8.058604696</v>
      </c>
      <c r="F533" s="1" t="n">
        <f aca="false">(B533+C533*D533*1000) * $I$2 + $I$1</f>
        <v>7.81150724260585</v>
      </c>
    </row>
    <row r="534" customFormat="false" ht="16" hidden="false" customHeight="false" outlineLevel="0" collapsed="false">
      <c r="A534" s="0" t="s">
        <v>114</v>
      </c>
      <c r="B534" s="0" t="n">
        <v>2.042084</v>
      </c>
      <c r="C534" s="0" t="n">
        <v>-0.83112365</v>
      </c>
      <c r="D534" s="0" t="n">
        <v>0.002063217</v>
      </c>
      <c r="E534" s="0" t="n">
        <v>11.29800357</v>
      </c>
      <c r="F534" s="1" t="n">
        <f aca="false">(B534+C534*D534*1000) * $I$2 + $I$1</f>
        <v>10.9539956883562</v>
      </c>
    </row>
    <row r="535" customFormat="false" ht="16" hidden="false" customHeight="false" outlineLevel="0" collapsed="false">
      <c r="A535" s="0" t="s">
        <v>114</v>
      </c>
      <c r="B535" s="0" t="n">
        <v>2.0420837</v>
      </c>
      <c r="C535" s="0" t="n">
        <v>-0.8311236</v>
      </c>
      <c r="D535" s="0" t="n">
        <v>0.001716915</v>
      </c>
      <c r="E535" s="0" t="n">
        <v>13.22829888</v>
      </c>
      <c r="F535" s="1" t="n">
        <f aca="false">(B535+C535*D535*1000) * $I$2 + $I$1</f>
        <v>13.0415757512003</v>
      </c>
    </row>
    <row r="536" customFormat="false" ht="16" hidden="false" customHeight="false" outlineLevel="0" collapsed="false">
      <c r="A536" s="0" t="s">
        <v>114</v>
      </c>
      <c r="B536" s="0" t="n">
        <v>2.0420837</v>
      </c>
      <c r="C536" s="0" t="n">
        <v>-0.83112377</v>
      </c>
      <c r="D536" s="0" t="n">
        <v>0.001470156</v>
      </c>
      <c r="E536" s="0" t="n">
        <v>14.61362568</v>
      </c>
      <c r="F536" s="1" t="n">
        <f aca="false">(B536+C536*D536*1000) * $I$2 + $I$1</f>
        <v>14.5290892315384</v>
      </c>
    </row>
    <row r="537" customFormat="false" ht="16" hidden="false" customHeight="false" outlineLevel="0" collapsed="false">
      <c r="A537" s="0" t="s">
        <v>115</v>
      </c>
      <c r="B537" s="0" t="n">
        <v>3.1180484</v>
      </c>
      <c r="C537" s="0" t="n">
        <v>-1.3911778</v>
      </c>
      <c r="D537" s="0" t="n">
        <v>0.003765769</v>
      </c>
      <c r="E537" s="0" t="n">
        <v>-7.011461149</v>
      </c>
      <c r="F537" s="1" t="n">
        <f aca="false">(B537+C537*D537*1000) * $I$2 + $I$1</f>
        <v>-6.80229407795171</v>
      </c>
    </row>
    <row r="538" customFormat="false" ht="16" hidden="false" customHeight="false" outlineLevel="0" collapsed="false">
      <c r="A538" s="0" t="s">
        <v>115</v>
      </c>
      <c r="B538" s="0" t="n">
        <v>3.1180484</v>
      </c>
      <c r="C538" s="0" t="n">
        <v>-1.3911777</v>
      </c>
      <c r="D538" s="0" t="n">
        <v>0.002660194</v>
      </c>
      <c r="E538" s="0" t="n">
        <v>4.171881168</v>
      </c>
      <c r="F538" s="1" t="n">
        <f aca="false">(B538+C538*D538*1000) * $I$2 + $I$1</f>
        <v>4.35332681007736</v>
      </c>
    </row>
    <row r="539" customFormat="false" ht="16" hidden="false" customHeight="false" outlineLevel="0" collapsed="false">
      <c r="A539" s="0" t="s">
        <v>115</v>
      </c>
      <c r="B539" s="0" t="n">
        <v>3.1180484</v>
      </c>
      <c r="C539" s="0" t="n">
        <v>-1.3911775</v>
      </c>
      <c r="D539" s="0" t="n">
        <v>0.00205645</v>
      </c>
      <c r="E539" s="0" t="n">
        <v>9.441131711</v>
      </c>
      <c r="F539" s="1" t="n">
        <f aca="false">(B539+C539*D539*1000) * $I$2 + $I$1</f>
        <v>10.4453068444071</v>
      </c>
    </row>
    <row r="540" customFormat="false" ht="16" hidden="false" customHeight="false" outlineLevel="0" collapsed="false">
      <c r="A540" s="0" t="s">
        <v>115</v>
      </c>
      <c r="B540" s="0" t="n">
        <v>3.1180482</v>
      </c>
      <c r="C540" s="0" t="n">
        <v>-1.3911778</v>
      </c>
      <c r="D540" s="0" t="n">
        <v>0.00167606</v>
      </c>
      <c r="E540" s="0" t="n">
        <v>12.32296879</v>
      </c>
      <c r="F540" s="1" t="n">
        <f aca="false">(B540+C540*D540*1000) * $I$2 + $I$1</f>
        <v>14.2835623628352</v>
      </c>
    </row>
    <row r="541" customFormat="false" ht="16" hidden="false" customHeight="false" outlineLevel="0" collapsed="false">
      <c r="A541" s="0" t="s">
        <v>115</v>
      </c>
      <c r="B541" s="0" t="n">
        <v>3.1180482</v>
      </c>
      <c r="C541" s="0" t="n">
        <v>-1.3911778</v>
      </c>
      <c r="D541" s="0" t="n">
        <v>0.001414427</v>
      </c>
      <c r="E541" s="0" t="n">
        <v>14.18299685</v>
      </c>
      <c r="F541" s="1" t="n">
        <f aca="false">(B541+C541*D541*1000) * $I$2 + $I$1</f>
        <v>16.9235262323031</v>
      </c>
    </row>
    <row r="542" customFormat="false" ht="16" hidden="false" customHeight="false" outlineLevel="0" collapsed="false">
      <c r="A542" s="0" t="s">
        <v>116</v>
      </c>
      <c r="B542" s="0" t="n">
        <v>1.8066858</v>
      </c>
      <c r="C542" s="0" t="n">
        <v>-0.6582331</v>
      </c>
      <c r="D542" s="0" t="n">
        <v>0.005008765</v>
      </c>
      <c r="E542" s="0" t="n">
        <v>-2.650435082</v>
      </c>
      <c r="F542" s="1" t="n">
        <f aca="false">(B542+C542*D542*1000) * $I$2 + $I$1</f>
        <v>-2.22881199996928</v>
      </c>
    </row>
    <row r="543" customFormat="false" ht="16" hidden="false" customHeight="false" outlineLevel="0" collapsed="false">
      <c r="A543" s="0" t="s">
        <v>116</v>
      </c>
      <c r="B543" s="0" t="n">
        <v>1.8066857</v>
      </c>
      <c r="C543" s="0" t="n">
        <v>-0.6582331</v>
      </c>
      <c r="D543" s="0" t="n">
        <v>0.0034044</v>
      </c>
      <c r="E543" s="0" t="n">
        <v>6.809851523</v>
      </c>
      <c r="F543" s="1" t="n">
        <f aca="false">(B543+C543*D543*1000) * $I$2 + $I$1</f>
        <v>5.43078074006741</v>
      </c>
    </row>
    <row r="544" customFormat="false" ht="16" hidden="false" customHeight="false" outlineLevel="0" collapsed="false">
      <c r="A544" s="0" t="s">
        <v>116</v>
      </c>
      <c r="B544" s="0" t="n">
        <v>1.8066856</v>
      </c>
      <c r="C544" s="0" t="n">
        <v>-0.6582332</v>
      </c>
      <c r="D544" s="0" t="n">
        <v>0.002578483</v>
      </c>
      <c r="E544" s="0" t="n">
        <v>11.00631545</v>
      </c>
      <c r="F544" s="1" t="n">
        <f aca="false">(B544+C544*D544*1000) * $I$2 + $I$1</f>
        <v>9.37388863133969</v>
      </c>
    </row>
    <row r="545" customFormat="false" ht="16" hidden="false" customHeight="false" outlineLevel="0" collapsed="false">
      <c r="A545" s="0" t="s">
        <v>116</v>
      </c>
      <c r="B545" s="0" t="n">
        <v>1.8066858</v>
      </c>
      <c r="C545" s="0" t="n">
        <v>-0.65823305</v>
      </c>
      <c r="D545" s="0" t="n">
        <v>0.002075065</v>
      </c>
      <c r="E545" s="0" t="n">
        <v>13.29532099</v>
      </c>
      <c r="F545" s="1" t="n">
        <f aca="false">(B545+C545*D545*1000) * $I$2 + $I$1</f>
        <v>11.7773216146497</v>
      </c>
    </row>
    <row r="546" customFormat="false" ht="16" hidden="false" customHeight="false" outlineLevel="0" collapsed="false">
      <c r="A546" s="0" t="s">
        <v>116</v>
      </c>
      <c r="B546" s="0" t="n">
        <v>1.8066858</v>
      </c>
      <c r="C546" s="0" t="n">
        <v>-0.6582331</v>
      </c>
      <c r="D546" s="0" t="n">
        <v>0.001736111</v>
      </c>
      <c r="E546" s="0" t="n">
        <v>14.95564859</v>
      </c>
      <c r="F546" s="1" t="n">
        <f aca="false">(B546+C546*D546*1000) * $I$2 + $I$1</f>
        <v>13.3955622494915</v>
      </c>
    </row>
    <row r="547" customFormat="false" ht="16" hidden="false" customHeight="false" outlineLevel="0" collapsed="false">
      <c r="A547" s="0" t="s">
        <v>117</v>
      </c>
      <c r="B547" s="0" t="n">
        <v>2.0481517</v>
      </c>
      <c r="C547" s="0" t="n">
        <v>-0.83447117</v>
      </c>
      <c r="D547" s="0" t="n">
        <v>0.004908698</v>
      </c>
      <c r="E547" s="0" t="n">
        <v>-5.240884159</v>
      </c>
      <c r="F547" s="1" t="n">
        <f aca="false">(B547+C547*D547*1000) * $I$2 + $I$1</f>
        <v>-6.27433782173524</v>
      </c>
    </row>
    <row r="548" customFormat="false" ht="16" hidden="false" customHeight="false" outlineLevel="0" collapsed="false">
      <c r="A548" s="0" t="s">
        <v>117</v>
      </c>
      <c r="B548" s="0" t="n">
        <v>2.0481517</v>
      </c>
      <c r="C548" s="0" t="n">
        <v>-0.8344713</v>
      </c>
      <c r="D548" s="0" t="n">
        <v>0.003243699</v>
      </c>
      <c r="E548" s="0" t="n">
        <v>5.406926318</v>
      </c>
      <c r="F548" s="1" t="n">
        <f aca="false">(B548+C548*D548*1000) * $I$2 + $I$1</f>
        <v>3.80305076759527</v>
      </c>
    </row>
    <row r="549" customFormat="false" ht="16" hidden="false" customHeight="false" outlineLevel="0" collapsed="false">
      <c r="A549" s="0" t="s">
        <v>117</v>
      </c>
      <c r="B549" s="0" t="n">
        <v>2.0481517</v>
      </c>
      <c r="C549" s="0" t="n">
        <v>-0.8344713</v>
      </c>
      <c r="D549" s="0" t="n">
        <v>0.002422129</v>
      </c>
      <c r="E549" s="0" t="n">
        <v>10.17374139</v>
      </c>
      <c r="F549" s="1" t="n">
        <f aca="false">(B549+C549*D549*1000) * $I$2 + $I$1</f>
        <v>8.77559666456272</v>
      </c>
    </row>
    <row r="550" customFormat="false" ht="16" hidden="false" customHeight="false" outlineLevel="0" collapsed="false">
      <c r="A550" s="0" t="s">
        <v>117</v>
      </c>
      <c r="B550" s="0" t="n">
        <v>2.0481517</v>
      </c>
      <c r="C550" s="0" t="n">
        <v>-0.83447117</v>
      </c>
      <c r="D550" s="0" t="n">
        <v>0.001932629</v>
      </c>
      <c r="E550" s="0" t="n">
        <v>12.82834702</v>
      </c>
      <c r="F550" s="1" t="n">
        <f aca="false">(B550+C550*D550*1000) * $I$2 + $I$1</f>
        <v>11.7382933473708</v>
      </c>
    </row>
    <row r="551" customFormat="false" ht="16" hidden="false" customHeight="false" outlineLevel="0" collapsed="false">
      <c r="A551" s="0" t="s">
        <v>117</v>
      </c>
      <c r="B551" s="0" t="n">
        <v>2.0481517</v>
      </c>
      <c r="C551" s="0" t="n">
        <v>-0.83447117</v>
      </c>
      <c r="D551" s="0" t="n">
        <v>0.001607717</v>
      </c>
      <c r="E551" s="0" t="n">
        <v>14.55482542</v>
      </c>
      <c r="F551" s="1" t="n">
        <f aca="false">(B551+C551*D551*1000) * $I$2 + $I$1</f>
        <v>13.7048203393245</v>
      </c>
    </row>
    <row r="552" customFormat="false" ht="16" hidden="false" customHeight="false" outlineLevel="0" collapsed="false">
      <c r="A552" s="0" t="s">
        <v>118</v>
      </c>
      <c r="B552" s="0" t="n">
        <v>1.9011222</v>
      </c>
      <c r="C552" s="0" t="n">
        <v>-0.6248679</v>
      </c>
      <c r="D552" s="0" t="n">
        <v>0.006350013</v>
      </c>
      <c r="E552" s="0" t="n">
        <v>-3.511502767</v>
      </c>
      <c r="F552" s="1" t="n">
        <f aca="false">(B552+C552*D552*1000) * $I$2 + $I$1</f>
        <v>-6.41056401292299</v>
      </c>
    </row>
    <row r="553" customFormat="false" ht="16" hidden="false" customHeight="false" outlineLevel="0" collapsed="false">
      <c r="A553" s="0" t="s">
        <v>118</v>
      </c>
      <c r="B553" s="0" t="n">
        <v>1.9011225</v>
      </c>
      <c r="C553" s="0" t="n">
        <v>-0.62486786</v>
      </c>
      <c r="D553" s="0" t="n">
        <v>0.004060172</v>
      </c>
      <c r="E553" s="0" t="n">
        <v>6.891979945</v>
      </c>
      <c r="F553" s="1" t="n">
        <f aca="false">(B553+C553*D553*1000) * $I$2 + $I$1</f>
        <v>3.96750384716288</v>
      </c>
    </row>
    <row r="554" customFormat="false" ht="16" hidden="false" customHeight="false" outlineLevel="0" collapsed="false">
      <c r="A554" s="0" t="s">
        <v>118</v>
      </c>
      <c r="B554" s="0" t="n">
        <v>1.9011222</v>
      </c>
      <c r="C554" s="0" t="n">
        <v>-0.62486786</v>
      </c>
      <c r="D554" s="0" t="n">
        <v>0.002984095</v>
      </c>
      <c r="E554" s="0" t="n">
        <v>11.26073941</v>
      </c>
      <c r="F554" s="1" t="n">
        <f aca="false">(B554+C554*D554*1000) * $I$2 + $I$1</f>
        <v>8.84451968461472</v>
      </c>
    </row>
    <row r="555" customFormat="false" ht="16" hidden="false" customHeight="false" outlineLevel="0" collapsed="false">
      <c r="A555" s="0" t="s">
        <v>118</v>
      </c>
      <c r="B555" s="0" t="n">
        <v>1.9011222</v>
      </c>
      <c r="C555" s="0" t="n">
        <v>-0.624868</v>
      </c>
      <c r="D555" s="0" t="n">
        <v>0.002358908</v>
      </c>
      <c r="E555" s="0" t="n">
        <v>13.55700454</v>
      </c>
      <c r="F555" s="1" t="n">
        <f aca="false">(B555+C555*D555*1000) * $I$2 + $I$1</f>
        <v>11.6780024959662</v>
      </c>
    </row>
    <row r="556" customFormat="false" ht="16" hidden="false" customHeight="false" outlineLevel="0" collapsed="false">
      <c r="A556" s="0" t="s">
        <v>118</v>
      </c>
      <c r="B556" s="0" t="n">
        <v>1.9011223</v>
      </c>
      <c r="C556" s="0" t="n">
        <v>-0.62486786</v>
      </c>
      <c r="D556" s="0" t="n">
        <v>0.001950306</v>
      </c>
      <c r="E556" s="0" t="n">
        <v>15.03255752</v>
      </c>
      <c r="F556" s="1" t="n">
        <f aca="false">(B556+C556*D556*1000) * $I$2 + $I$1</f>
        <v>13.5298798916627</v>
      </c>
    </row>
    <row r="557" customFormat="false" ht="16" hidden="false" customHeight="false" outlineLevel="0" collapsed="false">
      <c r="A557" s="0" t="s">
        <v>119</v>
      </c>
      <c r="B557" s="0" t="n">
        <v>1.856</v>
      </c>
      <c r="C557" s="0" t="n">
        <v>-0.63417</v>
      </c>
      <c r="D557" s="0" t="n">
        <v>0.005877167</v>
      </c>
      <c r="E557" s="0" t="n">
        <v>-3.515056751</v>
      </c>
      <c r="F557" s="1" t="n">
        <f aca="false">(B557+C557*D557*1000) * $I$2 + $I$1</f>
        <v>-4.99132300799811</v>
      </c>
    </row>
    <row r="558" customFormat="false" ht="16" hidden="false" customHeight="false" outlineLevel="0" collapsed="false">
      <c r="A558" s="0" t="s">
        <v>119</v>
      </c>
      <c r="B558" s="0" t="n">
        <v>1.8560001</v>
      </c>
      <c r="C558" s="0" t="n">
        <v>-0.63417006</v>
      </c>
      <c r="D558" s="0" t="n">
        <v>0.003840799</v>
      </c>
      <c r="E558" s="0" t="n">
        <v>6.703937107</v>
      </c>
      <c r="F558" s="1" t="n">
        <f aca="false">(B558+C558*D558*1000) * $I$2 + $I$1</f>
        <v>4.37533657640318</v>
      </c>
    </row>
    <row r="559" customFormat="false" ht="16" hidden="false" customHeight="false" outlineLevel="0" collapsed="false">
      <c r="A559" s="0" t="s">
        <v>119</v>
      </c>
      <c r="B559" s="0" t="n">
        <v>1.8560001</v>
      </c>
      <c r="C559" s="0" t="n">
        <v>-0.6341702</v>
      </c>
      <c r="D559" s="0" t="n">
        <v>0.002852457</v>
      </c>
      <c r="E559" s="0" t="n">
        <v>11.05275205</v>
      </c>
      <c r="F559" s="1" t="n">
        <f aca="false">(B559+C559*D559*1000) * $I$2 + $I$1</f>
        <v>8.9214004409211</v>
      </c>
    </row>
    <row r="560" customFormat="false" ht="16" hidden="false" customHeight="false" outlineLevel="0" collapsed="false">
      <c r="A560" s="0" t="s">
        <v>119</v>
      </c>
      <c r="B560" s="0" t="n">
        <v>1.8560002</v>
      </c>
      <c r="C560" s="0" t="n">
        <v>-0.6341703</v>
      </c>
      <c r="D560" s="0" t="n">
        <v>0.002268667</v>
      </c>
      <c r="E560" s="0" t="n">
        <v>13.40537192</v>
      </c>
      <c r="F560" s="1" t="n">
        <f aca="false">(B560+C560*D560*1000) * $I$2 + $I$1</f>
        <v>11.6066531073476</v>
      </c>
    </row>
    <row r="561" customFormat="false" ht="16" hidden="false" customHeight="false" outlineLevel="0" collapsed="false">
      <c r="A561" s="0" t="s">
        <v>119</v>
      </c>
      <c r="B561" s="0" t="n">
        <v>1.856</v>
      </c>
      <c r="C561" s="0" t="n">
        <v>-0.6341702</v>
      </c>
      <c r="D561" s="0" t="n">
        <v>0.001883239</v>
      </c>
      <c r="E561" s="0" t="n">
        <v>14.90880875</v>
      </c>
      <c r="F561" s="1" t="n">
        <f aca="false">(B561+C561*D561*1000) * $I$2 + $I$1</f>
        <v>13.3795029902469</v>
      </c>
    </row>
    <row r="562" customFormat="false" ht="16" hidden="false" customHeight="false" outlineLevel="0" collapsed="false">
      <c r="A562" s="0" t="s">
        <v>120</v>
      </c>
      <c r="B562" s="0" t="n">
        <v>3.1012273</v>
      </c>
      <c r="C562" s="0" t="n">
        <v>-1.3802584</v>
      </c>
      <c r="D562" s="0" t="n">
        <v>0.003720238</v>
      </c>
      <c r="E562" s="0" t="n">
        <v>-7.947028395</v>
      </c>
      <c r="F562" s="1" t="n">
        <f aca="false">(B562+C562*D562*1000) * $I$2 + $I$1</f>
        <v>-6.17023563020227</v>
      </c>
    </row>
    <row r="563" customFormat="false" ht="16" hidden="false" customHeight="false" outlineLevel="0" collapsed="false">
      <c r="A563" s="0" t="s">
        <v>120</v>
      </c>
      <c r="B563" s="0" t="n">
        <v>3.1012268</v>
      </c>
      <c r="C563" s="0" t="n">
        <v>-1.3802586</v>
      </c>
      <c r="D563" s="0" t="n">
        <v>0.002630714</v>
      </c>
      <c r="E563" s="0" t="n">
        <v>3.277150908</v>
      </c>
      <c r="F563" s="1" t="n">
        <f aca="false">(B563+C563*D563*1000) * $I$2 + $I$1</f>
        <v>4.73712637551092</v>
      </c>
    </row>
    <row r="564" customFormat="false" ht="16" hidden="false" customHeight="false" outlineLevel="0" collapsed="false">
      <c r="A564" s="0" t="s">
        <v>120</v>
      </c>
      <c r="B564" s="0" t="n">
        <v>3.1012275</v>
      </c>
      <c r="C564" s="0" t="n">
        <v>-1.3802587</v>
      </c>
      <c r="D564" s="0" t="n">
        <v>0.002034795</v>
      </c>
      <c r="E564" s="0" t="n">
        <v>8.879594227</v>
      </c>
      <c r="F564" s="1" t="n">
        <f aca="false">(B564+C564*D564*1000) * $I$2 + $I$1</f>
        <v>10.702955085919</v>
      </c>
    </row>
    <row r="565" customFormat="false" ht="16" hidden="false" customHeight="false" outlineLevel="0" collapsed="false">
      <c r="A565" s="0" t="s">
        <v>120</v>
      </c>
      <c r="B565" s="0" t="n">
        <v>3.101227</v>
      </c>
      <c r="C565" s="0" t="n">
        <v>-1.3802586</v>
      </c>
      <c r="D565" s="0" t="n">
        <v>0.001658994</v>
      </c>
      <c r="E565" s="0" t="n">
        <v>12.15579095</v>
      </c>
      <c r="F565" s="1" t="n">
        <f aca="false">(B565+C565*D565*1000) * $I$2 + $I$1</f>
        <v>14.4651471962385</v>
      </c>
    </row>
    <row r="566" customFormat="false" ht="16" hidden="false" customHeight="false" outlineLevel="0" collapsed="false">
      <c r="A566" s="0" t="s">
        <v>120</v>
      </c>
      <c r="B566" s="0" t="n">
        <v>3.101227</v>
      </c>
      <c r="C566" s="0" t="n">
        <v>-1.3802586</v>
      </c>
      <c r="D566" s="0" t="n">
        <v>0.001400364</v>
      </c>
      <c r="E566" s="0" t="n">
        <v>14.39775639</v>
      </c>
      <c r="F566" s="1" t="n">
        <f aca="false">(B566+C566*D566*1000) * $I$2 + $I$1</f>
        <v>17.0543268464378</v>
      </c>
    </row>
    <row r="567" customFormat="false" ht="16" hidden="false" customHeight="false" outlineLevel="0" collapsed="false">
      <c r="A567" s="0" t="s">
        <v>121</v>
      </c>
      <c r="B567" s="0" t="n">
        <v>1.6805966</v>
      </c>
      <c r="C567" s="0" t="n">
        <v>-0.6329894</v>
      </c>
      <c r="D567" s="0" t="n">
        <v>0.005319149</v>
      </c>
      <c r="E567" s="0" t="n">
        <v>-5.660019987</v>
      </c>
      <c r="F567" s="1" t="n">
        <f aca="false">(B567+C567*D567*1000) * $I$2 + $I$1</f>
        <v>-3.65128156383241</v>
      </c>
    </row>
    <row r="568" customFormat="false" ht="16" hidden="false" customHeight="false" outlineLevel="0" collapsed="false">
      <c r="A568" s="0" t="s">
        <v>121</v>
      </c>
      <c r="B568" s="0" t="n">
        <v>1.6805966</v>
      </c>
      <c r="C568" s="0" t="n">
        <v>-0.63298935</v>
      </c>
      <c r="D568" s="0" t="n">
        <v>0.003439381</v>
      </c>
      <c r="E568" s="0" t="n">
        <v>6.273574543</v>
      </c>
      <c r="F568" s="1" t="n">
        <f aca="false">(B568+C568*D568*1000) * $I$2 + $I$1</f>
        <v>4.97897239585274</v>
      </c>
    </row>
    <row r="569" customFormat="false" ht="16" hidden="false" customHeight="false" outlineLevel="0" collapsed="false">
      <c r="A569" s="0" t="s">
        <v>121</v>
      </c>
      <c r="B569" s="0" t="n">
        <v>1.6805968</v>
      </c>
      <c r="C569" s="0" t="n">
        <v>-0.63298947</v>
      </c>
      <c r="D569" s="0" t="n">
        <v>0.002541296</v>
      </c>
      <c r="E569" s="0" t="n">
        <v>10.93741833</v>
      </c>
      <c r="F569" s="1" t="n">
        <f aca="false">(B569+C569*D569*1000) * $I$2 + $I$1</f>
        <v>9.10219316777291</v>
      </c>
    </row>
    <row r="570" customFormat="false" ht="16" hidden="false" customHeight="false" outlineLevel="0" collapsed="false">
      <c r="A570" s="0" t="s">
        <v>121</v>
      </c>
      <c r="B570" s="0" t="n">
        <v>1.6805967</v>
      </c>
      <c r="C570" s="0" t="n">
        <v>-0.63298935</v>
      </c>
      <c r="D570" s="0" t="n">
        <v>0.002015113</v>
      </c>
      <c r="E570" s="0" t="n">
        <v>13.32524266</v>
      </c>
      <c r="F570" s="1" t="n">
        <f aca="false">(B570+C570*D570*1000) * $I$2 + $I$1</f>
        <v>11.5179671881007</v>
      </c>
    </row>
    <row r="571" customFormat="false" ht="16" hidden="false" customHeight="false" outlineLevel="0" collapsed="false">
      <c r="A571" s="0" t="s">
        <v>121</v>
      </c>
      <c r="B571" s="0" t="n">
        <v>1.6805968</v>
      </c>
      <c r="C571" s="0" t="n">
        <v>-0.6329894</v>
      </c>
      <c r="D571" s="0" t="n">
        <v>0.001669449</v>
      </c>
      <c r="E571" s="0" t="n">
        <v>14.88705993</v>
      </c>
      <c r="F571" s="1" t="n">
        <f aca="false">(B571+C571*D571*1000) * $I$2 + $I$1</f>
        <v>13.1049543393178</v>
      </c>
    </row>
    <row r="572" customFormat="false" ht="16" hidden="false" customHeight="false" outlineLevel="0" collapsed="false">
      <c r="A572" s="0" t="s">
        <v>122</v>
      </c>
      <c r="B572" s="0" t="n">
        <v>1.8485141</v>
      </c>
      <c r="C572" s="0" t="n">
        <v>-0.63189596</v>
      </c>
      <c r="D572" s="0" t="n">
        <v>0.00666889</v>
      </c>
      <c r="E572" s="0" t="n">
        <v>-7.178712453</v>
      </c>
      <c r="F572" s="1" t="n">
        <f aca="false">(B572+C572*D572*1000) * $I$2 + $I$1</f>
        <v>-8.57730347466885</v>
      </c>
    </row>
    <row r="573" customFormat="false" ht="16" hidden="false" customHeight="false" outlineLevel="0" collapsed="false">
      <c r="A573" s="0" t="s">
        <v>122</v>
      </c>
      <c r="B573" s="0" t="n">
        <v>1.848514</v>
      </c>
      <c r="C573" s="0" t="n">
        <v>-0.631896</v>
      </c>
      <c r="D573" s="0" t="n">
        <v>0.004079759</v>
      </c>
      <c r="E573" s="0" t="n">
        <v>5.757604919</v>
      </c>
      <c r="F573" s="1" t="n">
        <f aca="false">(B573+C573*D573*1000) * $I$2 + $I$1</f>
        <v>3.2891886917777</v>
      </c>
    </row>
    <row r="574" customFormat="false" ht="16" hidden="false" customHeight="false" outlineLevel="0" collapsed="false">
      <c r="A574" s="0" t="s">
        <v>122</v>
      </c>
      <c r="B574" s="0" t="n">
        <v>1.8485142</v>
      </c>
      <c r="C574" s="0" t="n">
        <v>-0.6318961</v>
      </c>
      <c r="D574" s="0" t="n">
        <v>0.0029388</v>
      </c>
      <c r="E574" s="0" t="n">
        <v>10.77725916</v>
      </c>
      <c r="F574" s="1" t="n">
        <f aca="false">(B574+C574*D574*1000) * $I$2 + $I$1</f>
        <v>8.51842672871854</v>
      </c>
    </row>
    <row r="575" customFormat="false" ht="16" hidden="false" customHeight="false" outlineLevel="0" collapsed="false">
      <c r="A575" s="0" t="s">
        <v>122</v>
      </c>
      <c r="B575" s="0" t="n">
        <v>1.8485142</v>
      </c>
      <c r="C575" s="0" t="n">
        <v>-0.6318961</v>
      </c>
      <c r="D575" s="0" t="n">
        <v>0.002296541</v>
      </c>
      <c r="E575" s="0" t="n">
        <v>13.30437303</v>
      </c>
      <c r="F575" s="1" t="n">
        <f aca="false">(B575+C575*D575*1000) * $I$2 + $I$1</f>
        <v>11.4620260703199</v>
      </c>
    </row>
    <row r="576" customFormat="false" ht="16" hidden="false" customHeight="false" outlineLevel="0" collapsed="false">
      <c r="A576" s="0" t="s">
        <v>122</v>
      </c>
      <c r="B576" s="0" t="n">
        <v>1.8485142</v>
      </c>
      <c r="C576" s="0" t="n">
        <v>-0.631896</v>
      </c>
      <c r="D576" s="0" t="n">
        <v>0.001884659</v>
      </c>
      <c r="E576" s="0" t="n">
        <v>14.92789425</v>
      </c>
      <c r="F576" s="1" t="n">
        <f aca="false">(B576+C576*D576*1000) * $I$2 + $I$1</f>
        <v>13.3497636683285</v>
      </c>
    </row>
    <row r="577" customFormat="false" ht="16" hidden="false" customHeight="false" outlineLevel="0" collapsed="false">
      <c r="A577" s="0" t="s">
        <v>123</v>
      </c>
      <c r="B577" s="0" t="n">
        <v>1.8678132</v>
      </c>
      <c r="C577" s="0" t="n">
        <v>-0.6489875</v>
      </c>
      <c r="D577" s="0" t="n">
        <v>0.005460005</v>
      </c>
      <c r="E577" s="0" t="n">
        <v>-10.40325996</v>
      </c>
      <c r="F577" s="1" t="n">
        <f aca="false">(B577+C577*D577*1000) * $I$2 + $I$1</f>
        <v>-3.57362611573201</v>
      </c>
    </row>
    <row r="578" customFormat="false" ht="16" hidden="false" customHeight="false" outlineLevel="0" collapsed="false">
      <c r="A578" s="0" t="s">
        <v>123</v>
      </c>
      <c r="B578" s="0" t="n">
        <v>1.8678132</v>
      </c>
      <c r="C578" s="0" t="n">
        <v>-0.6489875</v>
      </c>
      <c r="D578" s="0" t="n">
        <v>0.003434508</v>
      </c>
      <c r="E578" s="0" t="n">
        <v>5.199153098</v>
      </c>
      <c r="F578" s="1" t="n">
        <f aca="false">(B578+C578*D578*1000) * $I$2 + $I$1</f>
        <v>5.96071662091057</v>
      </c>
    </row>
    <row r="579" customFormat="false" ht="16" hidden="false" customHeight="false" outlineLevel="0" collapsed="false">
      <c r="A579" s="0" t="s">
        <v>123</v>
      </c>
      <c r="B579" s="0" t="n">
        <v>1.8678135</v>
      </c>
      <c r="C579" s="0" t="n">
        <v>-0.6489874</v>
      </c>
      <c r="D579" s="0" t="n">
        <v>0.002505167</v>
      </c>
      <c r="E579" s="0" t="n">
        <v>10.76939416</v>
      </c>
      <c r="F579" s="1" t="n">
        <f aca="false">(B579+C579*D579*1000) * $I$2 + $I$1</f>
        <v>10.3352793583089</v>
      </c>
    </row>
    <row r="580" customFormat="false" ht="16" hidden="false" customHeight="false" outlineLevel="0" collapsed="false">
      <c r="A580" s="0" t="s">
        <v>123</v>
      </c>
      <c r="B580" s="0" t="n">
        <v>1.8678133</v>
      </c>
      <c r="C580" s="0" t="n">
        <v>-0.64898735</v>
      </c>
      <c r="D580" s="0" t="n">
        <v>0.001971657</v>
      </c>
      <c r="E580" s="0" t="n">
        <v>13.31005379</v>
      </c>
      <c r="F580" s="1" t="n">
        <f aca="false">(B580+C580*D580*1000) * $I$2 + $I$1</f>
        <v>12.8465962942072</v>
      </c>
    </row>
    <row r="581" customFormat="false" ht="16" hidden="false" customHeight="false" outlineLevel="0" collapsed="false">
      <c r="A581" s="0" t="s">
        <v>123</v>
      </c>
      <c r="B581" s="0" t="n">
        <v>1.8678132</v>
      </c>
      <c r="C581" s="0" t="n">
        <v>-0.6489874</v>
      </c>
      <c r="D581" s="0" t="n">
        <v>0.001625488</v>
      </c>
      <c r="E581" s="0" t="n">
        <v>15.10966222</v>
      </c>
      <c r="F581" s="1" t="n">
        <f aca="false">(B581+C581*D581*1000) * $I$2 + $I$1</f>
        <v>14.476068203985</v>
      </c>
    </row>
    <row r="582" customFormat="false" ht="16" hidden="false" customHeight="false" outlineLevel="0" collapsed="false">
      <c r="A582" s="0" t="s">
        <v>124</v>
      </c>
      <c r="B582" s="0" t="n">
        <v>1.7052238</v>
      </c>
      <c r="C582" s="0" t="n">
        <v>-0.5729639</v>
      </c>
      <c r="D582" s="0" t="n">
        <v>0.004402377</v>
      </c>
      <c r="E582" s="0" t="n">
        <v>-2.795951504</v>
      </c>
      <c r="F582" s="1" t="n">
        <f aca="false">(B582+C582*D582*1000) * $I$2 + $I$1</f>
        <v>2.65302123377895</v>
      </c>
    </row>
    <row r="583" customFormat="false" ht="16" hidden="false" customHeight="false" outlineLevel="0" collapsed="false">
      <c r="A583" s="0" t="s">
        <v>124</v>
      </c>
      <c r="B583" s="0" t="n">
        <v>1.7052242</v>
      </c>
      <c r="C583" s="0" t="n">
        <v>-0.57296395</v>
      </c>
      <c r="D583" s="0" t="n">
        <v>0.002896347</v>
      </c>
      <c r="E583" s="0" t="n">
        <v>7.206406657</v>
      </c>
      <c r="F583" s="1" t="n">
        <f aca="false">(B583+C583*D583*1000) * $I$2 + $I$1</f>
        <v>8.91171690746541</v>
      </c>
    </row>
    <row r="584" customFormat="false" ht="16" hidden="false" customHeight="false" outlineLevel="0" collapsed="false">
      <c r="A584" s="0" t="s">
        <v>124</v>
      </c>
      <c r="B584" s="0" t="n">
        <v>1.705224</v>
      </c>
      <c r="C584" s="0" t="n">
        <v>-0.5729639</v>
      </c>
      <c r="D584" s="0" t="n">
        <v>0.002158079</v>
      </c>
      <c r="E584" s="0" t="n">
        <v>11.3553287</v>
      </c>
      <c r="F584" s="1" t="n">
        <f aca="false">(B584+C584*D584*1000) * $I$2 + $I$1</f>
        <v>11.9797784788876</v>
      </c>
    </row>
    <row r="585" customFormat="false" ht="16" hidden="false" customHeight="false" outlineLevel="0" collapsed="false">
      <c r="A585" s="0" t="s">
        <v>124</v>
      </c>
      <c r="B585" s="0" t="n">
        <v>1.705224</v>
      </c>
      <c r="C585" s="0" t="n">
        <v>-0.57296383</v>
      </c>
      <c r="D585" s="0" t="n">
        <v>0.001719727</v>
      </c>
      <c r="E585" s="0" t="n">
        <v>13.55781612</v>
      </c>
      <c r="F585" s="1" t="n">
        <f aca="false">(B585+C585*D585*1000) * $I$2 + $I$1</f>
        <v>13.8014634848883</v>
      </c>
    </row>
    <row r="586" customFormat="false" ht="16" hidden="false" customHeight="false" outlineLevel="0" collapsed="false">
      <c r="A586" s="0" t="s">
        <v>124</v>
      </c>
      <c r="B586" s="0" t="n">
        <v>1.705224</v>
      </c>
      <c r="C586" s="0" t="n">
        <v>-0.5729639</v>
      </c>
      <c r="D586" s="0" t="n">
        <v>0.001429388</v>
      </c>
      <c r="E586" s="0" t="n">
        <v>15.25472938</v>
      </c>
      <c r="F586" s="1" t="n">
        <f aca="false">(B586+C586*D586*1000) * $I$2 + $I$1</f>
        <v>15.0080407714369</v>
      </c>
    </row>
    <row r="587" customFormat="false" ht="16" hidden="false" customHeight="false" outlineLevel="0" collapsed="false">
      <c r="A587" s="0" t="s">
        <v>125</v>
      </c>
      <c r="B587" s="0" t="n">
        <v>1.8950684</v>
      </c>
      <c r="C587" s="0" t="n">
        <v>-0.6402254</v>
      </c>
      <c r="D587" s="0" t="n">
        <v>0.006242197</v>
      </c>
      <c r="E587" s="0" t="n">
        <v>-4.248162488</v>
      </c>
      <c r="F587" s="1" t="n">
        <f aca="false">(B587+C587*D587*1000) * $I$2 + $I$1</f>
        <v>-6.66114060090355</v>
      </c>
    </row>
    <row r="588" customFormat="false" ht="16" hidden="false" customHeight="false" outlineLevel="0" collapsed="false">
      <c r="A588" s="0" t="s">
        <v>125</v>
      </c>
      <c r="B588" s="0" t="n">
        <v>1.8950683</v>
      </c>
      <c r="C588" s="0" t="n">
        <v>-0.64022535</v>
      </c>
      <c r="D588" s="0" t="n">
        <v>0.0040008</v>
      </c>
      <c r="E588" s="0" t="n">
        <v>6.513828629</v>
      </c>
      <c r="F588" s="1" t="n">
        <f aca="false">(B588+C588*D588*1000) * $I$2 + $I$1</f>
        <v>3.74703330674943</v>
      </c>
    </row>
    <row r="589" customFormat="false" ht="16" hidden="false" customHeight="false" outlineLevel="0" collapsed="false">
      <c r="A589" s="0" t="s">
        <v>125</v>
      </c>
      <c r="B589" s="0" t="n">
        <v>1.8950682</v>
      </c>
      <c r="C589" s="0" t="n">
        <v>-0.6402254</v>
      </c>
      <c r="D589" s="0" t="n">
        <v>0.002943774</v>
      </c>
      <c r="E589" s="0" t="n">
        <v>11.04358024</v>
      </c>
      <c r="F589" s="1" t="n">
        <f aca="false">(B589+C589*D589*1000) * $I$2 + $I$1</f>
        <v>8.6554474735259</v>
      </c>
    </row>
    <row r="590" customFormat="false" ht="16" hidden="false" customHeight="false" outlineLevel="0" collapsed="false">
      <c r="A590" s="0" t="s">
        <v>125</v>
      </c>
      <c r="B590" s="0" t="n">
        <v>1.8950686</v>
      </c>
      <c r="C590" s="0" t="n">
        <v>-0.6402255</v>
      </c>
      <c r="D590" s="0" t="n">
        <v>0.00232856</v>
      </c>
      <c r="E590" s="0" t="n">
        <v>13.41951022</v>
      </c>
      <c r="F590" s="1" t="n">
        <f aca="false">(B590+C590*D590*1000) * $I$2 + $I$1</f>
        <v>11.512262474747</v>
      </c>
    </row>
    <row r="591" customFormat="false" ht="16" hidden="false" customHeight="false" outlineLevel="0" collapsed="false">
      <c r="A591" s="0" t="s">
        <v>125</v>
      </c>
      <c r="B591" s="0" t="n">
        <v>1.8950683</v>
      </c>
      <c r="C591" s="0" t="n">
        <v>-0.64022535</v>
      </c>
      <c r="D591" s="0" t="n">
        <v>0.00192604</v>
      </c>
      <c r="E591" s="0" t="n">
        <v>14.92832157</v>
      </c>
      <c r="F591" s="1" t="n">
        <f aca="false">(B591+C591*D591*1000) * $I$2 + $I$1</f>
        <v>13.3814085221734</v>
      </c>
    </row>
    <row r="592" customFormat="false" ht="16" hidden="false" customHeight="false" outlineLevel="0" collapsed="false">
      <c r="A592" s="0" t="s">
        <v>126</v>
      </c>
      <c r="B592" s="0" t="n">
        <v>1.8533934</v>
      </c>
      <c r="C592" s="0" t="n">
        <v>-0.6359072</v>
      </c>
      <c r="D592" s="0" t="n">
        <v>0.004844022</v>
      </c>
      <c r="E592" s="0" t="n">
        <v>-3.167296823</v>
      </c>
      <c r="F592" s="1" t="n">
        <f aca="false">(B592+C592*D592*1000) * $I$2 + $I$1</f>
        <v>-0.319117653944065</v>
      </c>
    </row>
    <row r="593" customFormat="false" ht="16" hidden="false" customHeight="false" outlineLevel="0" collapsed="false">
      <c r="A593" s="0" t="s">
        <v>126</v>
      </c>
      <c r="B593" s="0" t="n">
        <v>1.8533934</v>
      </c>
      <c r="C593" s="0" t="n">
        <v>-0.63590705</v>
      </c>
      <c r="D593" s="0" t="n">
        <v>0.003126905</v>
      </c>
      <c r="E593" s="0" t="n">
        <v>6.814343359</v>
      </c>
      <c r="F593" s="1" t="n">
        <f aca="false">(B593+C593*D593*1000) * $I$2 + $I$1</f>
        <v>7.60072658118933</v>
      </c>
    </row>
    <row r="594" customFormat="false" ht="16" hidden="false" customHeight="false" outlineLevel="0" collapsed="false">
      <c r="A594" s="0" t="s">
        <v>126</v>
      </c>
      <c r="B594" s="0" t="n">
        <v>1.8533936</v>
      </c>
      <c r="C594" s="0" t="n">
        <v>-0.6359072</v>
      </c>
      <c r="D594" s="0" t="n">
        <v>0.002308562</v>
      </c>
      <c r="E594" s="0" t="n">
        <v>11.12610905</v>
      </c>
      <c r="F594" s="1" t="n">
        <f aca="false">(B594+C594*D594*1000) * $I$2 + $I$1</f>
        <v>11.3751595151515</v>
      </c>
    </row>
    <row r="595" customFormat="false" ht="16" hidden="false" customHeight="false" outlineLevel="0" collapsed="false">
      <c r="A595" s="0" t="s">
        <v>126</v>
      </c>
      <c r="B595" s="0" t="n">
        <v>1.8533936</v>
      </c>
      <c r="C595" s="0" t="n">
        <v>-0.6359071</v>
      </c>
      <c r="D595" s="0" t="n">
        <v>0.001829709</v>
      </c>
      <c r="E595" s="0" t="n">
        <v>13.44111793</v>
      </c>
      <c r="F595" s="1" t="n">
        <f aca="false">(B595+C595*D595*1000) * $I$2 + $I$1</f>
        <v>13.5837695407243</v>
      </c>
    </row>
    <row r="596" customFormat="false" ht="16" hidden="false" customHeight="false" outlineLevel="0" collapsed="false">
      <c r="A596" s="0" t="s">
        <v>126</v>
      </c>
      <c r="B596" s="0" t="n">
        <v>1.8533936</v>
      </c>
      <c r="C596" s="0" t="n">
        <v>-0.63590723</v>
      </c>
      <c r="D596" s="0" t="n">
        <v>0.001515381</v>
      </c>
      <c r="E596" s="0" t="n">
        <v>14.93913086</v>
      </c>
      <c r="F596" s="1" t="n">
        <f aca="false">(B596+C596*D596*1000) * $I$2 + $I$1</f>
        <v>15.0335396405042</v>
      </c>
    </row>
    <row r="597" customFormat="false" ht="16" hidden="false" customHeight="false" outlineLevel="0" collapsed="false">
      <c r="A597" s="0" t="s">
        <v>127</v>
      </c>
      <c r="B597" s="0" t="n">
        <v>1.5190772</v>
      </c>
      <c r="C597" s="0" t="n">
        <v>-0.48317504</v>
      </c>
      <c r="D597" s="0" t="n">
        <v>0.004484305</v>
      </c>
      <c r="E597" s="0" t="n">
        <v>3.416780749</v>
      </c>
      <c r="F597" s="1" t="n">
        <f aca="false">(B597+C597*D597*1000) * $I$2 + $I$1</f>
        <v>3.88279825597344</v>
      </c>
    </row>
    <row r="598" customFormat="false" ht="16" hidden="false" customHeight="false" outlineLevel="0" collapsed="false">
      <c r="A598" s="0" t="s">
        <v>127</v>
      </c>
      <c r="B598" s="0" t="n">
        <v>1.5190777</v>
      </c>
      <c r="C598" s="0" t="n">
        <v>-0.48317504</v>
      </c>
      <c r="D598" s="0" t="n">
        <v>0.003267974</v>
      </c>
      <c r="E598" s="0" t="n">
        <v>9.302526276</v>
      </c>
      <c r="F598" s="1" t="n">
        <f aca="false">(B598+C598*D598*1000) * $I$2 + $I$1</f>
        <v>8.14544614439009</v>
      </c>
    </row>
    <row r="599" customFormat="false" ht="16" hidden="false" customHeight="false" outlineLevel="0" collapsed="false">
      <c r="A599" s="0" t="s">
        <v>127</v>
      </c>
      <c r="B599" s="0" t="n">
        <v>1.5190772</v>
      </c>
      <c r="C599" s="0" t="n">
        <v>-0.483175</v>
      </c>
      <c r="D599" s="0" t="n">
        <v>0.002570694</v>
      </c>
      <c r="E599" s="0" t="n">
        <v>12.33460776</v>
      </c>
      <c r="F599" s="1" t="n">
        <f aca="false">(B599+C599*D599*1000) * $I$2 + $I$1</f>
        <v>10.5890680589881</v>
      </c>
    </row>
    <row r="600" customFormat="false" ht="16" hidden="false" customHeight="false" outlineLevel="0" collapsed="false">
      <c r="A600" s="0" t="s">
        <v>127</v>
      </c>
      <c r="B600" s="0" t="n">
        <v>1.5190774</v>
      </c>
      <c r="C600" s="0" t="n">
        <v>-0.48317504</v>
      </c>
      <c r="D600" s="0" t="n">
        <v>0.002118644</v>
      </c>
      <c r="E600" s="0" t="n">
        <v>14.14215135</v>
      </c>
      <c r="F600" s="1" t="n">
        <f aca="false">(B600+C600*D600*1000) * $I$2 + $I$1</f>
        <v>12.1732825498203</v>
      </c>
    </row>
    <row r="601" customFormat="false" ht="16" hidden="false" customHeight="false" outlineLevel="0" collapsed="false">
      <c r="A601" s="0" t="s">
        <v>127</v>
      </c>
      <c r="B601" s="0" t="n">
        <v>1.5190777</v>
      </c>
      <c r="C601" s="0" t="n">
        <v>-0.48317516</v>
      </c>
      <c r="D601" s="0" t="n">
        <v>0.001801802</v>
      </c>
      <c r="E601" s="0" t="n">
        <v>15.42168315</v>
      </c>
      <c r="F601" s="1" t="n">
        <f aca="false">(B601+C601*D601*1000) * $I$2 + $I$1</f>
        <v>13.2836591433411</v>
      </c>
    </row>
    <row r="602" customFormat="false" ht="16" hidden="false" customHeight="false" outlineLevel="0" collapsed="false">
      <c r="A602" s="0" t="s">
        <v>128</v>
      </c>
      <c r="B602" s="0" t="n">
        <v>1.4173342</v>
      </c>
      <c r="C602" s="0" t="n">
        <v>-0.4524384</v>
      </c>
      <c r="D602" s="0" t="n">
        <v>0.006024096</v>
      </c>
      <c r="E602" s="0" t="n">
        <v>1.422538567</v>
      </c>
      <c r="F602" s="1" t="n">
        <f aca="false">(B602+C602*D602*1000) * $I$2 + $I$1</f>
        <v>-0.908380760051156</v>
      </c>
    </row>
    <row r="603" customFormat="false" ht="16" hidden="false" customHeight="false" outlineLevel="0" collapsed="false">
      <c r="A603" s="0" t="s">
        <v>128</v>
      </c>
      <c r="B603" s="0" t="n">
        <v>1.417334</v>
      </c>
      <c r="C603" s="0" t="n">
        <v>-0.45243853</v>
      </c>
      <c r="D603" s="0" t="n">
        <v>0.004188745</v>
      </c>
      <c r="E603" s="0" t="n">
        <v>8.543652576</v>
      </c>
      <c r="F603" s="1" t="n">
        <f aca="false">(B603+C603*D603*1000) * $I$2 + $I$1</f>
        <v>5.11445506015572</v>
      </c>
    </row>
    <row r="604" customFormat="false" ht="16" hidden="false" customHeight="false" outlineLevel="0" collapsed="false">
      <c r="A604" s="0" t="s">
        <v>128</v>
      </c>
      <c r="B604" s="0" t="n">
        <v>1.4173344</v>
      </c>
      <c r="C604" s="0" t="n">
        <v>-0.45243844</v>
      </c>
      <c r="D604" s="0" t="n">
        <v>0.003210582</v>
      </c>
      <c r="E604" s="0" t="n">
        <v>11.89220654</v>
      </c>
      <c r="F604" s="1" t="n">
        <f aca="false">(B604+C604*D604*1000) * $I$2 + $I$1</f>
        <v>8.32437583320503</v>
      </c>
    </row>
    <row r="605" customFormat="false" ht="16" hidden="false" customHeight="false" outlineLevel="0" collapsed="false">
      <c r="A605" s="0" t="s">
        <v>128</v>
      </c>
      <c r="B605" s="0" t="n">
        <v>1.4173341</v>
      </c>
      <c r="C605" s="0" t="n">
        <v>-0.45243856</v>
      </c>
      <c r="D605" s="0" t="n">
        <v>0.002602777</v>
      </c>
      <c r="E605" s="0" t="n">
        <v>13.81339594</v>
      </c>
      <c r="F605" s="1" t="n">
        <f aca="false">(B605+C605*D605*1000) * $I$2 + $I$1</f>
        <v>10.318929016902</v>
      </c>
    </row>
    <row r="606" customFormat="false" ht="16" hidden="false" customHeight="false" outlineLevel="0" collapsed="false">
      <c r="A606" s="0" t="s">
        <v>128</v>
      </c>
      <c r="B606" s="0" t="n">
        <v>1.4173343</v>
      </c>
      <c r="C606" s="0" t="n">
        <v>-0.45243853</v>
      </c>
      <c r="D606" s="0" t="n">
        <v>0.002188471</v>
      </c>
      <c r="E606" s="0" t="n">
        <v>15.11439346</v>
      </c>
      <c r="F606" s="1" t="n">
        <f aca="false">(B606+C606*D606*1000) * $I$2 + $I$1</f>
        <v>11.6785074699992</v>
      </c>
    </row>
    <row r="607" customFormat="false" ht="16" hidden="false" customHeight="false" outlineLevel="0" collapsed="false">
      <c r="A607" s="0" t="s">
        <v>129</v>
      </c>
      <c r="B607" s="0" t="n">
        <v>1.6846684</v>
      </c>
      <c r="C607" s="0" t="n">
        <v>-0.52359146</v>
      </c>
      <c r="D607" s="0" t="n">
        <v>0.003712642</v>
      </c>
      <c r="E607" s="0" t="n">
        <v>1.002167455</v>
      </c>
      <c r="F607" s="1" t="n">
        <f aca="false">(B607+C607*D607*1000) * $I$2 + $I$1</f>
        <v>6.69980836601374</v>
      </c>
    </row>
    <row r="608" customFormat="false" ht="16" hidden="false" customHeight="false" outlineLevel="0" collapsed="false">
      <c r="A608" s="0" t="s">
        <v>129</v>
      </c>
      <c r="B608" s="0" t="n">
        <v>1.6846684</v>
      </c>
      <c r="C608" s="0" t="n">
        <v>-0.52359146</v>
      </c>
      <c r="D608" s="0" t="n">
        <v>0.002616003</v>
      </c>
      <c r="E608" s="0" t="n">
        <v>8.446439065</v>
      </c>
      <c r="F608" s="1" t="n">
        <f aca="false">(B608+C608*D608*1000) * $I$2 + $I$1</f>
        <v>10.8644636944882</v>
      </c>
    </row>
    <row r="609" customFormat="false" ht="16" hidden="false" customHeight="false" outlineLevel="0" collapsed="false">
      <c r="A609" s="0" t="s">
        <v>129</v>
      </c>
      <c r="B609" s="0" t="n">
        <v>1.6846684</v>
      </c>
      <c r="C609" s="0" t="n">
        <v>-0.5235914</v>
      </c>
      <c r="D609" s="0" t="n">
        <v>0.002019488</v>
      </c>
      <c r="E609" s="0" t="n">
        <v>12.07694301</v>
      </c>
      <c r="F609" s="1" t="n">
        <f aca="false">(B609+C609*D609*1000) * $I$2 + $I$1</f>
        <v>13.1298220640587</v>
      </c>
    </row>
    <row r="610" customFormat="false" ht="16" hidden="false" customHeight="false" outlineLevel="0" collapsed="false">
      <c r="A610" s="0" t="s">
        <v>129</v>
      </c>
      <c r="B610" s="0" t="n">
        <v>1.6846684</v>
      </c>
      <c r="C610" s="0" t="n">
        <v>-0.5235916</v>
      </c>
      <c r="D610" s="0" t="n">
        <v>0.0016445</v>
      </c>
      <c r="E610" s="0" t="n">
        <v>14.15057956</v>
      </c>
      <c r="F610" s="1" t="n">
        <f aca="false">(B610+C610*D610*1000) * $I$2 + $I$1</f>
        <v>14.5538941399909</v>
      </c>
    </row>
    <row r="611" customFormat="false" ht="16" hidden="false" customHeight="false" outlineLevel="0" collapsed="false">
      <c r="A611" s="0" t="s">
        <v>129</v>
      </c>
      <c r="B611" s="0" t="n">
        <v>1.6846685</v>
      </c>
      <c r="C611" s="0" t="n">
        <v>-0.52359146</v>
      </c>
      <c r="D611" s="0" t="n">
        <v>0.001386963</v>
      </c>
      <c r="E611" s="0" t="n">
        <v>15.54141508</v>
      </c>
      <c r="F611" s="1" t="n">
        <f aca="false">(B611+C611*D611*1000) * $I$2 + $I$1</f>
        <v>15.5319329166387</v>
      </c>
    </row>
    <row r="612" customFormat="false" ht="16" hidden="false" customHeight="false" outlineLevel="0" collapsed="false">
      <c r="A612" s="0" t="s">
        <v>130</v>
      </c>
      <c r="B612" s="0" t="n">
        <v>2.634078</v>
      </c>
      <c r="C612" s="0" t="n">
        <v>-1.1294765</v>
      </c>
      <c r="D612" s="0" t="n">
        <v>0.003421143</v>
      </c>
      <c r="E612" s="0" t="n">
        <v>-3.825771113</v>
      </c>
      <c r="F612" s="1" t="n">
        <f aca="false">(B612+C612*D612*1000) * $I$2 + $I$1</f>
        <v>-0.341366893125421</v>
      </c>
    </row>
    <row r="613" customFormat="false" ht="16" hidden="false" customHeight="false" outlineLevel="0" collapsed="false">
      <c r="A613" s="0" t="s">
        <v>130</v>
      </c>
      <c r="B613" s="0" t="n">
        <v>2.6340778</v>
      </c>
      <c r="C613" s="0" t="n">
        <v>-1.1294767</v>
      </c>
      <c r="D613" s="0" t="n">
        <v>0.002504853</v>
      </c>
      <c r="E613" s="0" t="n">
        <v>5.589206624</v>
      </c>
      <c r="F613" s="1" t="n">
        <f aca="false">(B613+C613*D613*1000) * $I$2 + $I$1</f>
        <v>7.16504991033154</v>
      </c>
    </row>
    <row r="614" customFormat="false" ht="16" hidden="false" customHeight="false" outlineLevel="0" collapsed="false">
      <c r="A614" s="0" t="s">
        <v>130</v>
      </c>
      <c r="B614" s="0" t="n">
        <v>2.6340778</v>
      </c>
      <c r="C614" s="0" t="n">
        <v>-1.1294765</v>
      </c>
      <c r="D614" s="0" t="n">
        <v>0.001975699</v>
      </c>
      <c r="E614" s="0" t="n">
        <v>10.30097077</v>
      </c>
      <c r="F614" s="1" t="n">
        <f aca="false">(B614+C614*D614*1000) * $I$2 + $I$1</f>
        <v>11.4999837161756</v>
      </c>
    </row>
    <row r="615" customFormat="false" ht="16" hidden="false" customHeight="false" outlineLevel="0" collapsed="false">
      <c r="A615" s="0" t="s">
        <v>130</v>
      </c>
      <c r="B615" s="0" t="n">
        <v>2.6340778</v>
      </c>
      <c r="C615" s="0" t="n">
        <v>-1.1294767</v>
      </c>
      <c r="D615" s="0" t="n">
        <v>0.001631122</v>
      </c>
      <c r="E615" s="0" t="n">
        <v>12.98524012</v>
      </c>
      <c r="F615" s="1" t="n">
        <f aca="false">(B615+C615*D615*1000) * $I$2 + $I$1</f>
        <v>14.3228216459998</v>
      </c>
    </row>
    <row r="616" customFormat="false" ht="16" hidden="false" customHeight="false" outlineLevel="0" collapsed="false">
      <c r="A616" s="0" t="s">
        <v>130</v>
      </c>
      <c r="B616" s="0" t="n">
        <v>2.6340783</v>
      </c>
      <c r="C616" s="0" t="n">
        <v>-1.1294767</v>
      </c>
      <c r="D616" s="0" t="n">
        <v>0.001388889</v>
      </c>
      <c r="E616" s="0" t="n">
        <v>14.77176019</v>
      </c>
      <c r="F616" s="1" t="n">
        <f aca="false">(B616+C616*D616*1000) * $I$2 + $I$1</f>
        <v>16.307244413956</v>
      </c>
    </row>
    <row r="617" customFormat="false" ht="16" hidden="false" customHeight="false" outlineLevel="0" collapsed="false">
      <c r="A617" s="0" t="s">
        <v>131</v>
      </c>
      <c r="B617" s="0" t="n">
        <v>1.7233013</v>
      </c>
      <c r="C617" s="0" t="n">
        <v>-0.58439994</v>
      </c>
      <c r="D617" s="0" t="n">
        <v>0.004146797</v>
      </c>
      <c r="E617" s="0" t="n">
        <v>-0.474740554</v>
      </c>
      <c r="F617" s="1" t="n">
        <f aca="false">(B617+C617*D617*1000) * $I$2 + $I$1</f>
        <v>3.50230448455868</v>
      </c>
    </row>
    <row r="618" customFormat="false" ht="16" hidden="false" customHeight="false" outlineLevel="0" collapsed="false">
      <c r="A618" s="0" t="s">
        <v>131</v>
      </c>
      <c r="B618" s="0" t="n">
        <v>1.7233013</v>
      </c>
      <c r="C618" s="0" t="n">
        <v>-0.5844</v>
      </c>
      <c r="D618" s="0" t="n">
        <v>0.002778839</v>
      </c>
      <c r="E618" s="0" t="n">
        <v>8.068843418</v>
      </c>
      <c r="F618" s="1" t="n">
        <f aca="false">(B618+C618*D618*1000) * $I$2 + $I$1</f>
        <v>9.30067093831348</v>
      </c>
    </row>
    <row r="619" customFormat="false" ht="16" hidden="false" customHeight="false" outlineLevel="0" collapsed="false">
      <c r="A619" s="0" t="s">
        <v>131</v>
      </c>
      <c r="B619" s="0" t="n">
        <v>1.7233013</v>
      </c>
      <c r="C619" s="0" t="n">
        <v>-0.58439994</v>
      </c>
      <c r="D619" s="0" t="n">
        <v>0.002089537</v>
      </c>
      <c r="E619" s="0" t="n">
        <v>11.93919162</v>
      </c>
      <c r="F619" s="1" t="n">
        <f aca="false">(B619+C619*D619*1000) * $I$2 + $I$1</f>
        <v>12.2224185951641</v>
      </c>
    </row>
    <row r="620" customFormat="false" ht="16" hidden="false" customHeight="false" outlineLevel="0" collapsed="false">
      <c r="A620" s="0" t="s">
        <v>131</v>
      </c>
      <c r="B620" s="0" t="n">
        <v>1.7233014</v>
      </c>
      <c r="C620" s="0" t="n">
        <v>-0.5843999</v>
      </c>
      <c r="D620" s="0" t="n">
        <v>0.001674236</v>
      </c>
      <c r="E620" s="0" t="n">
        <v>14.18142413</v>
      </c>
      <c r="F620" s="1" t="n">
        <f aca="false">(B620+C620*D620*1000) * $I$2 + $I$1</f>
        <v>13.9827573961326</v>
      </c>
    </row>
    <row r="621" customFormat="false" ht="16" hidden="false" customHeight="false" outlineLevel="0" collapsed="false">
      <c r="A621" s="0" t="s">
        <v>131</v>
      </c>
      <c r="B621" s="0" t="n">
        <v>1.7233014</v>
      </c>
      <c r="C621" s="0" t="n">
        <v>-0.58439994</v>
      </c>
      <c r="D621" s="0" t="n">
        <v>0.001396648</v>
      </c>
      <c r="E621" s="0" t="n">
        <v>15.76575416</v>
      </c>
      <c r="F621" s="1" t="n">
        <f aca="false">(B621+C621*D621*1000) * $I$2 + $I$1</f>
        <v>15.1593699956345</v>
      </c>
    </row>
    <row r="622" customFormat="false" ht="16" hidden="false" customHeight="false" outlineLevel="0" collapsed="false">
      <c r="A622" s="0" t="s">
        <v>132</v>
      </c>
      <c r="B622" s="0" t="n">
        <v>1.4417216</v>
      </c>
      <c r="C622" s="0" t="n">
        <v>-0.42532784</v>
      </c>
      <c r="D622" s="0" t="n">
        <v>0.003428532</v>
      </c>
      <c r="E622" s="0" t="n">
        <v>3.9165888</v>
      </c>
      <c r="F622" s="1" t="n">
        <f aca="false">(B622+C622*D622*1000) * $I$2 + $I$1</f>
        <v>8.46021018799466</v>
      </c>
    </row>
    <row r="623" customFormat="false" ht="16" hidden="false" customHeight="false" outlineLevel="0" collapsed="false">
      <c r="A623" s="0" t="s">
        <v>132</v>
      </c>
      <c r="B623" s="0" t="n">
        <v>1.4417216</v>
      </c>
      <c r="C623" s="0" t="n">
        <v>-0.42532778</v>
      </c>
      <c r="D623" s="0" t="n">
        <v>0.00249375</v>
      </c>
      <c r="E623" s="0" t="n">
        <v>9.60010778</v>
      </c>
      <c r="F623" s="1" t="n">
        <f aca="false">(B623+C623*D623*1000) * $I$2 + $I$1</f>
        <v>11.3439570735931</v>
      </c>
    </row>
    <row r="624" customFormat="false" ht="16" hidden="false" customHeight="false" outlineLevel="0" collapsed="false">
      <c r="A624" s="0" t="s">
        <v>132</v>
      </c>
      <c r="B624" s="0" t="n">
        <v>1.4417213</v>
      </c>
      <c r="C624" s="0" t="n">
        <v>-0.42532778</v>
      </c>
      <c r="D624" s="0" t="n">
        <v>0.001959497</v>
      </c>
      <c r="E624" s="0" t="n">
        <v>12.59931039</v>
      </c>
      <c r="F624" s="1" t="n">
        <f aca="false">(B624+C624*D624*1000) * $I$2 + $I$1</f>
        <v>12.9920927819457</v>
      </c>
    </row>
    <row r="625" customFormat="false" ht="16" hidden="false" customHeight="false" outlineLevel="0" collapsed="false">
      <c r="A625" s="0" t="s">
        <v>132</v>
      </c>
      <c r="B625" s="0" t="n">
        <v>1.4417213</v>
      </c>
      <c r="C625" s="0" t="n">
        <v>-0.4253279</v>
      </c>
      <c r="D625" s="0" t="n">
        <v>0.001613769</v>
      </c>
      <c r="E625" s="0" t="n">
        <v>14.38975785</v>
      </c>
      <c r="F625" s="1" t="n">
        <f aca="false">(B625+C625*D625*1000) * $I$2 + $I$1</f>
        <v>14.0586411477134</v>
      </c>
    </row>
    <row r="626" customFormat="false" ht="16" hidden="false" customHeight="false" outlineLevel="0" collapsed="false">
      <c r="A626" s="0" t="s">
        <v>132</v>
      </c>
      <c r="B626" s="0" t="n">
        <v>1.4417213</v>
      </c>
      <c r="C626" s="0" t="n">
        <v>-0.42532778</v>
      </c>
      <c r="D626" s="0" t="n">
        <v>0.001371742</v>
      </c>
      <c r="E626" s="0" t="n">
        <v>15.54675894</v>
      </c>
      <c r="F626" s="1" t="n">
        <f aca="false">(B626+C626*D626*1000) * $I$2 + $I$1</f>
        <v>14.8052810694687</v>
      </c>
    </row>
    <row r="627" customFormat="false" ht="16" hidden="false" customHeight="false" outlineLevel="0" collapsed="false">
      <c r="A627" s="0" t="s">
        <v>133</v>
      </c>
      <c r="B627" s="0" t="n">
        <v>1.7381172</v>
      </c>
      <c r="C627" s="0" t="n">
        <v>-0.53931886</v>
      </c>
      <c r="D627" s="0" t="n">
        <v>0.005826148</v>
      </c>
      <c r="E627" s="0" t="n">
        <v>-1.716463972</v>
      </c>
      <c r="F627" s="1" t="n">
        <f aca="false">(B627+C627*D627*1000) * $I$2 + $I$1</f>
        <v>-1.603488533251</v>
      </c>
    </row>
    <row r="628" customFormat="false" ht="16" hidden="false" customHeight="false" outlineLevel="0" collapsed="false">
      <c r="A628" s="0" t="s">
        <v>133</v>
      </c>
      <c r="B628" s="0" t="n">
        <v>1.7381172</v>
      </c>
      <c r="C628" s="0" t="n">
        <v>-0.5393189</v>
      </c>
      <c r="D628" s="0" t="n">
        <v>0.003745248</v>
      </c>
      <c r="E628" s="0" t="n">
        <v>7.639268014</v>
      </c>
      <c r="F628" s="1" t="n">
        <f aca="false">(B628+C628*D628*1000) * $I$2 + $I$1</f>
        <v>6.5364210992607</v>
      </c>
    </row>
    <row r="629" customFormat="false" ht="16" hidden="false" customHeight="false" outlineLevel="0" collapsed="false">
      <c r="A629" s="0" t="s">
        <v>133</v>
      </c>
      <c r="B629" s="0" t="n">
        <v>1.7381172</v>
      </c>
      <c r="C629" s="0" t="n">
        <v>-0.5393189</v>
      </c>
      <c r="D629" s="0" t="n">
        <v>0.00275961</v>
      </c>
      <c r="E629" s="0" t="n">
        <v>11.66037856</v>
      </c>
      <c r="F629" s="1" t="n">
        <f aca="false">(B629+C629*D629*1000) * $I$2 + $I$1</f>
        <v>10.3919672169961</v>
      </c>
    </row>
    <row r="630" customFormat="false" ht="16" hidden="false" customHeight="false" outlineLevel="0" collapsed="false">
      <c r="A630" s="0" t="s">
        <v>133</v>
      </c>
      <c r="B630" s="0" t="n">
        <v>1.7381173</v>
      </c>
      <c r="C630" s="0" t="n">
        <v>-0.53931886</v>
      </c>
      <c r="D630" s="0" t="n">
        <v>0.00218467</v>
      </c>
      <c r="E630" s="0" t="n">
        <v>13.81491099</v>
      </c>
      <c r="F630" s="1" t="n">
        <f aca="false">(B630+C630*D630*1000) * $I$2 + $I$1</f>
        <v>12.6409765130495</v>
      </c>
    </row>
    <row r="631" customFormat="false" ht="16" hidden="false" customHeight="false" outlineLevel="0" collapsed="false">
      <c r="A631" s="0" t="s">
        <v>133</v>
      </c>
      <c r="B631" s="0" t="n">
        <v>1.7381175</v>
      </c>
      <c r="C631" s="0" t="n">
        <v>-0.53931886</v>
      </c>
      <c r="D631" s="0" t="n">
        <v>0.001807991</v>
      </c>
      <c r="E631" s="0" t="n">
        <v>15.20733957</v>
      </c>
      <c r="F631" s="1" t="n">
        <f aca="false">(B631+C631*D631*1000) * $I$2 + $I$1</f>
        <v>14.1144430171331</v>
      </c>
    </row>
    <row r="632" customFormat="false" ht="16" hidden="false" customHeight="false" outlineLevel="0" collapsed="false">
      <c r="A632" s="0" t="s">
        <v>134</v>
      </c>
      <c r="B632" s="0" t="n">
        <v>1.8580838</v>
      </c>
      <c r="C632" s="0" t="n">
        <v>-0.59154034</v>
      </c>
      <c r="D632" s="0" t="n">
        <v>0.006243366</v>
      </c>
      <c r="E632" s="0" t="n">
        <v>-5.459454673</v>
      </c>
      <c r="F632" s="1" t="n">
        <f aca="false">(B632+C632*D632*1000) * $I$2 + $I$1</f>
        <v>-4.73018326439231</v>
      </c>
    </row>
    <row r="633" customFormat="false" ht="16" hidden="false" customHeight="false" outlineLevel="0" collapsed="false">
      <c r="A633" s="0" t="s">
        <v>134</v>
      </c>
      <c r="B633" s="0" t="n">
        <v>1.8580843</v>
      </c>
      <c r="C633" s="0" t="n">
        <v>-0.5915402</v>
      </c>
      <c r="D633" s="0" t="n">
        <v>0.003825884</v>
      </c>
      <c r="E633" s="0" t="n">
        <v>6.700903407</v>
      </c>
      <c r="F633" s="1" t="n">
        <f aca="false">(B633+C633*D633*1000) * $I$2 + $I$1</f>
        <v>5.64201366097806</v>
      </c>
    </row>
    <row r="634" customFormat="false" ht="16" hidden="false" customHeight="false" outlineLevel="0" collapsed="false">
      <c r="A634" s="0" t="s">
        <v>134</v>
      </c>
      <c r="B634" s="0" t="n">
        <v>1.8580844</v>
      </c>
      <c r="C634" s="0" t="n">
        <v>-0.59154046</v>
      </c>
      <c r="D634" s="0" t="n">
        <v>0.002757974</v>
      </c>
      <c r="E634" s="0" t="n">
        <v>11.34138252</v>
      </c>
      <c r="F634" s="1" t="n">
        <f aca="false">(B634+C634*D634*1000) * $I$2 + $I$1</f>
        <v>10.223868398932</v>
      </c>
    </row>
    <row r="635" customFormat="false" ht="16" hidden="false" customHeight="false" outlineLevel="0" collapsed="false">
      <c r="A635" s="0" t="s">
        <v>134</v>
      </c>
      <c r="B635" s="0" t="n">
        <v>1.8580841</v>
      </c>
      <c r="C635" s="0" t="n">
        <v>-0.59154034</v>
      </c>
      <c r="D635" s="0" t="n">
        <v>0.002156137</v>
      </c>
      <c r="E635" s="0" t="n">
        <v>13.70576802</v>
      </c>
      <c r="F635" s="1" t="n">
        <f aca="false">(B635+C635*D635*1000) * $I$2 + $I$1</f>
        <v>12.8060460131186</v>
      </c>
    </row>
    <row r="636" customFormat="false" ht="16" hidden="false" customHeight="false" outlineLevel="0" collapsed="false">
      <c r="A636" s="0" t="s">
        <v>134</v>
      </c>
      <c r="B636" s="0" t="n">
        <v>1.8580844</v>
      </c>
      <c r="C636" s="0" t="n">
        <v>-0.59154034</v>
      </c>
      <c r="D636" s="0" t="n">
        <v>0.001769912</v>
      </c>
      <c r="E636" s="0" t="n">
        <v>15.19483066</v>
      </c>
      <c r="F636" s="1" t="n">
        <f aca="false">(B636+C636*D636*1000) * $I$2 + $I$1</f>
        <v>14.4631438184573</v>
      </c>
    </row>
    <row r="637" customFormat="false" ht="16" hidden="false" customHeight="false" outlineLevel="0" collapsed="false">
      <c r="A637" s="0" t="s">
        <v>135</v>
      </c>
      <c r="B637" s="0" t="n">
        <v>1.8745573</v>
      </c>
      <c r="C637" s="0" t="n">
        <v>-0.6208116</v>
      </c>
      <c r="D637" s="0" t="n">
        <v>0.004048583</v>
      </c>
      <c r="E637" s="0" t="n">
        <v>1.08078993</v>
      </c>
      <c r="F637" s="1" t="n">
        <f aca="false">(B637+C637*D637*1000) * $I$2 + $I$1</f>
        <v>3.94645901039282</v>
      </c>
    </row>
    <row r="638" customFormat="false" ht="16" hidden="false" customHeight="false" outlineLevel="0" collapsed="false">
      <c r="A638" s="0" t="s">
        <v>135</v>
      </c>
      <c r="B638" s="0" t="n">
        <v>1.8745573</v>
      </c>
      <c r="C638" s="0" t="n">
        <v>-0.62081164</v>
      </c>
      <c r="D638" s="0" t="n">
        <v>0.002875629</v>
      </c>
      <c r="E638" s="0" t="n">
        <v>8.228904133</v>
      </c>
      <c r="F638" s="1" t="n">
        <f aca="false">(B638+C638*D638*1000) * $I$2 + $I$1</f>
        <v>9.22803531589908</v>
      </c>
    </row>
    <row r="639" customFormat="false" ht="16" hidden="false" customHeight="false" outlineLevel="0" collapsed="false">
      <c r="A639" s="0" t="s">
        <v>135</v>
      </c>
      <c r="B639" s="0" t="n">
        <v>1.8745573</v>
      </c>
      <c r="C639" s="0" t="n">
        <v>-0.62081176</v>
      </c>
      <c r="D639" s="0" t="n">
        <v>0.002229654</v>
      </c>
      <c r="E639" s="0" t="n">
        <v>11.77921043</v>
      </c>
      <c r="F639" s="1" t="n">
        <f aca="false">(B639+C639*D639*1000) * $I$2 + $I$1</f>
        <v>12.1367297203182</v>
      </c>
    </row>
    <row r="640" customFormat="false" ht="16" hidden="false" customHeight="false" outlineLevel="0" collapsed="false">
      <c r="A640" s="0" t="s">
        <v>135</v>
      </c>
      <c r="B640" s="0" t="n">
        <v>1.8745571</v>
      </c>
      <c r="C640" s="0" t="n">
        <v>-0.62081176</v>
      </c>
      <c r="D640" s="0" t="n">
        <v>0.001820665</v>
      </c>
      <c r="E640" s="0" t="n">
        <v>13.83056926</v>
      </c>
      <c r="F640" s="1" t="n">
        <f aca="false">(B640+C640*D640*1000) * $I$2 + $I$1</f>
        <v>13.978324367711</v>
      </c>
    </row>
    <row r="641" customFormat="false" ht="16" hidden="false" customHeight="false" outlineLevel="0" collapsed="false">
      <c r="A641" s="0" t="s">
        <v>135</v>
      </c>
      <c r="B641" s="0" t="n">
        <v>1.8745573</v>
      </c>
      <c r="C641" s="0" t="n">
        <v>-0.62081164</v>
      </c>
      <c r="D641" s="0" t="n">
        <v>0.001538462</v>
      </c>
      <c r="E641" s="0" t="n">
        <v>15.20626994</v>
      </c>
      <c r="F641" s="1" t="n">
        <f aca="false">(B641+C641*D641*1000) * $I$2 + $I$1</f>
        <v>15.2490311216394</v>
      </c>
    </row>
    <row r="642" customFormat="false" ht="16" hidden="false" customHeight="false" outlineLevel="0" collapsed="false">
      <c r="A642" s="0" t="s">
        <v>136</v>
      </c>
      <c r="B642" s="0" t="n">
        <v>1.7511163</v>
      </c>
      <c r="C642" s="0" t="n">
        <v>-0.6632592</v>
      </c>
      <c r="D642" s="0" t="n">
        <v>0.004669624</v>
      </c>
      <c r="E642" s="0" t="n">
        <v>3.511984977</v>
      </c>
      <c r="F642" s="1" t="n">
        <f aca="false">(B642+C642*D642*1000) * $I$2 + $I$1</f>
        <v>-1.18295809905015</v>
      </c>
    </row>
    <row r="643" customFormat="false" ht="16" hidden="false" customHeight="false" outlineLevel="0" collapsed="false">
      <c r="A643" s="0" t="s">
        <v>136</v>
      </c>
      <c r="B643" s="0" t="n">
        <v>1.7511159</v>
      </c>
      <c r="C643" s="0" t="n">
        <v>-0.6632592</v>
      </c>
      <c r="D643" s="0" t="n">
        <v>0.003358945</v>
      </c>
      <c r="E643" s="0" t="n">
        <v>9.289817054</v>
      </c>
      <c r="F643" s="1" t="n">
        <f aca="false">(B643+C643*D643*1000) * $I$2 + $I$1</f>
        <v>5.12229098087922</v>
      </c>
    </row>
    <row r="644" customFormat="false" ht="16" hidden="false" customHeight="false" outlineLevel="0" collapsed="false">
      <c r="A644" s="0" t="s">
        <v>136</v>
      </c>
      <c r="B644" s="0" t="n">
        <v>1.751116</v>
      </c>
      <c r="C644" s="0" t="n">
        <v>-0.6632592</v>
      </c>
      <c r="D644" s="0" t="n">
        <v>0.002622779</v>
      </c>
      <c r="E644" s="0" t="n">
        <v>12.2440558</v>
      </c>
      <c r="F644" s="1" t="n">
        <f aca="false">(B644+C644*D644*1000) * $I$2 + $I$1</f>
        <v>8.66374779876685</v>
      </c>
    </row>
    <row r="645" customFormat="false" ht="16" hidden="false" customHeight="false" outlineLevel="0" collapsed="false">
      <c r="A645" s="0" t="s">
        <v>136</v>
      </c>
      <c r="B645" s="0" t="n">
        <v>1.751116</v>
      </c>
      <c r="C645" s="0" t="n">
        <v>-0.66325915</v>
      </c>
      <c r="D645" s="0" t="n">
        <v>0.002151289</v>
      </c>
      <c r="E645" s="0" t="n">
        <v>14.01105255</v>
      </c>
      <c r="F645" s="1" t="n">
        <f aca="false">(B645+C645*D645*1000) * $I$2 + $I$1</f>
        <v>10.9319341961661</v>
      </c>
    </row>
    <row r="646" customFormat="false" ht="16" hidden="false" customHeight="false" outlineLevel="0" collapsed="false">
      <c r="A646" s="0" t="s">
        <v>136</v>
      </c>
      <c r="B646" s="0" t="n">
        <v>1.7511158</v>
      </c>
      <c r="C646" s="0" t="n">
        <v>-0.6632592</v>
      </c>
      <c r="D646" s="0" t="n">
        <v>0.001823487</v>
      </c>
      <c r="E646" s="0" t="n">
        <v>15.27387671</v>
      </c>
      <c r="F646" s="1" t="n">
        <f aca="false">(B646+C646*D646*1000) * $I$2 + $I$1</f>
        <v>12.5088811725638</v>
      </c>
    </row>
    <row r="647" customFormat="false" ht="16" hidden="false" customHeight="false" outlineLevel="0" collapsed="false">
      <c r="A647" s="0" t="s">
        <v>137</v>
      </c>
      <c r="B647" s="0" t="n">
        <v>1.8493979</v>
      </c>
      <c r="C647" s="0" t="n">
        <v>-0.6391218</v>
      </c>
      <c r="D647" s="0" t="n">
        <v>0.004094836</v>
      </c>
      <c r="E647" s="0" t="n">
        <v>-6.049125415</v>
      </c>
      <c r="F647" s="1" t="n">
        <f aca="false">(B647+C647*D647*1000) * $I$2 + $I$1</f>
        <v>3.01189116190876</v>
      </c>
    </row>
    <row r="648" customFormat="false" ht="16" hidden="false" customHeight="false" outlineLevel="0" collapsed="false">
      <c r="A648" s="0" t="s">
        <v>137</v>
      </c>
      <c r="B648" s="0" t="n">
        <v>1.8493981</v>
      </c>
      <c r="C648" s="0" t="n">
        <v>-0.6391218</v>
      </c>
      <c r="D648" s="0" t="n">
        <v>0.002640909</v>
      </c>
      <c r="E648" s="0" t="n">
        <v>5.593524122</v>
      </c>
      <c r="F648" s="1" t="n">
        <f aca="false">(B648+C648*D648*1000) * $I$2 + $I$1</f>
        <v>9.75172438084622</v>
      </c>
    </row>
    <row r="649" customFormat="false" ht="16" hidden="false" customHeight="false" outlineLevel="0" collapsed="false">
      <c r="A649" s="0" t="s">
        <v>137</v>
      </c>
      <c r="B649" s="0" t="n">
        <v>1.8493983</v>
      </c>
      <c r="C649" s="0" t="n">
        <v>-0.6391217</v>
      </c>
      <c r="D649" s="0" t="n">
        <v>0.001948919</v>
      </c>
      <c r="E649" s="0" t="n">
        <v>10.45900495</v>
      </c>
      <c r="F649" s="1" t="n">
        <f aca="false">(B649+C649*D649*1000) * $I$2 + $I$1</f>
        <v>12.959519785757</v>
      </c>
    </row>
    <row r="650" customFormat="false" ht="16" hidden="false" customHeight="false" outlineLevel="0" collapsed="false">
      <c r="A650" s="0" t="s">
        <v>137</v>
      </c>
      <c r="B650" s="0" t="n">
        <v>1.8493983</v>
      </c>
      <c r="C650" s="0" t="n">
        <v>-0.6391218</v>
      </c>
      <c r="D650" s="0" t="n">
        <v>0.001544276</v>
      </c>
      <c r="E650" s="0" t="n">
        <v>13.13159645</v>
      </c>
      <c r="F650" s="1" t="n">
        <f aca="false">(B650+C650*D650*1000) * $I$2 + $I$1</f>
        <v>14.8352836246596</v>
      </c>
    </row>
    <row r="651" customFormat="false" ht="16" hidden="false" customHeight="false" outlineLevel="0" collapsed="false">
      <c r="A651" s="0" t="s">
        <v>137</v>
      </c>
      <c r="B651" s="0" t="n">
        <v>1.8493979</v>
      </c>
      <c r="C651" s="0" t="n">
        <v>-0.63912183</v>
      </c>
      <c r="D651" s="0" t="n">
        <v>0.001278772</v>
      </c>
      <c r="E651" s="0" t="n">
        <v>14.95836299</v>
      </c>
      <c r="F651" s="1" t="n">
        <f aca="false">(B651+C651*D651*1000) * $I$2 + $I$1</f>
        <v>16.0660522059405</v>
      </c>
    </row>
    <row r="652" customFormat="false" ht="16" hidden="false" customHeight="false" outlineLevel="0" collapsed="false">
      <c r="A652" s="0" t="s">
        <v>138</v>
      </c>
      <c r="B652" s="0" t="n">
        <v>1.6637623</v>
      </c>
      <c r="C652" s="0" t="n">
        <v>-0.5263767</v>
      </c>
      <c r="D652" s="0" t="n">
        <v>0.004975124</v>
      </c>
      <c r="E652" s="0" t="n">
        <v>-12.92327278</v>
      </c>
      <c r="F652" s="1" t="n">
        <f aca="false">(B652+C652*D652*1000) * $I$2 + $I$1</f>
        <v>1.65319959808209</v>
      </c>
    </row>
    <row r="653" customFormat="false" ht="16" hidden="false" customHeight="false" outlineLevel="0" collapsed="false">
      <c r="A653" s="0" t="s">
        <v>138</v>
      </c>
      <c r="B653" s="0" t="n">
        <v>1.6637628</v>
      </c>
      <c r="C653" s="0" t="n">
        <v>-0.5263767</v>
      </c>
      <c r="D653" s="0" t="n">
        <v>0.003157064</v>
      </c>
      <c r="E653" s="0" t="n">
        <v>3.655574087</v>
      </c>
      <c r="F653" s="1" t="n">
        <f aca="false">(B653+C653*D653*1000) * $I$2 + $I$1</f>
        <v>8.59429349030748</v>
      </c>
    </row>
    <row r="654" customFormat="false" ht="16" hidden="false" customHeight="false" outlineLevel="0" collapsed="false">
      <c r="A654" s="0" t="s">
        <v>138</v>
      </c>
      <c r="B654" s="0" t="n">
        <v>1.6637626</v>
      </c>
      <c r="C654" s="0" t="n">
        <v>-0.5263767</v>
      </c>
      <c r="D654" s="0" t="n">
        <v>0.002312139</v>
      </c>
      <c r="E654" s="0" t="n">
        <v>10.30951547</v>
      </c>
      <c r="F654" s="1" t="n">
        <f aca="false">(B654+C654*D654*1000) * $I$2 + $I$1</f>
        <v>11.8200935493939</v>
      </c>
    </row>
    <row r="655" customFormat="false" ht="16" hidden="false" customHeight="false" outlineLevel="0" collapsed="false">
      <c r="A655" s="0" t="s">
        <v>138</v>
      </c>
      <c r="B655" s="0" t="n">
        <v>1.6637628</v>
      </c>
      <c r="C655" s="0" t="n">
        <v>-0.5263767</v>
      </c>
      <c r="D655" s="0" t="n">
        <v>0.001823985</v>
      </c>
      <c r="E655" s="0" t="n">
        <v>13.62185833</v>
      </c>
      <c r="F655" s="1" t="n">
        <f aca="false">(B655+C655*D655*1000) * $I$2 + $I$1</f>
        <v>13.6837964056599</v>
      </c>
    </row>
    <row r="656" customFormat="false" ht="16" hidden="false" customHeight="false" outlineLevel="0" collapsed="false">
      <c r="A656" s="0" t="s">
        <v>138</v>
      </c>
      <c r="B656" s="0" t="n">
        <v>1.6637623</v>
      </c>
      <c r="C656" s="0" t="n">
        <v>-0.52637666</v>
      </c>
      <c r="D656" s="0" t="n">
        <v>0.001506024</v>
      </c>
      <c r="E656" s="0" t="n">
        <v>15.59440428</v>
      </c>
      <c r="F656" s="1" t="n">
        <f aca="false">(B656+C656*D656*1000) * $I$2 + $I$1</f>
        <v>14.8977223503835</v>
      </c>
    </row>
    <row r="657" customFormat="false" ht="16" hidden="false" customHeight="false" outlineLevel="0" collapsed="false">
      <c r="A657" s="0" t="s">
        <v>139</v>
      </c>
      <c r="B657" s="0" t="n">
        <v>1.7400664</v>
      </c>
      <c r="C657" s="0" t="n">
        <v>-0.613144</v>
      </c>
      <c r="D657" s="0" t="n">
        <v>0.004319468</v>
      </c>
      <c r="E657" s="0" t="n">
        <v>3.022149587</v>
      </c>
      <c r="F657" s="1" t="n">
        <f aca="false">(B657+C657*D657*1000) * $I$2 + $I$1</f>
        <v>1.99146587104489</v>
      </c>
    </row>
    <row r="658" customFormat="false" ht="16" hidden="false" customHeight="false" outlineLevel="0" collapsed="false">
      <c r="A658" s="0" t="s">
        <v>139</v>
      </c>
      <c r="B658" s="0" t="n">
        <v>1.7400664</v>
      </c>
      <c r="C658" s="0" t="n">
        <v>-0.6131439</v>
      </c>
      <c r="D658" s="0" t="n">
        <v>0.003043028</v>
      </c>
      <c r="E658" s="0" t="n">
        <v>9.407575942</v>
      </c>
      <c r="F658" s="1" t="n">
        <f aca="false">(B658+C658*D658*1000) * $I$2 + $I$1</f>
        <v>7.66803433711683</v>
      </c>
    </row>
    <row r="659" customFormat="false" ht="16" hidden="false" customHeight="false" outlineLevel="0" collapsed="false">
      <c r="A659" s="0" t="s">
        <v>139</v>
      </c>
      <c r="B659" s="0" t="n">
        <v>1.7400665</v>
      </c>
      <c r="C659" s="0" t="n">
        <v>-0.6131439</v>
      </c>
      <c r="D659" s="0" t="n">
        <v>0.002348907</v>
      </c>
      <c r="E659" s="0" t="n">
        <v>12.50281627</v>
      </c>
      <c r="F659" s="1" t="n">
        <f aca="false">(B659+C659*D659*1000) * $I$2 + $I$1</f>
        <v>10.7549198400835</v>
      </c>
    </row>
    <row r="660" customFormat="false" ht="16" hidden="false" customHeight="false" outlineLevel="0" collapsed="false">
      <c r="A660" s="0" t="s">
        <v>139</v>
      </c>
      <c r="B660" s="0" t="n">
        <v>1.7400665</v>
      </c>
      <c r="C660" s="0" t="n">
        <v>-0.6131439</v>
      </c>
      <c r="D660" s="0" t="n">
        <v>0.001912631</v>
      </c>
      <c r="E660" s="0" t="n">
        <v>14.31138461</v>
      </c>
      <c r="F660" s="1" t="n">
        <f aca="false">(B660+C660*D660*1000) * $I$2 + $I$1</f>
        <v>12.6951200980465</v>
      </c>
    </row>
    <row r="661" customFormat="false" ht="16" hidden="false" customHeight="false" outlineLevel="0" collapsed="false">
      <c r="A661" s="0" t="s">
        <v>139</v>
      </c>
      <c r="B661" s="0" t="n">
        <v>1.7400665</v>
      </c>
      <c r="C661" s="0" t="n">
        <v>-0.613144</v>
      </c>
      <c r="D661" s="0" t="n">
        <v>0.001613033</v>
      </c>
      <c r="E661" s="0" t="n">
        <v>15.54461418</v>
      </c>
      <c r="F661" s="1" t="n">
        <f aca="false">(B661+C661*D661*1000) * $I$2 + $I$1</f>
        <v>14.0274867798386</v>
      </c>
    </row>
    <row r="662" customFormat="false" ht="16" hidden="false" customHeight="false" outlineLevel="0" collapsed="false">
      <c r="A662" s="0" t="s">
        <v>140</v>
      </c>
      <c r="B662" s="0" t="n">
        <v>1.8537365</v>
      </c>
      <c r="C662" s="0" t="n">
        <v>-0.6495849</v>
      </c>
      <c r="D662" s="0" t="n">
        <v>0.003836562</v>
      </c>
      <c r="E662" s="0" t="n">
        <v>-3.348831442</v>
      </c>
      <c r="F662" s="1" t="n">
        <f aca="false">(B662+C662*D662*1000) * $I$2 + $I$1</f>
        <v>3.94945995184644</v>
      </c>
    </row>
    <row r="663" customFormat="false" ht="16" hidden="false" customHeight="false" outlineLevel="0" collapsed="false">
      <c r="A663" s="0" t="s">
        <v>140</v>
      </c>
      <c r="B663" s="0" t="n">
        <v>1.8537366</v>
      </c>
      <c r="C663" s="0" t="n">
        <v>-0.6495849</v>
      </c>
      <c r="D663" s="0" t="n">
        <v>0.00263687</v>
      </c>
      <c r="E663" s="0" t="n">
        <v>6.983967301</v>
      </c>
      <c r="F663" s="1" t="n">
        <f aca="false">(B663+C663*D663*1000) * $I$2 + $I$1</f>
        <v>9.60180366347355</v>
      </c>
    </row>
    <row r="664" customFormat="false" ht="16" hidden="false" customHeight="false" outlineLevel="0" collapsed="false">
      <c r="A664" s="0" t="s">
        <v>140</v>
      </c>
      <c r="B664" s="0" t="n">
        <v>1.8537365</v>
      </c>
      <c r="C664" s="0" t="n">
        <v>-0.64958507</v>
      </c>
      <c r="D664" s="0" t="n">
        <v>0.002008738</v>
      </c>
      <c r="E664" s="0" t="n">
        <v>11.56960603</v>
      </c>
      <c r="F664" s="1" t="n">
        <f aca="false">(B664+C664*D664*1000) * $I$2 + $I$1</f>
        <v>12.56124130506</v>
      </c>
    </row>
    <row r="665" customFormat="false" ht="16" hidden="false" customHeight="false" outlineLevel="0" collapsed="false">
      <c r="A665" s="0" t="s">
        <v>140</v>
      </c>
      <c r="B665" s="0" t="n">
        <v>1.8537364</v>
      </c>
      <c r="C665" s="0" t="n">
        <v>-0.649585</v>
      </c>
      <c r="D665" s="0" t="n">
        <v>0.00162229</v>
      </c>
      <c r="E665" s="0" t="n">
        <v>13.99297091</v>
      </c>
      <c r="F665" s="1" t="n">
        <f aca="false">(B665+C665*D665*1000) * $I$2 + $I$1</f>
        <v>14.3819897405121</v>
      </c>
    </row>
    <row r="666" customFormat="false" ht="16" hidden="false" customHeight="false" outlineLevel="0" collapsed="false">
      <c r="A666" s="0" t="s">
        <v>140</v>
      </c>
      <c r="B666" s="0" t="n">
        <v>1.8537366</v>
      </c>
      <c r="C666" s="0" t="n">
        <v>-0.64958495</v>
      </c>
      <c r="D666" s="0" t="n">
        <v>0.001360544</v>
      </c>
      <c r="E666" s="0" t="n">
        <v>15.59102207</v>
      </c>
      <c r="F666" s="1" t="n">
        <f aca="false">(B666+C666*D666*1000) * $I$2 + $I$1</f>
        <v>15.6152068723133</v>
      </c>
    </row>
    <row r="667" customFormat="false" ht="16" hidden="false" customHeight="false" outlineLevel="0" collapsed="false">
      <c r="A667" s="0" t="s">
        <v>141</v>
      </c>
      <c r="B667" s="0" t="n">
        <v>3.207584</v>
      </c>
      <c r="C667" s="0" t="n">
        <v>-1.4452378</v>
      </c>
      <c r="D667" s="0" t="n">
        <v>0.00342912</v>
      </c>
      <c r="E667" s="0" t="n">
        <v>-4.569524786</v>
      </c>
      <c r="F667" s="1" t="n">
        <f aca="false">(B667+C667*D667*1000) * $I$2 + $I$1</f>
        <v>-4.10054866436657</v>
      </c>
    </row>
    <row r="668" customFormat="false" ht="16" hidden="false" customHeight="false" outlineLevel="0" collapsed="false">
      <c r="A668" s="0" t="s">
        <v>141</v>
      </c>
      <c r="B668" s="0" t="n">
        <v>3.2075837</v>
      </c>
      <c r="C668" s="0" t="n">
        <v>-1.4452378</v>
      </c>
      <c r="D668" s="0" t="n">
        <v>0.002461296</v>
      </c>
      <c r="E668" s="0" t="n">
        <v>5.298031119</v>
      </c>
      <c r="F668" s="1" t="n">
        <f aca="false">(B668+C668*D668*1000) * $I$2 + $I$1</f>
        <v>6.04460033291633</v>
      </c>
    </row>
    <row r="669" customFormat="false" ht="16" hidden="false" customHeight="false" outlineLevel="0" collapsed="false">
      <c r="A669" s="0" t="s">
        <v>141</v>
      </c>
      <c r="B669" s="0" t="n">
        <v>3.2075837</v>
      </c>
      <c r="C669" s="0" t="n">
        <v>-1.4452378</v>
      </c>
      <c r="D669" s="0" t="n">
        <v>0.001919533</v>
      </c>
      <c r="E669" s="0" t="n">
        <v>9.867910955</v>
      </c>
      <c r="F669" s="1" t="n">
        <f aca="false">(B669+C669*D669*1000) * $I$2 + $I$1</f>
        <v>11.7235952070371</v>
      </c>
    </row>
    <row r="670" customFormat="false" ht="16" hidden="false" customHeight="false" outlineLevel="0" collapsed="false">
      <c r="A670" s="0" t="s">
        <v>141</v>
      </c>
      <c r="B670" s="0" t="n">
        <v>3.2075837</v>
      </c>
      <c r="C670" s="0" t="n">
        <v>-1.4452379</v>
      </c>
      <c r="D670" s="0" t="n">
        <v>0.001573242</v>
      </c>
      <c r="E670" s="0" t="n">
        <v>12.39229597</v>
      </c>
      <c r="F670" s="1" t="n">
        <f aca="false">(B670+C670*D670*1000) * $I$2 + $I$1</f>
        <v>15.3535666073653</v>
      </c>
    </row>
    <row r="671" customFormat="false" ht="16" hidden="false" customHeight="false" outlineLevel="0" collapsed="false">
      <c r="A671" s="0" t="s">
        <v>141</v>
      </c>
      <c r="B671" s="0" t="n">
        <v>3.2075841</v>
      </c>
      <c r="C671" s="0" t="n">
        <v>-1.4452376</v>
      </c>
      <c r="D671" s="0" t="n">
        <v>0.0013328</v>
      </c>
      <c r="E671" s="0" t="n">
        <v>14.09587341</v>
      </c>
      <c r="F671" s="1" t="n">
        <f aca="false">(B671+C671*D671*1000) * $I$2 + $I$1</f>
        <v>17.8739899713419</v>
      </c>
    </row>
    <row r="672" customFormat="false" ht="16" hidden="false" customHeight="false" outlineLevel="0" collapsed="false">
      <c r="A672" s="0" t="s">
        <v>142</v>
      </c>
      <c r="B672" s="0" t="n">
        <v>1.8130991</v>
      </c>
      <c r="C672" s="0" t="n">
        <v>-0.6244968</v>
      </c>
      <c r="D672" s="0" t="n">
        <v>0.005102041</v>
      </c>
      <c r="E672" s="0" t="n">
        <v>-9.089050687</v>
      </c>
      <c r="F672" s="1" t="n">
        <f aca="false">(B672+C672*D672*1000) * $I$2 + $I$1</f>
        <v>-1.37918598318357</v>
      </c>
    </row>
    <row r="673" customFormat="false" ht="16" hidden="false" customHeight="false" outlineLevel="0" collapsed="false">
      <c r="A673" s="0" t="s">
        <v>142</v>
      </c>
      <c r="B673" s="0" t="n">
        <v>1.8130993</v>
      </c>
      <c r="C673" s="0" t="n">
        <v>-0.6244969</v>
      </c>
      <c r="D673" s="0" t="n">
        <v>0.003205128</v>
      </c>
      <c r="E673" s="0" t="n">
        <v>4.92718304</v>
      </c>
      <c r="F673" s="1" t="n">
        <f aca="false">(B673+C673*D673*1000) * $I$2 + $I$1</f>
        <v>7.21293551135738</v>
      </c>
    </row>
    <row r="674" customFormat="false" ht="16" hidden="false" customHeight="false" outlineLevel="0" collapsed="false">
      <c r="A674" s="0" t="s">
        <v>142</v>
      </c>
      <c r="B674" s="0" t="n">
        <v>1.8130989</v>
      </c>
      <c r="C674" s="0" t="n">
        <v>-0.6244968</v>
      </c>
      <c r="D674" s="0" t="n">
        <v>0.002336449</v>
      </c>
      <c r="E674" s="0" t="n">
        <v>10.54223524</v>
      </c>
      <c r="F674" s="1" t="n">
        <f aca="false">(B674+C674*D674*1000) * $I$2 + $I$1</f>
        <v>11.1476416225165</v>
      </c>
    </row>
    <row r="675" customFormat="false" ht="16" hidden="false" customHeight="false" outlineLevel="0" collapsed="false">
      <c r="A675" s="0" t="s">
        <v>142</v>
      </c>
      <c r="B675" s="0" t="n">
        <v>1.8130991</v>
      </c>
      <c r="C675" s="0" t="n">
        <v>-0.62449676</v>
      </c>
      <c r="D675" s="0" t="n">
        <v>0.001838235</v>
      </c>
      <c r="E675" s="0" t="n">
        <v>13.36823437</v>
      </c>
      <c r="F675" s="1" t="n">
        <f aca="false">(B675+C675*D675*1000) * $I$2 + $I$1</f>
        <v>13.4043183478654</v>
      </c>
    </row>
    <row r="676" customFormat="false" ht="16" hidden="false" customHeight="false" outlineLevel="0" collapsed="false">
      <c r="A676" s="0" t="s">
        <v>142</v>
      </c>
      <c r="B676" s="0" t="n">
        <v>1.8130994</v>
      </c>
      <c r="C676" s="0" t="n">
        <v>-0.62449676</v>
      </c>
      <c r="D676" s="0" t="n">
        <v>0.001515152</v>
      </c>
      <c r="E676" s="0" t="n">
        <v>15.09056605</v>
      </c>
      <c r="F676" s="1" t="n">
        <f aca="false">(B676+C676*D676*1000) * $I$2 + $I$1</f>
        <v>14.8677342351313</v>
      </c>
    </row>
    <row r="677" customFormat="false" ht="16" hidden="false" customHeight="false" outlineLevel="0" collapsed="false">
      <c r="A677" s="0" t="s">
        <v>143</v>
      </c>
      <c r="B677" s="0" t="n">
        <v>1.8065047</v>
      </c>
      <c r="C677" s="0" t="n">
        <v>-0.6369268</v>
      </c>
      <c r="D677" s="0" t="n">
        <v>0.003371544</v>
      </c>
      <c r="E677" s="0" t="n">
        <v>4.33728662</v>
      </c>
      <c r="F677" s="1" t="n">
        <f aca="false">(B677+C677*D677*1000) * $I$2 + $I$1</f>
        <v>6.10735610112759</v>
      </c>
    </row>
    <row r="678" customFormat="false" ht="16" hidden="false" customHeight="false" outlineLevel="0" collapsed="false">
      <c r="A678" s="0" t="s">
        <v>143</v>
      </c>
      <c r="B678" s="0" t="n">
        <v>1.8065047</v>
      </c>
      <c r="C678" s="0" t="n">
        <v>-0.6369268</v>
      </c>
      <c r="D678" s="0" t="n">
        <v>0.002597571</v>
      </c>
      <c r="E678" s="0" t="n">
        <v>9.782998518</v>
      </c>
      <c r="F678" s="1" t="n">
        <f aca="false">(B678+C678*D678*1000) * $I$2 + $I$1</f>
        <v>9.68286741917672</v>
      </c>
    </row>
    <row r="679" customFormat="false" ht="16" hidden="false" customHeight="false" outlineLevel="0" collapsed="false">
      <c r="A679" s="0" t="s">
        <v>143</v>
      </c>
      <c r="B679" s="0" t="n">
        <v>1.8065047</v>
      </c>
      <c r="C679" s="0" t="n">
        <v>-0.6369268</v>
      </c>
      <c r="D679" s="0" t="n">
        <v>0.002112602</v>
      </c>
      <c r="E679" s="0" t="n">
        <v>12.56033933</v>
      </c>
      <c r="F679" s="1" t="n">
        <f aca="false">(B679+C679*D679*1000) * $I$2 + $I$1</f>
        <v>11.9232713459325</v>
      </c>
    </row>
    <row r="680" customFormat="false" ht="16" hidden="false" customHeight="false" outlineLevel="0" collapsed="false">
      <c r="A680" s="0" t="s">
        <v>143</v>
      </c>
      <c r="B680" s="0" t="n">
        <v>1.8065047</v>
      </c>
      <c r="C680" s="0" t="n">
        <v>-0.6369267</v>
      </c>
      <c r="D680" s="0" t="n">
        <v>0.001780231</v>
      </c>
      <c r="E680" s="0" t="n">
        <v>14.1743928</v>
      </c>
      <c r="F680" s="1" t="n">
        <f aca="false">(B680+C680*D680*1000) * $I$2 + $I$1</f>
        <v>13.4587218999677</v>
      </c>
    </row>
    <row r="681" customFormat="false" ht="16" hidden="false" customHeight="false" outlineLevel="0" collapsed="false">
      <c r="A681" s="0" t="s">
        <v>143</v>
      </c>
      <c r="B681" s="0" t="n">
        <v>1.8065046</v>
      </c>
      <c r="C681" s="0" t="n">
        <v>-0.63692665</v>
      </c>
      <c r="D681" s="0" t="n">
        <v>0.001538225</v>
      </c>
      <c r="E681" s="0" t="n">
        <v>15.2658824</v>
      </c>
      <c r="F681" s="1" t="n">
        <f aca="false">(B681+C681*D681*1000) * $I$2 + $I$1</f>
        <v>14.5767130011662</v>
      </c>
    </row>
    <row r="682" customFormat="false" ht="16" hidden="false" customHeight="false" outlineLevel="0" collapsed="false">
      <c r="A682" s="0" t="s">
        <v>144</v>
      </c>
      <c r="B682" s="0" t="n">
        <v>1.8527452</v>
      </c>
      <c r="C682" s="0" t="n">
        <v>-0.66322577</v>
      </c>
      <c r="D682" s="0" t="n">
        <v>0.003411223</v>
      </c>
      <c r="E682" s="0" t="n">
        <v>3.50869086</v>
      </c>
      <c r="F682" s="1" t="n">
        <f aca="false">(B682+C682*D682*1000) * $I$2 + $I$1</f>
        <v>5.60875163058781</v>
      </c>
    </row>
    <row r="683" customFormat="false" ht="16" hidden="false" customHeight="false" outlineLevel="0" collapsed="false">
      <c r="A683" s="0" t="s">
        <v>144</v>
      </c>
      <c r="B683" s="0" t="n">
        <v>1.8527448</v>
      </c>
      <c r="C683" s="0" t="n">
        <v>-0.66322577</v>
      </c>
      <c r="D683" s="0" t="n">
        <v>0.002694601</v>
      </c>
      <c r="E683" s="0" t="n">
        <v>8.657435418</v>
      </c>
      <c r="F683" s="1" t="n">
        <f aca="false">(B683+C683*D683*1000) * $I$2 + $I$1</f>
        <v>9.05601121079214</v>
      </c>
    </row>
    <row r="684" customFormat="false" ht="16" hidden="false" customHeight="false" outlineLevel="0" collapsed="false">
      <c r="A684" s="0" t="s">
        <v>144</v>
      </c>
      <c r="B684" s="0" t="n">
        <v>1.8527447</v>
      </c>
      <c r="C684" s="0" t="n">
        <v>-0.6632259</v>
      </c>
      <c r="D684" s="0" t="n">
        <v>0.0022268</v>
      </c>
      <c r="E684" s="0" t="n">
        <v>11.64885121</v>
      </c>
      <c r="F684" s="1" t="n">
        <f aca="false">(B684+C684*D684*1000) * $I$2 + $I$1</f>
        <v>11.306333991352</v>
      </c>
    </row>
    <row r="685" customFormat="false" ht="16" hidden="false" customHeight="false" outlineLevel="0" collapsed="false">
      <c r="A685" s="0" t="s">
        <v>144</v>
      </c>
      <c r="B685" s="0" t="n">
        <v>1.8527449</v>
      </c>
      <c r="C685" s="0" t="n">
        <v>-0.66322577</v>
      </c>
      <c r="D685" s="0" t="n">
        <v>0.001897398</v>
      </c>
      <c r="E685" s="0" t="n">
        <v>13.55443459</v>
      </c>
      <c r="F685" s="1" t="n">
        <f aca="false">(B685+C685*D685*1000) * $I$2 + $I$1</f>
        <v>12.8909039600553</v>
      </c>
    </row>
    <row r="686" customFormat="false" ht="16" hidden="false" customHeight="false" outlineLevel="0" collapsed="false">
      <c r="A686" s="0" t="s">
        <v>144</v>
      </c>
      <c r="B686" s="0" t="n">
        <v>1.8527447</v>
      </c>
      <c r="C686" s="0" t="n">
        <v>-0.6632259</v>
      </c>
      <c r="D686" s="0" t="n">
        <v>0.001652893</v>
      </c>
      <c r="E686" s="0" t="n">
        <v>14.92222328</v>
      </c>
      <c r="F686" s="1" t="n">
        <f aca="false">(B686+C686*D686*1000) * $I$2 + $I$1</f>
        <v>14.0670759958204</v>
      </c>
    </row>
    <row r="687" customFormat="false" ht="16" hidden="false" customHeight="false" outlineLevel="0" collapsed="false">
      <c r="A687" s="0" t="s">
        <v>145</v>
      </c>
      <c r="B687" s="0" t="n">
        <v>1.8322288</v>
      </c>
      <c r="C687" s="0" t="n">
        <v>-0.6681044</v>
      </c>
      <c r="D687" s="0" t="n">
        <v>0.004181476</v>
      </c>
      <c r="E687" s="0" t="n">
        <v>-3.939605257</v>
      </c>
      <c r="F687" s="1" t="n">
        <f aca="false">(B687+C687*D687*1000) * $I$2 + $I$1</f>
        <v>1.60673153609849</v>
      </c>
    </row>
    <row r="688" customFormat="false" ht="16" hidden="false" customHeight="false" outlineLevel="0" collapsed="false">
      <c r="A688" s="0" t="s">
        <v>145</v>
      </c>
      <c r="B688" s="0" t="n">
        <v>1.8322285</v>
      </c>
      <c r="C688" s="0" t="n">
        <v>-0.66810435</v>
      </c>
      <c r="D688" s="0" t="n">
        <v>0.002963512</v>
      </c>
      <c r="E688" s="0" t="n">
        <v>6.501596147</v>
      </c>
      <c r="F688" s="1" t="n">
        <f aca="false">(B688+C688*D688*1000) * $I$2 + $I$1</f>
        <v>7.50876307769834</v>
      </c>
    </row>
    <row r="689" customFormat="false" ht="16" hidden="false" customHeight="false" outlineLevel="0" collapsed="false">
      <c r="A689" s="0" t="s">
        <v>145</v>
      </c>
      <c r="B689" s="0" t="n">
        <v>1.8322285</v>
      </c>
      <c r="C689" s="0" t="n">
        <v>-0.66810447</v>
      </c>
      <c r="D689" s="0" t="n">
        <v>0.002295026</v>
      </c>
      <c r="E689" s="0" t="n">
        <v>11.12803036</v>
      </c>
      <c r="F689" s="1" t="n">
        <f aca="false">(B689+C689*D689*1000) * $I$2 + $I$1</f>
        <v>10.7481227509489</v>
      </c>
    </row>
    <row r="690" customFormat="false" ht="16" hidden="false" customHeight="false" outlineLevel="0" collapsed="false">
      <c r="A690" s="0" t="s">
        <v>145</v>
      </c>
      <c r="B690" s="0" t="n">
        <v>1.8322287</v>
      </c>
      <c r="C690" s="0" t="n">
        <v>-0.6681044</v>
      </c>
      <c r="D690" s="0" t="n">
        <v>0.001872615</v>
      </c>
      <c r="E690" s="0" t="n">
        <v>13.47092727</v>
      </c>
      <c r="F690" s="1" t="n">
        <f aca="false">(B690+C690*D690*1000) * $I$2 + $I$1</f>
        <v>12.7950524604256</v>
      </c>
    </row>
    <row r="691" customFormat="false" ht="16" hidden="false" customHeight="false" outlineLevel="0" collapsed="false">
      <c r="A691" s="0" t="s">
        <v>145</v>
      </c>
      <c r="B691" s="0" t="n">
        <v>1.8322288</v>
      </c>
      <c r="C691" s="0" t="n">
        <v>-0.6681044</v>
      </c>
      <c r="D691" s="0" t="n">
        <v>0.001581528</v>
      </c>
      <c r="E691" s="0" t="n">
        <v>14.91844543</v>
      </c>
      <c r="F691" s="1" t="n">
        <f aca="false">(B691+C691*D691*1000) * $I$2 + $I$1</f>
        <v>14.2056079935063</v>
      </c>
    </row>
    <row r="692" customFormat="false" ht="16" hidden="false" customHeight="false" outlineLevel="0" collapsed="false">
      <c r="A692" s="0" t="s">
        <v>146</v>
      </c>
      <c r="B692" s="0" t="n">
        <v>1.8603865</v>
      </c>
      <c r="C692" s="0" t="n">
        <v>-0.6050847</v>
      </c>
      <c r="D692" s="0" t="n">
        <v>0.005314908</v>
      </c>
      <c r="E692" s="0" t="n">
        <v>-4.428300845</v>
      </c>
      <c r="F692" s="1" t="n">
        <f aca="false">(B692+C692*D692*1000) * $I$2 + $I$1</f>
        <v>-1.25206720032792</v>
      </c>
    </row>
    <row r="693" customFormat="false" ht="16" hidden="false" customHeight="false" outlineLevel="0" collapsed="false">
      <c r="A693" s="0" t="s">
        <v>146</v>
      </c>
      <c r="B693" s="0" t="n">
        <v>1.8603866</v>
      </c>
      <c r="C693" s="0" t="n">
        <v>-0.6050848</v>
      </c>
      <c r="D693" s="0" t="n">
        <v>0.003442193</v>
      </c>
      <c r="E693" s="0" t="n">
        <v>6.65957498</v>
      </c>
      <c r="F693" s="1" t="n">
        <f aca="false">(B693+C693*D693*1000) * $I$2 + $I$1</f>
        <v>6.96677402227078</v>
      </c>
    </row>
    <row r="694" customFormat="false" ht="16" hidden="false" customHeight="false" outlineLevel="0" collapsed="false">
      <c r="A694" s="0" t="s">
        <v>146</v>
      </c>
      <c r="B694" s="0" t="n">
        <v>1.8603865</v>
      </c>
      <c r="C694" s="0" t="n">
        <v>-0.6050848</v>
      </c>
      <c r="D694" s="0" t="n">
        <v>0.002545339</v>
      </c>
      <c r="E694" s="0" t="n">
        <v>11.37723735</v>
      </c>
      <c r="F694" s="1" t="n">
        <f aca="false">(B694+C694*D694*1000) * $I$2 + $I$1</f>
        <v>10.9028251963075</v>
      </c>
    </row>
    <row r="695" customFormat="false" ht="16" hidden="false" customHeight="false" outlineLevel="0" collapsed="false">
      <c r="A695" s="0" t="s">
        <v>146</v>
      </c>
      <c r="B695" s="0" t="n">
        <v>1.8603867</v>
      </c>
      <c r="C695" s="0" t="n">
        <v>-0.6050847</v>
      </c>
      <c r="D695" s="0" t="n">
        <v>0.002019233</v>
      </c>
      <c r="E695" s="0" t="n">
        <v>13.86849826</v>
      </c>
      <c r="F695" s="1" t="n">
        <f aca="false">(B695+C695*D695*1000) * $I$2 + $I$1</f>
        <v>13.2117663785419</v>
      </c>
    </row>
    <row r="696" customFormat="false" ht="16" hidden="false" customHeight="false" outlineLevel="0" collapsed="false">
      <c r="A696" s="0" t="s">
        <v>146</v>
      </c>
      <c r="B696" s="0" t="n">
        <v>1.8603865</v>
      </c>
      <c r="C696" s="0" t="n">
        <v>-0.6050847</v>
      </c>
      <c r="D696" s="0" t="n">
        <v>0.00167336</v>
      </c>
      <c r="E696" s="0" t="n">
        <v>15.48049102</v>
      </c>
      <c r="F696" s="1" t="n">
        <f aca="false">(B696+C696*D696*1000) * $I$2 + $I$1</f>
        <v>14.7297085994625</v>
      </c>
    </row>
    <row r="697" customFormat="false" ht="16" hidden="false" customHeight="false" outlineLevel="0" collapsed="false">
      <c r="A697" s="0" t="s">
        <v>147</v>
      </c>
      <c r="B697" s="0" t="n">
        <v>1.8863844</v>
      </c>
      <c r="C697" s="0" t="n">
        <v>-0.66582006</v>
      </c>
      <c r="D697" s="0" t="n">
        <v>0.003785728</v>
      </c>
      <c r="E697" s="0" t="n">
        <v>-5.11547672</v>
      </c>
      <c r="F697" s="1" t="n">
        <f aca="false">(B697+C697*D697*1000) * $I$2 + $I$1</f>
        <v>3.97997367722054</v>
      </c>
    </row>
    <row r="698" customFormat="false" ht="16" hidden="false" customHeight="false" outlineLevel="0" collapsed="false">
      <c r="A698" s="0" t="s">
        <v>147</v>
      </c>
      <c r="B698" s="0" t="n">
        <v>1.8863844</v>
      </c>
      <c r="C698" s="0" t="n">
        <v>-0.66582006</v>
      </c>
      <c r="D698" s="0" t="n">
        <v>0.002588243</v>
      </c>
      <c r="E698" s="0" t="n">
        <v>6.321789657</v>
      </c>
      <c r="F698" s="1" t="n">
        <f aca="false">(B698+C698*D698*1000) * $I$2 + $I$1</f>
        <v>9.76292825288387</v>
      </c>
    </row>
    <row r="699" customFormat="false" ht="16" hidden="false" customHeight="false" outlineLevel="0" collapsed="false">
      <c r="A699" s="0" t="s">
        <v>147</v>
      </c>
      <c r="B699" s="0" t="n">
        <v>1.8863841</v>
      </c>
      <c r="C699" s="0" t="n">
        <v>-0.6658202</v>
      </c>
      <c r="D699" s="0" t="n">
        <v>0.001966278</v>
      </c>
      <c r="E699" s="0" t="n">
        <v>11.26816267</v>
      </c>
      <c r="F699" s="1" t="n">
        <f aca="false">(B699+C699*D699*1000) * $I$2 + $I$1</f>
        <v>12.7665486289967</v>
      </c>
    </row>
    <row r="700" customFormat="false" ht="16" hidden="false" customHeight="false" outlineLevel="0" collapsed="false">
      <c r="A700" s="0" t="s">
        <v>147</v>
      </c>
      <c r="B700" s="0" t="n">
        <v>1.8863844</v>
      </c>
      <c r="C700" s="0" t="n">
        <v>-0.6658201</v>
      </c>
      <c r="D700" s="0" t="n">
        <v>0.00158532</v>
      </c>
      <c r="E700" s="0" t="n">
        <v>13.79441122</v>
      </c>
      <c r="F700" s="1" t="n">
        <f aca="false">(B700+C700*D700*1000) * $I$2 + $I$1</f>
        <v>14.6062938074575</v>
      </c>
    </row>
    <row r="701" customFormat="false" ht="16" hidden="false" customHeight="false" outlineLevel="0" collapsed="false">
      <c r="A701" s="0" t="s">
        <v>147</v>
      </c>
      <c r="B701" s="0" t="n">
        <v>1.8863844</v>
      </c>
      <c r="C701" s="0" t="n">
        <v>-0.6658201</v>
      </c>
      <c r="D701" s="0" t="n">
        <v>0.001328021</v>
      </c>
      <c r="E701" s="0" t="n">
        <v>15.37829283</v>
      </c>
      <c r="F701" s="1" t="n">
        <f aca="false">(B701+C701*D701*1000) * $I$2 + $I$1</f>
        <v>15.8488551078111</v>
      </c>
    </row>
    <row r="1042262" customFormat="false" ht="16" hidden="false" customHeight="false" outlineLevel="0" collapsed="false">
      <c r="A1042262" s="2" t="s">
        <v>0</v>
      </c>
      <c r="E1042262" s="2" t="s">
        <v>4</v>
      </c>
    </row>
    <row r="1042263" customFormat="false" ht="16" hidden="false" customHeight="false" outlineLevel="0" collapsed="false">
      <c r="A1042263" s="0" t="s">
        <v>7</v>
      </c>
      <c r="E1042263" s="0" t="n">
        <v>6.623408902</v>
      </c>
    </row>
    <row r="1042264" customFormat="false" ht="16" hidden="false" customHeight="false" outlineLevel="0" collapsed="false">
      <c r="A1042264" s="0" t="s">
        <v>7</v>
      </c>
      <c r="E1042264" s="0" t="n">
        <v>9.864458808</v>
      </c>
    </row>
    <row r="1042265" customFormat="false" ht="16" hidden="false" customHeight="false" outlineLevel="0" collapsed="false">
      <c r="A1042265" s="0" t="s">
        <v>7</v>
      </c>
      <c r="E1042265" s="0" t="n">
        <v>11.95163704</v>
      </c>
    </row>
    <row r="1042266" customFormat="false" ht="16" hidden="false" customHeight="false" outlineLevel="0" collapsed="false">
      <c r="A1042266" s="0" t="s">
        <v>7</v>
      </c>
      <c r="E1042266" s="0" t="n">
        <v>13.49486206</v>
      </c>
    </row>
    <row r="1042267" customFormat="false" ht="16" hidden="false" customHeight="false" outlineLevel="0" collapsed="false">
      <c r="A1042267" s="0" t="s">
        <v>7</v>
      </c>
      <c r="E1042267" s="0" t="n">
        <v>14.79912343</v>
      </c>
    </row>
    <row r="1042268" customFormat="false" ht="16" hidden="false" customHeight="false" outlineLevel="0" collapsed="false">
      <c r="A1042268" s="0" t="s">
        <v>9</v>
      </c>
      <c r="E1042268" s="0" t="n">
        <v>8.177072141</v>
      </c>
    </row>
    <row r="1042269" customFormat="false" ht="16" hidden="false" customHeight="false" outlineLevel="0" collapsed="false">
      <c r="A1042269" s="0" t="s">
        <v>9</v>
      </c>
      <c r="E1042269" s="0" t="n">
        <v>11.15316957</v>
      </c>
    </row>
    <row r="1042270" customFormat="false" ht="16" hidden="false" customHeight="false" outlineLevel="0" collapsed="false">
      <c r="A1042270" s="0" t="s">
        <v>9</v>
      </c>
      <c r="E1042270" s="0" t="n">
        <v>12.97977677</v>
      </c>
    </row>
    <row r="1042271" customFormat="false" ht="16" hidden="false" customHeight="false" outlineLevel="0" collapsed="false">
      <c r="A1042271" s="0" t="s">
        <v>9</v>
      </c>
      <c r="E1042271" s="0" t="n">
        <v>14.22230161</v>
      </c>
    </row>
    <row r="1042272" customFormat="false" ht="16" hidden="false" customHeight="false" outlineLevel="0" collapsed="false">
      <c r="A1042272" s="0" t="s">
        <v>9</v>
      </c>
      <c r="E1042272" s="0" t="n">
        <v>15.18198479</v>
      </c>
    </row>
    <row r="1042273" customFormat="false" ht="16" hidden="false" customHeight="false" outlineLevel="0" collapsed="false">
      <c r="A1042273" s="0" t="s">
        <v>10</v>
      </c>
      <c r="E1042273" s="0" t="n">
        <v>1.877655068</v>
      </c>
    </row>
    <row r="1042274" customFormat="false" ht="16" hidden="false" customHeight="false" outlineLevel="0" collapsed="false">
      <c r="A1042274" s="0" t="s">
        <v>10</v>
      </c>
      <c r="E1042274" s="0" t="n">
        <v>8.895470282</v>
      </c>
    </row>
    <row r="1042275" customFormat="false" ht="16" hidden="false" customHeight="false" outlineLevel="0" collapsed="false">
      <c r="A1042275" s="0" t="s">
        <v>10</v>
      </c>
      <c r="E1042275" s="0" t="n">
        <v>12.1500671</v>
      </c>
    </row>
    <row r="1042276" customFormat="false" ht="16" hidden="false" customHeight="false" outlineLevel="0" collapsed="false">
      <c r="A1042276" s="0" t="s">
        <v>10</v>
      </c>
      <c r="E1042276" s="0" t="n">
        <v>14.01247493</v>
      </c>
    </row>
    <row r="1042277" customFormat="false" ht="16" hidden="false" customHeight="false" outlineLevel="0" collapsed="false">
      <c r="A1042277" s="0" t="s">
        <v>10</v>
      </c>
      <c r="E1042277" s="0" t="n">
        <v>15.27878911</v>
      </c>
    </row>
    <row r="1042278" customFormat="false" ht="16" hidden="false" customHeight="false" outlineLevel="0" collapsed="false">
      <c r="A1042278" s="0" t="s">
        <v>11</v>
      </c>
      <c r="E1042278" s="0" t="n">
        <v>2.984240134</v>
      </c>
    </row>
    <row r="1042279" customFormat="false" ht="16" hidden="false" customHeight="false" outlineLevel="0" collapsed="false">
      <c r="A1042279" s="0" t="s">
        <v>11</v>
      </c>
      <c r="E1042279" s="0" t="n">
        <v>8.400737705</v>
      </c>
    </row>
    <row r="1042280" customFormat="false" ht="16" hidden="false" customHeight="false" outlineLevel="0" collapsed="false">
      <c r="A1042280" s="0" t="s">
        <v>11</v>
      </c>
      <c r="E1042280" s="0" t="n">
        <v>11.48702575</v>
      </c>
    </row>
    <row r="1042281" customFormat="false" ht="16" hidden="false" customHeight="false" outlineLevel="0" collapsed="false">
      <c r="A1042281" s="0" t="s">
        <v>11</v>
      </c>
      <c r="E1042281" s="0" t="n">
        <v>13.41747432</v>
      </c>
    </row>
    <row r="1042282" customFormat="false" ht="16" hidden="false" customHeight="false" outlineLevel="0" collapsed="false">
      <c r="A1042282" s="0" t="s">
        <v>11</v>
      </c>
      <c r="E1042282" s="0" t="n">
        <v>14.78666819</v>
      </c>
    </row>
    <row r="1042283" customFormat="false" ht="16" hidden="false" customHeight="false" outlineLevel="0" collapsed="false">
      <c r="A1042283" s="0" t="s">
        <v>12</v>
      </c>
      <c r="E1042283" s="0" t="n">
        <v>-1.748804274</v>
      </c>
    </row>
    <row r="1042284" customFormat="false" ht="16" hidden="false" customHeight="false" outlineLevel="0" collapsed="false">
      <c r="A1042284" s="0" t="s">
        <v>12</v>
      </c>
      <c r="E1042284" s="0" t="n">
        <v>7.028880946</v>
      </c>
    </row>
    <row r="1042285" customFormat="false" ht="16" hidden="false" customHeight="false" outlineLevel="0" collapsed="false">
      <c r="A1042285" s="0" t="s">
        <v>12</v>
      </c>
      <c r="E1042285" s="0" t="n">
        <v>11.08171858</v>
      </c>
    </row>
    <row r="1042286" customFormat="false" ht="16" hidden="false" customHeight="false" outlineLevel="0" collapsed="false">
      <c r="A1042286" s="0" t="s">
        <v>12</v>
      </c>
      <c r="E1042286" s="0" t="n">
        <v>13.35130285</v>
      </c>
    </row>
    <row r="1042287" customFormat="false" ht="16" hidden="false" customHeight="false" outlineLevel="0" collapsed="false">
      <c r="A1042287" s="0" t="s">
        <v>12</v>
      </c>
      <c r="E1042287" s="0" t="n">
        <v>14.89119534</v>
      </c>
    </row>
    <row r="1042288" customFormat="false" ht="16" hidden="false" customHeight="false" outlineLevel="0" collapsed="false">
      <c r="A1042288" s="0" t="s">
        <v>13</v>
      </c>
      <c r="E1042288" s="0" t="n">
        <v>-2.943804251</v>
      </c>
    </row>
    <row r="1042289" customFormat="false" ht="16" hidden="false" customHeight="false" outlineLevel="0" collapsed="false">
      <c r="A1042289" s="0" t="s">
        <v>13</v>
      </c>
      <c r="E1042289" s="0" t="n">
        <v>6.216318258</v>
      </c>
    </row>
    <row r="1042290" customFormat="false" ht="16" hidden="false" customHeight="false" outlineLevel="0" collapsed="false">
      <c r="A1042290" s="0" t="s">
        <v>13</v>
      </c>
      <c r="E1042290" s="0" t="n">
        <v>10.52296222</v>
      </c>
    </row>
    <row r="1042291" customFormat="false" ht="16" hidden="false" customHeight="false" outlineLevel="0" collapsed="false">
      <c r="A1042291" s="0" t="s">
        <v>13</v>
      </c>
      <c r="E1042291" s="0" t="n">
        <v>12.89961169</v>
      </c>
    </row>
    <row r="1042292" customFormat="false" ht="16" hidden="false" customHeight="false" outlineLevel="0" collapsed="false">
      <c r="A1042292" s="0" t="s">
        <v>13</v>
      </c>
      <c r="E1042292" s="0" t="n">
        <v>14.45266923</v>
      </c>
    </row>
    <row r="1042293" customFormat="false" ht="16" hidden="false" customHeight="false" outlineLevel="0" collapsed="false">
      <c r="A1042293" s="0" t="s">
        <v>14</v>
      </c>
      <c r="E1042293" s="0" t="n">
        <v>0.701828371</v>
      </c>
    </row>
    <row r="1042294" customFormat="false" ht="16" hidden="false" customHeight="false" outlineLevel="0" collapsed="false">
      <c r="A1042294" s="0" t="s">
        <v>14</v>
      </c>
      <c r="E1042294" s="0" t="n">
        <v>8.05970044</v>
      </c>
    </row>
    <row r="1042295" customFormat="false" ht="16" hidden="false" customHeight="false" outlineLevel="0" collapsed="false">
      <c r="A1042295" s="0" t="s">
        <v>14</v>
      </c>
      <c r="E1042295" s="0" t="n">
        <v>11.63016396</v>
      </c>
    </row>
    <row r="1042296" customFormat="false" ht="16" hidden="false" customHeight="false" outlineLevel="0" collapsed="false">
      <c r="A1042296" s="0" t="s">
        <v>14</v>
      </c>
      <c r="E1042296" s="0" t="n">
        <v>13.71455697</v>
      </c>
    </row>
    <row r="1042297" customFormat="false" ht="16" hidden="false" customHeight="false" outlineLevel="0" collapsed="false">
      <c r="A1042297" s="0" t="s">
        <v>14</v>
      </c>
      <c r="E1042297" s="0" t="n">
        <v>15.17131994</v>
      </c>
    </row>
    <row r="1042298" customFormat="false" ht="16" hidden="false" customHeight="false" outlineLevel="0" collapsed="false">
      <c r="A1042298" s="0" t="s">
        <v>15</v>
      </c>
      <c r="E1042298" s="0" t="n">
        <v>-8.366699427</v>
      </c>
    </row>
    <row r="1042299" customFormat="false" ht="16" hidden="false" customHeight="false" outlineLevel="0" collapsed="false">
      <c r="A1042299" s="0" t="s">
        <v>15</v>
      </c>
      <c r="E1042299" s="0" t="n">
        <v>5.662244654</v>
      </c>
    </row>
    <row r="1042300" customFormat="false" ht="16" hidden="false" customHeight="false" outlineLevel="0" collapsed="false">
      <c r="A1042300" s="0" t="s">
        <v>15</v>
      </c>
      <c r="E1042300" s="0" t="n">
        <v>10.83904086</v>
      </c>
    </row>
    <row r="1042301" customFormat="false" ht="16" hidden="false" customHeight="false" outlineLevel="0" collapsed="false">
      <c r="A1042301" s="0" t="s">
        <v>15</v>
      </c>
      <c r="E1042301" s="0" t="n">
        <v>13.39645381</v>
      </c>
    </row>
    <row r="1042302" customFormat="false" ht="16" hidden="false" customHeight="false" outlineLevel="0" collapsed="false">
      <c r="A1042302" s="0" t="s">
        <v>15</v>
      </c>
      <c r="E1042302" s="0" t="n">
        <v>14.96583142</v>
      </c>
    </row>
    <row r="1042303" customFormat="false" ht="16" hidden="false" customHeight="false" outlineLevel="0" collapsed="false">
      <c r="A1042303" s="0" t="s">
        <v>16</v>
      </c>
      <c r="E1042303" s="0" t="n">
        <v>1.07256602</v>
      </c>
    </row>
    <row r="1042304" customFormat="false" ht="16" hidden="false" customHeight="false" outlineLevel="0" collapsed="false">
      <c r="A1042304" s="0" t="s">
        <v>16</v>
      </c>
      <c r="E1042304" s="0" t="n">
        <v>8.811534885</v>
      </c>
    </row>
    <row r="1042305" customFormat="false" ht="16" hidden="false" customHeight="false" outlineLevel="0" collapsed="false">
      <c r="A1042305" s="0" t="s">
        <v>16</v>
      </c>
      <c r="E1042305" s="0" t="n">
        <v>12.17573926</v>
      </c>
    </row>
    <row r="1042306" customFormat="false" ht="16" hidden="false" customHeight="false" outlineLevel="0" collapsed="false">
      <c r="A1042306" s="0" t="s">
        <v>16</v>
      </c>
      <c r="E1042306" s="0" t="n">
        <v>14.0555617</v>
      </c>
    </row>
    <row r="1042307" customFormat="false" ht="16" hidden="false" customHeight="false" outlineLevel="0" collapsed="false">
      <c r="A1042307" s="0" t="s">
        <v>16</v>
      </c>
      <c r="E1042307" s="0" t="n">
        <v>15.3126081</v>
      </c>
    </row>
    <row r="1042308" customFormat="false" ht="16" hidden="false" customHeight="false" outlineLevel="0" collapsed="false">
      <c r="A1042308" s="0" t="s">
        <v>17</v>
      </c>
      <c r="E1042308" s="0" t="n">
        <v>-2.892530766</v>
      </c>
    </row>
    <row r="1042309" customFormat="false" ht="16" hidden="false" customHeight="false" outlineLevel="0" collapsed="false">
      <c r="A1042309" s="0" t="s">
        <v>17</v>
      </c>
      <c r="E1042309" s="0" t="n">
        <v>6.417424523</v>
      </c>
    </row>
    <row r="1042310" customFormat="false" ht="16" hidden="false" customHeight="false" outlineLevel="0" collapsed="false">
      <c r="A1042310" s="0" t="s">
        <v>17</v>
      </c>
      <c r="E1042310" s="0" t="n">
        <v>10.62515963</v>
      </c>
    </row>
    <row r="1042311" customFormat="false" ht="16" hidden="false" customHeight="false" outlineLevel="0" collapsed="false">
      <c r="A1042311" s="0" t="s">
        <v>17</v>
      </c>
      <c r="E1042311" s="0" t="n">
        <v>12.95545407</v>
      </c>
    </row>
    <row r="1042312" customFormat="false" ht="16" hidden="false" customHeight="false" outlineLevel="0" collapsed="false">
      <c r="A1042312" s="0" t="s">
        <v>17</v>
      </c>
      <c r="E1042312" s="0" t="n">
        <v>14.50957732</v>
      </c>
    </row>
    <row r="1042313" customFormat="false" ht="16" hidden="false" customHeight="false" outlineLevel="0" collapsed="false">
      <c r="A1042313" s="0" t="s">
        <v>18</v>
      </c>
      <c r="E1042313" s="0" t="n">
        <v>-2.186015061</v>
      </c>
    </row>
    <row r="1042314" customFormat="false" ht="16" hidden="false" customHeight="false" outlineLevel="0" collapsed="false">
      <c r="A1042314" s="0" t="s">
        <v>18</v>
      </c>
      <c r="E1042314" s="0" t="n">
        <v>7.885010054</v>
      </c>
    </row>
    <row r="1042315" customFormat="false" ht="16" hidden="false" customHeight="false" outlineLevel="0" collapsed="false">
      <c r="A1042315" s="0" t="s">
        <v>18</v>
      </c>
      <c r="E1042315" s="0" t="n">
        <v>11.93311971</v>
      </c>
    </row>
    <row r="1042316" customFormat="false" ht="16" hidden="false" customHeight="false" outlineLevel="0" collapsed="false">
      <c r="A1042316" s="0" t="s">
        <v>18</v>
      </c>
      <c r="E1042316" s="0" t="n">
        <v>13.95605181</v>
      </c>
    </row>
    <row r="1042317" customFormat="false" ht="16" hidden="false" customHeight="false" outlineLevel="0" collapsed="false">
      <c r="A1042317" s="0" t="s">
        <v>18</v>
      </c>
      <c r="E1042317" s="0" t="n">
        <v>15.29763769</v>
      </c>
    </row>
    <row r="1042318" customFormat="false" ht="16" hidden="false" customHeight="false" outlineLevel="0" collapsed="false">
      <c r="A1042318" s="0" t="s">
        <v>19</v>
      </c>
      <c r="E1042318" s="0" t="n">
        <v>3.323742544</v>
      </c>
    </row>
    <row r="1042319" customFormat="false" ht="16" hidden="false" customHeight="false" outlineLevel="0" collapsed="false">
      <c r="A1042319" s="0" t="s">
        <v>19</v>
      </c>
      <c r="E1042319" s="0" t="n">
        <v>9.242418169</v>
      </c>
    </row>
    <row r="1042320" customFormat="false" ht="16" hidden="false" customHeight="false" outlineLevel="0" collapsed="false">
      <c r="A1042320" s="0" t="s">
        <v>19</v>
      </c>
      <c r="E1042320" s="0" t="n">
        <v>12.19248723</v>
      </c>
    </row>
    <row r="1042321" customFormat="false" ht="16" hidden="false" customHeight="false" outlineLevel="0" collapsed="false">
      <c r="A1042321" s="0" t="s">
        <v>19</v>
      </c>
      <c r="E1042321" s="0" t="n">
        <v>13.94200718</v>
      </c>
    </row>
    <row r="1042322" customFormat="false" ht="16" hidden="false" customHeight="false" outlineLevel="0" collapsed="false">
      <c r="A1042322" s="0" t="s">
        <v>19</v>
      </c>
      <c r="E1042322" s="0" t="n">
        <v>15.17289091</v>
      </c>
    </row>
    <row r="1042323" customFormat="false" ht="16" hidden="false" customHeight="false" outlineLevel="0" collapsed="false">
      <c r="A1042323" s="0" t="s">
        <v>20</v>
      </c>
      <c r="E1042323" s="0" t="n">
        <v>-10.66143899</v>
      </c>
    </row>
    <row r="1042324" customFormat="false" ht="16" hidden="false" customHeight="false" outlineLevel="0" collapsed="false">
      <c r="A1042324" s="0" t="s">
        <v>20</v>
      </c>
      <c r="E1042324" s="0" t="n">
        <v>5.509801878</v>
      </c>
    </row>
    <row r="1042325" customFormat="false" ht="16" hidden="false" customHeight="false" outlineLevel="0" collapsed="false">
      <c r="A1042325" s="0" t="s">
        <v>20</v>
      </c>
      <c r="E1042325" s="0" t="n">
        <v>10.84915297</v>
      </c>
    </row>
    <row r="1042326" customFormat="false" ht="16" hidden="false" customHeight="false" outlineLevel="0" collapsed="false">
      <c r="A1042326" s="0" t="s">
        <v>20</v>
      </c>
      <c r="E1042326" s="0" t="n">
        <v>13.40271274</v>
      </c>
    </row>
    <row r="1042327" customFormat="false" ht="16" hidden="false" customHeight="false" outlineLevel="0" collapsed="false">
      <c r="A1042327" s="0" t="s">
        <v>20</v>
      </c>
      <c r="E1042327" s="0" t="n">
        <v>14.99388859</v>
      </c>
    </row>
    <row r="1042328" customFormat="false" ht="16" hidden="false" customHeight="false" outlineLevel="0" collapsed="false">
      <c r="A1042328" s="0" t="s">
        <v>21</v>
      </c>
      <c r="E1042328" s="0" t="n">
        <v>-10.82141336</v>
      </c>
    </row>
    <row r="1042329" customFormat="false" ht="16" hidden="false" customHeight="false" outlineLevel="0" collapsed="false">
      <c r="A1042329" s="0" t="s">
        <v>21</v>
      </c>
      <c r="E1042329" s="0" t="n">
        <v>5.035146542</v>
      </c>
    </row>
    <row r="1042330" customFormat="false" ht="16" hidden="false" customHeight="false" outlineLevel="0" collapsed="false">
      <c r="A1042330" s="0" t="s">
        <v>21</v>
      </c>
      <c r="E1042330" s="0" t="n">
        <v>10.62873371</v>
      </c>
    </row>
    <row r="1042331" customFormat="false" ht="16" hidden="false" customHeight="false" outlineLevel="0" collapsed="false">
      <c r="A1042331" s="0" t="s">
        <v>21</v>
      </c>
      <c r="E1042331" s="0" t="n">
        <v>13.3167877</v>
      </c>
    </row>
    <row r="1042332" customFormat="false" ht="16" hidden="false" customHeight="false" outlineLevel="0" collapsed="false">
      <c r="A1042332" s="0" t="s">
        <v>21</v>
      </c>
      <c r="E1042332" s="0" t="n">
        <v>14.92657829</v>
      </c>
    </row>
    <row r="1042333" customFormat="false" ht="16" hidden="false" customHeight="false" outlineLevel="0" collapsed="false">
      <c r="A1042333" s="0" t="s">
        <v>22</v>
      </c>
      <c r="E1042333" s="0" t="n">
        <v>-5.226470536</v>
      </c>
    </row>
    <row r="1042334" customFormat="false" ht="16" hidden="false" customHeight="false" outlineLevel="0" collapsed="false">
      <c r="A1042334" s="0" t="s">
        <v>22</v>
      </c>
      <c r="E1042334" s="0" t="n">
        <v>5.819770863</v>
      </c>
    </row>
    <row r="1042335" customFormat="false" ht="16" hidden="false" customHeight="false" outlineLevel="0" collapsed="false">
      <c r="A1042335" s="0" t="s">
        <v>22</v>
      </c>
      <c r="E1042335" s="0" t="n">
        <v>10.54933288</v>
      </c>
    </row>
    <row r="1042336" customFormat="false" ht="16" hidden="false" customHeight="false" outlineLevel="0" collapsed="false">
      <c r="A1042336" s="0" t="s">
        <v>22</v>
      </c>
      <c r="E1042336" s="0" t="n">
        <v>13.02998422</v>
      </c>
    </row>
    <row r="1042337" customFormat="false" ht="16" hidden="false" customHeight="false" outlineLevel="0" collapsed="false">
      <c r="A1042337" s="0" t="s">
        <v>22</v>
      </c>
      <c r="E1042337" s="0" t="n">
        <v>14.59909242</v>
      </c>
    </row>
    <row r="1042338" customFormat="false" ht="16" hidden="false" customHeight="false" outlineLevel="0" collapsed="false">
      <c r="A1042338" s="0" t="s">
        <v>23</v>
      </c>
      <c r="E1042338" s="0" t="n">
        <v>-3.892235524</v>
      </c>
    </row>
    <row r="1042339" customFormat="false" ht="16" hidden="false" customHeight="false" outlineLevel="0" collapsed="false">
      <c r="A1042339" s="0" t="s">
        <v>23</v>
      </c>
      <c r="E1042339" s="0" t="n">
        <v>6.263360075</v>
      </c>
    </row>
    <row r="1042340" customFormat="false" ht="16" hidden="false" customHeight="false" outlineLevel="0" collapsed="false">
      <c r="A1042340" s="0" t="s">
        <v>23</v>
      </c>
      <c r="E1042340" s="0" t="n">
        <v>10.72996828</v>
      </c>
    </row>
    <row r="1042341" customFormat="false" ht="16" hidden="false" customHeight="false" outlineLevel="0" collapsed="false">
      <c r="A1042341" s="0" t="s">
        <v>23</v>
      </c>
      <c r="E1042341" s="0" t="n">
        <v>13.14031857</v>
      </c>
    </row>
    <row r="1042342" customFormat="false" ht="16" hidden="false" customHeight="false" outlineLevel="0" collapsed="false">
      <c r="A1042342" s="0" t="s">
        <v>23</v>
      </c>
      <c r="E1042342" s="0" t="n">
        <v>14.70200089</v>
      </c>
    </row>
    <row r="1042343" customFormat="false" ht="16" hidden="false" customHeight="false" outlineLevel="0" collapsed="false">
      <c r="A1042343" s="0" t="s">
        <v>24</v>
      </c>
      <c r="E1042343" s="0" t="n">
        <v>-4.09253457</v>
      </c>
    </row>
    <row r="1042344" customFormat="false" ht="16" hidden="false" customHeight="false" outlineLevel="0" collapsed="false">
      <c r="A1042344" s="0" t="s">
        <v>24</v>
      </c>
      <c r="E1042344" s="0" t="n">
        <v>6.17358169</v>
      </c>
    </row>
    <row r="1042345" customFormat="false" ht="16" hidden="false" customHeight="false" outlineLevel="0" collapsed="false">
      <c r="A1042345" s="0" t="s">
        <v>24</v>
      </c>
      <c r="E1042345" s="0" t="n">
        <v>10.70263294</v>
      </c>
    </row>
    <row r="1042346" customFormat="false" ht="16" hidden="false" customHeight="false" outlineLevel="0" collapsed="false">
      <c r="A1042346" s="0" t="s">
        <v>24</v>
      </c>
      <c r="E1042346" s="0" t="n">
        <v>13.12542428</v>
      </c>
    </row>
    <row r="1042347" customFormat="false" ht="16" hidden="false" customHeight="false" outlineLevel="0" collapsed="false">
      <c r="A1042347" s="0" t="s">
        <v>24</v>
      </c>
      <c r="E1042347" s="0" t="n">
        <v>14.72215491</v>
      </c>
    </row>
    <row r="1042348" customFormat="false" ht="16" hidden="false" customHeight="false" outlineLevel="0" collapsed="false">
      <c r="A1042348" s="0" t="s">
        <v>25</v>
      </c>
      <c r="E1042348" s="0" t="n">
        <v>-2.794924559</v>
      </c>
    </row>
    <row r="1042349" customFormat="false" ht="16" hidden="false" customHeight="false" outlineLevel="0" collapsed="false">
      <c r="A1042349" s="0" t="s">
        <v>25</v>
      </c>
      <c r="E1042349" s="0" t="n">
        <v>6.917923037</v>
      </c>
    </row>
    <row r="1042350" customFormat="false" ht="16" hidden="false" customHeight="false" outlineLevel="0" collapsed="false">
      <c r="A1042350" s="0" t="s">
        <v>25</v>
      </c>
      <c r="E1042350" s="0" t="n">
        <v>11.24833963</v>
      </c>
    </row>
    <row r="1042351" customFormat="false" ht="16" hidden="false" customHeight="false" outlineLevel="0" collapsed="false">
      <c r="A1042351" s="0" t="s">
        <v>25</v>
      </c>
      <c r="E1042351" s="0" t="n">
        <v>13.56105556</v>
      </c>
    </row>
    <row r="1042352" customFormat="false" ht="16" hidden="false" customHeight="false" outlineLevel="0" collapsed="false">
      <c r="A1042352" s="0" t="s">
        <v>25</v>
      </c>
      <c r="E1042352" s="0" t="n">
        <v>15.03781432</v>
      </c>
    </row>
    <row r="1042353" customFormat="false" ht="16" hidden="false" customHeight="false" outlineLevel="0" collapsed="false">
      <c r="A1042353" s="0" t="s">
        <v>26</v>
      </c>
      <c r="E1042353" s="0" t="n">
        <v>-0.825784527</v>
      </c>
    </row>
    <row r="1042354" customFormat="false" ht="16" hidden="false" customHeight="false" outlineLevel="0" collapsed="false">
      <c r="A1042354" s="0" t="s">
        <v>26</v>
      </c>
      <c r="E1042354" s="0" t="n">
        <v>7.582430973</v>
      </c>
    </row>
    <row r="1042355" customFormat="false" ht="16" hidden="false" customHeight="false" outlineLevel="0" collapsed="false">
      <c r="A1042355" s="0" t="s">
        <v>26</v>
      </c>
      <c r="E1042355" s="0" t="n">
        <v>11.49561991</v>
      </c>
    </row>
    <row r="1042356" customFormat="false" ht="16" hidden="false" customHeight="false" outlineLevel="0" collapsed="false">
      <c r="A1042356" s="0" t="s">
        <v>26</v>
      </c>
      <c r="E1042356" s="0" t="n">
        <v>13.67021898</v>
      </c>
    </row>
    <row r="1042357" customFormat="false" ht="16" hidden="false" customHeight="false" outlineLevel="0" collapsed="false">
      <c r="A1042357" s="0" t="s">
        <v>26</v>
      </c>
      <c r="E1042357" s="0" t="n">
        <v>15.12573348</v>
      </c>
    </row>
    <row r="1042358" customFormat="false" ht="16" hidden="false" customHeight="false" outlineLevel="0" collapsed="false">
      <c r="A1042358" s="0" t="s">
        <v>27</v>
      </c>
      <c r="E1042358" s="0" t="n">
        <v>1.334097381</v>
      </c>
    </row>
    <row r="1042359" customFormat="false" ht="16" hidden="false" customHeight="false" outlineLevel="0" collapsed="false">
      <c r="A1042359" s="0" t="s">
        <v>27</v>
      </c>
      <c r="E1042359" s="0" t="n">
        <v>8.649723867</v>
      </c>
    </row>
    <row r="1042360" customFormat="false" ht="16" hidden="false" customHeight="false" outlineLevel="0" collapsed="false">
      <c r="A1042360" s="0" t="s">
        <v>27</v>
      </c>
      <c r="E1042360" s="0" t="n">
        <v>12.17216958</v>
      </c>
    </row>
    <row r="1042361" customFormat="false" ht="16" hidden="false" customHeight="false" outlineLevel="0" collapsed="false">
      <c r="A1042361" s="0" t="s">
        <v>27</v>
      </c>
      <c r="E1042361" s="0" t="n">
        <v>14.15402152</v>
      </c>
    </row>
    <row r="1042362" customFormat="false" ht="16" hidden="false" customHeight="false" outlineLevel="0" collapsed="false">
      <c r="A1042362" s="0" t="s">
        <v>27</v>
      </c>
      <c r="E1042362" s="0" t="n">
        <v>15.40924786</v>
      </c>
    </row>
    <row r="1042363" customFormat="false" ht="16" hidden="false" customHeight="false" outlineLevel="0" collapsed="false">
      <c r="A1042363" s="0" t="s">
        <v>28</v>
      </c>
      <c r="E1042363" s="0" t="n">
        <v>-15.65994439</v>
      </c>
    </row>
    <row r="1042364" customFormat="false" ht="16" hidden="false" customHeight="false" outlineLevel="0" collapsed="false">
      <c r="A1042364" s="0" t="s">
        <v>28</v>
      </c>
      <c r="E1042364" s="0" t="n">
        <v>2.136072725</v>
      </c>
    </row>
    <row r="1042365" customFormat="false" ht="16" hidden="false" customHeight="false" outlineLevel="0" collapsed="false">
      <c r="A1042365" s="0" t="s">
        <v>28</v>
      </c>
      <c r="E1042365" s="0" t="n">
        <v>9.039356191</v>
      </c>
    </row>
    <row r="1042366" customFormat="false" ht="16" hidden="false" customHeight="false" outlineLevel="0" collapsed="false">
      <c r="A1042366" s="0" t="s">
        <v>28</v>
      </c>
      <c r="E1042366" s="0" t="n">
        <v>12.36789014</v>
      </c>
    </row>
    <row r="1042367" customFormat="false" ht="16" hidden="false" customHeight="false" outlineLevel="0" collapsed="false">
      <c r="A1042367" s="0" t="s">
        <v>28</v>
      </c>
      <c r="E1042367" s="0" t="n">
        <v>14.32816651</v>
      </c>
    </row>
    <row r="1042368" customFormat="false" ht="16" hidden="false" customHeight="false" outlineLevel="0" collapsed="false">
      <c r="A1042368" s="0" t="s">
        <v>29</v>
      </c>
      <c r="E1042368" s="0" t="n">
        <v>-2.240704324</v>
      </c>
    </row>
    <row r="1042369" customFormat="false" ht="16" hidden="false" customHeight="false" outlineLevel="0" collapsed="false">
      <c r="A1042369" s="0" t="s">
        <v>29</v>
      </c>
      <c r="E1042369" s="0" t="n">
        <v>6.982435097</v>
      </c>
    </row>
    <row r="1042370" customFormat="false" ht="16" hidden="false" customHeight="false" outlineLevel="0" collapsed="false">
      <c r="A1042370" s="0" t="s">
        <v>29</v>
      </c>
      <c r="E1042370" s="0" t="n">
        <v>11.14826831</v>
      </c>
    </row>
    <row r="1042371" customFormat="false" ht="16" hidden="false" customHeight="false" outlineLevel="0" collapsed="false">
      <c r="A1042371" s="0" t="s">
        <v>29</v>
      </c>
      <c r="E1042371" s="0" t="n">
        <v>13.41143146</v>
      </c>
    </row>
    <row r="1042372" customFormat="false" ht="16" hidden="false" customHeight="false" outlineLevel="0" collapsed="false">
      <c r="A1042372" s="0" t="s">
        <v>29</v>
      </c>
      <c r="E1042372" s="0" t="n">
        <v>14.84688201</v>
      </c>
    </row>
    <row r="1042373" customFormat="false" ht="16" hidden="false" customHeight="false" outlineLevel="0" collapsed="false">
      <c r="A1042373" s="0" t="s">
        <v>30</v>
      </c>
      <c r="E1042373" s="0" t="n">
        <v>-6.360191875</v>
      </c>
    </row>
    <row r="1042374" customFormat="false" ht="16" hidden="false" customHeight="false" outlineLevel="0" collapsed="false">
      <c r="A1042374" s="0" t="s">
        <v>30</v>
      </c>
      <c r="E1042374" s="0" t="n">
        <v>6.000394541</v>
      </c>
    </row>
    <row r="1042375" customFormat="false" ht="16" hidden="false" customHeight="false" outlineLevel="0" collapsed="false">
      <c r="A1042375" s="0" t="s">
        <v>30</v>
      </c>
      <c r="E1042375" s="0" t="n">
        <v>10.91307879</v>
      </c>
    </row>
    <row r="1042376" customFormat="false" ht="16" hidden="false" customHeight="false" outlineLevel="0" collapsed="false">
      <c r="A1042376" s="0" t="s">
        <v>30</v>
      </c>
      <c r="E1042376" s="0" t="n">
        <v>13.40572333</v>
      </c>
    </row>
    <row r="1042377" customFormat="false" ht="16" hidden="false" customHeight="false" outlineLevel="0" collapsed="false">
      <c r="A1042377" s="0" t="s">
        <v>30</v>
      </c>
      <c r="E1042377" s="0" t="n">
        <v>14.95355187</v>
      </c>
    </row>
    <row r="1042378" customFormat="false" ht="16" hidden="false" customHeight="false" outlineLevel="0" collapsed="false">
      <c r="A1042378" s="0" t="s">
        <v>31</v>
      </c>
      <c r="E1042378" s="0" t="n">
        <v>-0.570378941</v>
      </c>
    </row>
    <row r="1042379" customFormat="false" ht="16" hidden="false" customHeight="false" outlineLevel="0" collapsed="false">
      <c r="A1042379" s="0" t="s">
        <v>31</v>
      </c>
      <c r="E1042379" s="0" t="n">
        <v>7.394737103</v>
      </c>
    </row>
    <row r="1042380" customFormat="false" ht="16" hidden="false" customHeight="false" outlineLevel="0" collapsed="false">
      <c r="A1042380" s="0" t="s">
        <v>31</v>
      </c>
      <c r="E1042380" s="0" t="n">
        <v>11.23080213</v>
      </c>
    </row>
    <row r="1042381" customFormat="false" ht="16" hidden="false" customHeight="false" outlineLevel="0" collapsed="false">
      <c r="A1042381" s="0" t="s">
        <v>31</v>
      </c>
      <c r="E1042381" s="0" t="n">
        <v>13.39912866</v>
      </c>
    </row>
    <row r="1042382" customFormat="false" ht="16" hidden="false" customHeight="false" outlineLevel="0" collapsed="false">
      <c r="A1042382" s="0" t="s">
        <v>31</v>
      </c>
      <c r="E1042382" s="0" t="n">
        <v>14.84362885</v>
      </c>
    </row>
    <row r="1042383" customFormat="false" ht="16" hidden="false" customHeight="false" outlineLevel="0" collapsed="false">
      <c r="A1042383" s="0" t="s">
        <v>32</v>
      </c>
      <c r="E1042383" s="0" t="n">
        <v>1.310584849</v>
      </c>
    </row>
    <row r="1042384" customFormat="false" ht="16" hidden="false" customHeight="false" outlineLevel="0" collapsed="false">
      <c r="A1042384" s="0" t="s">
        <v>32</v>
      </c>
      <c r="E1042384" s="0" t="n">
        <v>8.274935906</v>
      </c>
    </row>
    <row r="1042385" customFormat="false" ht="16" hidden="false" customHeight="false" outlineLevel="0" collapsed="false">
      <c r="A1042385" s="0" t="s">
        <v>32</v>
      </c>
      <c r="E1042385" s="0" t="n">
        <v>11.69498105</v>
      </c>
    </row>
    <row r="1042386" customFormat="false" ht="16" hidden="false" customHeight="false" outlineLevel="0" collapsed="false">
      <c r="A1042386" s="0" t="s">
        <v>32</v>
      </c>
      <c r="E1042386" s="0" t="n">
        <v>13.70091261</v>
      </c>
    </row>
    <row r="1042387" customFormat="false" ht="16" hidden="false" customHeight="false" outlineLevel="0" collapsed="false">
      <c r="A1042387" s="0" t="s">
        <v>32</v>
      </c>
      <c r="E1042387" s="0" t="n">
        <v>15.05304386</v>
      </c>
    </row>
    <row r="1042388" customFormat="false" ht="16" hidden="false" customHeight="false" outlineLevel="0" collapsed="false">
      <c r="A1042388" s="0" t="s">
        <v>33</v>
      </c>
      <c r="E1042388" s="0" t="n">
        <v>0.612046739</v>
      </c>
    </row>
    <row r="1042389" customFormat="false" ht="16" hidden="false" customHeight="false" outlineLevel="0" collapsed="false">
      <c r="A1042389" s="0" t="s">
        <v>33</v>
      </c>
      <c r="E1042389" s="0" t="n">
        <v>7.696415902</v>
      </c>
    </row>
    <row r="1042390" customFormat="false" ht="16" hidden="false" customHeight="false" outlineLevel="0" collapsed="false">
      <c r="A1042390" s="0" t="s">
        <v>33</v>
      </c>
      <c r="E1042390" s="0" t="n">
        <v>11.26549966</v>
      </c>
    </row>
    <row r="1042391" customFormat="false" ht="16" hidden="false" customHeight="false" outlineLevel="0" collapsed="false">
      <c r="A1042391" s="0" t="s">
        <v>33</v>
      </c>
      <c r="E1042391" s="0" t="n">
        <v>13.38034825</v>
      </c>
    </row>
    <row r="1042392" customFormat="false" ht="16" hidden="false" customHeight="false" outlineLevel="0" collapsed="false">
      <c r="A1042392" s="0" t="s">
        <v>33</v>
      </c>
      <c r="E1042392" s="0" t="n">
        <v>14.84366462</v>
      </c>
    </row>
    <row r="1042393" customFormat="false" ht="16" hidden="false" customHeight="false" outlineLevel="0" collapsed="false">
      <c r="A1042393" s="0" t="s">
        <v>34</v>
      </c>
      <c r="E1042393" s="0" t="n">
        <v>-0.518497213</v>
      </c>
    </row>
    <row r="1042394" customFormat="false" ht="16" hidden="false" customHeight="false" outlineLevel="0" collapsed="false">
      <c r="A1042394" s="0" t="s">
        <v>34</v>
      </c>
      <c r="E1042394" s="0" t="n">
        <v>8.080298766</v>
      </c>
    </row>
    <row r="1042395" customFormat="false" ht="16" hidden="false" customHeight="false" outlineLevel="0" collapsed="false">
      <c r="A1042395" s="0" t="s">
        <v>34</v>
      </c>
      <c r="E1042395" s="0" t="n">
        <v>11.84388896</v>
      </c>
    </row>
    <row r="1042396" customFormat="false" ht="16" hidden="false" customHeight="false" outlineLevel="0" collapsed="false">
      <c r="A1042396" s="0" t="s">
        <v>34</v>
      </c>
      <c r="E1042396" s="0" t="n">
        <v>13.92120065</v>
      </c>
    </row>
    <row r="1042397" customFormat="false" ht="16" hidden="false" customHeight="false" outlineLevel="0" collapsed="false">
      <c r="A1042397" s="0" t="s">
        <v>34</v>
      </c>
      <c r="E1042397" s="0" t="n">
        <v>15.3584881</v>
      </c>
    </row>
    <row r="1042398" customFormat="false" ht="16" hidden="false" customHeight="false" outlineLevel="0" collapsed="false">
      <c r="A1042398" s="0" t="s">
        <v>35</v>
      </c>
      <c r="E1042398" s="0" t="n">
        <v>3.170534491</v>
      </c>
    </row>
    <row r="1042399" customFormat="false" ht="16" hidden="false" customHeight="false" outlineLevel="0" collapsed="false">
      <c r="A1042399" s="0" t="s">
        <v>35</v>
      </c>
      <c r="E1042399" s="0" t="n">
        <v>9.05241574</v>
      </c>
    </row>
    <row r="1042400" customFormat="false" ht="16" hidden="false" customHeight="false" outlineLevel="0" collapsed="false">
      <c r="A1042400" s="0" t="s">
        <v>35</v>
      </c>
      <c r="E1042400" s="0" t="n">
        <v>12.06848811</v>
      </c>
    </row>
    <row r="1042401" customFormat="false" ht="16" hidden="false" customHeight="false" outlineLevel="0" collapsed="false">
      <c r="A1042401" s="0" t="s">
        <v>35</v>
      </c>
      <c r="E1042401" s="0" t="n">
        <v>13.86832599</v>
      </c>
    </row>
    <row r="1042402" customFormat="false" ht="16" hidden="false" customHeight="false" outlineLevel="0" collapsed="false">
      <c r="A1042402" s="0" t="s">
        <v>35</v>
      </c>
      <c r="E1042402" s="0" t="n">
        <v>15.1407191</v>
      </c>
    </row>
    <row r="1042403" customFormat="false" ht="16" hidden="false" customHeight="false" outlineLevel="0" collapsed="false">
      <c r="A1042403" s="0" t="s">
        <v>36</v>
      </c>
      <c r="E1042403" s="0" t="n">
        <v>-11.13551259</v>
      </c>
    </row>
    <row r="1042404" customFormat="false" ht="16" hidden="false" customHeight="false" outlineLevel="0" collapsed="false">
      <c r="A1042404" s="0" t="s">
        <v>36</v>
      </c>
      <c r="E1042404" s="0" t="n">
        <v>4.446953579</v>
      </c>
    </row>
    <row r="1042405" customFormat="false" ht="16" hidden="false" customHeight="false" outlineLevel="0" collapsed="false">
      <c r="A1042405" s="0" t="s">
        <v>36</v>
      </c>
      <c r="E1042405" s="0" t="n">
        <v>10.14234057</v>
      </c>
    </row>
    <row r="1042406" customFormat="false" ht="16" hidden="false" customHeight="false" outlineLevel="0" collapsed="false">
      <c r="A1042406" s="0" t="s">
        <v>36</v>
      </c>
      <c r="E1042406" s="0" t="n">
        <v>12.93781147</v>
      </c>
    </row>
    <row r="1042407" customFormat="false" ht="16" hidden="false" customHeight="false" outlineLevel="0" collapsed="false">
      <c r="A1042407" s="0" t="s">
        <v>36</v>
      </c>
      <c r="E1042407" s="0" t="n">
        <v>14.68429031</v>
      </c>
    </row>
    <row r="1042408" customFormat="false" ht="16" hidden="false" customHeight="false" outlineLevel="0" collapsed="false">
      <c r="A1042408" s="0" t="s">
        <v>37</v>
      </c>
      <c r="E1042408" s="0" t="n">
        <v>-11.85243</v>
      </c>
    </row>
    <row r="1042409" customFormat="false" ht="16" hidden="false" customHeight="false" outlineLevel="0" collapsed="false">
      <c r="A1042409" s="0" t="s">
        <v>37</v>
      </c>
      <c r="E1042409" s="0" t="n">
        <v>5.133377976</v>
      </c>
    </row>
    <row r="1042410" customFormat="false" ht="16" hidden="false" customHeight="false" outlineLevel="0" collapsed="false">
      <c r="A1042410" s="0" t="s">
        <v>37</v>
      </c>
      <c r="E1042410" s="0" t="n">
        <v>10.77239172</v>
      </c>
    </row>
    <row r="1042411" customFormat="false" ht="16" hidden="false" customHeight="false" outlineLevel="0" collapsed="false">
      <c r="A1042411" s="0" t="s">
        <v>37</v>
      </c>
      <c r="E1042411" s="0" t="n">
        <v>13.4229396</v>
      </c>
    </row>
    <row r="1042412" customFormat="false" ht="16" hidden="false" customHeight="false" outlineLevel="0" collapsed="false">
      <c r="A1042412" s="0" t="s">
        <v>37</v>
      </c>
      <c r="E1042412" s="0" t="n">
        <v>15.03925658</v>
      </c>
    </row>
    <row r="1042413" customFormat="false" ht="16" hidden="false" customHeight="false" outlineLevel="0" collapsed="false">
      <c r="A1042413" s="0" t="s">
        <v>38</v>
      </c>
      <c r="E1042413" s="0" t="n">
        <v>-2.754097821</v>
      </c>
    </row>
    <row r="1042414" customFormat="false" ht="16" hidden="false" customHeight="false" outlineLevel="0" collapsed="false">
      <c r="A1042414" s="0" t="s">
        <v>38</v>
      </c>
      <c r="E1042414" s="0" t="n">
        <v>6.975267001</v>
      </c>
    </row>
    <row r="1042415" customFormat="false" ht="16" hidden="false" customHeight="false" outlineLevel="0" collapsed="false">
      <c r="A1042415" s="0" t="s">
        <v>38</v>
      </c>
      <c r="E1042415" s="0" t="n">
        <v>11.22315419</v>
      </c>
    </row>
    <row r="1042416" customFormat="false" ht="16" hidden="false" customHeight="false" outlineLevel="0" collapsed="false">
      <c r="A1042416" s="0" t="s">
        <v>38</v>
      </c>
      <c r="E1042416" s="0" t="n">
        <v>13.491544</v>
      </c>
    </row>
    <row r="1042417" customFormat="false" ht="16" hidden="false" customHeight="false" outlineLevel="0" collapsed="false">
      <c r="A1042417" s="0" t="s">
        <v>38</v>
      </c>
      <c r="E1042417" s="0" t="n">
        <v>15.01532473</v>
      </c>
    </row>
    <row r="1042418" customFormat="false" ht="16" hidden="false" customHeight="false" outlineLevel="0" collapsed="false">
      <c r="A1042418" s="0" t="s">
        <v>39</v>
      </c>
      <c r="E1042418" s="0" t="n">
        <v>2.83444464</v>
      </c>
    </row>
    <row r="1042419" customFormat="false" ht="16" hidden="false" customHeight="false" outlineLevel="0" collapsed="false">
      <c r="A1042419" s="0" t="s">
        <v>39</v>
      </c>
      <c r="E1042419" s="0" t="n">
        <v>9.079349199</v>
      </c>
    </row>
    <row r="1042420" customFormat="false" ht="16" hidden="false" customHeight="false" outlineLevel="0" collapsed="false">
      <c r="A1042420" s="0" t="s">
        <v>39</v>
      </c>
      <c r="E1042420" s="0" t="n">
        <v>12.05194745</v>
      </c>
    </row>
    <row r="1042421" customFormat="false" ht="16" hidden="false" customHeight="false" outlineLevel="0" collapsed="false">
      <c r="A1042421" s="0" t="s">
        <v>39</v>
      </c>
      <c r="E1042421" s="0" t="n">
        <v>13.83970278</v>
      </c>
    </row>
    <row r="1042422" customFormat="false" ht="16" hidden="false" customHeight="false" outlineLevel="0" collapsed="false">
      <c r="A1042422" s="0" t="s">
        <v>39</v>
      </c>
      <c r="E1042422" s="0" t="n">
        <v>15.16337589</v>
      </c>
    </row>
    <row r="1042423" customFormat="false" ht="16" hidden="false" customHeight="false" outlineLevel="0" collapsed="false">
      <c r="A1042423" s="0" t="s">
        <v>40</v>
      </c>
      <c r="E1042423" s="0" t="n">
        <v>-8.776055625</v>
      </c>
    </row>
    <row r="1042424" customFormat="false" ht="16" hidden="false" customHeight="false" outlineLevel="0" collapsed="false">
      <c r="A1042424" s="0" t="s">
        <v>40</v>
      </c>
      <c r="E1042424" s="0" t="n">
        <v>5.36529321</v>
      </c>
    </row>
    <row r="1042425" customFormat="false" ht="16" hidden="false" customHeight="false" outlineLevel="0" collapsed="false">
      <c r="A1042425" s="0" t="s">
        <v>40</v>
      </c>
      <c r="E1042425" s="0" t="n">
        <v>10.62149762</v>
      </c>
    </row>
    <row r="1042426" customFormat="false" ht="16" hidden="false" customHeight="false" outlineLevel="0" collapsed="false">
      <c r="A1042426" s="0" t="s">
        <v>40</v>
      </c>
      <c r="E1042426" s="0" t="n">
        <v>13.2431611</v>
      </c>
    </row>
    <row r="1042427" customFormat="false" ht="16" hidden="false" customHeight="false" outlineLevel="0" collapsed="false">
      <c r="A1042427" s="0" t="s">
        <v>40</v>
      </c>
      <c r="E1042427" s="0" t="n">
        <v>14.87409914</v>
      </c>
    </row>
    <row r="1042428" customFormat="false" ht="16" hidden="false" customHeight="false" outlineLevel="0" collapsed="false">
      <c r="A1042428" s="0" t="s">
        <v>41</v>
      </c>
      <c r="E1042428" s="0" t="n">
        <v>3.873174867</v>
      </c>
    </row>
    <row r="1042429" customFormat="false" ht="16" hidden="false" customHeight="false" outlineLevel="0" collapsed="false">
      <c r="A1042429" s="0" t="s">
        <v>41</v>
      </c>
      <c r="E1042429" s="0" t="n">
        <v>9.154103774</v>
      </c>
    </row>
    <row r="1042430" customFormat="false" ht="16" hidden="false" customHeight="false" outlineLevel="0" collapsed="false">
      <c r="A1042430" s="0" t="s">
        <v>41</v>
      </c>
      <c r="E1042430" s="0" t="n">
        <v>12.02908527</v>
      </c>
    </row>
    <row r="1042431" customFormat="false" ht="16" hidden="false" customHeight="false" outlineLevel="0" collapsed="false">
      <c r="A1042431" s="0" t="s">
        <v>41</v>
      </c>
      <c r="E1042431" s="0" t="n">
        <v>13.81559959</v>
      </c>
    </row>
    <row r="1042432" customFormat="false" ht="16" hidden="false" customHeight="false" outlineLevel="0" collapsed="false">
      <c r="A1042432" s="0" t="s">
        <v>41</v>
      </c>
      <c r="E1042432" s="0" t="n">
        <v>15.09063031</v>
      </c>
    </row>
    <row r="1042433" customFormat="false" ht="16" hidden="false" customHeight="false" outlineLevel="0" collapsed="false">
      <c r="A1042433" s="0" t="s">
        <v>42</v>
      </c>
      <c r="E1042433" s="0" t="n">
        <v>-8.116842657</v>
      </c>
    </row>
    <row r="1042434" customFormat="false" ht="16" hidden="false" customHeight="false" outlineLevel="0" collapsed="false">
      <c r="A1042434" s="0" t="s">
        <v>42</v>
      </c>
      <c r="E1042434" s="0" t="n">
        <v>4.16645236</v>
      </c>
    </row>
    <row r="1042435" customFormat="false" ht="16" hidden="false" customHeight="false" outlineLevel="0" collapsed="false">
      <c r="A1042435" s="0" t="s">
        <v>42</v>
      </c>
      <c r="E1042435" s="0" t="n">
        <v>9.58176427</v>
      </c>
    </row>
    <row r="1042436" customFormat="false" ht="16" hidden="false" customHeight="false" outlineLevel="0" collapsed="false">
      <c r="A1042436" s="0" t="s">
        <v>42</v>
      </c>
      <c r="E1042436" s="0" t="n">
        <v>12.43790826</v>
      </c>
    </row>
    <row r="1042437" customFormat="false" ht="16" hidden="false" customHeight="false" outlineLevel="0" collapsed="false">
      <c r="A1042437" s="0" t="s">
        <v>42</v>
      </c>
      <c r="E1042437" s="0" t="n">
        <v>14.24148908</v>
      </c>
    </row>
    <row r="1042438" customFormat="false" ht="16" hidden="false" customHeight="false" outlineLevel="0" collapsed="false">
      <c r="A1042438" s="0" t="s">
        <v>43</v>
      </c>
      <c r="E1042438" s="0" t="n">
        <v>-3.43863285</v>
      </c>
    </row>
    <row r="1042439" customFormat="false" ht="16" hidden="false" customHeight="false" outlineLevel="0" collapsed="false">
      <c r="A1042439" s="0" t="s">
        <v>43</v>
      </c>
      <c r="E1042439" s="0" t="n">
        <v>7.064719621</v>
      </c>
    </row>
    <row r="1042440" customFormat="false" ht="16" hidden="false" customHeight="false" outlineLevel="0" collapsed="false">
      <c r="A1042440" s="0" t="s">
        <v>43</v>
      </c>
      <c r="E1042440" s="0" t="n">
        <v>11.44605847</v>
      </c>
    </row>
    <row r="1042441" customFormat="false" ht="16" hidden="false" customHeight="false" outlineLevel="0" collapsed="false">
      <c r="A1042441" s="0" t="s">
        <v>43</v>
      </c>
      <c r="E1042441" s="0" t="n">
        <v>13.73701864</v>
      </c>
    </row>
    <row r="1042442" customFormat="false" ht="16" hidden="false" customHeight="false" outlineLevel="0" collapsed="false">
      <c r="A1042442" s="0" t="s">
        <v>43</v>
      </c>
      <c r="E1042442" s="0" t="n">
        <v>15.27419069</v>
      </c>
    </row>
    <row r="1042443" customFormat="false" ht="16" hidden="false" customHeight="false" outlineLevel="0" collapsed="false">
      <c r="A1042443" s="0" t="s">
        <v>44</v>
      </c>
      <c r="E1042443" s="0" t="n">
        <v>3.499342053</v>
      </c>
    </row>
    <row r="1042444" customFormat="false" ht="16" hidden="false" customHeight="false" outlineLevel="0" collapsed="false">
      <c r="A1042444" s="0" t="s">
        <v>44</v>
      </c>
      <c r="E1042444" s="0" t="n">
        <v>8.992666127</v>
      </c>
    </row>
    <row r="1042445" customFormat="false" ht="16" hidden="false" customHeight="false" outlineLevel="0" collapsed="false">
      <c r="A1042445" s="0" t="s">
        <v>44</v>
      </c>
      <c r="E1042445" s="0" t="n">
        <v>12.00367623</v>
      </c>
    </row>
    <row r="1042446" customFormat="false" ht="16" hidden="false" customHeight="false" outlineLevel="0" collapsed="false">
      <c r="A1042446" s="0" t="s">
        <v>44</v>
      </c>
      <c r="E1042446" s="0" t="n">
        <v>13.87313062</v>
      </c>
    </row>
    <row r="1042447" customFormat="false" ht="16" hidden="false" customHeight="false" outlineLevel="0" collapsed="false">
      <c r="A1042447" s="0" t="s">
        <v>44</v>
      </c>
      <c r="E1042447" s="0" t="n">
        <v>15.12931487</v>
      </c>
    </row>
    <row r="1042448" customFormat="false" ht="16" hidden="false" customHeight="false" outlineLevel="0" collapsed="false">
      <c r="A1042448" s="0" t="s">
        <v>45</v>
      </c>
      <c r="E1042448" s="0" t="n">
        <v>-4.748548985</v>
      </c>
    </row>
    <row r="1042449" customFormat="false" ht="16" hidden="false" customHeight="false" outlineLevel="0" collapsed="false">
      <c r="A1042449" s="0" t="s">
        <v>45</v>
      </c>
      <c r="E1042449" s="0" t="n">
        <v>6.602844099</v>
      </c>
    </row>
    <row r="1042450" customFormat="false" ht="16" hidden="false" customHeight="false" outlineLevel="0" collapsed="false">
      <c r="A1042450" s="0" t="s">
        <v>45</v>
      </c>
      <c r="E1042450" s="0" t="n">
        <v>11.26879019</v>
      </c>
    </row>
    <row r="1042451" customFormat="false" ht="16" hidden="false" customHeight="false" outlineLevel="0" collapsed="false">
      <c r="A1042451" s="0" t="s">
        <v>45</v>
      </c>
      <c r="E1042451" s="0" t="n">
        <v>13.78305672</v>
      </c>
    </row>
    <row r="1042452" customFormat="false" ht="16" hidden="false" customHeight="false" outlineLevel="0" collapsed="false">
      <c r="A1042452" s="0" t="s">
        <v>45</v>
      </c>
      <c r="E1042452" s="0" t="n">
        <v>15.46066304</v>
      </c>
    </row>
    <row r="1042453" customFormat="false" ht="16" hidden="false" customHeight="false" outlineLevel="0" collapsed="false">
      <c r="A1042453" s="0" t="s">
        <v>46</v>
      </c>
      <c r="E1042453" s="0" t="n">
        <v>-1.665090119</v>
      </c>
    </row>
    <row r="1042454" customFormat="false" ht="16" hidden="false" customHeight="false" outlineLevel="0" collapsed="false">
      <c r="A1042454" s="0" t="s">
        <v>46</v>
      </c>
      <c r="E1042454" s="0" t="n">
        <v>7.161229653</v>
      </c>
    </row>
    <row r="1042455" customFormat="false" ht="16" hidden="false" customHeight="false" outlineLevel="0" collapsed="false">
      <c r="A1042455" s="0" t="s">
        <v>46</v>
      </c>
      <c r="E1042455" s="0" t="n">
        <v>11.25731809</v>
      </c>
    </row>
    <row r="1042456" customFormat="false" ht="16" hidden="false" customHeight="false" outlineLevel="0" collapsed="false">
      <c r="A1042456" s="0" t="s">
        <v>46</v>
      </c>
      <c r="E1042456" s="0" t="n">
        <v>13.56651623</v>
      </c>
    </row>
    <row r="1042457" customFormat="false" ht="16" hidden="false" customHeight="false" outlineLevel="0" collapsed="false">
      <c r="A1042457" s="0" t="s">
        <v>46</v>
      </c>
      <c r="E1042457" s="0" t="n">
        <v>15.08034325</v>
      </c>
    </row>
    <row r="1042458" customFormat="false" ht="16" hidden="false" customHeight="false" outlineLevel="0" collapsed="false">
      <c r="A1042458" s="0" t="s">
        <v>47</v>
      </c>
      <c r="E1042458" s="0" t="n">
        <v>-10.03642699</v>
      </c>
    </row>
    <row r="1042459" customFormat="false" ht="16" hidden="false" customHeight="false" outlineLevel="0" collapsed="false">
      <c r="A1042459" s="0" t="s">
        <v>47</v>
      </c>
      <c r="E1042459" s="0" t="n">
        <v>5.704249329</v>
      </c>
    </row>
    <row r="1042460" customFormat="false" ht="16" hidden="false" customHeight="false" outlineLevel="0" collapsed="false">
      <c r="A1042460" s="0" t="s">
        <v>47</v>
      </c>
      <c r="E1042460" s="0" t="n">
        <v>10.94376441</v>
      </c>
    </row>
    <row r="1042461" customFormat="false" ht="16" hidden="false" customHeight="false" outlineLevel="0" collapsed="false">
      <c r="A1042461" s="0" t="s">
        <v>47</v>
      </c>
      <c r="E1042461" s="0" t="n">
        <v>13.47601412</v>
      </c>
    </row>
    <row r="1042462" customFormat="false" ht="16" hidden="false" customHeight="false" outlineLevel="0" collapsed="false">
      <c r="A1042462" s="0" t="s">
        <v>47</v>
      </c>
      <c r="E1042462" s="0" t="n">
        <v>15.05098203</v>
      </c>
    </row>
    <row r="1042463" customFormat="false" ht="16" hidden="false" customHeight="false" outlineLevel="0" collapsed="false">
      <c r="A1042463" s="0" t="s">
        <v>48</v>
      </c>
      <c r="E1042463" s="0" t="n">
        <v>1.164567261</v>
      </c>
    </row>
    <row r="1042464" customFormat="false" ht="16" hidden="false" customHeight="false" outlineLevel="0" collapsed="false">
      <c r="A1042464" s="0" t="s">
        <v>48</v>
      </c>
      <c r="E1042464" s="0" t="n">
        <v>7.908464369</v>
      </c>
    </row>
    <row r="1042465" customFormat="false" ht="16" hidden="false" customHeight="false" outlineLevel="0" collapsed="false">
      <c r="A1042465" s="0" t="s">
        <v>48</v>
      </c>
      <c r="E1042465" s="0" t="n">
        <v>11.52238424</v>
      </c>
    </row>
    <row r="1042466" customFormat="false" ht="16" hidden="false" customHeight="false" outlineLevel="0" collapsed="false">
      <c r="A1042466" s="0" t="s">
        <v>48</v>
      </c>
      <c r="E1042466" s="0" t="n">
        <v>13.68754145</v>
      </c>
    </row>
    <row r="1042467" customFormat="false" ht="16" hidden="false" customHeight="false" outlineLevel="0" collapsed="false">
      <c r="A1042467" s="0" t="s">
        <v>48</v>
      </c>
      <c r="E1042467" s="0" t="n">
        <v>15.14032837</v>
      </c>
    </row>
    <row r="1042468" customFormat="false" ht="16" hidden="false" customHeight="false" outlineLevel="0" collapsed="false">
      <c r="A1042468" s="0" t="s">
        <v>49</v>
      </c>
      <c r="E1042468" s="0" t="n">
        <v>-5.075502125</v>
      </c>
    </row>
    <row r="1042469" customFormat="false" ht="16" hidden="false" customHeight="false" outlineLevel="0" collapsed="false">
      <c r="A1042469" s="0" t="s">
        <v>49</v>
      </c>
      <c r="E1042469" s="0" t="n">
        <v>6.291049874</v>
      </c>
    </row>
    <row r="1042470" customFormat="false" ht="16" hidden="false" customHeight="false" outlineLevel="0" collapsed="false">
      <c r="A1042470" s="0" t="s">
        <v>49</v>
      </c>
      <c r="E1042470" s="0" t="n">
        <v>10.88580667</v>
      </c>
    </row>
    <row r="1042471" customFormat="false" ht="16" hidden="false" customHeight="false" outlineLevel="0" collapsed="false">
      <c r="A1042471" s="0" t="s">
        <v>49</v>
      </c>
      <c r="E1042471" s="0" t="n">
        <v>13.24898726</v>
      </c>
    </row>
    <row r="1042472" customFormat="false" ht="16" hidden="false" customHeight="false" outlineLevel="0" collapsed="false">
      <c r="A1042472" s="0" t="s">
        <v>49</v>
      </c>
      <c r="E1042472" s="0" t="n">
        <v>14.85295641</v>
      </c>
    </row>
    <row r="1042473" customFormat="false" ht="16" hidden="false" customHeight="false" outlineLevel="0" collapsed="false">
      <c r="A1042473" s="0" t="s">
        <v>50</v>
      </c>
      <c r="E1042473" s="0" t="n">
        <v>0.940944698</v>
      </c>
    </row>
    <row r="1042474" customFormat="false" ht="16" hidden="false" customHeight="false" outlineLevel="0" collapsed="false">
      <c r="A1042474" s="0" t="s">
        <v>50</v>
      </c>
      <c r="E1042474" s="0" t="n">
        <v>8.914525331</v>
      </c>
    </row>
    <row r="1042475" customFormat="false" ht="16" hidden="false" customHeight="false" outlineLevel="0" collapsed="false">
      <c r="A1042475" s="0" t="s">
        <v>50</v>
      </c>
      <c r="E1042475" s="0" t="n">
        <v>12.36583747</v>
      </c>
    </row>
    <row r="1042476" customFormat="false" ht="16" hidden="false" customHeight="false" outlineLevel="0" collapsed="false">
      <c r="A1042476" s="0" t="s">
        <v>50</v>
      </c>
      <c r="E1042476" s="0" t="n">
        <v>14.28156593</v>
      </c>
    </row>
    <row r="1042477" customFormat="false" ht="16" hidden="false" customHeight="false" outlineLevel="0" collapsed="false">
      <c r="A1042477" s="0" t="s">
        <v>50</v>
      </c>
      <c r="E1042477" s="0" t="n">
        <v>15.62834635</v>
      </c>
    </row>
    <row r="1042478" customFormat="false" ht="16" hidden="false" customHeight="false" outlineLevel="0" collapsed="false">
      <c r="A1042478" s="0" t="s">
        <v>51</v>
      </c>
      <c r="E1042478" s="0" t="n">
        <v>-1.530127256</v>
      </c>
    </row>
    <row r="1042479" customFormat="false" ht="16" hidden="false" customHeight="false" outlineLevel="0" collapsed="false">
      <c r="A1042479" s="0" t="s">
        <v>51</v>
      </c>
      <c r="E1042479" s="0" t="n">
        <v>7.417856775</v>
      </c>
    </row>
    <row r="1042480" customFormat="false" ht="16" hidden="false" customHeight="false" outlineLevel="0" collapsed="false">
      <c r="A1042480" s="0" t="s">
        <v>51</v>
      </c>
      <c r="E1042480" s="0" t="n">
        <v>11.46859049</v>
      </c>
    </row>
    <row r="1042481" customFormat="false" ht="16" hidden="false" customHeight="false" outlineLevel="0" collapsed="false">
      <c r="A1042481" s="0" t="s">
        <v>51</v>
      </c>
      <c r="E1042481" s="0" t="n">
        <v>13.68089331</v>
      </c>
    </row>
    <row r="1042482" customFormat="false" ht="16" hidden="false" customHeight="false" outlineLevel="0" collapsed="false">
      <c r="A1042482" s="0" t="s">
        <v>51</v>
      </c>
      <c r="E1042482" s="0" t="n">
        <v>15.12165179</v>
      </c>
    </row>
    <row r="1042483" customFormat="false" ht="16" hidden="false" customHeight="false" outlineLevel="0" collapsed="false">
      <c r="A1042483" s="0" t="s">
        <v>52</v>
      </c>
      <c r="E1042483" s="0" t="n">
        <v>-24.86313552</v>
      </c>
    </row>
    <row r="1042484" customFormat="false" ht="16" hidden="false" customHeight="false" outlineLevel="0" collapsed="false">
      <c r="A1042484" s="0" t="s">
        <v>52</v>
      </c>
      <c r="E1042484" s="0" t="n">
        <v>-2.211188071</v>
      </c>
    </row>
    <row r="1042485" customFormat="false" ht="16" hidden="false" customHeight="false" outlineLevel="0" collapsed="false">
      <c r="A1042485" s="0" t="s">
        <v>52</v>
      </c>
      <c r="E1042485" s="0" t="n">
        <v>6.775299979</v>
      </c>
    </row>
    <row r="1042486" customFormat="false" ht="16" hidden="false" customHeight="false" outlineLevel="0" collapsed="false">
      <c r="A1042486" s="0" t="s">
        <v>52</v>
      </c>
      <c r="E1042486" s="0" t="n">
        <v>11.13450501</v>
      </c>
    </row>
    <row r="1042487" customFormat="false" ht="16" hidden="false" customHeight="false" outlineLevel="0" collapsed="false">
      <c r="A1042487" s="0" t="s">
        <v>52</v>
      </c>
      <c r="E1042487" s="0" t="n">
        <v>13.70322725</v>
      </c>
    </row>
    <row r="1042488" customFormat="false" ht="16" hidden="false" customHeight="false" outlineLevel="0" collapsed="false">
      <c r="A1042488" s="0" t="s">
        <v>53</v>
      </c>
      <c r="E1042488" s="0" t="n">
        <v>-9.115018539</v>
      </c>
    </row>
    <row r="1042489" customFormat="false" ht="16" hidden="false" customHeight="false" outlineLevel="0" collapsed="false">
      <c r="A1042489" s="0" t="s">
        <v>53</v>
      </c>
      <c r="E1042489" s="0" t="n">
        <v>5.200978785</v>
      </c>
    </row>
    <row r="1042490" customFormat="false" ht="16" hidden="false" customHeight="false" outlineLevel="0" collapsed="false">
      <c r="A1042490" s="0" t="s">
        <v>53</v>
      </c>
      <c r="E1042490" s="0" t="n">
        <v>10.62690059</v>
      </c>
    </row>
    <row r="1042491" customFormat="false" ht="16" hidden="false" customHeight="false" outlineLevel="0" collapsed="false">
      <c r="A1042491" s="0" t="s">
        <v>53</v>
      </c>
      <c r="E1042491" s="0" t="n">
        <v>13.30341917</v>
      </c>
    </row>
    <row r="1042492" customFormat="false" ht="16" hidden="false" customHeight="false" outlineLevel="0" collapsed="false">
      <c r="A1042492" s="0" t="s">
        <v>53</v>
      </c>
      <c r="E1042492" s="0" t="n">
        <v>14.93297404</v>
      </c>
    </row>
    <row r="1042493" customFormat="false" ht="16" hidden="false" customHeight="false" outlineLevel="0" collapsed="false">
      <c r="A1042493" s="0" t="s">
        <v>54</v>
      </c>
      <c r="E1042493" s="0" t="n">
        <v>-5.943088969</v>
      </c>
    </row>
    <row r="1042494" customFormat="false" ht="16" hidden="false" customHeight="false" outlineLevel="0" collapsed="false">
      <c r="A1042494" s="0" t="s">
        <v>54</v>
      </c>
      <c r="E1042494" s="0" t="n">
        <v>6.069155454</v>
      </c>
    </row>
    <row r="1042495" customFormat="false" ht="16" hidden="false" customHeight="false" outlineLevel="0" collapsed="false">
      <c r="A1042495" s="0" t="s">
        <v>54</v>
      </c>
      <c r="E1042495" s="0" t="n">
        <v>11.00794958</v>
      </c>
    </row>
    <row r="1042496" customFormat="false" ht="16" hidden="false" customHeight="false" outlineLevel="0" collapsed="false">
      <c r="A1042496" s="0" t="s">
        <v>54</v>
      </c>
      <c r="E1042496" s="0" t="n">
        <v>13.59131839</v>
      </c>
    </row>
    <row r="1042497" customFormat="false" ht="16" hidden="false" customHeight="false" outlineLevel="0" collapsed="false">
      <c r="A1042497" s="0" t="s">
        <v>54</v>
      </c>
      <c r="E1042497" s="0" t="n">
        <v>15.23590195</v>
      </c>
    </row>
    <row r="1042498" customFormat="false" ht="16" hidden="false" customHeight="false" outlineLevel="0" collapsed="false">
      <c r="A1042498" s="0" t="s">
        <v>55</v>
      </c>
      <c r="E1042498" s="0" t="n">
        <v>-3.726139004</v>
      </c>
    </row>
    <row r="1042499" customFormat="false" ht="16" hidden="false" customHeight="false" outlineLevel="0" collapsed="false">
      <c r="A1042499" s="0" t="s">
        <v>55</v>
      </c>
      <c r="E1042499" s="0" t="n">
        <v>6.897209568</v>
      </c>
    </row>
    <row r="1042500" customFormat="false" ht="16" hidden="false" customHeight="false" outlineLevel="0" collapsed="false">
      <c r="A1042500" s="0" t="s">
        <v>55</v>
      </c>
      <c r="E1042500" s="0" t="n">
        <v>11.26448934</v>
      </c>
    </row>
    <row r="1042501" customFormat="false" ht="16" hidden="false" customHeight="false" outlineLevel="0" collapsed="false">
      <c r="A1042501" s="0" t="s">
        <v>55</v>
      </c>
      <c r="E1042501" s="0" t="n">
        <v>13.57158159</v>
      </c>
    </row>
    <row r="1042502" customFormat="false" ht="16" hidden="false" customHeight="false" outlineLevel="0" collapsed="false">
      <c r="A1042502" s="0" t="s">
        <v>55</v>
      </c>
      <c r="E1042502" s="0" t="n">
        <v>15.03837381</v>
      </c>
    </row>
    <row r="1042503" customFormat="false" ht="16" hidden="false" customHeight="false" outlineLevel="0" collapsed="false">
      <c r="A1042503" s="0" t="s">
        <v>56</v>
      </c>
      <c r="E1042503" s="0" t="n">
        <v>-2.917546834</v>
      </c>
    </row>
    <row r="1042504" customFormat="false" ht="16" hidden="false" customHeight="false" outlineLevel="0" collapsed="false">
      <c r="A1042504" s="0" t="s">
        <v>56</v>
      </c>
      <c r="E1042504" s="0" t="n">
        <v>7.103921587</v>
      </c>
    </row>
    <row r="1042505" customFormat="false" ht="16" hidden="false" customHeight="false" outlineLevel="0" collapsed="false">
      <c r="A1042505" s="0" t="s">
        <v>56</v>
      </c>
      <c r="E1042505" s="0" t="n">
        <v>11.2954118</v>
      </c>
    </row>
    <row r="1042506" customFormat="false" ht="16" hidden="false" customHeight="false" outlineLevel="0" collapsed="false">
      <c r="A1042506" s="0" t="s">
        <v>56</v>
      </c>
      <c r="E1042506" s="0" t="n">
        <v>13.50348022</v>
      </c>
    </row>
    <row r="1042507" customFormat="false" ht="16" hidden="false" customHeight="false" outlineLevel="0" collapsed="false">
      <c r="A1042507" s="0" t="s">
        <v>56</v>
      </c>
      <c r="E1042507" s="0" t="n">
        <v>14.93666681</v>
      </c>
    </row>
    <row r="1042508" customFormat="false" ht="16" hidden="false" customHeight="false" outlineLevel="0" collapsed="false">
      <c r="A1042508" s="0" t="s">
        <v>57</v>
      </c>
      <c r="E1042508" s="0" t="n">
        <v>-9.074320056</v>
      </c>
    </row>
    <row r="1042509" customFormat="false" ht="16" hidden="false" customHeight="false" outlineLevel="0" collapsed="false">
      <c r="A1042509" s="0" t="s">
        <v>57</v>
      </c>
      <c r="E1042509" s="0" t="n">
        <v>4.139582373</v>
      </c>
    </row>
    <row r="1042510" customFormat="false" ht="16" hidden="false" customHeight="false" outlineLevel="0" collapsed="false">
      <c r="A1042510" s="0" t="s">
        <v>57</v>
      </c>
      <c r="E1042510" s="0" t="n">
        <v>9.993050118</v>
      </c>
    </row>
    <row r="1042511" customFormat="false" ht="16" hidden="false" customHeight="false" outlineLevel="0" collapsed="false">
      <c r="A1042511" s="0" t="s">
        <v>57</v>
      </c>
      <c r="E1042511" s="0" t="n">
        <v>13.07182761</v>
      </c>
    </row>
    <row r="1042512" customFormat="false" ht="16" hidden="false" customHeight="false" outlineLevel="0" collapsed="false">
      <c r="A1042512" s="0" t="s">
        <v>57</v>
      </c>
      <c r="E1042512" s="0" t="n">
        <v>15.00733082</v>
      </c>
    </row>
    <row r="1042513" customFormat="false" ht="16" hidden="false" customHeight="false" outlineLevel="0" collapsed="false">
      <c r="A1042513" s="0" t="s">
        <v>58</v>
      </c>
      <c r="E1042513" s="0" t="n">
        <v>-3.584322064</v>
      </c>
    </row>
    <row r="1042514" customFormat="false" ht="16" hidden="false" customHeight="false" outlineLevel="0" collapsed="false">
      <c r="A1042514" s="0" t="s">
        <v>58</v>
      </c>
      <c r="E1042514" s="0" t="n">
        <v>6.471295039</v>
      </c>
    </row>
    <row r="1042515" customFormat="false" ht="16" hidden="false" customHeight="false" outlineLevel="0" collapsed="false">
      <c r="A1042515" s="0" t="s">
        <v>58</v>
      </c>
      <c r="E1042515" s="0" t="n">
        <v>10.89482832</v>
      </c>
    </row>
    <row r="1042516" customFormat="false" ht="16" hidden="false" customHeight="false" outlineLevel="0" collapsed="false">
      <c r="A1042516" s="0" t="s">
        <v>58</v>
      </c>
      <c r="E1042516" s="0" t="n">
        <v>13.26372454</v>
      </c>
    </row>
    <row r="1042517" customFormat="false" ht="16" hidden="false" customHeight="false" outlineLevel="0" collapsed="false">
      <c r="A1042517" s="0" t="s">
        <v>58</v>
      </c>
      <c r="E1042517" s="0" t="n">
        <v>14.7859864</v>
      </c>
    </row>
    <row r="1042518" customFormat="false" ht="16" hidden="false" customHeight="false" outlineLevel="0" collapsed="false">
      <c r="A1042518" s="0" t="s">
        <v>59</v>
      </c>
      <c r="E1042518" s="0" t="n">
        <v>-8.063140607</v>
      </c>
    </row>
    <row r="1042519" customFormat="false" ht="16" hidden="false" customHeight="false" outlineLevel="0" collapsed="false">
      <c r="A1042519" s="0" t="s">
        <v>59</v>
      </c>
      <c r="E1042519" s="0" t="n">
        <v>5.860224588</v>
      </c>
    </row>
    <row r="1042520" customFormat="false" ht="16" hidden="false" customHeight="false" outlineLevel="0" collapsed="false">
      <c r="A1042520" s="0" t="s">
        <v>59</v>
      </c>
      <c r="E1042520" s="0" t="n">
        <v>10.90051294</v>
      </c>
    </row>
    <row r="1042521" customFormat="false" ht="16" hidden="false" customHeight="false" outlineLevel="0" collapsed="false">
      <c r="A1042521" s="0" t="s">
        <v>59</v>
      </c>
      <c r="E1042521" s="0" t="n">
        <v>13.3979561</v>
      </c>
    </row>
    <row r="1042522" customFormat="false" ht="16" hidden="false" customHeight="false" outlineLevel="0" collapsed="false">
      <c r="A1042522" s="0" t="s">
        <v>59</v>
      </c>
      <c r="E1042522" s="0" t="n">
        <v>14.99452857</v>
      </c>
    </row>
    <row r="1042523" customFormat="false" ht="16" hidden="false" customHeight="false" outlineLevel="0" collapsed="false">
      <c r="A1042523" s="0" t="s">
        <v>60</v>
      </c>
      <c r="E1042523" s="0" t="n">
        <v>-10.44136009</v>
      </c>
    </row>
    <row r="1042524" customFormat="false" ht="16" hidden="false" customHeight="false" outlineLevel="0" collapsed="false">
      <c r="A1042524" s="0" t="s">
        <v>60</v>
      </c>
      <c r="E1042524" s="0" t="n">
        <v>4.684968957</v>
      </c>
    </row>
    <row r="1042525" customFormat="false" ht="16" hidden="false" customHeight="false" outlineLevel="0" collapsed="false">
      <c r="A1042525" s="0" t="s">
        <v>60</v>
      </c>
      <c r="E1042525" s="0" t="n">
        <v>10.33744782</v>
      </c>
    </row>
    <row r="1042526" customFormat="false" ht="16" hidden="false" customHeight="false" outlineLevel="0" collapsed="false">
      <c r="A1042526" s="0" t="s">
        <v>60</v>
      </c>
      <c r="E1042526" s="0" t="n">
        <v>13.10016338</v>
      </c>
    </row>
    <row r="1042527" customFormat="false" ht="16" hidden="false" customHeight="false" outlineLevel="0" collapsed="false">
      <c r="A1042527" s="0" t="s">
        <v>60</v>
      </c>
      <c r="E1042527" s="0" t="n">
        <v>14.75914405</v>
      </c>
    </row>
    <row r="1042528" customFormat="false" ht="16" hidden="false" customHeight="false" outlineLevel="0" collapsed="false">
      <c r="A1042528" s="0" t="s">
        <v>61</v>
      </c>
      <c r="E1042528" s="0" t="n">
        <v>-8.545377096</v>
      </c>
    </row>
    <row r="1042529" customFormat="false" ht="16" hidden="false" customHeight="false" outlineLevel="0" collapsed="false">
      <c r="A1042529" s="0" t="s">
        <v>61</v>
      </c>
      <c r="E1042529" s="0" t="n">
        <v>5.219544738</v>
      </c>
    </row>
    <row r="1042530" customFormat="false" ht="16" hidden="false" customHeight="false" outlineLevel="0" collapsed="false">
      <c r="A1042530" s="0" t="s">
        <v>61</v>
      </c>
      <c r="E1042530" s="0" t="n">
        <v>10.49498089</v>
      </c>
    </row>
    <row r="1042531" customFormat="false" ht="16" hidden="false" customHeight="false" outlineLevel="0" collapsed="false">
      <c r="A1042531" s="0" t="s">
        <v>61</v>
      </c>
      <c r="E1042531" s="0" t="n">
        <v>13.08744149</v>
      </c>
    </row>
    <row r="1042532" customFormat="false" ht="16" hidden="false" customHeight="false" outlineLevel="0" collapsed="false">
      <c r="A1042532" s="0" t="s">
        <v>61</v>
      </c>
      <c r="E1042532" s="0" t="n">
        <v>14.77229043</v>
      </c>
    </row>
    <row r="1042533" customFormat="false" ht="16" hidden="false" customHeight="false" outlineLevel="0" collapsed="false">
      <c r="A1042533" s="0" t="s">
        <v>62</v>
      </c>
      <c r="E1042533" s="0" t="n">
        <v>-7.823324583</v>
      </c>
    </row>
    <row r="1042534" customFormat="false" ht="16" hidden="false" customHeight="false" outlineLevel="0" collapsed="false">
      <c r="A1042534" s="0" t="s">
        <v>62</v>
      </c>
      <c r="E1042534" s="0" t="n">
        <v>5.208595275</v>
      </c>
    </row>
    <row r="1042535" customFormat="false" ht="16" hidden="false" customHeight="false" outlineLevel="0" collapsed="false">
      <c r="A1042535" s="0" t="s">
        <v>62</v>
      </c>
      <c r="E1042535" s="0" t="n">
        <v>10.39653501</v>
      </c>
    </row>
    <row r="1042536" customFormat="false" ht="16" hidden="false" customHeight="false" outlineLevel="0" collapsed="false">
      <c r="A1042536" s="0" t="s">
        <v>62</v>
      </c>
      <c r="E1042536" s="0" t="n">
        <v>12.99849414</v>
      </c>
    </row>
    <row r="1042537" customFormat="false" ht="16" hidden="false" customHeight="false" outlineLevel="0" collapsed="false">
      <c r="A1042537" s="0" t="s">
        <v>62</v>
      </c>
      <c r="E1042537" s="0" t="n">
        <v>14.68395468</v>
      </c>
    </row>
    <row r="1042538" customFormat="false" ht="16" hidden="false" customHeight="false" outlineLevel="0" collapsed="false">
      <c r="A1042538" s="0" t="s">
        <v>63</v>
      </c>
      <c r="E1042538" s="0" t="n">
        <v>-7.063572508</v>
      </c>
    </row>
    <row r="1042539" customFormat="false" ht="16" hidden="false" customHeight="false" outlineLevel="0" collapsed="false">
      <c r="A1042539" s="0" t="s">
        <v>63</v>
      </c>
      <c r="E1042539" s="0" t="n">
        <v>4.743040843</v>
      </c>
    </row>
    <row r="1042540" customFormat="false" ht="16" hidden="false" customHeight="false" outlineLevel="0" collapsed="false">
      <c r="A1042540" s="0" t="s">
        <v>63</v>
      </c>
      <c r="E1042540" s="0" t="n">
        <v>9.842692203</v>
      </c>
    </row>
    <row r="1042541" customFormat="false" ht="16" hidden="false" customHeight="false" outlineLevel="0" collapsed="false">
      <c r="A1042541" s="0" t="s">
        <v>63</v>
      </c>
      <c r="E1042541" s="0" t="n">
        <v>12.50013415</v>
      </c>
    </row>
    <row r="1042542" customFormat="false" ht="16" hidden="false" customHeight="false" outlineLevel="0" collapsed="false">
      <c r="A1042542" s="0" t="s">
        <v>63</v>
      </c>
      <c r="E1042542" s="0" t="n">
        <v>14.32797484</v>
      </c>
    </row>
    <row r="1042543" customFormat="false" ht="16" hidden="false" customHeight="false" outlineLevel="0" collapsed="false">
      <c r="A1042543" s="0" t="s">
        <v>64</v>
      </c>
      <c r="E1042543" s="0" t="n">
        <v>-1.676065694</v>
      </c>
    </row>
    <row r="1042544" customFormat="false" ht="16" hidden="false" customHeight="false" outlineLevel="0" collapsed="false">
      <c r="A1042544" s="0" t="s">
        <v>64</v>
      </c>
      <c r="E1042544" s="0" t="n">
        <v>7.541405999</v>
      </c>
    </row>
    <row r="1042545" customFormat="false" ht="16" hidden="false" customHeight="false" outlineLevel="0" collapsed="false">
      <c r="A1042545" s="0" t="s">
        <v>64</v>
      </c>
      <c r="E1042545" s="0" t="n">
        <v>11.70325687</v>
      </c>
    </row>
    <row r="1042546" customFormat="false" ht="16" hidden="false" customHeight="false" outlineLevel="0" collapsed="false">
      <c r="A1042546" s="0" t="s">
        <v>64</v>
      </c>
      <c r="E1042546" s="0" t="n">
        <v>13.9006869</v>
      </c>
    </row>
    <row r="1042547" customFormat="false" ht="16" hidden="false" customHeight="false" outlineLevel="0" collapsed="false">
      <c r="A1042547" s="0" t="s">
        <v>64</v>
      </c>
      <c r="E1042547" s="0" t="n">
        <v>15.28071314</v>
      </c>
    </row>
    <row r="1042548" customFormat="false" ht="16" hidden="false" customHeight="false" outlineLevel="0" collapsed="false">
      <c r="A1042548" s="0" t="s">
        <v>65</v>
      </c>
      <c r="E1042548" s="0" t="n">
        <v>3.139920147</v>
      </c>
    </row>
    <row r="1042549" customFormat="false" ht="16" hidden="false" customHeight="false" outlineLevel="0" collapsed="false">
      <c r="A1042549" s="0" t="s">
        <v>65</v>
      </c>
      <c r="E1042549" s="0" t="n">
        <v>8.738669424</v>
      </c>
    </row>
    <row r="1042550" customFormat="false" ht="16" hidden="false" customHeight="false" outlineLevel="0" collapsed="false">
      <c r="A1042550" s="0" t="s">
        <v>65</v>
      </c>
      <c r="E1042550" s="0" t="n">
        <v>11.78260416</v>
      </c>
    </row>
    <row r="1042551" customFormat="false" ht="16" hidden="false" customHeight="false" outlineLevel="0" collapsed="false">
      <c r="A1042551" s="0" t="s">
        <v>65</v>
      </c>
      <c r="E1042551" s="0" t="n">
        <v>13.66602669</v>
      </c>
    </row>
    <row r="1042552" customFormat="false" ht="16" hidden="false" customHeight="false" outlineLevel="0" collapsed="false">
      <c r="A1042552" s="0" t="s">
        <v>65</v>
      </c>
      <c r="E1042552" s="0" t="n">
        <v>14.95112957</v>
      </c>
    </row>
    <row r="1042553" customFormat="false" ht="16" hidden="false" customHeight="false" outlineLevel="0" collapsed="false">
      <c r="A1042553" s="0" t="s">
        <v>66</v>
      </c>
      <c r="E1042553" s="0" t="n">
        <v>0.180690748</v>
      </c>
    </row>
    <row r="1042554" customFormat="false" ht="16" hidden="false" customHeight="false" outlineLevel="0" collapsed="false">
      <c r="A1042554" s="0" t="s">
        <v>66</v>
      </c>
      <c r="E1042554" s="0" t="n">
        <v>7.859556986</v>
      </c>
    </row>
    <row r="1042555" customFormat="false" ht="16" hidden="false" customHeight="false" outlineLevel="0" collapsed="false">
      <c r="A1042555" s="0" t="s">
        <v>66</v>
      </c>
      <c r="E1042555" s="0" t="n">
        <v>11.46106999</v>
      </c>
    </row>
    <row r="1042556" customFormat="false" ht="16" hidden="false" customHeight="false" outlineLevel="0" collapsed="false">
      <c r="A1042556" s="0" t="s">
        <v>66</v>
      </c>
      <c r="E1042556" s="0" t="n">
        <v>13.46826936</v>
      </c>
    </row>
    <row r="1042557" customFormat="false" ht="16" hidden="false" customHeight="false" outlineLevel="0" collapsed="false">
      <c r="A1042557" s="0" t="s">
        <v>66</v>
      </c>
      <c r="E1042557" s="0" t="n">
        <v>14.79386386</v>
      </c>
    </row>
    <row r="1042558" customFormat="false" ht="16" hidden="false" customHeight="false" outlineLevel="0" collapsed="false">
      <c r="A1042558" s="0" t="s">
        <v>67</v>
      </c>
      <c r="E1042558" s="0" t="n">
        <v>-4.143649515</v>
      </c>
    </row>
    <row r="1042559" customFormat="false" ht="16" hidden="false" customHeight="false" outlineLevel="0" collapsed="false">
      <c r="A1042559" s="0" t="s">
        <v>67</v>
      </c>
      <c r="E1042559" s="0" t="n">
        <v>6.258822658</v>
      </c>
    </row>
    <row r="1042560" customFormat="false" ht="16" hidden="false" customHeight="false" outlineLevel="0" collapsed="false">
      <c r="A1042560" s="0" t="s">
        <v>67</v>
      </c>
      <c r="E1042560" s="0" t="n">
        <v>10.81670854</v>
      </c>
    </row>
    <row r="1042561" customFormat="false" ht="16" hidden="false" customHeight="false" outlineLevel="0" collapsed="false">
      <c r="A1042561" s="0" t="s">
        <v>67</v>
      </c>
      <c r="E1042561" s="0" t="n">
        <v>13.24573299</v>
      </c>
    </row>
    <row r="1042562" customFormat="false" ht="16" hidden="false" customHeight="false" outlineLevel="0" collapsed="false">
      <c r="A1042562" s="0" t="s">
        <v>67</v>
      </c>
      <c r="E1042562" s="0" t="n">
        <v>14.80069282</v>
      </c>
    </row>
    <row r="1042563" customFormat="false" ht="16" hidden="false" customHeight="false" outlineLevel="0" collapsed="false">
      <c r="A1042563" s="0" t="s">
        <v>68</v>
      </c>
      <c r="E1042563" s="0" t="n">
        <v>0.462586639</v>
      </c>
    </row>
    <row r="1042564" customFormat="false" ht="16" hidden="false" customHeight="false" outlineLevel="0" collapsed="false">
      <c r="A1042564" s="0" t="s">
        <v>68</v>
      </c>
      <c r="E1042564" s="0" t="n">
        <v>8.351945404</v>
      </c>
    </row>
    <row r="1042565" customFormat="false" ht="16" hidden="false" customHeight="false" outlineLevel="0" collapsed="false">
      <c r="A1042565" s="0" t="s">
        <v>68</v>
      </c>
      <c r="E1042565" s="0" t="n">
        <v>11.94153111</v>
      </c>
    </row>
    <row r="1042566" customFormat="false" ht="16" hidden="false" customHeight="false" outlineLevel="0" collapsed="false">
      <c r="A1042566" s="0" t="s">
        <v>68</v>
      </c>
      <c r="E1042566" s="0" t="n">
        <v>13.93130182</v>
      </c>
    </row>
    <row r="1042567" customFormat="false" ht="16" hidden="false" customHeight="false" outlineLevel="0" collapsed="false">
      <c r="A1042567" s="0" t="s">
        <v>68</v>
      </c>
      <c r="E1042567" s="0" t="n">
        <v>15.25152322</v>
      </c>
    </row>
    <row r="1042568" customFormat="false" ht="16" hidden="false" customHeight="false" outlineLevel="0" collapsed="false">
      <c r="A1042568" s="0" t="s">
        <v>69</v>
      </c>
      <c r="E1042568" s="0" t="n">
        <v>1.445137304</v>
      </c>
    </row>
    <row r="1042569" customFormat="false" ht="16" hidden="false" customHeight="false" outlineLevel="0" collapsed="false">
      <c r="A1042569" s="0" t="s">
        <v>69</v>
      </c>
      <c r="E1042569" s="0" t="n">
        <v>8.370000064</v>
      </c>
    </row>
    <row r="1042570" customFormat="false" ht="16" hidden="false" customHeight="false" outlineLevel="0" collapsed="false">
      <c r="A1042570" s="0" t="s">
        <v>69</v>
      </c>
      <c r="E1042570" s="0" t="n">
        <v>11.81657057</v>
      </c>
    </row>
    <row r="1042571" customFormat="false" ht="16" hidden="false" customHeight="false" outlineLevel="0" collapsed="false">
      <c r="A1042571" s="0" t="s">
        <v>69</v>
      </c>
      <c r="E1042571" s="0" t="n">
        <v>13.83820642</v>
      </c>
    </row>
    <row r="1042572" customFormat="false" ht="16" hidden="false" customHeight="false" outlineLevel="0" collapsed="false">
      <c r="A1042572" s="0" t="s">
        <v>69</v>
      </c>
      <c r="E1042572" s="0" t="n">
        <v>15.22658533</v>
      </c>
    </row>
    <row r="1042573" customFormat="false" ht="16" hidden="false" customHeight="false" outlineLevel="0" collapsed="false">
      <c r="A1042573" s="0" t="s">
        <v>70</v>
      </c>
      <c r="E1042573" s="0" t="n">
        <v>-3.259334325</v>
      </c>
    </row>
    <row r="1042574" customFormat="false" ht="16" hidden="false" customHeight="false" outlineLevel="0" collapsed="false">
      <c r="A1042574" s="0" t="s">
        <v>70</v>
      </c>
      <c r="E1042574" s="0" t="n">
        <v>6.927949313</v>
      </c>
    </row>
    <row r="1042575" customFormat="false" ht="16" hidden="false" customHeight="false" outlineLevel="0" collapsed="false">
      <c r="A1042575" s="0" t="s">
        <v>70</v>
      </c>
      <c r="E1042575" s="0" t="n">
        <v>11.28423811</v>
      </c>
    </row>
    <row r="1042576" customFormat="false" ht="16" hidden="false" customHeight="false" outlineLevel="0" collapsed="false">
      <c r="A1042576" s="0" t="s">
        <v>70</v>
      </c>
      <c r="E1042576" s="0" t="n">
        <v>13.57688419</v>
      </c>
    </row>
    <row r="1042577" customFormat="false" ht="16" hidden="false" customHeight="false" outlineLevel="0" collapsed="false">
      <c r="A1042577" s="0" t="s">
        <v>70</v>
      </c>
      <c r="E1042577" s="0" t="n">
        <v>15.15840669</v>
      </c>
    </row>
    <row r="1042578" customFormat="false" ht="16" hidden="false" customHeight="false" outlineLevel="0" collapsed="false">
      <c r="A1042578" s="0" t="s">
        <v>71</v>
      </c>
      <c r="E1042578" s="0" t="n">
        <v>0.284341305</v>
      </c>
    </row>
    <row r="1042579" customFormat="false" ht="16" hidden="false" customHeight="false" outlineLevel="0" collapsed="false">
      <c r="A1042579" s="0" t="s">
        <v>71</v>
      </c>
      <c r="E1042579" s="0" t="n">
        <v>7.981032702</v>
      </c>
    </row>
    <row r="1042580" customFormat="false" ht="16" hidden="false" customHeight="false" outlineLevel="0" collapsed="false">
      <c r="A1042580" s="0" t="s">
        <v>71</v>
      </c>
      <c r="E1042580" s="0" t="n">
        <v>11.56961137</v>
      </c>
    </row>
    <row r="1042581" customFormat="false" ht="16" hidden="false" customHeight="false" outlineLevel="0" collapsed="false">
      <c r="A1042581" s="0" t="s">
        <v>71</v>
      </c>
      <c r="E1042581" s="0" t="n">
        <v>13.60495692</v>
      </c>
    </row>
    <row r="1042582" customFormat="false" ht="16" hidden="false" customHeight="false" outlineLevel="0" collapsed="false">
      <c r="A1042582" s="0" t="s">
        <v>71</v>
      </c>
      <c r="E1042582" s="0" t="n">
        <v>15.00937848</v>
      </c>
    </row>
    <row r="1042583" customFormat="false" ht="16" hidden="false" customHeight="false" outlineLevel="0" collapsed="false">
      <c r="A1042583" s="0" t="s">
        <v>72</v>
      </c>
      <c r="E1042583" s="0" t="n">
        <v>1.22205865</v>
      </c>
    </row>
    <row r="1042584" customFormat="false" ht="16" hidden="false" customHeight="false" outlineLevel="0" collapsed="false">
      <c r="A1042584" s="0" t="s">
        <v>72</v>
      </c>
      <c r="E1042584" s="0" t="n">
        <v>8.08498153</v>
      </c>
    </row>
    <row r="1042585" customFormat="false" ht="16" hidden="false" customHeight="false" outlineLevel="0" collapsed="false">
      <c r="A1042585" s="0" t="s">
        <v>72</v>
      </c>
      <c r="E1042585" s="0" t="n">
        <v>11.45849064</v>
      </c>
    </row>
    <row r="1042586" customFormat="false" ht="16" hidden="false" customHeight="false" outlineLevel="0" collapsed="false">
      <c r="A1042586" s="0" t="s">
        <v>72</v>
      </c>
      <c r="E1042586" s="0" t="n">
        <v>13.42899872</v>
      </c>
    </row>
    <row r="1042587" customFormat="false" ht="16" hidden="false" customHeight="false" outlineLevel="0" collapsed="false">
      <c r="A1042587" s="0" t="s">
        <v>72</v>
      </c>
      <c r="E1042587" s="0" t="n">
        <v>14.81178738</v>
      </c>
    </row>
    <row r="1042588" customFormat="false" ht="16" hidden="false" customHeight="false" outlineLevel="0" collapsed="false">
      <c r="A1042588" s="0" t="s">
        <v>73</v>
      </c>
      <c r="E1042588" s="0" t="n">
        <v>-0.16938877</v>
      </c>
    </row>
    <row r="1042589" customFormat="false" ht="16" hidden="false" customHeight="false" outlineLevel="0" collapsed="false">
      <c r="A1042589" s="0" t="s">
        <v>73</v>
      </c>
      <c r="E1042589" s="0" t="n">
        <v>8.135959502</v>
      </c>
    </row>
    <row r="1042590" customFormat="false" ht="16" hidden="false" customHeight="false" outlineLevel="0" collapsed="false">
      <c r="A1042590" s="0" t="s">
        <v>73</v>
      </c>
      <c r="E1042590" s="0" t="n">
        <v>11.88992138</v>
      </c>
    </row>
    <row r="1042591" customFormat="false" ht="16" hidden="false" customHeight="false" outlineLevel="0" collapsed="false">
      <c r="A1042591" s="0" t="s">
        <v>73</v>
      </c>
      <c r="E1042591" s="0" t="n">
        <v>13.96591586</v>
      </c>
    </row>
    <row r="1042592" customFormat="false" ht="16" hidden="false" customHeight="false" outlineLevel="0" collapsed="false">
      <c r="A1042592" s="0" t="s">
        <v>73</v>
      </c>
      <c r="E1042592" s="0" t="n">
        <v>15.36091542</v>
      </c>
    </row>
    <row r="1042593" customFormat="false" ht="16" hidden="false" customHeight="false" outlineLevel="0" collapsed="false">
      <c r="A1042593" s="0" t="s">
        <v>74</v>
      </c>
      <c r="E1042593" s="0" t="n">
        <v>-2.981428105</v>
      </c>
    </row>
    <row r="1042594" customFormat="false" ht="16" hidden="false" customHeight="false" outlineLevel="0" collapsed="false">
      <c r="A1042594" s="0" t="s">
        <v>74</v>
      </c>
      <c r="E1042594" s="0" t="n">
        <v>7.094298456</v>
      </c>
    </row>
    <row r="1042595" customFormat="false" ht="16" hidden="false" customHeight="false" outlineLevel="0" collapsed="false">
      <c r="A1042595" s="0" t="s">
        <v>74</v>
      </c>
      <c r="E1042595" s="0" t="n">
        <v>11.40538441</v>
      </c>
    </row>
    <row r="1042596" customFormat="false" ht="16" hidden="false" customHeight="false" outlineLevel="0" collapsed="false">
      <c r="A1042596" s="0" t="s">
        <v>74</v>
      </c>
      <c r="E1042596" s="0" t="n">
        <v>13.68978275</v>
      </c>
    </row>
    <row r="1042597" customFormat="false" ht="16" hidden="false" customHeight="false" outlineLevel="0" collapsed="false">
      <c r="A1042597" s="0" t="s">
        <v>74</v>
      </c>
      <c r="E1042597" s="0" t="n">
        <v>15.24610884</v>
      </c>
    </row>
    <row r="1042598" customFormat="false" ht="16" hidden="false" customHeight="false" outlineLevel="0" collapsed="false">
      <c r="A1042598" s="0" t="s">
        <v>75</v>
      </c>
      <c r="E1042598" s="0" t="n">
        <v>-0.348337938</v>
      </c>
    </row>
    <row r="1042599" customFormat="false" ht="16" hidden="false" customHeight="false" outlineLevel="0" collapsed="false">
      <c r="A1042599" s="0" t="s">
        <v>75</v>
      </c>
      <c r="E1042599" s="0" t="n">
        <v>7.822680629</v>
      </c>
    </row>
    <row r="1042600" customFormat="false" ht="16" hidden="false" customHeight="false" outlineLevel="0" collapsed="false">
      <c r="A1042600" s="0" t="s">
        <v>75</v>
      </c>
      <c r="E1042600" s="0" t="n">
        <v>11.6546148</v>
      </c>
    </row>
    <row r="1042601" customFormat="false" ht="16" hidden="false" customHeight="false" outlineLevel="0" collapsed="false">
      <c r="A1042601" s="0" t="s">
        <v>75</v>
      </c>
      <c r="E1042601" s="0" t="n">
        <v>13.79659304</v>
      </c>
    </row>
    <row r="1042602" customFormat="false" ht="16" hidden="false" customHeight="false" outlineLevel="0" collapsed="false">
      <c r="A1042602" s="0" t="s">
        <v>75</v>
      </c>
      <c r="E1042602" s="0" t="n">
        <v>15.18409909</v>
      </c>
    </row>
    <row r="1042603" customFormat="false" ht="16" hidden="false" customHeight="false" outlineLevel="0" collapsed="false">
      <c r="A1042603" s="0" t="s">
        <v>76</v>
      </c>
      <c r="E1042603" s="0" t="n">
        <v>-5.079318345</v>
      </c>
    </row>
    <row r="1042604" customFormat="false" ht="16" hidden="false" customHeight="false" outlineLevel="0" collapsed="false">
      <c r="A1042604" s="0" t="s">
        <v>76</v>
      </c>
      <c r="E1042604" s="0" t="n">
        <v>6.07406857</v>
      </c>
    </row>
    <row r="1042605" customFormat="false" ht="16" hidden="false" customHeight="false" outlineLevel="0" collapsed="false">
      <c r="A1042605" s="0" t="s">
        <v>76</v>
      </c>
      <c r="E1042605" s="0" t="n">
        <v>10.82015089</v>
      </c>
    </row>
    <row r="1042606" customFormat="false" ht="16" hidden="false" customHeight="false" outlineLevel="0" collapsed="false">
      <c r="A1042606" s="0" t="s">
        <v>76</v>
      </c>
      <c r="E1042606" s="0" t="n">
        <v>13.35426431</v>
      </c>
    </row>
    <row r="1042607" customFormat="false" ht="16" hidden="false" customHeight="false" outlineLevel="0" collapsed="false">
      <c r="A1042607" s="0" t="s">
        <v>76</v>
      </c>
      <c r="E1042607" s="0" t="n">
        <v>14.92713778</v>
      </c>
    </row>
    <row r="1042608" customFormat="false" ht="16" hidden="false" customHeight="false" outlineLevel="0" collapsed="false">
      <c r="A1042608" s="0" t="s">
        <v>77</v>
      </c>
      <c r="E1042608" s="0" t="n">
        <v>-0.469375762</v>
      </c>
    </row>
    <row r="1042609" customFormat="false" ht="16" hidden="false" customHeight="false" outlineLevel="0" collapsed="false">
      <c r="A1042609" s="0" t="s">
        <v>77</v>
      </c>
      <c r="E1042609" s="0" t="n">
        <v>7.903133763</v>
      </c>
    </row>
    <row r="1042610" customFormat="false" ht="16" hidden="false" customHeight="false" outlineLevel="0" collapsed="false">
      <c r="A1042610" s="0" t="s">
        <v>77</v>
      </c>
      <c r="E1042610" s="0" t="n">
        <v>11.72496511</v>
      </c>
    </row>
    <row r="1042611" customFormat="false" ht="16" hidden="false" customHeight="false" outlineLevel="0" collapsed="false">
      <c r="A1042611" s="0" t="s">
        <v>77</v>
      </c>
      <c r="E1042611" s="0" t="n">
        <v>13.83377223</v>
      </c>
    </row>
    <row r="1042612" customFormat="false" ht="16" hidden="false" customHeight="false" outlineLevel="0" collapsed="false">
      <c r="A1042612" s="0" t="s">
        <v>77</v>
      </c>
      <c r="E1042612" s="0" t="n">
        <v>15.22052853</v>
      </c>
    </row>
    <row r="1042613" customFormat="false" ht="16" hidden="false" customHeight="false" outlineLevel="0" collapsed="false">
      <c r="A1042613" s="0" t="s">
        <v>78</v>
      </c>
      <c r="E1042613" s="0" t="n">
        <v>-0.186058509</v>
      </c>
    </row>
    <row r="1042614" customFormat="false" ht="16" hidden="false" customHeight="false" outlineLevel="0" collapsed="false">
      <c r="A1042614" s="0" t="s">
        <v>78</v>
      </c>
      <c r="E1042614" s="0" t="n">
        <v>7.458566815</v>
      </c>
    </row>
    <row r="1042615" customFormat="false" ht="16" hidden="false" customHeight="false" outlineLevel="0" collapsed="false">
      <c r="A1042615" s="0" t="s">
        <v>78</v>
      </c>
      <c r="E1042615" s="0" t="n">
        <v>11.22000602</v>
      </c>
    </row>
    <row r="1042616" customFormat="false" ht="16" hidden="false" customHeight="false" outlineLevel="0" collapsed="false">
      <c r="A1042616" s="0" t="s">
        <v>78</v>
      </c>
      <c r="E1042616" s="0" t="n">
        <v>13.37400456</v>
      </c>
    </row>
    <row r="1042617" customFormat="false" ht="16" hidden="false" customHeight="false" outlineLevel="0" collapsed="false">
      <c r="A1042617" s="0" t="s">
        <v>78</v>
      </c>
      <c r="E1042617" s="0" t="n">
        <v>14.81615347</v>
      </c>
    </row>
    <row r="1042618" customFormat="false" ht="16" hidden="false" customHeight="false" outlineLevel="0" collapsed="false">
      <c r="A1042618" s="0" t="s">
        <v>79</v>
      </c>
      <c r="E1042618" s="0" t="n">
        <v>-0.912307268</v>
      </c>
    </row>
    <row r="1042619" customFormat="false" ht="16" hidden="false" customHeight="false" outlineLevel="0" collapsed="false">
      <c r="A1042619" s="0" t="s">
        <v>79</v>
      </c>
      <c r="E1042619" s="0" t="n">
        <v>7.591106154</v>
      </c>
    </row>
    <row r="1042620" customFormat="false" ht="16" hidden="false" customHeight="false" outlineLevel="0" collapsed="false">
      <c r="A1042620" s="0" t="s">
        <v>79</v>
      </c>
      <c r="E1042620" s="0" t="n">
        <v>11.48996096</v>
      </c>
    </row>
    <row r="1042621" customFormat="false" ht="16" hidden="false" customHeight="false" outlineLevel="0" collapsed="false">
      <c r="A1042621" s="0" t="s">
        <v>79</v>
      </c>
      <c r="E1042621" s="0" t="n">
        <v>13.63194573</v>
      </c>
    </row>
    <row r="1042622" customFormat="false" ht="16" hidden="false" customHeight="false" outlineLevel="0" collapsed="false">
      <c r="A1042622" s="0" t="s">
        <v>79</v>
      </c>
      <c r="E1042622" s="0" t="n">
        <v>15.04707907</v>
      </c>
    </row>
    <row r="1042623" customFormat="false" ht="16" hidden="false" customHeight="false" outlineLevel="0" collapsed="false">
      <c r="A1042623" s="0" t="s">
        <v>80</v>
      </c>
      <c r="E1042623" s="0" t="n">
        <v>-3.046348441</v>
      </c>
    </row>
    <row r="1042624" customFormat="false" ht="16" hidden="false" customHeight="false" outlineLevel="0" collapsed="false">
      <c r="A1042624" s="0" t="s">
        <v>80</v>
      </c>
      <c r="E1042624" s="0" t="n">
        <v>6.57876388</v>
      </c>
    </row>
    <row r="1042625" customFormat="false" ht="16" hidden="false" customHeight="false" outlineLevel="0" collapsed="false">
      <c r="A1042625" s="0" t="s">
        <v>80</v>
      </c>
      <c r="E1042625" s="0" t="n">
        <v>10.94959944</v>
      </c>
    </row>
    <row r="1042626" customFormat="false" ht="16" hidden="false" customHeight="false" outlineLevel="0" collapsed="false">
      <c r="A1042626" s="0" t="s">
        <v>80</v>
      </c>
      <c r="E1042626" s="0" t="n">
        <v>13.32461731</v>
      </c>
    </row>
    <row r="1042627" customFormat="false" ht="16" hidden="false" customHeight="false" outlineLevel="0" collapsed="false">
      <c r="A1042627" s="0" t="s">
        <v>80</v>
      </c>
      <c r="E1042627" s="0" t="n">
        <v>14.85875107</v>
      </c>
    </row>
    <row r="1042628" customFormat="false" ht="16" hidden="false" customHeight="false" outlineLevel="0" collapsed="false">
      <c r="A1042628" s="0" t="s">
        <v>81</v>
      </c>
      <c r="E1042628" s="0" t="n">
        <v>-5.797789466</v>
      </c>
    </row>
    <row r="1042629" customFormat="false" ht="16" hidden="false" customHeight="false" outlineLevel="0" collapsed="false">
      <c r="A1042629" s="0" t="s">
        <v>81</v>
      </c>
      <c r="E1042629" s="0" t="n">
        <v>6.210511599</v>
      </c>
    </row>
    <row r="1042630" customFormat="false" ht="16" hidden="false" customHeight="false" outlineLevel="0" collapsed="false">
      <c r="A1042630" s="0" t="s">
        <v>81</v>
      </c>
      <c r="E1042630" s="0" t="n">
        <v>10.89220328</v>
      </c>
    </row>
    <row r="1042631" customFormat="false" ht="16" hidden="false" customHeight="false" outlineLevel="0" collapsed="false">
      <c r="A1042631" s="0" t="s">
        <v>81</v>
      </c>
      <c r="E1042631" s="0" t="n">
        <v>13.30007246</v>
      </c>
    </row>
    <row r="1042632" customFormat="false" ht="16" hidden="false" customHeight="false" outlineLevel="0" collapsed="false">
      <c r="A1042632" s="0" t="s">
        <v>81</v>
      </c>
      <c r="E1042632" s="0" t="n">
        <v>14.81555403</v>
      </c>
    </row>
    <row r="1042633" customFormat="false" ht="16" hidden="false" customHeight="false" outlineLevel="0" collapsed="false">
      <c r="A1042633" s="0" t="s">
        <v>82</v>
      </c>
      <c r="E1042633" s="0" t="n">
        <v>-6.863725356</v>
      </c>
    </row>
    <row r="1042634" customFormat="false" ht="16" hidden="false" customHeight="false" outlineLevel="0" collapsed="false">
      <c r="A1042634" s="0" t="s">
        <v>82</v>
      </c>
      <c r="E1042634" s="0" t="n">
        <v>5.877156769</v>
      </c>
    </row>
    <row r="1042635" customFormat="false" ht="16" hidden="false" customHeight="false" outlineLevel="0" collapsed="false">
      <c r="A1042635" s="0" t="s">
        <v>82</v>
      </c>
      <c r="E1042635" s="0" t="n">
        <v>10.75285866</v>
      </c>
    </row>
    <row r="1042636" customFormat="false" ht="16" hidden="false" customHeight="false" outlineLevel="0" collapsed="false">
      <c r="A1042636" s="0" t="s">
        <v>82</v>
      </c>
      <c r="E1042636" s="0" t="n">
        <v>13.22757754</v>
      </c>
    </row>
    <row r="1042637" customFormat="false" ht="16" hidden="false" customHeight="false" outlineLevel="0" collapsed="false">
      <c r="A1042637" s="0" t="s">
        <v>82</v>
      </c>
      <c r="E1042637" s="0" t="n">
        <v>14.78289356</v>
      </c>
    </row>
    <row r="1042638" customFormat="false" ht="16" hidden="false" customHeight="false" outlineLevel="0" collapsed="false">
      <c r="A1042638" s="0" t="s">
        <v>83</v>
      </c>
      <c r="E1042638" s="0" t="n">
        <v>-11.68719175</v>
      </c>
    </row>
    <row r="1042639" customFormat="false" ht="16" hidden="false" customHeight="false" outlineLevel="0" collapsed="false">
      <c r="A1042639" s="0" t="s">
        <v>83</v>
      </c>
      <c r="E1042639" s="0" t="n">
        <v>4.252776265</v>
      </c>
    </row>
    <row r="1042640" customFormat="false" ht="16" hidden="false" customHeight="false" outlineLevel="0" collapsed="false">
      <c r="A1042640" s="0" t="s">
        <v>83</v>
      </c>
      <c r="E1042640" s="0" t="n">
        <v>10.07722615</v>
      </c>
    </row>
    <row r="1042641" customFormat="false" ht="16" hidden="false" customHeight="false" outlineLevel="0" collapsed="false">
      <c r="A1042641" s="0" t="s">
        <v>83</v>
      </c>
      <c r="E1042641" s="0" t="n">
        <v>12.88386518</v>
      </c>
    </row>
    <row r="1042642" customFormat="false" ht="16" hidden="false" customHeight="false" outlineLevel="0" collapsed="false">
      <c r="A1042642" s="0" t="s">
        <v>83</v>
      </c>
      <c r="E1042642" s="0" t="n">
        <v>14.59148119</v>
      </c>
    </row>
    <row r="1042643" customFormat="false" ht="16" hidden="false" customHeight="false" outlineLevel="0" collapsed="false">
      <c r="A1042643" s="0" t="s">
        <v>84</v>
      </c>
      <c r="E1042643" s="0" t="n">
        <v>-11.72511046</v>
      </c>
    </row>
    <row r="1042644" customFormat="false" ht="16" hidden="false" customHeight="false" outlineLevel="0" collapsed="false">
      <c r="A1042644" s="0" t="s">
        <v>84</v>
      </c>
      <c r="E1042644" s="0" t="n">
        <v>3.849274424</v>
      </c>
    </row>
    <row r="1042645" customFormat="false" ht="16" hidden="false" customHeight="false" outlineLevel="0" collapsed="false">
      <c r="A1042645" s="0" t="s">
        <v>84</v>
      </c>
      <c r="E1042645" s="0" t="n">
        <v>9.787820448</v>
      </c>
    </row>
    <row r="1042646" customFormat="false" ht="16" hidden="false" customHeight="false" outlineLevel="0" collapsed="false">
      <c r="A1042646" s="0" t="s">
        <v>84</v>
      </c>
      <c r="E1042646" s="0" t="n">
        <v>12.69493762</v>
      </c>
    </row>
    <row r="1042647" customFormat="false" ht="16" hidden="false" customHeight="false" outlineLevel="0" collapsed="false">
      <c r="A1042647" s="0" t="s">
        <v>84</v>
      </c>
      <c r="E1042647" s="0" t="n">
        <v>14.44689403</v>
      </c>
    </row>
    <row r="1042648" customFormat="false" ht="16" hidden="false" customHeight="false" outlineLevel="0" collapsed="false">
      <c r="A1042648" s="0" t="s">
        <v>85</v>
      </c>
      <c r="E1042648" s="0" t="n">
        <v>-10.95910722</v>
      </c>
    </row>
    <row r="1042649" customFormat="false" ht="16" hidden="false" customHeight="false" outlineLevel="0" collapsed="false">
      <c r="A1042649" s="0" t="s">
        <v>85</v>
      </c>
      <c r="E1042649" s="0" t="n">
        <v>4.740477785</v>
      </c>
    </row>
    <row r="1042650" customFormat="false" ht="16" hidden="false" customHeight="false" outlineLevel="0" collapsed="false">
      <c r="A1042650" s="0" t="s">
        <v>85</v>
      </c>
      <c r="E1042650" s="0" t="n">
        <v>10.36887398</v>
      </c>
    </row>
    <row r="1042651" customFormat="false" ht="16" hidden="false" customHeight="false" outlineLevel="0" collapsed="false">
      <c r="A1042651" s="0" t="s">
        <v>85</v>
      </c>
      <c r="E1042651" s="0" t="n">
        <v>13.08350083</v>
      </c>
    </row>
    <row r="1042652" customFormat="false" ht="16" hidden="false" customHeight="false" outlineLevel="0" collapsed="false">
      <c r="A1042652" s="0" t="s">
        <v>85</v>
      </c>
      <c r="E1042652" s="0" t="n">
        <v>14.74068174</v>
      </c>
    </row>
    <row r="1042653" customFormat="false" ht="16" hidden="false" customHeight="false" outlineLevel="0" collapsed="false">
      <c r="A1042653" s="0" t="s">
        <v>86</v>
      </c>
      <c r="E1042653" s="0" t="n">
        <v>-1.387033318</v>
      </c>
    </row>
    <row r="1042654" customFormat="false" ht="16" hidden="false" customHeight="false" outlineLevel="0" collapsed="false">
      <c r="A1042654" s="0" t="s">
        <v>86</v>
      </c>
      <c r="E1042654" s="0" t="n">
        <v>7.033949948</v>
      </c>
    </row>
    <row r="1042655" customFormat="false" ht="16" hidden="false" customHeight="false" outlineLevel="0" collapsed="false">
      <c r="A1042655" s="0" t="s">
        <v>86</v>
      </c>
      <c r="E1042655" s="0" t="n">
        <v>10.97686095</v>
      </c>
    </row>
    <row r="1042656" customFormat="false" ht="16" hidden="false" customHeight="false" outlineLevel="0" collapsed="false">
      <c r="A1042656" s="0" t="s">
        <v>86</v>
      </c>
      <c r="E1042656" s="0" t="n">
        <v>13.17257037</v>
      </c>
    </row>
    <row r="1042657" customFormat="false" ht="16" hidden="false" customHeight="false" outlineLevel="0" collapsed="false">
      <c r="A1042657" s="0" t="s">
        <v>86</v>
      </c>
      <c r="E1042657" s="0" t="n">
        <v>14.70246722</v>
      </c>
    </row>
    <row r="1042658" customFormat="false" ht="16" hidden="false" customHeight="false" outlineLevel="0" collapsed="false">
      <c r="A1042658" s="0" t="s">
        <v>87</v>
      </c>
      <c r="E1042658" s="0" t="n">
        <v>-8.807554306</v>
      </c>
    </row>
    <row r="1042659" customFormat="false" ht="16" hidden="false" customHeight="false" outlineLevel="0" collapsed="false">
      <c r="A1042659" s="0" t="s">
        <v>87</v>
      </c>
      <c r="E1042659" s="0" t="n">
        <v>5.465042174</v>
      </c>
    </row>
    <row r="1042660" customFormat="false" ht="16" hidden="false" customHeight="false" outlineLevel="0" collapsed="false">
      <c r="A1042660" s="0" t="s">
        <v>87</v>
      </c>
      <c r="E1042660" s="0" t="n">
        <v>10.61736474</v>
      </c>
    </row>
    <row r="1042661" customFormat="false" ht="16" hidden="false" customHeight="false" outlineLevel="0" collapsed="false">
      <c r="A1042661" s="0" t="s">
        <v>87</v>
      </c>
      <c r="E1042661" s="0" t="n">
        <v>13.17120592</v>
      </c>
    </row>
    <row r="1042662" customFormat="false" ht="16" hidden="false" customHeight="false" outlineLevel="0" collapsed="false">
      <c r="A1042662" s="0" t="s">
        <v>87</v>
      </c>
      <c r="E1042662" s="0" t="n">
        <v>14.74986515</v>
      </c>
    </row>
    <row r="1042663" customFormat="false" ht="16" hidden="false" customHeight="false" outlineLevel="0" collapsed="false">
      <c r="A1042663" s="0" t="s">
        <v>88</v>
      </c>
      <c r="E1042663" s="0" t="n">
        <v>-5.449405013</v>
      </c>
    </row>
    <row r="1042664" customFormat="false" ht="16" hidden="false" customHeight="false" outlineLevel="0" collapsed="false">
      <c r="A1042664" s="0" t="s">
        <v>88</v>
      </c>
      <c r="E1042664" s="0" t="n">
        <v>6.17632834</v>
      </c>
    </row>
    <row r="1042665" customFormat="false" ht="16" hidden="false" customHeight="false" outlineLevel="0" collapsed="false">
      <c r="A1042665" s="0" t="s">
        <v>88</v>
      </c>
      <c r="E1042665" s="0" t="n">
        <v>10.87535701</v>
      </c>
    </row>
    <row r="1042666" customFormat="false" ht="16" hidden="false" customHeight="false" outlineLevel="0" collapsed="false">
      <c r="A1042666" s="0" t="s">
        <v>88</v>
      </c>
      <c r="E1042666" s="0" t="n">
        <v>13.29510032</v>
      </c>
    </row>
    <row r="1042667" customFormat="false" ht="16" hidden="false" customHeight="false" outlineLevel="0" collapsed="false">
      <c r="A1042667" s="0" t="s">
        <v>88</v>
      </c>
      <c r="E1042667" s="0" t="n">
        <v>14.82350497</v>
      </c>
    </row>
    <row r="1042668" customFormat="false" ht="16" hidden="false" customHeight="false" outlineLevel="0" collapsed="false">
      <c r="A1042668" s="0" t="s">
        <v>89</v>
      </c>
      <c r="E1042668" s="0" t="n">
        <v>-4.932820479</v>
      </c>
    </row>
    <row r="1042669" customFormat="false" ht="16" hidden="false" customHeight="false" outlineLevel="0" collapsed="false">
      <c r="A1042669" s="0" t="s">
        <v>89</v>
      </c>
      <c r="E1042669" s="0" t="n">
        <v>6.159788263</v>
      </c>
    </row>
    <row r="1042670" customFormat="false" ht="16" hidden="false" customHeight="false" outlineLevel="0" collapsed="false">
      <c r="A1042670" s="0" t="s">
        <v>89</v>
      </c>
      <c r="E1042670" s="0" t="n">
        <v>10.84500733</v>
      </c>
    </row>
    <row r="1042671" customFormat="false" ht="16" hidden="false" customHeight="false" outlineLevel="0" collapsed="false">
      <c r="A1042671" s="0" t="s">
        <v>89</v>
      </c>
      <c r="E1042671" s="0" t="n">
        <v>13.26665263</v>
      </c>
    </row>
    <row r="1042672" customFormat="false" ht="16" hidden="false" customHeight="false" outlineLevel="0" collapsed="false">
      <c r="A1042672" s="0" t="s">
        <v>89</v>
      </c>
      <c r="E1042672" s="0" t="n">
        <v>14.77489143</v>
      </c>
    </row>
    <row r="1042673" customFormat="false" ht="16" hidden="false" customHeight="false" outlineLevel="0" collapsed="false">
      <c r="A1042673" s="0" t="s">
        <v>90</v>
      </c>
      <c r="E1042673" s="0" t="n">
        <v>-7.723452995</v>
      </c>
    </row>
    <row r="1042674" customFormat="false" ht="16" hidden="false" customHeight="false" outlineLevel="0" collapsed="false">
      <c r="A1042674" s="0" t="s">
        <v>90</v>
      </c>
      <c r="E1042674" s="0" t="n">
        <v>3.939106412</v>
      </c>
    </row>
    <row r="1042675" customFormat="false" ht="16" hidden="false" customHeight="false" outlineLevel="0" collapsed="false">
      <c r="A1042675" s="0" t="s">
        <v>90</v>
      </c>
      <c r="E1042675" s="0" t="n">
        <v>9.286739718</v>
      </c>
    </row>
    <row r="1042676" customFormat="false" ht="16" hidden="false" customHeight="false" outlineLevel="0" collapsed="false">
      <c r="A1042676" s="0" t="s">
        <v>90</v>
      </c>
      <c r="E1042676" s="0" t="n">
        <v>12.1216063</v>
      </c>
    </row>
    <row r="1042677" customFormat="false" ht="16" hidden="false" customHeight="false" outlineLevel="0" collapsed="false">
      <c r="A1042677" s="0" t="s">
        <v>90</v>
      </c>
      <c r="E1042677" s="0" t="n">
        <v>13.90223856</v>
      </c>
    </row>
    <row r="1042678" customFormat="false" ht="16" hidden="false" customHeight="false" outlineLevel="0" collapsed="false">
      <c r="A1042678" s="0" t="s">
        <v>91</v>
      </c>
      <c r="E1042678" s="0" t="n">
        <v>-7.146642833</v>
      </c>
    </row>
    <row r="1042679" customFormat="false" ht="16" hidden="false" customHeight="false" outlineLevel="0" collapsed="false">
      <c r="A1042679" s="0" t="s">
        <v>91</v>
      </c>
      <c r="E1042679" s="0" t="n">
        <v>5.304879636</v>
      </c>
    </row>
    <row r="1042680" customFormat="false" ht="16" hidden="false" customHeight="false" outlineLevel="0" collapsed="false">
      <c r="A1042680" s="0" t="s">
        <v>91</v>
      </c>
      <c r="E1042680" s="0" t="n">
        <v>10.62236911</v>
      </c>
    </row>
    <row r="1042681" customFormat="false" ht="16" hidden="false" customHeight="false" outlineLevel="0" collapsed="false">
      <c r="A1042681" s="0" t="s">
        <v>91</v>
      </c>
      <c r="E1042681" s="0" t="n">
        <v>13.38795864</v>
      </c>
    </row>
    <row r="1042682" customFormat="false" ht="16" hidden="false" customHeight="false" outlineLevel="0" collapsed="false">
      <c r="A1042682" s="0" t="s">
        <v>91</v>
      </c>
      <c r="E1042682" s="0" t="n">
        <v>15.06038535</v>
      </c>
    </row>
    <row r="1042683" customFormat="false" ht="16" hidden="false" customHeight="false" outlineLevel="0" collapsed="false">
      <c r="A1042683" s="0" t="s">
        <v>92</v>
      </c>
      <c r="E1042683" s="0" t="n">
        <v>-2.140946021</v>
      </c>
    </row>
    <row r="1042684" customFormat="false" ht="16" hidden="false" customHeight="false" outlineLevel="0" collapsed="false">
      <c r="A1042684" s="0" t="s">
        <v>92</v>
      </c>
      <c r="E1042684" s="0" t="n">
        <v>7.196776053</v>
      </c>
    </row>
    <row r="1042685" customFormat="false" ht="16" hidden="false" customHeight="false" outlineLevel="0" collapsed="false">
      <c r="A1042685" s="0" t="s">
        <v>92</v>
      </c>
      <c r="E1042685" s="0" t="n">
        <v>11.40059896</v>
      </c>
    </row>
    <row r="1042686" customFormat="false" ht="16" hidden="false" customHeight="false" outlineLevel="0" collapsed="false">
      <c r="A1042686" s="0" t="s">
        <v>92</v>
      </c>
      <c r="E1042686" s="0" t="n">
        <v>13.70899571</v>
      </c>
    </row>
    <row r="1042687" customFormat="false" ht="16" hidden="false" customHeight="false" outlineLevel="0" collapsed="false">
      <c r="A1042687" s="0" t="s">
        <v>92</v>
      </c>
      <c r="E1042687" s="0" t="n">
        <v>15.42412813</v>
      </c>
    </row>
    <row r="1042688" customFormat="false" ht="16" hidden="false" customHeight="false" outlineLevel="0" collapsed="false">
      <c r="A1042688" s="0" t="s">
        <v>93</v>
      </c>
      <c r="E1042688" s="0" t="n">
        <v>-7.968063771</v>
      </c>
    </row>
    <row r="1042689" customFormat="false" ht="16" hidden="false" customHeight="false" outlineLevel="0" collapsed="false">
      <c r="A1042689" s="0" t="s">
        <v>93</v>
      </c>
      <c r="E1042689" s="0" t="n">
        <v>3.729910956</v>
      </c>
    </row>
    <row r="1042690" customFormat="false" ht="16" hidden="false" customHeight="false" outlineLevel="0" collapsed="false">
      <c r="A1042690" s="0" t="s">
        <v>93</v>
      </c>
      <c r="E1042690" s="0" t="n">
        <v>9.245133441</v>
      </c>
    </row>
    <row r="1042691" customFormat="false" ht="16" hidden="false" customHeight="false" outlineLevel="0" collapsed="false">
      <c r="A1042691" s="0" t="s">
        <v>93</v>
      </c>
      <c r="E1042691" s="0" t="n">
        <v>12.31752946</v>
      </c>
    </row>
    <row r="1042692" customFormat="false" ht="16" hidden="false" customHeight="false" outlineLevel="0" collapsed="false">
      <c r="A1042692" s="0" t="s">
        <v>93</v>
      </c>
      <c r="E1042692" s="0" t="n">
        <v>14.3431756</v>
      </c>
    </row>
    <row r="1042693" customFormat="false" ht="16" hidden="false" customHeight="false" outlineLevel="0" collapsed="false">
      <c r="A1042693" s="0" t="s">
        <v>94</v>
      </c>
      <c r="E1042693" s="0" t="n">
        <v>7.886686807</v>
      </c>
    </row>
    <row r="1042694" customFormat="false" ht="16" hidden="false" customHeight="false" outlineLevel="0" collapsed="false">
      <c r="A1042694" s="0" t="s">
        <v>94</v>
      </c>
      <c r="E1042694" s="0" t="n">
        <v>11.02937393</v>
      </c>
    </row>
    <row r="1042695" customFormat="false" ht="16" hidden="false" customHeight="false" outlineLevel="0" collapsed="false">
      <c r="A1042695" s="0" t="s">
        <v>94</v>
      </c>
      <c r="E1042695" s="0" t="n">
        <v>12.91375786</v>
      </c>
    </row>
    <row r="1042696" customFormat="false" ht="16" hidden="false" customHeight="false" outlineLevel="0" collapsed="false">
      <c r="A1042696" s="0" t="s">
        <v>94</v>
      </c>
      <c r="E1042696" s="0" t="n">
        <v>14.23027933</v>
      </c>
    </row>
    <row r="1042697" customFormat="false" ht="16" hidden="false" customHeight="false" outlineLevel="0" collapsed="false">
      <c r="A1042697" s="0" t="s">
        <v>94</v>
      </c>
      <c r="E1042697" s="0" t="n">
        <v>15.29200433</v>
      </c>
    </row>
    <row r="1042698" customFormat="false" ht="16" hidden="false" customHeight="false" outlineLevel="0" collapsed="false">
      <c r="A1042698" s="0" t="s">
        <v>95</v>
      </c>
      <c r="E1042698" s="0" t="n">
        <v>-1.763974337</v>
      </c>
    </row>
    <row r="1042699" customFormat="false" ht="16" hidden="false" customHeight="false" outlineLevel="0" collapsed="false">
      <c r="A1042699" s="0" t="s">
        <v>95</v>
      </c>
      <c r="E1042699" s="0" t="n">
        <v>7.056330496</v>
      </c>
    </row>
    <row r="1042700" customFormat="false" ht="16" hidden="false" customHeight="false" outlineLevel="0" collapsed="false">
      <c r="A1042700" s="0" t="s">
        <v>95</v>
      </c>
      <c r="E1042700" s="0" t="n">
        <v>11.14034359</v>
      </c>
    </row>
    <row r="1042701" customFormat="false" ht="16" hidden="false" customHeight="false" outlineLevel="0" collapsed="false">
      <c r="A1042701" s="0" t="s">
        <v>95</v>
      </c>
      <c r="E1042701" s="0" t="n">
        <v>13.43954809</v>
      </c>
    </row>
    <row r="1042702" customFormat="false" ht="16" hidden="false" customHeight="false" outlineLevel="0" collapsed="false">
      <c r="A1042702" s="0" t="s">
        <v>95</v>
      </c>
      <c r="E1042702" s="0" t="n">
        <v>14.93433715</v>
      </c>
    </row>
    <row r="1042703" customFormat="false" ht="16" hidden="false" customHeight="false" outlineLevel="0" collapsed="false">
      <c r="A1042703" s="0" t="s">
        <v>96</v>
      </c>
      <c r="E1042703" s="0" t="n">
        <v>-7.640926372</v>
      </c>
    </row>
    <row r="1042704" customFormat="false" ht="16" hidden="false" customHeight="false" outlineLevel="0" collapsed="false">
      <c r="A1042704" s="0" t="s">
        <v>96</v>
      </c>
      <c r="E1042704" s="0" t="n">
        <v>4.589367939</v>
      </c>
    </row>
    <row r="1042705" customFormat="false" ht="16" hidden="false" customHeight="false" outlineLevel="0" collapsed="false">
      <c r="A1042705" s="0" t="s">
        <v>96</v>
      </c>
      <c r="E1042705" s="0" t="n">
        <v>9.834273041</v>
      </c>
    </row>
    <row r="1042706" customFormat="false" ht="16" hidden="false" customHeight="false" outlineLevel="0" collapsed="false">
      <c r="A1042706" s="0" t="s">
        <v>96</v>
      </c>
      <c r="E1042706" s="0" t="n">
        <v>12.59940552</v>
      </c>
    </row>
    <row r="1042707" customFormat="false" ht="16" hidden="false" customHeight="false" outlineLevel="0" collapsed="false">
      <c r="A1042707" s="0" t="s">
        <v>96</v>
      </c>
      <c r="E1042707" s="0" t="n">
        <v>14.35720674</v>
      </c>
    </row>
    <row r="1042708" customFormat="false" ht="16" hidden="false" customHeight="false" outlineLevel="0" collapsed="false">
      <c r="A1042708" s="0" t="s">
        <v>97</v>
      </c>
      <c r="E1042708" s="0" t="n">
        <v>-5.759015278</v>
      </c>
    </row>
    <row r="1042709" customFormat="false" ht="16" hidden="false" customHeight="false" outlineLevel="0" collapsed="false">
      <c r="A1042709" s="0" t="s">
        <v>97</v>
      </c>
      <c r="E1042709" s="0" t="n">
        <v>6.5217027</v>
      </c>
    </row>
    <row r="1042710" customFormat="false" ht="16" hidden="false" customHeight="false" outlineLevel="0" collapsed="false">
      <c r="A1042710" s="0" t="s">
        <v>97</v>
      </c>
      <c r="E1042710" s="0" t="n">
        <v>11.20080137</v>
      </c>
    </row>
    <row r="1042711" customFormat="false" ht="16" hidden="false" customHeight="false" outlineLevel="0" collapsed="false">
      <c r="A1042711" s="0" t="s">
        <v>97</v>
      </c>
      <c r="E1042711" s="0" t="n">
        <v>13.62469017</v>
      </c>
    </row>
    <row r="1042712" customFormat="false" ht="16" hidden="false" customHeight="false" outlineLevel="0" collapsed="false">
      <c r="A1042712" s="0" t="s">
        <v>97</v>
      </c>
      <c r="E1042712" s="0" t="n">
        <v>15.17689728</v>
      </c>
    </row>
    <row r="1042713" customFormat="false" ht="16" hidden="false" customHeight="false" outlineLevel="0" collapsed="false">
      <c r="A1042713" s="0" t="s">
        <v>98</v>
      </c>
      <c r="E1042713" s="0" t="n">
        <v>0.545093292</v>
      </c>
    </row>
    <row r="1042714" customFormat="false" ht="16" hidden="false" customHeight="false" outlineLevel="0" collapsed="false">
      <c r="A1042714" s="0" t="s">
        <v>98</v>
      </c>
      <c r="E1042714" s="0" t="n">
        <v>8.416588408</v>
      </c>
    </row>
    <row r="1042715" customFormat="false" ht="16" hidden="false" customHeight="false" outlineLevel="0" collapsed="false">
      <c r="A1042715" s="0" t="s">
        <v>98</v>
      </c>
      <c r="E1042715" s="0" t="n">
        <v>11.96074868</v>
      </c>
    </row>
    <row r="1042716" customFormat="false" ht="16" hidden="false" customHeight="false" outlineLevel="0" collapsed="false">
      <c r="A1042716" s="0" t="s">
        <v>98</v>
      </c>
      <c r="E1042716" s="0" t="n">
        <v>13.94186641</v>
      </c>
    </row>
    <row r="1042717" customFormat="false" ht="16" hidden="false" customHeight="false" outlineLevel="0" collapsed="false">
      <c r="A1042717" s="0" t="s">
        <v>98</v>
      </c>
      <c r="E1042717" s="0" t="n">
        <v>15.25993231</v>
      </c>
    </row>
    <row r="1042718" customFormat="false" ht="16" hidden="false" customHeight="false" outlineLevel="0" collapsed="false">
      <c r="A1042718" s="0" t="s">
        <v>99</v>
      </c>
      <c r="E1042718" s="0" t="n">
        <v>-6.540565404</v>
      </c>
    </row>
    <row r="1042719" customFormat="false" ht="16" hidden="false" customHeight="false" outlineLevel="0" collapsed="false">
      <c r="A1042719" s="0" t="s">
        <v>99</v>
      </c>
      <c r="E1042719" s="0" t="n">
        <v>5.897708349</v>
      </c>
    </row>
    <row r="1042720" customFormat="false" ht="16" hidden="false" customHeight="false" outlineLevel="0" collapsed="false">
      <c r="A1042720" s="0" t="s">
        <v>99</v>
      </c>
      <c r="E1042720" s="0" t="n">
        <v>10.88016712</v>
      </c>
    </row>
    <row r="1042721" customFormat="false" ht="16" hidden="false" customHeight="false" outlineLevel="0" collapsed="false">
      <c r="A1042721" s="0" t="s">
        <v>99</v>
      </c>
      <c r="E1042721" s="0" t="n">
        <v>13.41798626</v>
      </c>
    </row>
    <row r="1042722" customFormat="false" ht="16" hidden="false" customHeight="false" outlineLevel="0" collapsed="false">
      <c r="A1042722" s="0" t="s">
        <v>99</v>
      </c>
      <c r="E1042722" s="0" t="n">
        <v>14.99757512</v>
      </c>
    </row>
    <row r="1042723" customFormat="false" ht="16" hidden="false" customHeight="false" outlineLevel="0" collapsed="false">
      <c r="A1042723" s="0" t="s">
        <v>100</v>
      </c>
      <c r="E1042723" s="0" t="n">
        <v>-2.377093878</v>
      </c>
    </row>
    <row r="1042724" customFormat="false" ht="16" hidden="false" customHeight="false" outlineLevel="0" collapsed="false">
      <c r="A1042724" s="0" t="s">
        <v>100</v>
      </c>
      <c r="E1042724" s="0" t="n">
        <v>7.619629624</v>
      </c>
    </row>
    <row r="1042725" customFormat="false" ht="16" hidden="false" customHeight="false" outlineLevel="0" collapsed="false">
      <c r="A1042725" s="0" t="s">
        <v>100</v>
      </c>
      <c r="E1042725" s="0" t="n">
        <v>11.68767926</v>
      </c>
    </row>
    <row r="1042726" customFormat="false" ht="16" hidden="false" customHeight="false" outlineLevel="0" collapsed="false">
      <c r="A1042726" s="0" t="s">
        <v>100</v>
      </c>
      <c r="E1042726" s="0" t="n">
        <v>13.81741062</v>
      </c>
    </row>
    <row r="1042727" customFormat="false" ht="16" hidden="false" customHeight="false" outlineLevel="0" collapsed="false">
      <c r="A1042727" s="0" t="s">
        <v>100</v>
      </c>
      <c r="E1042727" s="0" t="n">
        <v>15.33676841</v>
      </c>
    </row>
    <row r="1042728" customFormat="false" ht="16" hidden="false" customHeight="false" outlineLevel="0" collapsed="false">
      <c r="A1042728" s="0" t="s">
        <v>101</v>
      </c>
      <c r="E1042728" s="0" t="n">
        <v>-9.993337365</v>
      </c>
    </row>
    <row r="1042729" customFormat="false" ht="16" hidden="false" customHeight="false" outlineLevel="0" collapsed="false">
      <c r="A1042729" s="0" t="s">
        <v>101</v>
      </c>
      <c r="E1042729" s="0" t="n">
        <v>5.05265473</v>
      </c>
    </row>
    <row r="1042730" customFormat="false" ht="16" hidden="false" customHeight="false" outlineLevel="0" collapsed="false">
      <c r="A1042730" s="0" t="s">
        <v>101</v>
      </c>
      <c r="E1042730" s="0" t="n">
        <v>10.46795024</v>
      </c>
    </row>
    <row r="1042731" customFormat="false" ht="16" hidden="false" customHeight="false" outlineLevel="0" collapsed="false">
      <c r="A1042731" s="0" t="s">
        <v>101</v>
      </c>
      <c r="E1042731" s="0" t="n">
        <v>13.1179453</v>
      </c>
    </row>
    <row r="1042732" customFormat="false" ht="16" hidden="false" customHeight="false" outlineLevel="0" collapsed="false">
      <c r="A1042732" s="0" t="s">
        <v>101</v>
      </c>
      <c r="E1042732" s="0" t="n">
        <v>14.74440157</v>
      </c>
    </row>
    <row r="1042733" customFormat="false" ht="16" hidden="false" customHeight="false" outlineLevel="0" collapsed="false">
      <c r="A1042733" s="0" t="s">
        <v>102</v>
      </c>
      <c r="E1042733" s="0" t="n">
        <v>0.891789992</v>
      </c>
    </row>
    <row r="1042734" customFormat="false" ht="16" hidden="false" customHeight="false" outlineLevel="0" collapsed="false">
      <c r="A1042734" s="0" t="s">
        <v>102</v>
      </c>
      <c r="E1042734" s="0" t="n">
        <v>7.878646174</v>
      </c>
    </row>
    <row r="1042735" customFormat="false" ht="16" hidden="false" customHeight="false" outlineLevel="0" collapsed="false">
      <c r="A1042735" s="0" t="s">
        <v>102</v>
      </c>
      <c r="E1042735" s="0" t="n">
        <v>11.34280668</v>
      </c>
    </row>
    <row r="1042736" customFormat="false" ht="16" hidden="false" customHeight="false" outlineLevel="0" collapsed="false">
      <c r="A1042736" s="0" t="s">
        <v>102</v>
      </c>
      <c r="E1042736" s="0" t="n">
        <v>13.38681662</v>
      </c>
    </row>
    <row r="1042737" customFormat="false" ht="16" hidden="false" customHeight="false" outlineLevel="0" collapsed="false">
      <c r="A1042737" s="0" t="s">
        <v>102</v>
      </c>
      <c r="E1042737" s="0" t="n">
        <v>14.78602429</v>
      </c>
    </row>
    <row r="1042738" customFormat="false" ht="16" hidden="false" customHeight="false" outlineLevel="0" collapsed="false">
      <c r="A1042738" s="0" t="s">
        <v>103</v>
      </c>
      <c r="E1042738" s="0" t="n">
        <v>-6.161671915</v>
      </c>
    </row>
    <row r="1042739" customFormat="false" ht="16" hidden="false" customHeight="false" outlineLevel="0" collapsed="false">
      <c r="A1042739" s="0" t="s">
        <v>103</v>
      </c>
      <c r="E1042739" s="0" t="n">
        <v>5.323012437</v>
      </c>
    </row>
    <row r="1042740" customFormat="false" ht="16" hidden="false" customHeight="false" outlineLevel="0" collapsed="false">
      <c r="A1042740" s="0" t="s">
        <v>103</v>
      </c>
      <c r="E1042740" s="0" t="n">
        <v>10.47395234</v>
      </c>
    </row>
    <row r="1042741" customFormat="false" ht="16" hidden="false" customHeight="false" outlineLevel="0" collapsed="false">
      <c r="A1042741" s="0" t="s">
        <v>103</v>
      </c>
      <c r="E1042741" s="0" t="n">
        <v>13.22045926</v>
      </c>
    </row>
    <row r="1042742" customFormat="false" ht="16" hidden="false" customHeight="false" outlineLevel="0" collapsed="false">
      <c r="A1042742" s="0" t="s">
        <v>103</v>
      </c>
      <c r="E1042742" s="0" t="n">
        <v>14.94099195</v>
      </c>
    </row>
    <row r="1042743" customFormat="false" ht="16" hidden="false" customHeight="false" outlineLevel="0" collapsed="false">
      <c r="A1042743" s="0" t="s">
        <v>104</v>
      </c>
      <c r="E1042743" s="0" t="n">
        <v>-41.09170706</v>
      </c>
    </row>
    <row r="1042744" customFormat="false" ht="16" hidden="false" customHeight="false" outlineLevel="0" collapsed="false">
      <c r="A1042744" s="0" t="s">
        <v>104</v>
      </c>
      <c r="E1042744" s="0" t="n">
        <v>-5.50104462</v>
      </c>
    </row>
    <row r="1042745" customFormat="false" ht="16" hidden="false" customHeight="false" outlineLevel="0" collapsed="false">
      <c r="A1042745" s="0" t="s">
        <v>104</v>
      </c>
      <c r="E1042745" s="0" t="n">
        <v>6.444930979</v>
      </c>
    </row>
    <row r="1042746" customFormat="false" ht="16" hidden="false" customHeight="false" outlineLevel="0" collapsed="false">
      <c r="A1042746" s="0" t="s">
        <v>104</v>
      </c>
      <c r="E1042746" s="0" t="n">
        <v>11.36240789</v>
      </c>
    </row>
    <row r="1042747" customFormat="false" ht="16" hidden="false" customHeight="false" outlineLevel="0" collapsed="false">
      <c r="A1042747" s="0" t="s">
        <v>104</v>
      </c>
      <c r="E1042747" s="0" t="n">
        <v>13.80415432</v>
      </c>
    </row>
    <row r="1042748" customFormat="false" ht="16" hidden="false" customHeight="false" outlineLevel="0" collapsed="false">
      <c r="A1042748" s="0" t="s">
        <v>105</v>
      </c>
      <c r="E1042748" s="0" t="n">
        <v>-15.26788292</v>
      </c>
    </row>
    <row r="1042749" customFormat="false" ht="16" hidden="false" customHeight="false" outlineLevel="0" collapsed="false">
      <c r="A1042749" s="0" t="s">
        <v>105</v>
      </c>
      <c r="E1042749" s="0" t="n">
        <v>1.419439913</v>
      </c>
    </row>
    <row r="1042750" customFormat="false" ht="16" hidden="false" customHeight="false" outlineLevel="0" collapsed="false">
      <c r="A1042750" s="0" t="s">
        <v>105</v>
      </c>
      <c r="E1042750" s="0" t="n">
        <v>8.409239575</v>
      </c>
    </row>
    <row r="1042751" customFormat="false" ht="16" hidden="false" customHeight="false" outlineLevel="0" collapsed="false">
      <c r="A1042751" s="0" t="s">
        <v>105</v>
      </c>
      <c r="E1042751" s="0" t="n">
        <v>11.89478596</v>
      </c>
    </row>
    <row r="1042752" customFormat="false" ht="16" hidden="false" customHeight="false" outlineLevel="0" collapsed="false">
      <c r="A1042752" s="0" t="s">
        <v>105</v>
      </c>
      <c r="E1042752" s="0" t="n">
        <v>13.98455267</v>
      </c>
    </row>
    <row r="1042753" customFormat="false" ht="16" hidden="false" customHeight="false" outlineLevel="0" collapsed="false">
      <c r="A1042753" s="0" t="s">
        <v>106</v>
      </c>
      <c r="E1042753" s="0" t="n">
        <v>-4.531808867</v>
      </c>
    </row>
    <row r="1042754" customFormat="false" ht="16" hidden="false" customHeight="false" outlineLevel="0" collapsed="false">
      <c r="A1042754" s="0" t="s">
        <v>106</v>
      </c>
      <c r="E1042754" s="0" t="n">
        <v>6.251534326</v>
      </c>
    </row>
    <row r="1042755" customFormat="false" ht="16" hidden="false" customHeight="false" outlineLevel="0" collapsed="false">
      <c r="A1042755" s="0" t="s">
        <v>106</v>
      </c>
      <c r="E1042755" s="0" t="n">
        <v>10.88084504</v>
      </c>
    </row>
    <row r="1042756" customFormat="false" ht="16" hidden="false" customHeight="false" outlineLevel="0" collapsed="false">
      <c r="A1042756" s="0" t="s">
        <v>106</v>
      </c>
      <c r="E1042756" s="0" t="n">
        <v>13.38043994</v>
      </c>
    </row>
    <row r="1042757" customFormat="false" ht="16" hidden="false" customHeight="false" outlineLevel="0" collapsed="false">
      <c r="A1042757" s="0" t="s">
        <v>106</v>
      </c>
      <c r="E1042757" s="0" t="n">
        <v>15.00947242</v>
      </c>
    </row>
    <row r="1042758" customFormat="false" ht="16" hidden="false" customHeight="false" outlineLevel="0" collapsed="false">
      <c r="A1042758" s="0" t="s">
        <v>107</v>
      </c>
      <c r="E1042758" s="0" t="n">
        <v>-6.143108994</v>
      </c>
    </row>
    <row r="1042759" customFormat="false" ht="16" hidden="false" customHeight="false" outlineLevel="0" collapsed="false">
      <c r="A1042759" s="0" t="s">
        <v>107</v>
      </c>
      <c r="E1042759" s="0" t="n">
        <v>4.429327266</v>
      </c>
    </row>
    <row r="1042760" customFormat="false" ht="16" hidden="false" customHeight="false" outlineLevel="0" collapsed="false">
      <c r="A1042760" s="0" t="s">
        <v>107</v>
      </c>
      <c r="E1042760" s="0" t="n">
        <v>9.611562656</v>
      </c>
    </row>
    <row r="1042761" customFormat="false" ht="16" hidden="false" customHeight="false" outlineLevel="0" collapsed="false">
      <c r="A1042761" s="0" t="s">
        <v>107</v>
      </c>
      <c r="E1042761" s="0" t="n">
        <v>12.51370025</v>
      </c>
    </row>
    <row r="1042762" customFormat="false" ht="16" hidden="false" customHeight="false" outlineLevel="0" collapsed="false">
      <c r="A1042762" s="0" t="s">
        <v>107</v>
      </c>
      <c r="E1042762" s="0" t="n">
        <v>14.4193346</v>
      </c>
    </row>
    <row r="1042763" customFormat="false" ht="16" hidden="false" customHeight="false" outlineLevel="0" collapsed="false">
      <c r="A1042763" s="0" t="s">
        <v>108</v>
      </c>
      <c r="E1042763" s="0" t="n">
        <v>-5.559629209</v>
      </c>
    </row>
    <row r="1042764" customFormat="false" ht="16" hidden="false" customHeight="false" outlineLevel="0" collapsed="false">
      <c r="A1042764" s="0" t="s">
        <v>108</v>
      </c>
      <c r="E1042764" s="0" t="n">
        <v>5.885144321</v>
      </c>
    </row>
    <row r="1042765" customFormat="false" ht="16" hidden="false" customHeight="false" outlineLevel="0" collapsed="false">
      <c r="A1042765" s="0" t="s">
        <v>108</v>
      </c>
      <c r="E1042765" s="0" t="n">
        <v>10.70848072</v>
      </c>
    </row>
    <row r="1042766" customFormat="false" ht="16" hidden="false" customHeight="false" outlineLevel="0" collapsed="false">
      <c r="A1042766" s="0" t="s">
        <v>108</v>
      </c>
      <c r="E1042766" s="0" t="n">
        <v>13.18132025</v>
      </c>
    </row>
    <row r="1042767" customFormat="false" ht="16" hidden="false" customHeight="false" outlineLevel="0" collapsed="false">
      <c r="A1042767" s="0" t="s">
        <v>108</v>
      </c>
      <c r="E1042767" s="0" t="n">
        <v>14.74755258</v>
      </c>
    </row>
    <row r="1042768" customFormat="false" ht="16" hidden="false" customHeight="false" outlineLevel="0" collapsed="false">
      <c r="A1042768" s="0" t="s">
        <v>109</v>
      </c>
      <c r="E1042768" s="0" t="n">
        <v>1.250907059</v>
      </c>
    </row>
    <row r="1042769" customFormat="false" ht="16" hidden="false" customHeight="false" outlineLevel="0" collapsed="false">
      <c r="A1042769" s="0" t="s">
        <v>109</v>
      </c>
      <c r="E1042769" s="0" t="n">
        <v>8.081990264</v>
      </c>
    </row>
    <row r="1042770" customFormat="false" ht="16" hidden="false" customHeight="false" outlineLevel="0" collapsed="false">
      <c r="A1042770" s="0" t="s">
        <v>109</v>
      </c>
      <c r="E1042770" s="0" t="n">
        <v>11.52931524</v>
      </c>
    </row>
    <row r="1042771" customFormat="false" ht="16" hidden="false" customHeight="false" outlineLevel="0" collapsed="false">
      <c r="A1042771" s="0" t="s">
        <v>109</v>
      </c>
      <c r="E1042771" s="0" t="n">
        <v>13.53640276</v>
      </c>
    </row>
    <row r="1042772" customFormat="false" ht="16" hidden="false" customHeight="false" outlineLevel="0" collapsed="false">
      <c r="A1042772" s="0" t="s">
        <v>109</v>
      </c>
      <c r="E1042772" s="0" t="n">
        <v>14.90064239</v>
      </c>
    </row>
    <row r="1042773" customFormat="false" ht="16" hidden="false" customHeight="false" outlineLevel="0" collapsed="false">
      <c r="A1042773" s="0" t="s">
        <v>110</v>
      </c>
      <c r="E1042773" s="0" t="n">
        <v>-0.842614869</v>
      </c>
    </row>
    <row r="1042774" customFormat="false" ht="16" hidden="false" customHeight="false" outlineLevel="0" collapsed="false">
      <c r="A1042774" s="0" t="s">
        <v>110</v>
      </c>
      <c r="E1042774" s="0" t="n">
        <v>7.267840465</v>
      </c>
    </row>
    <row r="1042775" customFormat="false" ht="16" hidden="false" customHeight="false" outlineLevel="0" collapsed="false">
      <c r="A1042775" s="0" t="s">
        <v>110</v>
      </c>
      <c r="E1042775" s="0" t="n">
        <v>11.06162908</v>
      </c>
    </row>
    <row r="1042776" customFormat="false" ht="16" hidden="false" customHeight="false" outlineLevel="0" collapsed="false">
      <c r="A1042776" s="0" t="s">
        <v>110</v>
      </c>
      <c r="E1042776" s="0" t="n">
        <v>13.21194303</v>
      </c>
    </row>
    <row r="1042777" customFormat="false" ht="16" hidden="false" customHeight="false" outlineLevel="0" collapsed="false">
      <c r="A1042777" s="0" t="s">
        <v>110</v>
      </c>
      <c r="E1042777" s="0" t="n">
        <v>14.65076476</v>
      </c>
    </row>
    <row r="1042778" customFormat="false" ht="16" hidden="false" customHeight="false" outlineLevel="0" collapsed="false">
      <c r="A1042778" s="0" t="s">
        <v>111</v>
      </c>
      <c r="E1042778" s="0" t="n">
        <v>-7.215811186</v>
      </c>
    </row>
    <row r="1042779" customFormat="false" ht="16" hidden="false" customHeight="false" outlineLevel="0" collapsed="false">
      <c r="A1042779" s="0" t="s">
        <v>111</v>
      </c>
      <c r="E1042779" s="0" t="n">
        <v>3.97357673</v>
      </c>
    </row>
    <row r="1042780" customFormat="false" ht="16" hidden="false" customHeight="false" outlineLevel="0" collapsed="false">
      <c r="A1042780" s="0" t="s">
        <v>111</v>
      </c>
      <c r="E1042780" s="0" t="n">
        <v>9.389625031</v>
      </c>
    </row>
    <row r="1042781" customFormat="false" ht="16" hidden="false" customHeight="false" outlineLevel="0" collapsed="false">
      <c r="A1042781" s="0" t="s">
        <v>111</v>
      </c>
      <c r="E1042781" s="0" t="n">
        <v>12.39381063</v>
      </c>
    </row>
    <row r="1042782" customFormat="false" ht="16" hidden="false" customHeight="false" outlineLevel="0" collapsed="false">
      <c r="A1042782" s="0" t="s">
        <v>111</v>
      </c>
      <c r="E1042782" s="0" t="n">
        <v>14.35200393</v>
      </c>
    </row>
    <row r="1042783" customFormat="false" ht="16" hidden="false" customHeight="false" outlineLevel="0" collapsed="false">
      <c r="A1042783" s="0" t="s">
        <v>112</v>
      </c>
      <c r="E1042783" s="0" t="n">
        <v>0.331438232</v>
      </c>
    </row>
    <row r="1042784" customFormat="false" ht="16" hidden="false" customHeight="false" outlineLevel="0" collapsed="false">
      <c r="A1042784" s="0" t="s">
        <v>112</v>
      </c>
      <c r="E1042784" s="0" t="n">
        <v>7.524750511</v>
      </c>
    </row>
    <row r="1042785" customFormat="false" ht="16" hidden="false" customHeight="false" outlineLevel="0" collapsed="false">
      <c r="A1042785" s="0" t="s">
        <v>112</v>
      </c>
      <c r="E1042785" s="0" t="n">
        <v>11.0763294</v>
      </c>
    </row>
    <row r="1042786" customFormat="false" ht="16" hidden="false" customHeight="false" outlineLevel="0" collapsed="false">
      <c r="A1042786" s="0" t="s">
        <v>112</v>
      </c>
      <c r="E1042786" s="0" t="n">
        <v>13.14992746</v>
      </c>
    </row>
    <row r="1042787" customFormat="false" ht="16" hidden="false" customHeight="false" outlineLevel="0" collapsed="false">
      <c r="A1042787" s="0" t="s">
        <v>112</v>
      </c>
      <c r="E1042787" s="0" t="n">
        <v>14.55305733</v>
      </c>
    </row>
    <row r="1042788" customFormat="false" ht="16" hidden="false" customHeight="false" outlineLevel="0" collapsed="false">
      <c r="A1042788" s="0" t="s">
        <v>113</v>
      </c>
      <c r="E1042788" s="0" t="n">
        <v>-4.450916619</v>
      </c>
    </row>
    <row r="1042789" customFormat="false" ht="16" hidden="false" customHeight="false" outlineLevel="0" collapsed="false">
      <c r="A1042789" s="0" t="s">
        <v>113</v>
      </c>
      <c r="E1042789" s="0" t="n">
        <v>5.715162381</v>
      </c>
    </row>
    <row r="1042790" customFormat="false" ht="16" hidden="false" customHeight="false" outlineLevel="0" collapsed="false">
      <c r="A1042790" s="0" t="s">
        <v>113</v>
      </c>
      <c r="E1042790" s="0" t="n">
        <v>10.29754679</v>
      </c>
    </row>
    <row r="1042791" customFormat="false" ht="16" hidden="false" customHeight="false" outlineLevel="0" collapsed="false">
      <c r="A1042791" s="0" t="s">
        <v>113</v>
      </c>
      <c r="E1042791" s="0" t="n">
        <v>12.77681863</v>
      </c>
    </row>
    <row r="1042792" customFormat="false" ht="16" hidden="false" customHeight="false" outlineLevel="0" collapsed="false">
      <c r="A1042792" s="0" t="s">
        <v>113</v>
      </c>
      <c r="E1042792" s="0" t="n">
        <v>14.40925168</v>
      </c>
    </row>
    <row r="1042793" customFormat="false" ht="16" hidden="false" customHeight="false" outlineLevel="0" collapsed="false">
      <c r="A1042793" s="0" t="s">
        <v>114</v>
      </c>
      <c r="E1042793" s="0" t="n">
        <v>1.579853623</v>
      </c>
    </row>
    <row r="1042794" customFormat="false" ht="16" hidden="false" customHeight="false" outlineLevel="0" collapsed="false">
      <c r="A1042794" s="0" t="s">
        <v>114</v>
      </c>
      <c r="E1042794" s="0" t="n">
        <v>8.058604696</v>
      </c>
    </row>
    <row r="1042795" customFormat="false" ht="16" hidden="false" customHeight="false" outlineLevel="0" collapsed="false">
      <c r="A1042795" s="0" t="s">
        <v>114</v>
      </c>
      <c r="E1042795" s="0" t="n">
        <v>11.29800357</v>
      </c>
    </row>
    <row r="1042796" customFormat="false" ht="16" hidden="false" customHeight="false" outlineLevel="0" collapsed="false">
      <c r="A1042796" s="0" t="s">
        <v>114</v>
      </c>
      <c r="E1042796" s="0" t="n">
        <v>13.22829888</v>
      </c>
    </row>
    <row r="1042797" customFormat="false" ht="16" hidden="false" customHeight="false" outlineLevel="0" collapsed="false">
      <c r="A1042797" s="0" t="s">
        <v>114</v>
      </c>
      <c r="E1042797" s="0" t="n">
        <v>14.61362568</v>
      </c>
    </row>
    <row r="1042798" customFormat="false" ht="16" hidden="false" customHeight="false" outlineLevel="0" collapsed="false">
      <c r="A1042798" s="0" t="s">
        <v>115</v>
      </c>
      <c r="E1042798" s="0" t="n">
        <v>-7.011461149</v>
      </c>
    </row>
    <row r="1042799" customFormat="false" ht="16" hidden="false" customHeight="false" outlineLevel="0" collapsed="false">
      <c r="A1042799" s="0" t="s">
        <v>115</v>
      </c>
      <c r="E1042799" s="0" t="n">
        <v>4.171881168</v>
      </c>
    </row>
    <row r="1042800" customFormat="false" ht="16" hidden="false" customHeight="false" outlineLevel="0" collapsed="false">
      <c r="A1042800" s="0" t="s">
        <v>115</v>
      </c>
      <c r="E1042800" s="0" t="n">
        <v>9.441131711</v>
      </c>
    </row>
    <row r="1042801" customFormat="false" ht="16" hidden="false" customHeight="false" outlineLevel="0" collapsed="false">
      <c r="A1042801" s="0" t="s">
        <v>115</v>
      </c>
      <c r="E1042801" s="0" t="n">
        <v>12.32296879</v>
      </c>
    </row>
    <row r="1042802" customFormat="false" ht="16" hidden="false" customHeight="false" outlineLevel="0" collapsed="false">
      <c r="A1042802" s="0" t="s">
        <v>115</v>
      </c>
      <c r="E1042802" s="0" t="n">
        <v>14.18299685</v>
      </c>
    </row>
    <row r="1042803" customFormat="false" ht="16" hidden="false" customHeight="false" outlineLevel="0" collapsed="false">
      <c r="A1042803" s="0" t="s">
        <v>116</v>
      </c>
      <c r="E1042803" s="0" t="n">
        <v>-2.650435082</v>
      </c>
    </row>
    <row r="1042804" customFormat="false" ht="16" hidden="false" customHeight="false" outlineLevel="0" collapsed="false">
      <c r="A1042804" s="0" t="s">
        <v>116</v>
      </c>
      <c r="E1042804" s="0" t="n">
        <v>6.809851523</v>
      </c>
    </row>
    <row r="1042805" customFormat="false" ht="16" hidden="false" customHeight="false" outlineLevel="0" collapsed="false">
      <c r="A1042805" s="0" t="s">
        <v>116</v>
      </c>
      <c r="E1042805" s="0" t="n">
        <v>11.00631545</v>
      </c>
    </row>
    <row r="1042806" customFormat="false" ht="16" hidden="false" customHeight="false" outlineLevel="0" collapsed="false">
      <c r="A1042806" s="0" t="s">
        <v>116</v>
      </c>
      <c r="E1042806" s="0" t="n">
        <v>13.29532099</v>
      </c>
    </row>
    <row r="1042807" customFormat="false" ht="16" hidden="false" customHeight="false" outlineLevel="0" collapsed="false">
      <c r="A1042807" s="0" t="s">
        <v>116</v>
      </c>
      <c r="E1042807" s="0" t="n">
        <v>14.95564859</v>
      </c>
    </row>
    <row r="1042808" customFormat="false" ht="16" hidden="false" customHeight="false" outlineLevel="0" collapsed="false">
      <c r="A1042808" s="0" t="s">
        <v>117</v>
      </c>
      <c r="E1042808" s="0" t="n">
        <v>-5.240884159</v>
      </c>
    </row>
    <row r="1042809" customFormat="false" ht="16" hidden="false" customHeight="false" outlineLevel="0" collapsed="false">
      <c r="A1042809" s="0" t="s">
        <v>117</v>
      </c>
      <c r="E1042809" s="0" t="n">
        <v>5.406926318</v>
      </c>
    </row>
    <row r="1042810" customFormat="false" ht="16" hidden="false" customHeight="false" outlineLevel="0" collapsed="false">
      <c r="A1042810" s="0" t="s">
        <v>117</v>
      </c>
      <c r="E1042810" s="0" t="n">
        <v>10.17374139</v>
      </c>
    </row>
    <row r="1042811" customFormat="false" ht="16" hidden="false" customHeight="false" outlineLevel="0" collapsed="false">
      <c r="A1042811" s="0" t="s">
        <v>117</v>
      </c>
      <c r="E1042811" s="0" t="n">
        <v>12.82834702</v>
      </c>
    </row>
    <row r="1042812" customFormat="false" ht="16" hidden="false" customHeight="false" outlineLevel="0" collapsed="false">
      <c r="A1042812" s="0" t="s">
        <v>117</v>
      </c>
      <c r="E1042812" s="0" t="n">
        <v>14.55482542</v>
      </c>
    </row>
    <row r="1042813" customFormat="false" ht="16" hidden="false" customHeight="false" outlineLevel="0" collapsed="false">
      <c r="A1042813" s="0" t="s">
        <v>118</v>
      </c>
      <c r="E1042813" s="0" t="n">
        <v>-3.511502767</v>
      </c>
    </row>
    <row r="1042814" customFormat="false" ht="16" hidden="false" customHeight="false" outlineLevel="0" collapsed="false">
      <c r="A1042814" s="0" t="s">
        <v>118</v>
      </c>
      <c r="E1042814" s="0" t="n">
        <v>6.891979945</v>
      </c>
    </row>
    <row r="1042815" customFormat="false" ht="16" hidden="false" customHeight="false" outlineLevel="0" collapsed="false">
      <c r="A1042815" s="0" t="s">
        <v>118</v>
      </c>
      <c r="E1042815" s="0" t="n">
        <v>11.26073941</v>
      </c>
    </row>
    <row r="1042816" customFormat="false" ht="16" hidden="false" customHeight="false" outlineLevel="0" collapsed="false">
      <c r="A1042816" s="0" t="s">
        <v>118</v>
      </c>
      <c r="E1042816" s="0" t="n">
        <v>13.55700454</v>
      </c>
    </row>
    <row r="1042817" customFormat="false" ht="16" hidden="false" customHeight="false" outlineLevel="0" collapsed="false">
      <c r="A1042817" s="0" t="s">
        <v>118</v>
      </c>
      <c r="E1042817" s="0" t="n">
        <v>15.03255752</v>
      </c>
    </row>
    <row r="1042818" customFormat="false" ht="16" hidden="false" customHeight="false" outlineLevel="0" collapsed="false">
      <c r="A1042818" s="0" t="s">
        <v>119</v>
      </c>
      <c r="E1042818" s="0" t="n">
        <v>-3.515056751</v>
      </c>
    </row>
    <row r="1042819" customFormat="false" ht="16" hidden="false" customHeight="false" outlineLevel="0" collapsed="false">
      <c r="A1042819" s="0" t="s">
        <v>119</v>
      </c>
      <c r="E1042819" s="0" t="n">
        <v>6.703937107</v>
      </c>
    </row>
    <row r="1042820" customFormat="false" ht="16" hidden="false" customHeight="false" outlineLevel="0" collapsed="false">
      <c r="A1042820" s="0" t="s">
        <v>119</v>
      </c>
      <c r="E1042820" s="0" t="n">
        <v>11.05275205</v>
      </c>
    </row>
    <row r="1042821" customFormat="false" ht="16" hidden="false" customHeight="false" outlineLevel="0" collapsed="false">
      <c r="A1042821" s="0" t="s">
        <v>119</v>
      </c>
      <c r="E1042821" s="0" t="n">
        <v>13.40537192</v>
      </c>
    </row>
    <row r="1042822" customFormat="false" ht="16" hidden="false" customHeight="false" outlineLevel="0" collapsed="false">
      <c r="A1042822" s="0" t="s">
        <v>119</v>
      </c>
      <c r="E1042822" s="0" t="n">
        <v>14.90880875</v>
      </c>
    </row>
    <row r="1042823" customFormat="false" ht="16" hidden="false" customHeight="false" outlineLevel="0" collapsed="false">
      <c r="A1042823" s="0" t="s">
        <v>120</v>
      </c>
      <c r="E1042823" s="0" t="n">
        <v>-7.947028395</v>
      </c>
    </row>
    <row r="1042824" customFormat="false" ht="16" hidden="false" customHeight="false" outlineLevel="0" collapsed="false">
      <c r="A1042824" s="0" t="s">
        <v>120</v>
      </c>
      <c r="E1042824" s="0" t="n">
        <v>3.277150908</v>
      </c>
    </row>
    <row r="1042825" customFormat="false" ht="16" hidden="false" customHeight="false" outlineLevel="0" collapsed="false">
      <c r="A1042825" s="0" t="s">
        <v>120</v>
      </c>
      <c r="E1042825" s="0" t="n">
        <v>8.879594227</v>
      </c>
    </row>
    <row r="1042826" customFormat="false" ht="16" hidden="false" customHeight="false" outlineLevel="0" collapsed="false">
      <c r="A1042826" s="0" t="s">
        <v>120</v>
      </c>
      <c r="E1042826" s="0" t="n">
        <v>12.15579095</v>
      </c>
    </row>
    <row r="1042827" customFormat="false" ht="16" hidden="false" customHeight="false" outlineLevel="0" collapsed="false">
      <c r="A1042827" s="0" t="s">
        <v>120</v>
      </c>
      <c r="E1042827" s="0" t="n">
        <v>14.39775639</v>
      </c>
    </row>
    <row r="1042828" customFormat="false" ht="16" hidden="false" customHeight="false" outlineLevel="0" collapsed="false">
      <c r="A1042828" s="0" t="s">
        <v>121</v>
      </c>
      <c r="E1042828" s="0" t="n">
        <v>-5.660019987</v>
      </c>
    </row>
    <row r="1042829" customFormat="false" ht="16" hidden="false" customHeight="false" outlineLevel="0" collapsed="false">
      <c r="A1042829" s="0" t="s">
        <v>121</v>
      </c>
      <c r="E1042829" s="0" t="n">
        <v>6.273574543</v>
      </c>
    </row>
    <row r="1042830" customFormat="false" ht="16" hidden="false" customHeight="false" outlineLevel="0" collapsed="false">
      <c r="A1042830" s="0" t="s">
        <v>121</v>
      </c>
      <c r="E1042830" s="0" t="n">
        <v>10.93741833</v>
      </c>
    </row>
    <row r="1042831" customFormat="false" ht="16" hidden="false" customHeight="false" outlineLevel="0" collapsed="false">
      <c r="A1042831" s="0" t="s">
        <v>121</v>
      </c>
      <c r="E1042831" s="0" t="n">
        <v>13.32524266</v>
      </c>
    </row>
    <row r="1042832" customFormat="false" ht="16" hidden="false" customHeight="false" outlineLevel="0" collapsed="false">
      <c r="A1042832" s="0" t="s">
        <v>121</v>
      </c>
      <c r="E1042832" s="0" t="n">
        <v>14.88705993</v>
      </c>
    </row>
    <row r="1042833" customFormat="false" ht="16" hidden="false" customHeight="false" outlineLevel="0" collapsed="false">
      <c r="A1042833" s="0" t="s">
        <v>122</v>
      </c>
      <c r="E1042833" s="0" t="n">
        <v>-7.178712453</v>
      </c>
    </row>
    <row r="1042834" customFormat="false" ht="16" hidden="false" customHeight="false" outlineLevel="0" collapsed="false">
      <c r="A1042834" s="0" t="s">
        <v>122</v>
      </c>
      <c r="E1042834" s="0" t="n">
        <v>5.757604919</v>
      </c>
    </row>
    <row r="1042835" customFormat="false" ht="16" hidden="false" customHeight="false" outlineLevel="0" collapsed="false">
      <c r="A1042835" s="0" t="s">
        <v>122</v>
      </c>
      <c r="E1042835" s="0" t="n">
        <v>10.77725916</v>
      </c>
    </row>
    <row r="1042836" customFormat="false" ht="16" hidden="false" customHeight="false" outlineLevel="0" collapsed="false">
      <c r="A1042836" s="0" t="s">
        <v>122</v>
      </c>
      <c r="E1042836" s="0" t="n">
        <v>13.30437303</v>
      </c>
    </row>
    <row r="1042837" customFormat="false" ht="16" hidden="false" customHeight="false" outlineLevel="0" collapsed="false">
      <c r="A1042837" s="0" t="s">
        <v>122</v>
      </c>
      <c r="E1042837" s="0" t="n">
        <v>14.92789425</v>
      </c>
    </row>
    <row r="1042838" customFormat="false" ht="16" hidden="false" customHeight="false" outlineLevel="0" collapsed="false">
      <c r="A1042838" s="0" t="s">
        <v>123</v>
      </c>
      <c r="E1042838" s="0" t="n">
        <v>-10.40325996</v>
      </c>
    </row>
    <row r="1042839" customFormat="false" ht="16" hidden="false" customHeight="false" outlineLevel="0" collapsed="false">
      <c r="A1042839" s="0" t="s">
        <v>123</v>
      </c>
      <c r="E1042839" s="0" t="n">
        <v>5.199153098</v>
      </c>
    </row>
    <row r="1042840" customFormat="false" ht="16" hidden="false" customHeight="false" outlineLevel="0" collapsed="false">
      <c r="A1042840" s="0" t="s">
        <v>123</v>
      </c>
      <c r="E1042840" s="0" t="n">
        <v>10.76939416</v>
      </c>
    </row>
    <row r="1042841" customFormat="false" ht="16" hidden="false" customHeight="false" outlineLevel="0" collapsed="false">
      <c r="A1042841" s="0" t="s">
        <v>123</v>
      </c>
      <c r="E1042841" s="0" t="n">
        <v>13.31005379</v>
      </c>
    </row>
    <row r="1042842" customFormat="false" ht="16" hidden="false" customHeight="false" outlineLevel="0" collapsed="false">
      <c r="A1042842" s="0" t="s">
        <v>123</v>
      </c>
      <c r="E1042842" s="0" t="n">
        <v>15.10966222</v>
      </c>
    </row>
    <row r="1042843" customFormat="false" ht="16" hidden="false" customHeight="false" outlineLevel="0" collapsed="false">
      <c r="A1042843" s="0" t="s">
        <v>124</v>
      </c>
      <c r="E1042843" s="0" t="n">
        <v>-2.795951504</v>
      </c>
    </row>
    <row r="1042844" customFormat="false" ht="16" hidden="false" customHeight="false" outlineLevel="0" collapsed="false">
      <c r="A1042844" s="0" t="s">
        <v>124</v>
      </c>
      <c r="E1042844" s="0" t="n">
        <v>7.206406657</v>
      </c>
    </row>
    <row r="1042845" customFormat="false" ht="16" hidden="false" customHeight="false" outlineLevel="0" collapsed="false">
      <c r="A1042845" s="0" t="s">
        <v>124</v>
      </c>
      <c r="E1042845" s="0" t="n">
        <v>11.3553287</v>
      </c>
    </row>
    <row r="1042846" customFormat="false" ht="16" hidden="false" customHeight="false" outlineLevel="0" collapsed="false">
      <c r="A1042846" s="0" t="s">
        <v>124</v>
      </c>
      <c r="E1042846" s="0" t="n">
        <v>13.55781612</v>
      </c>
    </row>
    <row r="1042847" customFormat="false" ht="16" hidden="false" customHeight="false" outlineLevel="0" collapsed="false">
      <c r="A1042847" s="0" t="s">
        <v>124</v>
      </c>
      <c r="E1042847" s="0" t="n">
        <v>15.25472938</v>
      </c>
    </row>
    <row r="1042848" customFormat="false" ht="16" hidden="false" customHeight="false" outlineLevel="0" collapsed="false">
      <c r="A1042848" s="0" t="s">
        <v>125</v>
      </c>
      <c r="E1042848" s="0" t="n">
        <v>-4.248162488</v>
      </c>
    </row>
    <row r="1042849" customFormat="false" ht="16" hidden="false" customHeight="false" outlineLevel="0" collapsed="false">
      <c r="A1042849" s="0" t="s">
        <v>125</v>
      </c>
      <c r="E1042849" s="0" t="n">
        <v>6.513828629</v>
      </c>
    </row>
    <row r="1042850" customFormat="false" ht="16" hidden="false" customHeight="false" outlineLevel="0" collapsed="false">
      <c r="A1042850" s="0" t="s">
        <v>125</v>
      </c>
      <c r="E1042850" s="0" t="n">
        <v>11.04358024</v>
      </c>
    </row>
    <row r="1042851" customFormat="false" ht="16" hidden="false" customHeight="false" outlineLevel="0" collapsed="false">
      <c r="A1042851" s="0" t="s">
        <v>125</v>
      </c>
      <c r="E1042851" s="0" t="n">
        <v>13.41951022</v>
      </c>
    </row>
    <row r="1042852" customFormat="false" ht="16" hidden="false" customHeight="false" outlineLevel="0" collapsed="false">
      <c r="A1042852" s="0" t="s">
        <v>125</v>
      </c>
      <c r="E1042852" s="0" t="n">
        <v>14.92832157</v>
      </c>
    </row>
    <row r="1042853" customFormat="false" ht="16" hidden="false" customHeight="false" outlineLevel="0" collapsed="false">
      <c r="A1042853" s="0" t="s">
        <v>126</v>
      </c>
      <c r="E1042853" s="0" t="n">
        <v>-3.167296823</v>
      </c>
    </row>
    <row r="1042854" customFormat="false" ht="16" hidden="false" customHeight="false" outlineLevel="0" collapsed="false">
      <c r="A1042854" s="0" t="s">
        <v>126</v>
      </c>
      <c r="E1042854" s="0" t="n">
        <v>6.814343359</v>
      </c>
    </row>
    <row r="1042855" customFormat="false" ht="16" hidden="false" customHeight="false" outlineLevel="0" collapsed="false">
      <c r="A1042855" s="0" t="s">
        <v>126</v>
      </c>
      <c r="E1042855" s="0" t="n">
        <v>11.12610905</v>
      </c>
    </row>
    <row r="1042856" customFormat="false" ht="16" hidden="false" customHeight="false" outlineLevel="0" collapsed="false">
      <c r="A1042856" s="0" t="s">
        <v>126</v>
      </c>
      <c r="E1042856" s="0" t="n">
        <v>13.44111793</v>
      </c>
    </row>
    <row r="1042857" customFormat="false" ht="16" hidden="false" customHeight="false" outlineLevel="0" collapsed="false">
      <c r="A1042857" s="0" t="s">
        <v>126</v>
      </c>
      <c r="E1042857" s="0" t="n">
        <v>14.93913086</v>
      </c>
    </row>
    <row r="1042858" customFormat="false" ht="16" hidden="false" customHeight="false" outlineLevel="0" collapsed="false">
      <c r="A1042858" s="0" t="s">
        <v>127</v>
      </c>
      <c r="E1042858" s="0" t="n">
        <v>3.416780749</v>
      </c>
    </row>
    <row r="1042859" customFormat="false" ht="16" hidden="false" customHeight="false" outlineLevel="0" collapsed="false">
      <c r="A1042859" s="0" t="s">
        <v>127</v>
      </c>
      <c r="E1042859" s="0" t="n">
        <v>9.302526276</v>
      </c>
    </row>
    <row r="1042860" customFormat="false" ht="16" hidden="false" customHeight="false" outlineLevel="0" collapsed="false">
      <c r="A1042860" s="0" t="s">
        <v>127</v>
      </c>
      <c r="E1042860" s="0" t="n">
        <v>12.33460776</v>
      </c>
    </row>
    <row r="1042861" customFormat="false" ht="16" hidden="false" customHeight="false" outlineLevel="0" collapsed="false">
      <c r="A1042861" s="0" t="s">
        <v>127</v>
      </c>
      <c r="E1042861" s="0" t="n">
        <v>14.14215135</v>
      </c>
    </row>
    <row r="1042862" customFormat="false" ht="16" hidden="false" customHeight="false" outlineLevel="0" collapsed="false">
      <c r="A1042862" s="0" t="s">
        <v>127</v>
      </c>
      <c r="E1042862" s="0" t="n">
        <v>15.42168315</v>
      </c>
    </row>
    <row r="1042863" customFormat="false" ht="16" hidden="false" customHeight="false" outlineLevel="0" collapsed="false">
      <c r="A1042863" s="0" t="s">
        <v>128</v>
      </c>
      <c r="E1042863" s="0" t="n">
        <v>1.422538567</v>
      </c>
    </row>
    <row r="1042864" customFormat="false" ht="16" hidden="false" customHeight="false" outlineLevel="0" collapsed="false">
      <c r="A1042864" s="0" t="s">
        <v>128</v>
      </c>
      <c r="E1042864" s="0" t="n">
        <v>8.543652576</v>
      </c>
    </row>
    <row r="1042865" customFormat="false" ht="16" hidden="false" customHeight="false" outlineLevel="0" collapsed="false">
      <c r="A1042865" s="0" t="s">
        <v>128</v>
      </c>
      <c r="E1042865" s="0" t="n">
        <v>11.89220654</v>
      </c>
    </row>
    <row r="1042866" customFormat="false" ht="16" hidden="false" customHeight="false" outlineLevel="0" collapsed="false">
      <c r="A1042866" s="0" t="s">
        <v>128</v>
      </c>
      <c r="E1042866" s="0" t="n">
        <v>13.81339594</v>
      </c>
    </row>
    <row r="1042867" customFormat="false" ht="16" hidden="false" customHeight="false" outlineLevel="0" collapsed="false">
      <c r="A1042867" s="0" t="s">
        <v>128</v>
      </c>
      <c r="E1042867" s="0" t="n">
        <v>15.11439346</v>
      </c>
    </row>
    <row r="1042868" customFormat="false" ht="16" hidden="false" customHeight="false" outlineLevel="0" collapsed="false">
      <c r="A1042868" s="0" t="s">
        <v>129</v>
      </c>
      <c r="E1042868" s="0" t="n">
        <v>1.002167455</v>
      </c>
    </row>
    <row r="1042869" customFormat="false" ht="16" hidden="false" customHeight="false" outlineLevel="0" collapsed="false">
      <c r="A1042869" s="0" t="s">
        <v>129</v>
      </c>
      <c r="E1042869" s="0" t="n">
        <v>8.446439065</v>
      </c>
    </row>
    <row r="1042870" customFormat="false" ht="16" hidden="false" customHeight="false" outlineLevel="0" collapsed="false">
      <c r="A1042870" s="0" t="s">
        <v>129</v>
      </c>
      <c r="E1042870" s="0" t="n">
        <v>12.07694301</v>
      </c>
    </row>
    <row r="1042871" customFormat="false" ht="16" hidden="false" customHeight="false" outlineLevel="0" collapsed="false">
      <c r="A1042871" s="0" t="s">
        <v>129</v>
      </c>
      <c r="E1042871" s="0" t="n">
        <v>14.15057956</v>
      </c>
    </row>
    <row r="1042872" customFormat="false" ht="16" hidden="false" customHeight="false" outlineLevel="0" collapsed="false">
      <c r="A1042872" s="0" t="s">
        <v>129</v>
      </c>
      <c r="E1042872" s="0" t="n">
        <v>15.54141508</v>
      </c>
    </row>
    <row r="1042873" customFormat="false" ht="16" hidden="false" customHeight="false" outlineLevel="0" collapsed="false">
      <c r="A1042873" s="0" t="s">
        <v>130</v>
      </c>
      <c r="E1042873" s="0" t="n">
        <v>-3.825771113</v>
      </c>
    </row>
    <row r="1042874" customFormat="false" ht="16" hidden="false" customHeight="false" outlineLevel="0" collapsed="false">
      <c r="A1042874" s="0" t="s">
        <v>130</v>
      </c>
      <c r="E1042874" s="0" t="n">
        <v>5.589206624</v>
      </c>
    </row>
    <row r="1042875" customFormat="false" ht="16" hidden="false" customHeight="false" outlineLevel="0" collapsed="false">
      <c r="A1042875" s="0" t="s">
        <v>130</v>
      </c>
      <c r="E1042875" s="0" t="n">
        <v>10.30097077</v>
      </c>
    </row>
    <row r="1042876" customFormat="false" ht="16" hidden="false" customHeight="false" outlineLevel="0" collapsed="false">
      <c r="A1042876" s="0" t="s">
        <v>130</v>
      </c>
      <c r="E1042876" s="0" t="n">
        <v>12.98524012</v>
      </c>
    </row>
    <row r="1042877" customFormat="false" ht="16" hidden="false" customHeight="false" outlineLevel="0" collapsed="false">
      <c r="A1042877" s="0" t="s">
        <v>130</v>
      </c>
      <c r="E1042877" s="0" t="n">
        <v>14.77176019</v>
      </c>
    </row>
    <row r="1042878" customFormat="false" ht="16" hidden="false" customHeight="false" outlineLevel="0" collapsed="false">
      <c r="A1042878" s="0" t="s">
        <v>131</v>
      </c>
      <c r="E1042878" s="0" t="n">
        <v>-0.474740554</v>
      </c>
    </row>
    <row r="1042879" customFormat="false" ht="16" hidden="false" customHeight="false" outlineLevel="0" collapsed="false">
      <c r="A1042879" s="0" t="s">
        <v>131</v>
      </c>
      <c r="E1042879" s="0" t="n">
        <v>8.068843418</v>
      </c>
    </row>
    <row r="1042880" customFormat="false" ht="16" hidden="false" customHeight="false" outlineLevel="0" collapsed="false">
      <c r="A1042880" s="0" t="s">
        <v>131</v>
      </c>
      <c r="E1042880" s="0" t="n">
        <v>11.93919162</v>
      </c>
    </row>
    <row r="1042881" customFormat="false" ht="16" hidden="false" customHeight="false" outlineLevel="0" collapsed="false">
      <c r="A1042881" s="0" t="s">
        <v>131</v>
      </c>
      <c r="E1042881" s="0" t="n">
        <v>14.18142413</v>
      </c>
    </row>
    <row r="1042882" customFormat="false" ht="16" hidden="false" customHeight="false" outlineLevel="0" collapsed="false">
      <c r="A1042882" s="0" t="s">
        <v>131</v>
      </c>
      <c r="E1042882" s="0" t="n">
        <v>15.76575416</v>
      </c>
    </row>
    <row r="1042883" customFormat="false" ht="16" hidden="false" customHeight="false" outlineLevel="0" collapsed="false">
      <c r="A1042883" s="0" t="s">
        <v>132</v>
      </c>
      <c r="E1042883" s="0" t="n">
        <v>3.9165888</v>
      </c>
    </row>
    <row r="1042884" customFormat="false" ht="16" hidden="false" customHeight="false" outlineLevel="0" collapsed="false">
      <c r="A1042884" s="0" t="s">
        <v>132</v>
      </c>
      <c r="E1042884" s="0" t="n">
        <v>9.60010778</v>
      </c>
    </row>
    <row r="1042885" customFormat="false" ht="16" hidden="false" customHeight="false" outlineLevel="0" collapsed="false">
      <c r="A1042885" s="0" t="s">
        <v>132</v>
      </c>
      <c r="E1042885" s="0" t="n">
        <v>12.59931039</v>
      </c>
    </row>
    <row r="1042886" customFormat="false" ht="16" hidden="false" customHeight="false" outlineLevel="0" collapsed="false">
      <c r="A1042886" s="0" t="s">
        <v>132</v>
      </c>
      <c r="E1042886" s="0" t="n">
        <v>14.38975785</v>
      </c>
    </row>
    <row r="1042887" customFormat="false" ht="16" hidden="false" customHeight="false" outlineLevel="0" collapsed="false">
      <c r="A1042887" s="0" t="s">
        <v>132</v>
      </c>
      <c r="E1042887" s="0" t="n">
        <v>15.54675894</v>
      </c>
    </row>
    <row r="1042888" customFormat="false" ht="16" hidden="false" customHeight="false" outlineLevel="0" collapsed="false">
      <c r="A1042888" s="0" t="s">
        <v>133</v>
      </c>
      <c r="E1042888" s="0" t="n">
        <v>-1.716463972</v>
      </c>
    </row>
    <row r="1042889" customFormat="false" ht="16" hidden="false" customHeight="false" outlineLevel="0" collapsed="false">
      <c r="A1042889" s="0" t="s">
        <v>133</v>
      </c>
      <c r="E1042889" s="0" t="n">
        <v>7.639268014</v>
      </c>
    </row>
    <row r="1042890" customFormat="false" ht="16" hidden="false" customHeight="false" outlineLevel="0" collapsed="false">
      <c r="A1042890" s="0" t="s">
        <v>133</v>
      </c>
      <c r="E1042890" s="0" t="n">
        <v>11.66037856</v>
      </c>
    </row>
    <row r="1042891" customFormat="false" ht="16" hidden="false" customHeight="false" outlineLevel="0" collapsed="false">
      <c r="A1042891" s="0" t="s">
        <v>133</v>
      </c>
      <c r="E1042891" s="0" t="n">
        <v>13.81491099</v>
      </c>
    </row>
    <row r="1042892" customFormat="false" ht="16" hidden="false" customHeight="false" outlineLevel="0" collapsed="false">
      <c r="A1042892" s="0" t="s">
        <v>133</v>
      </c>
      <c r="E1042892" s="0" t="n">
        <v>15.20733957</v>
      </c>
    </row>
    <row r="1042893" customFormat="false" ht="16" hidden="false" customHeight="false" outlineLevel="0" collapsed="false">
      <c r="A1042893" s="0" t="s">
        <v>134</v>
      </c>
      <c r="E1042893" s="0" t="n">
        <v>-5.459454673</v>
      </c>
    </row>
    <row r="1042894" customFormat="false" ht="16" hidden="false" customHeight="false" outlineLevel="0" collapsed="false">
      <c r="A1042894" s="0" t="s">
        <v>134</v>
      </c>
      <c r="E1042894" s="0" t="n">
        <v>6.700903407</v>
      </c>
    </row>
    <row r="1042895" customFormat="false" ht="16" hidden="false" customHeight="false" outlineLevel="0" collapsed="false">
      <c r="A1042895" s="0" t="s">
        <v>134</v>
      </c>
      <c r="E1042895" s="0" t="n">
        <v>11.34138252</v>
      </c>
    </row>
    <row r="1042896" customFormat="false" ht="16" hidden="false" customHeight="false" outlineLevel="0" collapsed="false">
      <c r="A1042896" s="0" t="s">
        <v>134</v>
      </c>
      <c r="E1042896" s="0" t="n">
        <v>13.70576802</v>
      </c>
    </row>
    <row r="1042897" customFormat="false" ht="16" hidden="false" customHeight="false" outlineLevel="0" collapsed="false">
      <c r="A1042897" s="0" t="s">
        <v>134</v>
      </c>
      <c r="E1042897" s="0" t="n">
        <v>15.19483066</v>
      </c>
    </row>
    <row r="1042898" customFormat="false" ht="16" hidden="false" customHeight="false" outlineLevel="0" collapsed="false">
      <c r="A1042898" s="0" t="s">
        <v>135</v>
      </c>
      <c r="E1042898" s="0" t="n">
        <v>1.08078993</v>
      </c>
    </row>
    <row r="1042899" customFormat="false" ht="16" hidden="false" customHeight="false" outlineLevel="0" collapsed="false">
      <c r="A1042899" s="0" t="s">
        <v>135</v>
      </c>
      <c r="E1042899" s="0" t="n">
        <v>8.228904133</v>
      </c>
    </row>
    <row r="1042900" customFormat="false" ht="16" hidden="false" customHeight="false" outlineLevel="0" collapsed="false">
      <c r="A1042900" s="0" t="s">
        <v>135</v>
      </c>
      <c r="E1042900" s="0" t="n">
        <v>11.77921043</v>
      </c>
    </row>
    <row r="1042901" customFormat="false" ht="16" hidden="false" customHeight="false" outlineLevel="0" collapsed="false">
      <c r="A1042901" s="0" t="s">
        <v>135</v>
      </c>
      <c r="E1042901" s="0" t="n">
        <v>13.83056926</v>
      </c>
    </row>
    <row r="1042902" customFormat="false" ht="16" hidden="false" customHeight="false" outlineLevel="0" collapsed="false">
      <c r="A1042902" s="0" t="s">
        <v>135</v>
      </c>
      <c r="E1042902" s="0" t="n">
        <v>15.20626994</v>
      </c>
    </row>
    <row r="1042903" customFormat="false" ht="16" hidden="false" customHeight="false" outlineLevel="0" collapsed="false">
      <c r="A1042903" s="0" t="s">
        <v>136</v>
      </c>
      <c r="E1042903" s="0" t="n">
        <v>3.511984977</v>
      </c>
    </row>
    <row r="1042904" customFormat="false" ht="16" hidden="false" customHeight="false" outlineLevel="0" collapsed="false">
      <c r="A1042904" s="0" t="s">
        <v>136</v>
      </c>
      <c r="E1042904" s="0" t="n">
        <v>9.289817054</v>
      </c>
    </row>
    <row r="1042905" customFormat="false" ht="16" hidden="false" customHeight="false" outlineLevel="0" collapsed="false">
      <c r="A1042905" s="0" t="s">
        <v>136</v>
      </c>
      <c r="E1042905" s="0" t="n">
        <v>12.2440558</v>
      </c>
    </row>
    <row r="1042906" customFormat="false" ht="16" hidden="false" customHeight="false" outlineLevel="0" collapsed="false">
      <c r="A1042906" s="0" t="s">
        <v>136</v>
      </c>
      <c r="E1042906" s="0" t="n">
        <v>14.01105255</v>
      </c>
    </row>
    <row r="1042907" customFormat="false" ht="16" hidden="false" customHeight="false" outlineLevel="0" collapsed="false">
      <c r="A1042907" s="0" t="s">
        <v>136</v>
      </c>
      <c r="E1042907" s="0" t="n">
        <v>15.27387671</v>
      </c>
    </row>
    <row r="1042908" customFormat="false" ht="16" hidden="false" customHeight="false" outlineLevel="0" collapsed="false">
      <c r="A1042908" s="0" t="s">
        <v>137</v>
      </c>
      <c r="E1042908" s="0" t="n">
        <v>-6.049125415</v>
      </c>
    </row>
    <row r="1042909" customFormat="false" ht="16" hidden="false" customHeight="false" outlineLevel="0" collapsed="false">
      <c r="A1042909" s="0" t="s">
        <v>137</v>
      </c>
      <c r="E1042909" s="0" t="n">
        <v>5.593524122</v>
      </c>
    </row>
    <row r="1042910" customFormat="false" ht="16" hidden="false" customHeight="false" outlineLevel="0" collapsed="false">
      <c r="A1042910" s="0" t="s">
        <v>137</v>
      </c>
      <c r="E1042910" s="0" t="n">
        <v>10.45900495</v>
      </c>
    </row>
    <row r="1042911" customFormat="false" ht="16" hidden="false" customHeight="false" outlineLevel="0" collapsed="false">
      <c r="A1042911" s="0" t="s">
        <v>137</v>
      </c>
      <c r="E1042911" s="0" t="n">
        <v>13.13159645</v>
      </c>
    </row>
    <row r="1042912" customFormat="false" ht="16" hidden="false" customHeight="false" outlineLevel="0" collapsed="false">
      <c r="A1042912" s="0" t="s">
        <v>137</v>
      </c>
      <c r="E1042912" s="0" t="n">
        <v>14.95836299</v>
      </c>
    </row>
    <row r="1042913" customFormat="false" ht="16" hidden="false" customHeight="false" outlineLevel="0" collapsed="false">
      <c r="A1042913" s="0" t="s">
        <v>138</v>
      </c>
      <c r="E1042913" s="0" t="n">
        <v>-12.92327278</v>
      </c>
    </row>
    <row r="1042914" customFormat="false" ht="16" hidden="false" customHeight="false" outlineLevel="0" collapsed="false">
      <c r="A1042914" s="0" t="s">
        <v>138</v>
      </c>
      <c r="E1042914" s="0" t="n">
        <v>3.655574087</v>
      </c>
    </row>
    <row r="1042915" customFormat="false" ht="16" hidden="false" customHeight="false" outlineLevel="0" collapsed="false">
      <c r="A1042915" s="0" t="s">
        <v>138</v>
      </c>
      <c r="E1042915" s="0" t="n">
        <v>10.30951547</v>
      </c>
    </row>
    <row r="1042916" customFormat="false" ht="16" hidden="false" customHeight="false" outlineLevel="0" collapsed="false">
      <c r="A1042916" s="0" t="s">
        <v>138</v>
      </c>
      <c r="E1042916" s="0" t="n">
        <v>13.62185833</v>
      </c>
    </row>
    <row r="1042917" customFormat="false" ht="16" hidden="false" customHeight="false" outlineLevel="0" collapsed="false">
      <c r="A1042917" s="0" t="s">
        <v>138</v>
      </c>
      <c r="E1042917" s="0" t="n">
        <v>15.59440428</v>
      </c>
    </row>
    <row r="1042918" customFormat="false" ht="16" hidden="false" customHeight="false" outlineLevel="0" collapsed="false">
      <c r="A1042918" s="0" t="s">
        <v>139</v>
      </c>
      <c r="E1042918" s="0" t="n">
        <v>3.022149587</v>
      </c>
    </row>
    <row r="1042919" customFormat="false" ht="16" hidden="false" customHeight="false" outlineLevel="0" collapsed="false">
      <c r="A1042919" s="0" t="s">
        <v>139</v>
      </c>
      <c r="E1042919" s="0" t="n">
        <v>9.407575942</v>
      </c>
    </row>
    <row r="1042920" customFormat="false" ht="16" hidden="false" customHeight="false" outlineLevel="0" collapsed="false">
      <c r="A1042920" s="0" t="s">
        <v>139</v>
      </c>
      <c r="E1042920" s="0" t="n">
        <v>12.50281627</v>
      </c>
    </row>
    <row r="1042921" customFormat="false" ht="16" hidden="false" customHeight="false" outlineLevel="0" collapsed="false">
      <c r="A1042921" s="0" t="s">
        <v>139</v>
      </c>
      <c r="E1042921" s="0" t="n">
        <v>14.31138461</v>
      </c>
    </row>
    <row r="1042922" customFormat="false" ht="16" hidden="false" customHeight="false" outlineLevel="0" collapsed="false">
      <c r="A1042922" s="0" t="s">
        <v>139</v>
      </c>
      <c r="E1042922" s="0" t="n">
        <v>15.54461418</v>
      </c>
    </row>
    <row r="1042923" customFormat="false" ht="16" hidden="false" customHeight="false" outlineLevel="0" collapsed="false">
      <c r="A1042923" s="0" t="s">
        <v>140</v>
      </c>
      <c r="E1042923" s="0" t="n">
        <v>-3.348831442</v>
      </c>
    </row>
    <row r="1042924" customFormat="false" ht="16" hidden="false" customHeight="false" outlineLevel="0" collapsed="false">
      <c r="A1042924" s="0" t="s">
        <v>140</v>
      </c>
      <c r="E1042924" s="0" t="n">
        <v>6.983967301</v>
      </c>
    </row>
    <row r="1042925" customFormat="false" ht="16" hidden="false" customHeight="false" outlineLevel="0" collapsed="false">
      <c r="A1042925" s="0" t="s">
        <v>140</v>
      </c>
      <c r="E1042925" s="0" t="n">
        <v>11.56960603</v>
      </c>
    </row>
    <row r="1042926" customFormat="false" ht="16" hidden="false" customHeight="false" outlineLevel="0" collapsed="false">
      <c r="A1042926" s="0" t="s">
        <v>140</v>
      </c>
      <c r="E1042926" s="0" t="n">
        <v>13.99297091</v>
      </c>
    </row>
    <row r="1042927" customFormat="false" ht="16" hidden="false" customHeight="false" outlineLevel="0" collapsed="false">
      <c r="A1042927" s="0" t="s">
        <v>140</v>
      </c>
      <c r="E1042927" s="0" t="n">
        <v>15.59102207</v>
      </c>
    </row>
    <row r="1042928" customFormat="false" ht="16" hidden="false" customHeight="false" outlineLevel="0" collapsed="false">
      <c r="A1042928" s="0" t="s">
        <v>141</v>
      </c>
      <c r="E1042928" s="0" t="n">
        <v>-4.569524786</v>
      </c>
    </row>
    <row r="1042929" customFormat="false" ht="16" hidden="false" customHeight="false" outlineLevel="0" collapsed="false">
      <c r="A1042929" s="0" t="s">
        <v>141</v>
      </c>
      <c r="E1042929" s="0" t="n">
        <v>5.298031119</v>
      </c>
    </row>
    <row r="1042930" customFormat="false" ht="16" hidden="false" customHeight="false" outlineLevel="0" collapsed="false">
      <c r="A1042930" s="0" t="s">
        <v>141</v>
      </c>
      <c r="E1042930" s="0" t="n">
        <v>9.867910955</v>
      </c>
    </row>
    <row r="1042931" customFormat="false" ht="16" hidden="false" customHeight="false" outlineLevel="0" collapsed="false">
      <c r="A1042931" s="0" t="s">
        <v>141</v>
      </c>
      <c r="E1042931" s="0" t="n">
        <v>12.39229597</v>
      </c>
    </row>
    <row r="1042932" customFormat="false" ht="16" hidden="false" customHeight="false" outlineLevel="0" collapsed="false">
      <c r="A1042932" s="0" t="s">
        <v>141</v>
      </c>
      <c r="E1042932" s="0" t="n">
        <v>14.09587341</v>
      </c>
    </row>
    <row r="1042933" customFormat="false" ht="16" hidden="false" customHeight="false" outlineLevel="0" collapsed="false">
      <c r="A1042933" s="0" t="s">
        <v>142</v>
      </c>
      <c r="E1042933" s="0" t="n">
        <v>-9.089050687</v>
      </c>
    </row>
    <row r="1042934" customFormat="false" ht="16" hidden="false" customHeight="false" outlineLevel="0" collapsed="false">
      <c r="A1042934" s="0" t="s">
        <v>142</v>
      </c>
      <c r="E1042934" s="0" t="n">
        <v>4.92718304</v>
      </c>
    </row>
    <row r="1042935" customFormat="false" ht="16" hidden="false" customHeight="false" outlineLevel="0" collapsed="false">
      <c r="A1042935" s="0" t="s">
        <v>142</v>
      </c>
      <c r="E1042935" s="0" t="n">
        <v>10.54223524</v>
      </c>
    </row>
    <row r="1042936" customFormat="false" ht="16" hidden="false" customHeight="false" outlineLevel="0" collapsed="false">
      <c r="A1042936" s="0" t="s">
        <v>142</v>
      </c>
      <c r="E1042936" s="0" t="n">
        <v>13.36823437</v>
      </c>
    </row>
    <row r="1042937" customFormat="false" ht="16" hidden="false" customHeight="false" outlineLevel="0" collapsed="false">
      <c r="A1042937" s="0" t="s">
        <v>142</v>
      </c>
      <c r="E1042937" s="0" t="n">
        <v>15.09056605</v>
      </c>
    </row>
    <row r="1042938" customFormat="false" ht="16" hidden="false" customHeight="false" outlineLevel="0" collapsed="false">
      <c r="A1042938" s="0" t="s">
        <v>143</v>
      </c>
      <c r="E1042938" s="0" t="n">
        <v>4.33728662</v>
      </c>
    </row>
    <row r="1042939" customFormat="false" ht="16" hidden="false" customHeight="false" outlineLevel="0" collapsed="false">
      <c r="A1042939" s="0" t="s">
        <v>143</v>
      </c>
      <c r="E1042939" s="0" t="n">
        <v>9.782998518</v>
      </c>
    </row>
    <row r="1042940" customFormat="false" ht="16" hidden="false" customHeight="false" outlineLevel="0" collapsed="false">
      <c r="A1042940" s="0" t="s">
        <v>143</v>
      </c>
      <c r="E1042940" s="0" t="n">
        <v>12.56033933</v>
      </c>
    </row>
    <row r="1042941" customFormat="false" ht="16" hidden="false" customHeight="false" outlineLevel="0" collapsed="false">
      <c r="A1042941" s="0" t="s">
        <v>143</v>
      </c>
      <c r="E1042941" s="0" t="n">
        <v>14.1743928</v>
      </c>
    </row>
    <row r="1042942" customFormat="false" ht="16" hidden="false" customHeight="false" outlineLevel="0" collapsed="false">
      <c r="A1042942" s="0" t="s">
        <v>143</v>
      </c>
      <c r="E1042942" s="0" t="n">
        <v>15.2658824</v>
      </c>
    </row>
    <row r="1042943" customFormat="false" ht="16" hidden="false" customHeight="false" outlineLevel="0" collapsed="false">
      <c r="A1042943" s="0" t="s">
        <v>144</v>
      </c>
      <c r="E1042943" s="0" t="n">
        <v>3.50869086</v>
      </c>
    </row>
    <row r="1042944" customFormat="false" ht="16" hidden="false" customHeight="false" outlineLevel="0" collapsed="false">
      <c r="A1042944" s="0" t="s">
        <v>144</v>
      </c>
      <c r="E1042944" s="0" t="n">
        <v>8.657435418</v>
      </c>
    </row>
    <row r="1042945" customFormat="false" ht="16" hidden="false" customHeight="false" outlineLevel="0" collapsed="false">
      <c r="A1042945" s="0" t="s">
        <v>144</v>
      </c>
      <c r="E1042945" s="0" t="n">
        <v>11.64885121</v>
      </c>
    </row>
    <row r="1042946" customFormat="false" ht="16" hidden="false" customHeight="false" outlineLevel="0" collapsed="false">
      <c r="A1042946" s="0" t="s">
        <v>144</v>
      </c>
      <c r="E1042946" s="0" t="n">
        <v>13.55443459</v>
      </c>
    </row>
    <row r="1042947" customFormat="false" ht="16" hidden="false" customHeight="false" outlineLevel="0" collapsed="false">
      <c r="A1042947" s="0" t="s">
        <v>144</v>
      </c>
      <c r="E1042947" s="0" t="n">
        <v>14.92222328</v>
      </c>
    </row>
    <row r="1042948" customFormat="false" ht="16" hidden="false" customHeight="false" outlineLevel="0" collapsed="false">
      <c r="A1042948" s="0" t="s">
        <v>145</v>
      </c>
      <c r="E1042948" s="0" t="n">
        <v>-3.939605257</v>
      </c>
    </row>
    <row r="1042949" customFormat="false" ht="16" hidden="false" customHeight="false" outlineLevel="0" collapsed="false">
      <c r="A1042949" s="0" t="s">
        <v>145</v>
      </c>
      <c r="E1042949" s="0" t="n">
        <v>6.501596147</v>
      </c>
    </row>
    <row r="1042950" customFormat="false" ht="16" hidden="false" customHeight="false" outlineLevel="0" collapsed="false">
      <c r="A1042950" s="0" t="s">
        <v>145</v>
      </c>
      <c r="E1042950" s="0" t="n">
        <v>11.12803036</v>
      </c>
    </row>
    <row r="1042951" customFormat="false" ht="16" hidden="false" customHeight="false" outlineLevel="0" collapsed="false">
      <c r="A1042951" s="0" t="s">
        <v>145</v>
      </c>
      <c r="E1042951" s="0" t="n">
        <v>13.47092727</v>
      </c>
    </row>
    <row r="1042952" customFormat="false" ht="16" hidden="false" customHeight="false" outlineLevel="0" collapsed="false">
      <c r="A1042952" s="0" t="s">
        <v>145</v>
      </c>
      <c r="E1042952" s="0" t="n">
        <v>14.91844543</v>
      </c>
    </row>
    <row r="1042953" customFormat="false" ht="16" hidden="false" customHeight="false" outlineLevel="0" collapsed="false">
      <c r="A1042953" s="0" t="s">
        <v>146</v>
      </c>
      <c r="E1042953" s="0" t="n">
        <v>-4.428300845</v>
      </c>
    </row>
    <row r="1042954" customFormat="false" ht="16" hidden="false" customHeight="false" outlineLevel="0" collapsed="false">
      <c r="A1042954" s="0" t="s">
        <v>146</v>
      </c>
      <c r="E1042954" s="0" t="n">
        <v>6.65957498</v>
      </c>
    </row>
    <row r="1042955" customFormat="false" ht="16" hidden="false" customHeight="false" outlineLevel="0" collapsed="false">
      <c r="A1042955" s="0" t="s">
        <v>146</v>
      </c>
      <c r="E1042955" s="0" t="n">
        <v>11.37723735</v>
      </c>
    </row>
    <row r="1042956" customFormat="false" ht="16" hidden="false" customHeight="false" outlineLevel="0" collapsed="false">
      <c r="A1042956" s="0" t="s">
        <v>146</v>
      </c>
      <c r="E1042956" s="0" t="n">
        <v>13.86849826</v>
      </c>
    </row>
    <row r="1042957" customFormat="false" ht="16" hidden="false" customHeight="false" outlineLevel="0" collapsed="false">
      <c r="A1042957" s="0" t="s">
        <v>146</v>
      </c>
      <c r="E1042957" s="0" t="n">
        <v>15.48049102</v>
      </c>
    </row>
    <row r="1042958" customFormat="false" ht="16" hidden="false" customHeight="false" outlineLevel="0" collapsed="false">
      <c r="A1042958" s="0" t="s">
        <v>147</v>
      </c>
      <c r="E1042958" s="0" t="n">
        <v>-5.11547672</v>
      </c>
    </row>
    <row r="1042959" customFormat="false" ht="16" hidden="false" customHeight="false" outlineLevel="0" collapsed="false">
      <c r="A1042959" s="0" t="s">
        <v>147</v>
      </c>
      <c r="E1042959" s="0" t="n">
        <v>6.321789657</v>
      </c>
    </row>
    <row r="1042960" customFormat="false" ht="16" hidden="false" customHeight="false" outlineLevel="0" collapsed="false">
      <c r="A1042960" s="0" t="s">
        <v>147</v>
      </c>
      <c r="E1042960" s="0" t="n">
        <v>11.26816267</v>
      </c>
    </row>
    <row r="1042961" customFormat="false" ht="16" hidden="false" customHeight="false" outlineLevel="0" collapsed="false">
      <c r="A1042961" s="0" t="s">
        <v>147</v>
      </c>
      <c r="E1042961" s="0" t="n">
        <v>13.79441122</v>
      </c>
    </row>
    <row r="1042962" customFormat="false" ht="16" hidden="false" customHeight="false" outlineLevel="0" collapsed="false">
      <c r="A1042962" s="0" t="s">
        <v>147</v>
      </c>
      <c r="E1042962" s="0" t="n">
        <v>15.37829283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67"/>
  <sheetViews>
    <sheetView showFormulas="false" showGridLines="true" showRowColHeaders="true" showZeros="true" rightToLeft="false" tabSelected="false" showOutlineSymbols="true" defaultGridColor="true" view="normal" topLeftCell="A97" colorId="64" zoomScale="100" zoomScaleNormal="100" zoomScalePageLayoutView="100" workbookViewId="0">
      <selection pane="topLeft" activeCell="K136" activeCellId="0" sqref="K136"/>
    </sheetView>
  </sheetViews>
  <sheetFormatPr defaultColWidth="9.34375" defaultRowHeight="12.8" zeroHeight="false" outlineLevelRow="0" outlineLevelCol="0"/>
  <cols>
    <col collapsed="false" customWidth="true" hidden="false" outlineLevel="0" max="5" min="5" style="1" width="15.5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INDEX(paste_data_here!A:A,(ROW()-2)*5+2)</f>
        <v>[N+](=O)([O-])C([N+](=O)[O-])([N+](=O)[O-])[N+](=O)[O-]</v>
      </c>
      <c r="B2" s="1" t="n">
        <f aca="false">INDEX(paste_data_here!B:B,(ROW()-2)*5+2)</f>
        <v>1.9672747</v>
      </c>
      <c r="C2" s="1" t="n">
        <f aca="false">INDEX(paste_data_here!C:C,(ROW()-2)*5+2)</f>
        <v>-0.7819556</v>
      </c>
      <c r="D2" s="1" t="n">
        <f aca="false">INDEX(paste_data_here!D:D,(ROW()-2)*5+2)</f>
        <v>0.003483714</v>
      </c>
      <c r="E2" s="1" t="n">
        <f aca="false">INDEX(paste_data_here!E:E,(ROW()-2)*5+2)</f>
        <v>6.623408902</v>
      </c>
      <c r="F2" s="1" t="n">
        <f aca="false">INDEX(paste_data_here!F:F,(ROW()-2)*5+2)</f>
        <v>3.09070380246905</v>
      </c>
      <c r="G2" s="1" t="n">
        <f aca="false">RANK(E2,E:E)</f>
        <v>3</v>
      </c>
      <c r="H2" s="1" t="n">
        <f aca="false">RANK(F2,F:F)</f>
        <v>15</v>
      </c>
      <c r="I2" s="1" t="n">
        <f aca="false">ABS(F2-E2)</f>
        <v>3.53270509953095</v>
      </c>
      <c r="J2" s="1" t="n">
        <f aca="false">I2^2</f>
        <v>12.480005320252</v>
      </c>
    </row>
    <row r="3" customFormat="false" ht="15" hidden="false" customHeight="false" outlineLevel="0" collapsed="false">
      <c r="A3" s="1" t="str">
        <f aca="false">INDEX(paste_data_here!A:A,(ROW()-2)*5+2)</f>
        <v>C(C)(Cl)(C)C</v>
      </c>
      <c r="B3" s="1" t="n">
        <f aca="false">INDEX(paste_data_here!B:B,(ROW()-2)*5+2)</f>
        <v>1.3756901</v>
      </c>
      <c r="C3" s="1" t="n">
        <f aca="false">INDEX(paste_data_here!C:C,(ROW()-2)*5+2)</f>
        <v>-0.39133957</v>
      </c>
      <c r="D3" s="1" t="n">
        <f aca="false">INDEX(paste_data_here!D:D,(ROW()-2)*5+2)</f>
        <v>0.004036327</v>
      </c>
      <c r="E3" s="1" t="n">
        <f aca="false">INDEX(paste_data_here!E:E,(ROW()-2)*5+2)</f>
        <v>8.177072141</v>
      </c>
      <c r="F3" s="1" t="n">
        <f aca="false">INDEX(paste_data_here!F:F,(ROW()-2)*5+2)</f>
        <v>7.10130201479988</v>
      </c>
      <c r="G3" s="1" t="n">
        <f aca="false">RANK(E3,E:E)</f>
        <v>1</v>
      </c>
      <c r="H3" s="1" t="n">
        <f aca="false">RANK(F3,F:F)</f>
        <v>2</v>
      </c>
      <c r="I3" s="1" t="n">
        <f aca="false">ABS(F3-E3)</f>
        <v>1.07577012620012</v>
      </c>
      <c r="J3" s="1" t="n">
        <f aca="false">I3^2</f>
        <v>1.15728136442462</v>
      </c>
    </row>
    <row r="4" customFormat="false" ht="15" hidden="false" customHeight="false" outlineLevel="0" collapsed="false">
      <c r="A4" s="1" t="str">
        <f aca="false">INDEX(paste_data_here!A:A,(ROW()-2)*5+2)</f>
        <v>C(Cl)(Cl)(F)C</v>
      </c>
      <c r="B4" s="1" t="n">
        <f aca="false">INDEX(paste_data_here!B:B,(ROW()-2)*5+2)</f>
        <v>1.2242347</v>
      </c>
      <c r="C4" s="1" t="n">
        <f aca="false">INDEX(paste_data_here!C:C,(ROW()-2)*5+2)</f>
        <v>-0.3630453</v>
      </c>
      <c r="D4" s="1" t="n">
        <f aca="false">INDEX(paste_data_here!D:D,(ROW()-2)*5+2)</f>
        <v>0.005894489</v>
      </c>
      <c r="E4" s="1" t="n">
        <f aca="false">INDEX(paste_data_here!E:E,(ROW()-2)*5+2)</f>
        <v>1.877655068</v>
      </c>
      <c r="F4" s="1" t="n">
        <f aca="false">INDEX(paste_data_here!F:F,(ROW()-2)*5+2)</f>
        <v>1.93821124830914</v>
      </c>
      <c r="G4" s="1" t="n">
        <f aca="false">RANK(E4,E:E)</f>
        <v>17</v>
      </c>
      <c r="H4" s="1" t="n">
        <f aca="false">RANK(F4,F:F)</f>
        <v>28</v>
      </c>
      <c r="I4" s="1" t="n">
        <f aca="false">ABS(F4-E4)</f>
        <v>0.060556180309143</v>
      </c>
      <c r="J4" s="1" t="n">
        <f aca="false">I4^2</f>
        <v>0.00366705097363344</v>
      </c>
    </row>
    <row r="5" customFormat="false" ht="15" hidden="false" customHeight="false" outlineLevel="0" collapsed="false">
      <c r="A5" s="1" t="str">
        <f aca="false">INDEX(paste_data_here!A:A,(ROW()-2)*5+2)</f>
        <v>C(F)(F)(F)C(F)(F)C(F)(F)C(=O)O</v>
      </c>
      <c r="B5" s="1" t="n">
        <f aca="false">INDEX(paste_data_here!B:B,(ROW()-2)*5+2)</f>
        <v>1.7647332</v>
      </c>
      <c r="C5" s="1" t="n">
        <f aca="false">INDEX(paste_data_here!C:C,(ROW()-2)*5+2)</f>
        <v>-0.58694005</v>
      </c>
      <c r="D5" s="1" t="n">
        <f aca="false">INDEX(paste_data_here!D:D,(ROW()-2)*5+2)</f>
        <v>0.003911598</v>
      </c>
      <c r="E5" s="1" t="n">
        <f aca="false">INDEX(paste_data_here!E:E,(ROW()-2)*5+2)</f>
        <v>2.984240134</v>
      </c>
      <c r="F5" s="1" t="n">
        <f aca="false">INDEX(paste_data_here!F:F,(ROW()-2)*5+2)</f>
        <v>4.7276864619679</v>
      </c>
      <c r="G5" s="1" t="n">
        <f aca="false">RANK(E5,E:E)</f>
        <v>15</v>
      </c>
      <c r="H5" s="1" t="n">
        <f aca="false">RANK(F5,F:F)</f>
        <v>7</v>
      </c>
      <c r="I5" s="1" t="n">
        <f aca="false">ABS(F5-E5)</f>
        <v>1.7434463279679</v>
      </c>
      <c r="J5" s="1" t="n">
        <f aca="false">I5^2</f>
        <v>3.03960509850474</v>
      </c>
    </row>
    <row r="6" customFormat="false" ht="15" hidden="false" customHeight="false" outlineLevel="0" collapsed="false">
      <c r="A6" s="1" t="str">
        <f aca="false">INDEX(paste_data_here!A:A,(ROW()-2)*5+2)</f>
        <v>C(Oc1ccccc1)C2CO2</v>
      </c>
      <c r="B6" s="1" t="n">
        <f aca="false">INDEX(paste_data_here!B:B,(ROW()-2)*5+2)</f>
        <v>2.5959666</v>
      </c>
      <c r="C6" s="1" t="n">
        <f aca="false">INDEX(paste_data_here!C:C,(ROW()-2)*5+2)</f>
        <v>-1.0670366</v>
      </c>
      <c r="D6" s="1" t="n">
        <f aca="false">INDEX(paste_data_here!D:D,(ROW()-2)*5+2)</f>
        <v>0.003612847</v>
      </c>
      <c r="E6" s="1" t="n">
        <f aca="false">INDEX(paste_data_here!E:E,(ROW()-2)*5+2)</f>
        <v>-1.748804274</v>
      </c>
      <c r="F6" s="1" t="n">
        <f aca="false">INDEX(paste_data_here!F:F,(ROW()-2)*5+2)</f>
        <v>-0.552074534364333</v>
      </c>
      <c r="G6" s="1" t="n">
        <f aca="false">RANK(E6,E:E)</f>
        <v>53</v>
      </c>
      <c r="H6" s="1" t="n">
        <f aca="false">RANK(F6,F:F)</f>
        <v>53</v>
      </c>
      <c r="I6" s="1" t="n">
        <f aca="false">ABS(F6-E6)</f>
        <v>1.19672973963567</v>
      </c>
      <c r="J6" s="1" t="n">
        <f aca="false">I6^2</f>
        <v>1.43216206972845</v>
      </c>
    </row>
    <row r="7" customFormat="false" ht="15" hidden="false" customHeight="false" outlineLevel="0" collapsed="false">
      <c r="A7" s="1" t="str">
        <f aca="false">INDEX(paste_data_here!A:A,(ROW()-2)*5+2)</f>
        <v>C/C=C/CCCCCCCCC</v>
      </c>
      <c r="B7" s="1" t="n">
        <f aca="false">INDEX(paste_data_here!B:B,(ROW()-2)*5+2)</f>
        <v>2.257998</v>
      </c>
      <c r="C7" s="1" t="n">
        <f aca="false">INDEX(paste_data_here!C:C,(ROW()-2)*5+2)</f>
        <v>-0.9285337</v>
      </c>
      <c r="D7" s="1" t="n">
        <f aca="false">INDEX(paste_data_here!D:D,(ROW()-2)*5+2)</f>
        <v>0.004115226</v>
      </c>
      <c r="E7" s="1" t="n">
        <f aca="false">INDEX(paste_data_here!E:E,(ROW()-2)*5+2)</f>
        <v>-2.943804251</v>
      </c>
      <c r="F7" s="1" t="n">
        <f aca="false">INDEX(paste_data_here!F:F,(ROW()-2)*5+2)</f>
        <v>-2.75740900470032</v>
      </c>
      <c r="G7" s="1" t="n">
        <f aca="false">RANK(E7,E:E)</f>
        <v>65</v>
      </c>
      <c r="H7" s="1" t="n">
        <f aca="false">RANK(F7,F:F)</f>
        <v>82</v>
      </c>
      <c r="I7" s="1" t="n">
        <f aca="false">ABS(F7-E7)</f>
        <v>0.186395246299684</v>
      </c>
      <c r="J7" s="1" t="n">
        <f aca="false">I7^2</f>
        <v>0.03474318784312</v>
      </c>
    </row>
    <row r="8" customFormat="false" ht="15" hidden="false" customHeight="false" outlineLevel="0" collapsed="false">
      <c r="A8" s="1" t="str">
        <f aca="false">INDEX(paste_data_here!A:A,(ROW()-2)*5+2)</f>
        <v>C/C=CC#N</v>
      </c>
      <c r="B8" s="1" t="n">
        <f aca="false">INDEX(paste_data_here!B:B,(ROW()-2)*5+2)</f>
        <v>1.8245282</v>
      </c>
      <c r="C8" s="1" t="n">
        <f aca="false">INDEX(paste_data_here!C:C,(ROW()-2)*5+2)</f>
        <v>-0.5846209</v>
      </c>
      <c r="D8" s="1" t="n">
        <f aca="false">INDEX(paste_data_here!D:D,(ROW()-2)*5+2)</f>
        <v>0.004986288</v>
      </c>
      <c r="E8" s="1" t="n">
        <f aca="false">INDEX(paste_data_here!E:E,(ROW()-2)*5+2)</f>
        <v>0.701828371</v>
      </c>
      <c r="F8" s="1" t="n">
        <f aca="false">INDEX(paste_data_here!F:F,(ROW()-2)*5+2)</f>
        <v>0.670167645161056</v>
      </c>
      <c r="G8" s="1" t="n">
        <f aca="false">RANK(E8,E:E)</f>
        <v>31</v>
      </c>
      <c r="H8" s="1" t="n">
        <f aca="false">RANK(F8,F:F)</f>
        <v>42</v>
      </c>
      <c r="I8" s="1" t="n">
        <f aca="false">ABS(F8-E8)</f>
        <v>0.0316607258389436</v>
      </c>
      <c r="J8" s="1" t="n">
        <f aca="false">I8^2</f>
        <v>0.00100240156064875</v>
      </c>
    </row>
    <row r="9" customFormat="false" ht="15" hidden="false" customHeight="false" outlineLevel="0" collapsed="false">
      <c r="A9" s="1" t="str">
        <f aca="false">INDEX(paste_data_here!A:A,(ROW()-2)*5+2)</f>
        <v>C/C=CCCC</v>
      </c>
      <c r="B9" s="1" t="n">
        <f aca="false">INDEX(paste_data_here!B:B,(ROW()-2)*5+2)</f>
        <v>1.8754959</v>
      </c>
      <c r="C9" s="1" t="n">
        <f aca="false">INDEX(paste_data_here!C:C,(ROW()-2)*5+2)</f>
        <v>-0.61242944</v>
      </c>
      <c r="D9" s="1" t="n">
        <f aca="false">INDEX(paste_data_here!D:D,(ROW()-2)*5+2)</f>
        <v>0.007574036</v>
      </c>
      <c r="E9" s="1" t="n">
        <f aca="false">INDEX(paste_data_here!E:E,(ROW()-2)*5+2)</f>
        <v>-8.366699427</v>
      </c>
      <c r="F9" s="1" t="n">
        <f aca="false">INDEX(paste_data_here!F:F,(ROW()-2)*5+2)</f>
        <v>-11.4606675335394</v>
      </c>
      <c r="G9" s="1" t="n">
        <f aca="false">RANK(E9,E:E)</f>
        <v>118</v>
      </c>
      <c r="H9" s="1" t="n">
        <f aca="false">RANK(F9,F:F)</f>
        <v>134</v>
      </c>
      <c r="I9" s="1" t="n">
        <f aca="false">ABS(F9-E9)</f>
        <v>3.0939681065394</v>
      </c>
      <c r="J9" s="1" t="n">
        <f aca="false">I9^2</f>
        <v>9.572638644283</v>
      </c>
    </row>
    <row r="10" customFormat="false" ht="15" hidden="false" customHeight="false" outlineLevel="0" collapsed="false">
      <c r="A10" s="1" t="str">
        <f aca="false">INDEX(paste_data_here!A:A,(ROW()-2)*5+2)</f>
        <v>C=C(C)C#C</v>
      </c>
      <c r="B10" s="1" t="n">
        <f aca="false">INDEX(paste_data_here!B:B,(ROW()-2)*5+2)</f>
        <v>1.661772</v>
      </c>
      <c r="C10" s="1" t="n">
        <f aca="false">INDEX(paste_data_here!C:C,(ROW()-2)*5+2)</f>
        <v>-0.51656157</v>
      </c>
      <c r="D10" s="1" t="n">
        <f aca="false">INDEX(paste_data_here!D:D,(ROW()-2)*5+2)</f>
        <v>0.006244146</v>
      </c>
      <c r="E10" s="1" t="n">
        <f aca="false">INDEX(paste_data_here!E:E,(ROW()-2)*5+2)</f>
        <v>1.07256602</v>
      </c>
      <c r="F10" s="1" t="n">
        <f aca="false">INDEX(paste_data_here!F:F,(ROW()-2)*5+2)</f>
        <v>-2.76165813046799</v>
      </c>
      <c r="G10" s="1" t="n">
        <f aca="false">RANK(E10,E:E)</f>
        <v>27</v>
      </c>
      <c r="H10" s="1" t="n">
        <f aca="false">RANK(F10,F:F)</f>
        <v>83</v>
      </c>
      <c r="I10" s="1" t="n">
        <f aca="false">ABS(F10-E10)</f>
        <v>3.83422415046799</v>
      </c>
      <c r="J10" s="1" t="n">
        <f aca="false">I10^2</f>
        <v>14.7012748360319</v>
      </c>
    </row>
    <row r="11" customFormat="false" ht="15" hidden="false" customHeight="false" outlineLevel="0" collapsed="false">
      <c r="A11" s="1" t="str">
        <f aca="false">INDEX(paste_data_here!A:A,(ROW()-2)*5+2)</f>
        <v>C=C(c1ccccc1)CC(C)(c2ccccc2)C</v>
      </c>
      <c r="B11" s="1" t="n">
        <f aca="false">INDEX(paste_data_here!B:B,(ROW()-2)*5+2)</f>
        <v>3.191821</v>
      </c>
      <c r="C11" s="1" t="n">
        <f aca="false">INDEX(paste_data_here!C:C,(ROW()-2)*5+2)</f>
        <v>-1.5232109</v>
      </c>
      <c r="D11" s="1" t="n">
        <f aca="false">INDEX(paste_data_here!D:D,(ROW()-2)*5+2)</f>
        <v>0.003283641</v>
      </c>
      <c r="E11" s="1" t="n">
        <f aca="false">INDEX(paste_data_here!E:E,(ROW()-2)*5+2)</f>
        <v>-2.892530766</v>
      </c>
      <c r="F11" s="1" t="n">
        <f aca="false">INDEX(paste_data_here!F:F,(ROW()-2)*5+2)</f>
        <v>-4.54695375111875</v>
      </c>
      <c r="G11" s="1" t="n">
        <f aca="false">RANK(E11,E:E)</f>
        <v>63</v>
      </c>
      <c r="H11" s="1" t="n">
        <f aca="false">RANK(F11,F:F)</f>
        <v>92</v>
      </c>
      <c r="I11" s="1" t="n">
        <f aca="false">ABS(F11-E11)</f>
        <v>1.65442298511875</v>
      </c>
      <c r="J11" s="1" t="n">
        <f aca="false">I11^2</f>
        <v>2.73711541368923</v>
      </c>
    </row>
    <row r="12" customFormat="false" ht="15" hidden="false" customHeight="false" outlineLevel="0" collapsed="false">
      <c r="A12" s="1" t="str">
        <f aca="false">INDEX(paste_data_here!A:A,(ROW()-2)*5+2)</f>
        <v>C=C(Cl)CCl</v>
      </c>
      <c r="B12" s="1" t="n">
        <f aca="false">INDEX(paste_data_here!B:B,(ROW()-2)*5+2)</f>
        <v>1.4924943</v>
      </c>
      <c r="C12" s="1" t="n">
        <f aca="false">INDEX(paste_data_here!C:C,(ROW()-2)*5+2)</f>
        <v>-0.45987827</v>
      </c>
      <c r="D12" s="1" t="n">
        <f aca="false">INDEX(paste_data_here!D:D,(ROW()-2)*5+2)</f>
        <v>0.005460005</v>
      </c>
      <c r="E12" s="1" t="n">
        <f aca="false">INDEX(paste_data_here!E:E,(ROW()-2)*5+2)</f>
        <v>-2.186015061</v>
      </c>
      <c r="F12" s="1" t="n">
        <f aca="false">INDEX(paste_data_here!F:F,(ROW()-2)*5+2)</f>
        <v>1.19323572136169</v>
      </c>
      <c r="G12" s="1" t="n">
        <f aca="false">RANK(E12,E:E)</f>
        <v>56</v>
      </c>
      <c r="H12" s="1" t="n">
        <f aca="false">RANK(F12,F:F)</f>
        <v>37</v>
      </c>
      <c r="I12" s="1" t="n">
        <f aca="false">ABS(F12-E12)</f>
        <v>3.37925078236169</v>
      </c>
      <c r="J12" s="1" t="n">
        <f aca="false">I12^2</f>
        <v>11.4193358500921</v>
      </c>
    </row>
    <row r="13" customFormat="false" ht="15" hidden="false" customHeight="false" outlineLevel="0" collapsed="false">
      <c r="A13" s="1" t="str">
        <f aca="false">INDEX(paste_data_here!A:A,(ROW()-2)*5+2)</f>
        <v>C=C/C=C/C</v>
      </c>
      <c r="B13" s="1" t="n">
        <f aca="false">INDEX(paste_data_here!B:B,(ROW()-2)*5+2)</f>
        <v>1.8259783</v>
      </c>
      <c r="C13" s="1" t="n">
        <f aca="false">INDEX(paste_data_here!C:C,(ROW()-2)*5+2)</f>
        <v>-0.5795965</v>
      </c>
      <c r="D13" s="1" t="n">
        <f aca="false">INDEX(paste_data_here!D:D,(ROW()-2)*5+2)</f>
        <v>0.00538474</v>
      </c>
      <c r="E13" s="1" t="n">
        <f aca="false">INDEX(paste_data_here!E:E,(ROW()-2)*5+2)</f>
        <v>3.323742544</v>
      </c>
      <c r="F13" s="1" t="n">
        <f aca="false">INDEX(paste_data_here!F:F,(ROW()-2)*5+2)</f>
        <v>-0.812640038131375</v>
      </c>
      <c r="G13" s="1" t="n">
        <f aca="false">RANK(E13,E:E)</f>
        <v>11</v>
      </c>
      <c r="H13" s="1" t="n">
        <f aca="false">RANK(F13,F:F)</f>
        <v>55</v>
      </c>
      <c r="I13" s="1" t="n">
        <f aca="false">ABS(F13-E13)</f>
        <v>4.13638258213138</v>
      </c>
      <c r="J13" s="1" t="n">
        <f aca="false">I13^2</f>
        <v>17.1096608657598</v>
      </c>
    </row>
    <row r="14" customFormat="false" ht="15" hidden="false" customHeight="false" outlineLevel="0" collapsed="false">
      <c r="A14" s="1" t="str">
        <f aca="false">INDEX(paste_data_here!A:A,(ROW()-2)*5+2)</f>
        <v>C=CC(C)CC</v>
      </c>
      <c r="B14" s="1" t="n">
        <f aca="false">INDEX(paste_data_here!B:B,(ROW()-2)*5+2)</f>
        <v>1.7588152</v>
      </c>
      <c r="C14" s="1" t="n">
        <f aca="false">INDEX(paste_data_here!C:C,(ROW()-2)*5+2)</f>
        <v>-0.56343645</v>
      </c>
      <c r="D14" s="1" t="n">
        <f aca="false">INDEX(paste_data_here!D:D,(ROW()-2)*5+2)</f>
        <v>0.008319468</v>
      </c>
      <c r="E14" s="1" t="n">
        <f aca="false">INDEX(paste_data_here!E:E,(ROW()-2)*5+2)</f>
        <v>-10.66143899</v>
      </c>
      <c r="F14" s="1" t="n">
        <f aca="false">INDEX(paste_data_here!F:F,(ROW()-2)*5+2)</f>
        <v>-12.661848120931</v>
      </c>
      <c r="G14" s="1" t="n">
        <f aca="false">RANK(E14,E:E)</f>
        <v>129</v>
      </c>
      <c r="H14" s="1" t="n">
        <f aca="false">RANK(F14,F:F)</f>
        <v>137</v>
      </c>
      <c r="I14" s="1" t="n">
        <f aca="false">ABS(F14-E14)</f>
        <v>2.00040913093103</v>
      </c>
      <c r="J14" s="1" t="n">
        <f aca="false">I14^2</f>
        <v>4.00163669111225</v>
      </c>
    </row>
    <row r="15" customFormat="false" ht="15" hidden="false" customHeight="false" outlineLevel="0" collapsed="false">
      <c r="A15" s="1" t="str">
        <f aca="false">INDEX(paste_data_here!A:A,(ROW()-2)*5+2)</f>
        <v>C=CCC(C)CC</v>
      </c>
      <c r="B15" s="1" t="n">
        <f aca="false">INDEX(paste_data_here!B:B,(ROW()-2)*5+2)</f>
        <v>1.8428763</v>
      </c>
      <c r="C15" s="1" t="n">
        <f aca="false">INDEX(paste_data_here!C:C,(ROW()-2)*5+2)</f>
        <v>-0.6197206</v>
      </c>
      <c r="D15" s="1" t="n">
        <f aca="false">INDEX(paste_data_here!D:D,(ROW()-2)*5+2)</f>
        <v>0.007593014</v>
      </c>
      <c r="E15" s="1" t="n">
        <f aca="false">INDEX(paste_data_here!E:E,(ROW()-2)*5+2)</f>
        <v>-10.82141336</v>
      </c>
      <c r="F15" s="1" t="n">
        <f aca="false">INDEX(paste_data_here!F:F,(ROW()-2)*5+2)</f>
        <v>-12.1831051086657</v>
      </c>
      <c r="G15" s="1" t="n">
        <f aca="false">RANK(E15,E:E)</f>
        <v>130</v>
      </c>
      <c r="H15" s="1" t="n">
        <f aca="false">RANK(F15,F:F)</f>
        <v>136</v>
      </c>
      <c r="I15" s="1" t="n">
        <f aca="false">ABS(F15-E15)</f>
        <v>1.36169174866569</v>
      </c>
      <c r="J15" s="1" t="n">
        <f aca="false">I15^2</f>
        <v>1.85420441838422</v>
      </c>
    </row>
    <row r="16" customFormat="false" ht="15" hidden="false" customHeight="false" outlineLevel="0" collapsed="false">
      <c r="A16" s="1" t="str">
        <f aca="false">INDEX(paste_data_here!A:A,(ROW()-2)*5+2)</f>
        <v>C=CCCCCCC(C)C</v>
      </c>
      <c r="B16" s="1" t="n">
        <f aca="false">INDEX(paste_data_here!B:B,(ROW()-2)*5+2)</f>
        <v>1.9306641</v>
      </c>
      <c r="C16" s="1" t="n">
        <f aca="false">INDEX(paste_data_here!C:C,(ROW()-2)*5+2)</f>
        <v>-0.76164997</v>
      </c>
      <c r="D16" s="1" t="n">
        <f aca="false">INDEX(paste_data_here!D:D,(ROW()-2)*5+2)</f>
        <v>0.005025126</v>
      </c>
      <c r="E16" s="1" t="n">
        <f aca="false">INDEX(paste_data_here!E:E,(ROW()-2)*5+2)</f>
        <v>-5.226470536</v>
      </c>
      <c r="F16" s="1" t="n">
        <f aca="false">INDEX(paste_data_here!F:F,(ROW()-2)*5+2)</f>
        <v>-5.17700179598006</v>
      </c>
      <c r="G16" s="1" t="n">
        <f aca="false">RANK(E16,E:E)</f>
        <v>91</v>
      </c>
      <c r="H16" s="1" t="n">
        <f aca="false">RANK(F16,F:F)</f>
        <v>101</v>
      </c>
      <c r="I16" s="1" t="n">
        <f aca="false">ABS(F16-E16)</f>
        <v>0.0494687400199423</v>
      </c>
      <c r="J16" s="1" t="n">
        <f aca="false">I16^2</f>
        <v>0.00244715623916064</v>
      </c>
    </row>
    <row r="17" customFormat="false" ht="15" hidden="false" customHeight="false" outlineLevel="0" collapsed="false">
      <c r="A17" s="1" t="str">
        <f aca="false">INDEX(paste_data_here!A:A,(ROW()-2)*5+2)</f>
        <v>C=CCCCCCCC</v>
      </c>
      <c r="B17" s="1" t="n">
        <f aca="false">INDEX(paste_data_here!B:B,(ROW()-2)*5+2)</f>
        <v>1.7946965</v>
      </c>
      <c r="C17" s="1" t="n">
        <f aca="false">INDEX(paste_data_here!C:C,(ROW()-2)*5+2)</f>
        <v>-0.70429814</v>
      </c>
      <c r="D17" s="1" t="n">
        <f aca="false">INDEX(paste_data_here!D:D,(ROW()-2)*5+2)</f>
        <v>0.005210776</v>
      </c>
      <c r="E17" s="1" t="n">
        <f aca="false">INDEX(paste_data_here!E:E,(ROW()-2)*5+2)</f>
        <v>-3.892235524</v>
      </c>
      <c r="F17" s="1" t="n">
        <f aca="false">INDEX(paste_data_here!F:F,(ROW()-2)*5+2)</f>
        <v>-5.0212082488082</v>
      </c>
      <c r="G17" s="1" t="n">
        <f aca="false">RANK(E17,E:E)</f>
        <v>77</v>
      </c>
      <c r="H17" s="1" t="n">
        <f aca="false">RANK(F17,F:F)</f>
        <v>100</v>
      </c>
      <c r="I17" s="1" t="n">
        <f aca="false">ABS(F17-E17)</f>
        <v>1.1289727248082</v>
      </c>
      <c r="J17" s="1" t="n">
        <f aca="false">I17^2</f>
        <v>1.27457941336086</v>
      </c>
    </row>
    <row r="18" customFormat="false" ht="15" hidden="false" customHeight="false" outlineLevel="0" collapsed="false">
      <c r="A18" s="1" t="str">
        <f aca="false">INDEX(paste_data_here!A:A,(ROW()-2)*5+2)</f>
        <v>C=CCN(CC=C)CC=C</v>
      </c>
      <c r="B18" s="1" t="n">
        <f aca="false">INDEX(paste_data_here!B:B,(ROW()-2)*5+2)</f>
        <v>1.7803664</v>
      </c>
      <c r="C18" s="1" t="n">
        <f aca="false">INDEX(paste_data_here!C:C,(ROW()-2)*5+2)</f>
        <v>-0.7206861</v>
      </c>
      <c r="D18" s="1" t="n">
        <f aca="false">INDEX(paste_data_here!D:D,(ROW()-2)*5+2)</f>
        <v>0.005</v>
      </c>
      <c r="E18" s="1" t="n">
        <f aca="false">INDEX(paste_data_here!E:E,(ROW()-2)*5+2)</f>
        <v>-4.09253457</v>
      </c>
      <c r="F18" s="1" t="n">
        <f aca="false">INDEX(paste_data_here!F:F,(ROW()-2)*5+2)</f>
        <v>-4.64274770225182</v>
      </c>
      <c r="G18" s="1" t="n">
        <f aca="false">RANK(E18,E:E)</f>
        <v>79</v>
      </c>
      <c r="H18" s="1" t="n">
        <f aca="false">RANK(F18,F:F)</f>
        <v>93</v>
      </c>
      <c r="I18" s="1" t="n">
        <f aca="false">ABS(F18-E18)</f>
        <v>0.55021313225182</v>
      </c>
      <c r="J18" s="1" t="n">
        <f aca="false">I18^2</f>
        <v>0.302734490902358</v>
      </c>
    </row>
    <row r="19" customFormat="false" ht="15" hidden="false" customHeight="false" outlineLevel="0" collapsed="false">
      <c r="A19" s="1" t="str">
        <f aca="false">INDEX(paste_data_here!A:A,(ROW()-2)*5+2)</f>
        <v>C=CCOC(=O)C=C</v>
      </c>
      <c r="B19" s="1" t="n">
        <f aca="false">INDEX(paste_data_here!B:B,(ROW()-2)*5+2)</f>
        <v>1.6803008</v>
      </c>
      <c r="C19" s="1" t="n">
        <f aca="false">INDEX(paste_data_here!C:C,(ROW()-2)*5+2)</f>
        <v>-0.60903907</v>
      </c>
      <c r="D19" s="1" t="n">
        <f aca="false">INDEX(paste_data_here!D:D,(ROW()-2)*5+2)</f>
        <v>0.005076142</v>
      </c>
      <c r="E19" s="1" t="n">
        <f aca="false">INDEX(paste_data_here!E:E,(ROW()-2)*5+2)</f>
        <v>-2.794924559</v>
      </c>
      <c r="F19" s="1" t="n">
        <f aca="false">INDEX(paste_data_here!F:F,(ROW()-2)*5+2)</f>
        <v>-1.6559552195846</v>
      </c>
      <c r="G19" s="1" t="n">
        <f aca="false">RANK(E19,E:E)</f>
        <v>61</v>
      </c>
      <c r="H19" s="1" t="n">
        <f aca="false">RANK(F19,F:F)</f>
        <v>67</v>
      </c>
      <c r="I19" s="1" t="n">
        <f aca="false">ABS(F19-E19)</f>
        <v>1.1389693394154</v>
      </c>
      <c r="J19" s="1" t="n">
        <f aca="false">I19^2</f>
        <v>1.29725115612834</v>
      </c>
    </row>
    <row r="20" customFormat="false" ht="15" hidden="false" customHeight="false" outlineLevel="0" collapsed="false">
      <c r="A20" s="1" t="str">
        <f aca="false">INDEX(paste_data_here!A:A,(ROW()-2)*5+2)</f>
        <v>C=CCOCC1(OC1)</v>
      </c>
      <c r="B20" s="1" t="n">
        <f aca="false">INDEX(paste_data_here!B:B,(ROW()-2)*5+2)</f>
        <v>1.6738791</v>
      </c>
      <c r="C20" s="1" t="n">
        <f aca="false">INDEX(paste_data_here!C:C,(ROW()-2)*5+2)</f>
        <v>-0.6264183</v>
      </c>
      <c r="D20" s="1" t="n">
        <f aca="false">INDEX(paste_data_here!D:D,(ROW()-2)*5+2)</f>
        <v>0.004484305</v>
      </c>
      <c r="E20" s="1" t="n">
        <f aca="false">INDEX(paste_data_here!E:E,(ROW()-2)*5+2)</f>
        <v>-0.825784527</v>
      </c>
      <c r="F20" s="1" t="n">
        <f aca="false">INDEX(paste_data_here!F:F,(ROW()-2)*5+2)</f>
        <v>0.346595611206032</v>
      </c>
      <c r="G20" s="1" t="n">
        <f aca="false">RANK(E20,E:E)</f>
        <v>45</v>
      </c>
      <c r="H20" s="1" t="n">
        <f aca="false">RANK(F20,F:F)</f>
        <v>44</v>
      </c>
      <c r="I20" s="1" t="n">
        <f aca="false">ABS(F20-E20)</f>
        <v>1.17238013820603</v>
      </c>
      <c r="J20" s="1" t="n">
        <f aca="false">I20^2</f>
        <v>1.37447518846</v>
      </c>
    </row>
    <row r="21" customFormat="false" ht="15" hidden="false" customHeight="false" outlineLevel="0" collapsed="false">
      <c r="A21" s="1" t="str">
        <f aca="false">INDEX(paste_data_here!A:A,(ROW()-2)*5+2)</f>
        <v>C=COC(=O)</v>
      </c>
      <c r="B21" s="1" t="n">
        <f aca="false">INDEX(paste_data_here!B:B,(ROW()-2)*5+2)</f>
        <v>1.7984248</v>
      </c>
      <c r="C21" s="1" t="n">
        <f aca="false">INDEX(paste_data_here!C:C,(ROW()-2)*5+2)</f>
        <v>-0.58070385</v>
      </c>
      <c r="D21" s="1" t="n">
        <f aca="false">INDEX(paste_data_here!D:D,(ROW()-2)*5+2)</f>
        <v>0.005555556</v>
      </c>
      <c r="E21" s="1" t="n">
        <f aca="false">INDEX(paste_data_here!E:E,(ROW()-2)*5+2)</f>
        <v>1.334097381</v>
      </c>
      <c r="F21" s="1" t="n">
        <f aca="false">INDEX(paste_data_here!F:F,(ROW()-2)*5+2)</f>
        <v>-1.77519562768075</v>
      </c>
      <c r="G21" s="1" t="n">
        <f aca="false">RANK(E21,E:E)</f>
        <v>21</v>
      </c>
      <c r="H21" s="1" t="n">
        <f aca="false">RANK(F21,F:F)</f>
        <v>70</v>
      </c>
      <c r="I21" s="1" t="n">
        <f aca="false">ABS(F21-E21)</f>
        <v>3.10929300868075</v>
      </c>
      <c r="J21" s="1" t="n">
        <f aca="false">I21^2</f>
        <v>9.66770301383097</v>
      </c>
    </row>
    <row r="22" customFormat="false" ht="15" hidden="false" customHeight="false" outlineLevel="0" collapsed="false">
      <c r="A22" s="1" t="str">
        <f aca="false">INDEX(paste_data_here!A:A,(ROW()-2)*5+2)</f>
        <v>c1(C(=O)OCCCC)c(C(=O)OCCCC)cccc1</v>
      </c>
      <c r="B22" s="1" t="n">
        <f aca="false">INDEX(paste_data_here!B:B,(ROW()-2)*5+2)</f>
        <v>3.1864057</v>
      </c>
      <c r="C22" s="1" t="n">
        <f aca="false">INDEX(paste_data_here!C:C,(ROW()-2)*5+2)</f>
        <v>-1.507175</v>
      </c>
      <c r="D22" s="1" t="n">
        <f aca="false">INDEX(paste_data_here!D:D,(ROW()-2)*5+2)</f>
        <v>0.004199034</v>
      </c>
      <c r="E22" s="1" t="n">
        <f aca="false">INDEX(paste_data_here!E:E,(ROW()-2)*5+2)</f>
        <v>-15.65994439</v>
      </c>
      <c r="F22" s="1" t="n">
        <f aca="false">INDEX(paste_data_here!F:F,(ROW()-2)*5+2)</f>
        <v>-14.21108590411</v>
      </c>
      <c r="G22" s="1" t="n">
        <f aca="false">RANK(E22,E:E)</f>
        <v>138</v>
      </c>
      <c r="H22" s="1" t="n">
        <f aca="false">RANK(F22,F:F)</f>
        <v>138</v>
      </c>
      <c r="I22" s="1" t="n">
        <f aca="false">ABS(F22-E22)</f>
        <v>1.44885848589005</v>
      </c>
      <c r="J22" s="1" t="n">
        <f aca="false">I22^2</f>
        <v>2.09919091213561</v>
      </c>
    </row>
    <row r="23" customFormat="false" ht="15" hidden="false" customHeight="false" outlineLevel="0" collapsed="false">
      <c r="A23" s="1" t="str">
        <f aca="false">INDEX(paste_data_here!A:A,(ROW()-2)*5+2)</f>
        <v>C1(C)=CCC(=C(C)C)CC1</v>
      </c>
      <c r="B23" s="1" t="n">
        <f aca="false">INDEX(paste_data_here!B:B,(ROW()-2)*5+2)</f>
        <v>2.0579803</v>
      </c>
      <c r="C23" s="1" t="n">
        <f aca="false">INDEX(paste_data_here!C:C,(ROW()-2)*5+2)</f>
        <v>-0.76631033</v>
      </c>
      <c r="D23" s="1" t="n">
        <f aca="false">INDEX(paste_data_here!D:D,(ROW()-2)*5+2)</f>
        <v>0.004457719</v>
      </c>
      <c r="E23" s="1" t="n">
        <f aca="false">INDEX(paste_data_here!E:E,(ROW()-2)*5+2)</f>
        <v>-2.240704324</v>
      </c>
      <c r="F23" s="1" t="n">
        <f aca="false">INDEX(paste_data_here!F:F,(ROW()-2)*5+2)</f>
        <v>-1.26971254573643</v>
      </c>
      <c r="G23" s="1" t="n">
        <f aca="false">RANK(E23,E:E)</f>
        <v>57</v>
      </c>
      <c r="H23" s="1" t="n">
        <f aca="false">RANK(F23,F:F)</f>
        <v>64</v>
      </c>
      <c r="I23" s="1" t="n">
        <f aca="false">ABS(F23-E23)</f>
        <v>0.970991778263572</v>
      </c>
      <c r="J23" s="1" t="n">
        <f aca="false">I23^2</f>
        <v>0.942825033455453</v>
      </c>
    </row>
    <row r="24" customFormat="false" ht="15" hidden="false" customHeight="false" outlineLevel="0" collapsed="false">
      <c r="A24" s="1" t="str">
        <f aca="false">INDEX(paste_data_here!A:A,(ROW()-2)*5+2)</f>
        <v>C1(C)=CCC(C=C)CC1</v>
      </c>
      <c r="B24" s="1" t="n">
        <f aca="false">INDEX(paste_data_here!B:B,(ROW()-2)*5+2)</f>
        <v>1.9421601</v>
      </c>
      <c r="C24" s="1" t="n">
        <f aca="false">INDEX(paste_data_here!C:C,(ROW()-2)*5+2)</f>
        <v>-0.7221671</v>
      </c>
      <c r="D24" s="1" t="n">
        <f aca="false">INDEX(paste_data_here!D:D,(ROW()-2)*5+2)</f>
        <v>0.005537099</v>
      </c>
      <c r="E24" s="1" t="n">
        <f aca="false">INDEX(paste_data_here!E:E,(ROW()-2)*5+2)</f>
        <v>-6.360191875</v>
      </c>
      <c r="F24" s="1" t="n">
        <f aca="false">INDEX(paste_data_here!F:F,(ROW()-2)*5+2)</f>
        <v>-6.33624555041021</v>
      </c>
      <c r="G24" s="1" t="n">
        <f aca="false">RANK(E24,E:E)</f>
        <v>103</v>
      </c>
      <c r="H24" s="1" t="n">
        <f aca="false">RANK(F24,F:F)</f>
        <v>108</v>
      </c>
      <c r="I24" s="1" t="n">
        <f aca="false">ABS(F24-E24)</f>
        <v>0.0239463245897902</v>
      </c>
      <c r="J24" s="1" t="n">
        <f aca="false">I24^2</f>
        <v>0.00057342646135959</v>
      </c>
    </row>
    <row r="25" customFormat="false" ht="15" hidden="false" customHeight="false" outlineLevel="0" collapsed="false">
      <c r="A25" s="1" t="str">
        <f aca="false">INDEX(paste_data_here!A:A,(ROW()-2)*5+2)</f>
        <v>c1(C)c(C)c(C)c(CC)cc1</v>
      </c>
      <c r="B25" s="1" t="n">
        <f aca="false">INDEX(paste_data_here!B:B,(ROW()-2)*5+2)</f>
        <v>2.3151026</v>
      </c>
      <c r="C25" s="1" t="n">
        <f aca="false">INDEX(paste_data_here!C:C,(ROW()-2)*5+2)</f>
        <v>-0.9034978</v>
      </c>
      <c r="D25" s="1" t="n">
        <f aca="false">INDEX(paste_data_here!D:D,(ROW()-2)*5+2)</f>
        <v>0.003843936</v>
      </c>
      <c r="E25" s="1" t="n">
        <f aca="false">INDEX(paste_data_here!E:E,(ROW()-2)*5+2)</f>
        <v>-0.570378941</v>
      </c>
      <c r="F25" s="1" t="n">
        <f aca="false">INDEX(paste_data_here!F:F,(ROW()-2)*5+2)</f>
        <v>0.181852610616131</v>
      </c>
      <c r="G25" s="1" t="n">
        <f aca="false">RANK(E25,E:E)</f>
        <v>44</v>
      </c>
      <c r="H25" s="1" t="n">
        <f aca="false">RANK(F25,F:F)</f>
        <v>47</v>
      </c>
      <c r="I25" s="1" t="n">
        <f aca="false">ABS(F25-E25)</f>
        <v>0.752231551616131</v>
      </c>
      <c r="J25" s="1" t="n">
        <f aca="false">I25^2</f>
        <v>0.565852307246812</v>
      </c>
    </row>
    <row r="26" customFormat="false" ht="15" hidden="false" customHeight="false" outlineLevel="0" collapsed="false">
      <c r="A26" s="1" t="str">
        <f aca="false">INDEX(paste_data_here!A:A,(ROW()-2)*5+2)</f>
        <v>c1(C)c(C)c(C)ccc1</v>
      </c>
      <c r="B26" s="1" t="n">
        <f aca="false">INDEX(paste_data_here!B:B,(ROW()-2)*5+2)</f>
        <v>2.0018651</v>
      </c>
      <c r="C26" s="1" t="n">
        <f aca="false">INDEX(paste_data_here!C:C,(ROW()-2)*5+2)</f>
        <v>-0.751092</v>
      </c>
      <c r="D26" s="1" t="n">
        <f aca="false">INDEX(paste_data_here!D:D,(ROW()-2)*5+2)</f>
        <v>0.004035675</v>
      </c>
      <c r="E26" s="1" t="n">
        <f aca="false">INDEX(paste_data_here!E:E,(ROW()-2)*5+2)</f>
        <v>1.310584849</v>
      </c>
      <c r="F26" s="1" t="n">
        <f aca="false">INDEX(paste_data_here!F:F,(ROW()-2)*5+2)</f>
        <v>1.11450526129508</v>
      </c>
      <c r="G26" s="1" t="n">
        <f aca="false">RANK(E26,E:E)</f>
        <v>22</v>
      </c>
      <c r="H26" s="1" t="n">
        <f aca="false">RANK(F26,F:F)</f>
        <v>38</v>
      </c>
      <c r="I26" s="1" t="n">
        <f aca="false">ABS(F26-E26)</f>
        <v>0.196079587704922</v>
      </c>
      <c r="J26" s="1" t="n">
        <f aca="false">I26^2</f>
        <v>0.0384472047145321</v>
      </c>
    </row>
    <row r="27" customFormat="false" ht="15" hidden="false" customHeight="false" outlineLevel="0" collapsed="false">
      <c r="A27" s="1" t="str">
        <f aca="false">INDEX(paste_data_here!A:A,(ROW()-2)*5+2)</f>
        <v>c1(C)c(C)c(CC)c(C)cc1</v>
      </c>
      <c r="B27" s="1" t="n">
        <f aca="false">INDEX(paste_data_here!B:B,(ROW()-2)*5+2)</f>
        <v>2.3085182</v>
      </c>
      <c r="C27" s="1" t="n">
        <f aca="false">INDEX(paste_data_here!C:C,(ROW()-2)*5+2)</f>
        <v>-0.9000038</v>
      </c>
      <c r="D27" s="1" t="n">
        <f aca="false">INDEX(paste_data_here!D:D,(ROW()-2)*5+2)</f>
        <v>0.003843936</v>
      </c>
      <c r="E27" s="1" t="n">
        <f aca="false">INDEX(paste_data_here!E:E,(ROW()-2)*5+2)</f>
        <v>0.612046739</v>
      </c>
      <c r="F27" s="1" t="n">
        <f aca="false">INDEX(paste_data_here!F:F,(ROW()-2)*5+2)</f>
        <v>0.231509502716222</v>
      </c>
      <c r="G27" s="1" t="n">
        <f aca="false">RANK(E27,E:E)</f>
        <v>32</v>
      </c>
      <c r="H27" s="1" t="n">
        <f aca="false">RANK(F27,F:F)</f>
        <v>46</v>
      </c>
      <c r="I27" s="1" t="n">
        <f aca="false">ABS(F27-E27)</f>
        <v>0.380537236283778</v>
      </c>
      <c r="J27" s="1" t="n">
        <f aca="false">I27^2</f>
        <v>0.144808588198496</v>
      </c>
    </row>
    <row r="28" customFormat="false" ht="15" hidden="false" customHeight="false" outlineLevel="0" collapsed="false">
      <c r="A28" s="1" t="str">
        <f aca="false">INDEX(paste_data_here!A:A,(ROW()-2)*5+2)</f>
        <v>c1(C)c(N)cccc1</v>
      </c>
      <c r="B28" s="1" t="n">
        <f aca="false">INDEX(paste_data_here!B:B,(ROW()-2)*5+2)</f>
        <v>1.7774627</v>
      </c>
      <c r="C28" s="1" t="n">
        <f aca="false">INDEX(paste_data_here!C:C,(ROW()-2)*5+2)</f>
        <v>-0.6713789</v>
      </c>
      <c r="D28" s="1" t="n">
        <f aca="false">INDEX(paste_data_here!D:D,(ROW()-2)*5+2)</f>
        <v>0.003894081</v>
      </c>
      <c r="E28" s="1" t="n">
        <f aca="false">INDEX(paste_data_here!E:E,(ROW()-2)*5+2)</f>
        <v>-0.518497213</v>
      </c>
      <c r="F28" s="1" t="n">
        <f aca="false">INDEX(paste_data_here!F:F,(ROW()-2)*5+2)</f>
        <v>2.50968703247945</v>
      </c>
      <c r="G28" s="1" t="n">
        <f aca="false">RANK(E28,E:E)</f>
        <v>43</v>
      </c>
      <c r="H28" s="1" t="n">
        <f aca="false">RANK(F28,F:F)</f>
        <v>21</v>
      </c>
      <c r="I28" s="1" t="n">
        <f aca="false">ABS(F28-E28)</f>
        <v>3.02818424547945</v>
      </c>
      <c r="J28" s="1" t="n">
        <f aca="false">I28^2</f>
        <v>9.16989982456997</v>
      </c>
    </row>
    <row r="29" customFormat="false" ht="15" hidden="false" customHeight="false" outlineLevel="0" collapsed="false">
      <c r="A29" s="1" t="str">
        <f aca="false">INDEX(paste_data_here!A:A,(ROW()-2)*5+2)</f>
        <v>c1(C)ccccc1(C)</v>
      </c>
      <c r="B29" s="1" t="n">
        <f aca="false">INDEX(paste_data_here!B:B,(ROW()-2)*5+2)</f>
        <v>1.8062398</v>
      </c>
      <c r="C29" s="1" t="n">
        <f aca="false">INDEX(paste_data_here!C:C,(ROW()-2)*5+2)</f>
        <v>-0.6740015</v>
      </c>
      <c r="D29" s="1" t="n">
        <f aca="false">INDEX(paste_data_here!D:D,(ROW()-2)*5+2)</f>
        <v>0.004032583</v>
      </c>
      <c r="E29" s="1" t="n">
        <f aca="false">INDEX(paste_data_here!E:E,(ROW()-2)*5+2)</f>
        <v>3.170534491</v>
      </c>
      <c r="F29" s="1" t="n">
        <f aca="false">INDEX(paste_data_here!F:F,(ROW()-2)*5+2)</f>
        <v>1.96725722084074</v>
      </c>
      <c r="G29" s="1" t="n">
        <f aca="false">RANK(E29,E:E)</f>
        <v>12</v>
      </c>
      <c r="H29" s="1" t="n">
        <f aca="false">RANK(F29,F:F)</f>
        <v>27</v>
      </c>
      <c r="I29" s="1" t="n">
        <f aca="false">ABS(F29-E29)</f>
        <v>1.20327727015926</v>
      </c>
      <c r="J29" s="1" t="n">
        <f aca="false">I29^2</f>
        <v>1.44787618888193</v>
      </c>
    </row>
    <row r="30" customFormat="false" ht="15" hidden="false" customHeight="false" outlineLevel="0" collapsed="false">
      <c r="A30" s="1" t="str">
        <f aca="false">INDEX(paste_data_here!A:A,(ROW()-2)*5+2)</f>
        <v>c1(CC)c(CC)cc(CC)cc1</v>
      </c>
      <c r="B30" s="1" t="n">
        <f aca="false">INDEX(paste_data_here!B:B,(ROW()-2)*5+2)</f>
        <v>2.5076404</v>
      </c>
      <c r="C30" s="1" t="n">
        <f aca="false">INDEX(paste_data_here!C:C,(ROW()-2)*5+2)</f>
        <v>-1.0269028</v>
      </c>
      <c r="D30" s="1" t="n">
        <f aca="false">INDEX(paste_data_here!D:D,(ROW()-2)*5+2)</f>
        <v>0.005124263</v>
      </c>
      <c r="E30" s="1" t="n">
        <f aca="false">INDEX(paste_data_here!E:E,(ROW()-2)*5+2)</f>
        <v>-11.13551259</v>
      </c>
      <c r="F30" s="1" t="n">
        <f aca="false">INDEX(paste_data_here!F:F,(ROW()-2)*5+2)</f>
        <v>-11.3983845347151</v>
      </c>
      <c r="G30" s="1" t="n">
        <f aca="false">RANK(E30,E:E)</f>
        <v>132</v>
      </c>
      <c r="H30" s="1" t="n">
        <f aca="false">RANK(F30,F:F)</f>
        <v>133</v>
      </c>
      <c r="I30" s="1" t="n">
        <f aca="false">ABS(F30-E30)</f>
        <v>0.262871944715057</v>
      </c>
      <c r="J30" s="1" t="n">
        <f aca="false">I30^2</f>
        <v>0.0691016593182759</v>
      </c>
    </row>
    <row r="31" customFormat="false" ht="15" hidden="false" customHeight="false" outlineLevel="0" collapsed="false">
      <c r="A31" s="1" t="str">
        <f aca="false">INDEX(paste_data_here!A:A,(ROW()-2)*5+2)</f>
        <v>C1(CC)CCCC1</v>
      </c>
      <c r="B31" s="1" t="n">
        <f aca="false">INDEX(paste_data_here!B:B,(ROW()-2)*5+2)</f>
        <v>1.7129544</v>
      </c>
      <c r="C31" s="1" t="n">
        <f aca="false">INDEX(paste_data_here!C:C,(ROW()-2)*5+2)</f>
        <v>-0.5870264</v>
      </c>
      <c r="D31" s="1" t="n">
        <f aca="false">INDEX(paste_data_here!D:D,(ROW()-2)*5+2)</f>
        <v>0.007422252</v>
      </c>
      <c r="E31" s="1" t="n">
        <f aca="false">INDEX(paste_data_here!E:E,(ROW()-2)*5+2)</f>
        <v>-11.85243</v>
      </c>
      <c r="F31" s="1" t="n">
        <f aca="false">INDEX(paste_data_here!F:F,(ROW()-2)*5+2)</f>
        <v>-10.5978168243436</v>
      </c>
      <c r="G31" s="1" t="n">
        <f aca="false">RANK(E31,E:E)</f>
        <v>135</v>
      </c>
      <c r="H31" s="1" t="n">
        <f aca="false">RANK(F31,F:F)</f>
        <v>129</v>
      </c>
      <c r="I31" s="1" t="n">
        <f aca="false">ABS(F31-E31)</f>
        <v>1.2546131756564</v>
      </c>
      <c r="J31" s="1" t="n">
        <f aca="false">I31^2</f>
        <v>1.57405422053065</v>
      </c>
    </row>
    <row r="32" customFormat="false" ht="15" hidden="false" customHeight="false" outlineLevel="0" collapsed="false">
      <c r="A32" s="1" t="str">
        <f aca="false">INDEX(paste_data_here!A:A,(ROW()-2)*5+2)</f>
        <v>c1(CC)cccc2ccccc21</v>
      </c>
      <c r="B32" s="1" t="n">
        <f aca="false">INDEX(paste_data_here!B:B,(ROW()-2)*5+2)</f>
        <v>2.6289268</v>
      </c>
      <c r="C32" s="1" t="n">
        <f aca="false">INDEX(paste_data_here!C:C,(ROW()-2)*5+2)</f>
        <v>-1.1238565</v>
      </c>
      <c r="D32" s="1" t="n">
        <f aca="false">INDEX(paste_data_here!D:D,(ROW()-2)*5+2)</f>
        <v>0.003855942</v>
      </c>
      <c r="E32" s="1" t="n">
        <f aca="false">INDEX(paste_data_here!E:E,(ROW()-2)*5+2)</f>
        <v>-2.754097821</v>
      </c>
      <c r="F32" s="1" t="n">
        <f aca="false">INDEX(paste_data_here!F:F,(ROW()-2)*5+2)</f>
        <v>-3.78350783229791</v>
      </c>
      <c r="G32" s="1" t="n">
        <f aca="false">RANK(E32,E:E)</f>
        <v>60</v>
      </c>
      <c r="H32" s="1" t="n">
        <f aca="false">RANK(F32,F:F)</f>
        <v>87</v>
      </c>
      <c r="I32" s="1" t="n">
        <f aca="false">ABS(F32-E32)</f>
        <v>1.02941001129791</v>
      </c>
      <c r="J32" s="1" t="n">
        <f aca="false">I32^2</f>
        <v>1.05968497136035</v>
      </c>
    </row>
    <row r="33" customFormat="false" ht="15" hidden="false" customHeight="false" outlineLevel="0" collapsed="false">
      <c r="A33" s="1" t="str">
        <f aca="false">INDEX(paste_data_here!A:A,(ROW()-2)*5+2)</f>
        <v>c1(CC=C2)c2cccc1</v>
      </c>
      <c r="B33" s="1" t="n">
        <f aca="false">INDEX(paste_data_here!B:B,(ROW()-2)*5+2)</f>
        <v>2.137407</v>
      </c>
      <c r="C33" s="1" t="n">
        <f aca="false">INDEX(paste_data_here!C:C,(ROW()-2)*5+2)</f>
        <v>-0.8252984</v>
      </c>
      <c r="D33" s="1" t="n">
        <f aca="false">INDEX(paste_data_here!D:D,(ROW()-2)*5+2)</f>
        <v>0.00368053</v>
      </c>
      <c r="E33" s="1" t="n">
        <f aca="false">INDEX(paste_data_here!E:E,(ROW()-2)*5+2)</f>
        <v>2.83444464</v>
      </c>
      <c r="F33" s="1" t="n">
        <f aca="false">INDEX(paste_data_here!F:F,(ROW()-2)*5+2)</f>
        <v>2.05138337639239</v>
      </c>
      <c r="G33" s="1" t="n">
        <f aca="false">RANK(E33,E:E)</f>
        <v>16</v>
      </c>
      <c r="H33" s="1" t="n">
        <f aca="false">RANK(F33,F:F)</f>
        <v>24</v>
      </c>
      <c r="I33" s="1" t="n">
        <f aca="false">ABS(F33-E33)</f>
        <v>0.783061263607609</v>
      </c>
      <c r="J33" s="1" t="n">
        <f aca="false">I33^2</f>
        <v>0.613184942562745</v>
      </c>
    </row>
    <row r="34" customFormat="false" ht="15" hidden="false" customHeight="false" outlineLevel="0" collapsed="false">
      <c r="A34" s="1" t="str">
        <f aca="false">INDEX(paste_data_here!A:A,(ROW()-2)*5+2)</f>
        <v>c1(CCCC)ccccc1</v>
      </c>
      <c r="B34" s="1" t="n">
        <f aca="false">INDEX(paste_data_here!B:B,(ROW()-2)*5+2)</f>
        <v>2.2179334</v>
      </c>
      <c r="C34" s="1" t="n">
        <f aca="false">INDEX(paste_data_here!C:C,(ROW()-2)*5+2)</f>
        <v>-0.8890947</v>
      </c>
      <c r="D34" s="1" t="n">
        <f aca="false">INDEX(paste_data_here!D:D,(ROW()-2)*5+2)</f>
        <v>0.005396654</v>
      </c>
      <c r="E34" s="1" t="n">
        <f aca="false">INDEX(paste_data_here!E:E,(ROW()-2)*5+2)</f>
        <v>-8.776055625</v>
      </c>
      <c r="F34" s="1" t="n">
        <f aca="false">INDEX(paste_data_here!F:F,(ROW()-2)*5+2)</f>
        <v>-10.1343417146594</v>
      </c>
      <c r="G34" s="1" t="n">
        <f aca="false">RANK(E34,E:E)</f>
        <v>120</v>
      </c>
      <c r="H34" s="1" t="n">
        <f aca="false">RANK(F34,F:F)</f>
        <v>125</v>
      </c>
      <c r="I34" s="1" t="n">
        <f aca="false">ABS(F34-E34)</f>
        <v>1.35828608965941</v>
      </c>
      <c r="J34" s="1" t="n">
        <f aca="false">I34^2</f>
        <v>1.84494110136226</v>
      </c>
    </row>
    <row r="35" customFormat="false" ht="15" hidden="false" customHeight="false" outlineLevel="0" collapsed="false">
      <c r="A35" s="1" t="str">
        <f aca="false">INDEX(paste_data_here!A:A,(ROW()-2)*5+2)</f>
        <v>C1(CCCCC1)C=O</v>
      </c>
      <c r="B35" s="1" t="n">
        <f aca="false">INDEX(paste_data_here!B:B,(ROW()-2)*5+2)</f>
        <v>1.8622855</v>
      </c>
      <c r="C35" s="1" t="n">
        <f aca="false">INDEX(paste_data_here!C:C,(ROW()-2)*5+2)</f>
        <v>-0.70070904</v>
      </c>
      <c r="D35" s="1" t="n">
        <f aca="false">INDEX(paste_data_here!D:D,(ROW()-2)*5+2)</f>
        <v>0.003759398</v>
      </c>
      <c r="E35" s="1" t="n">
        <f aca="false">INDEX(paste_data_here!E:E,(ROW()-2)*5+2)</f>
        <v>3.873174867</v>
      </c>
      <c r="F35" s="1" t="n">
        <f aca="false">INDEX(paste_data_here!F:F,(ROW()-2)*5+2)</f>
        <v>2.9810103613149</v>
      </c>
      <c r="G35" s="1" t="n">
        <f aca="false">RANK(E35,E:E)</f>
        <v>6</v>
      </c>
      <c r="H35" s="1" t="n">
        <f aca="false">RANK(F35,F:F)</f>
        <v>17</v>
      </c>
      <c r="I35" s="1" t="n">
        <f aca="false">ABS(F35-E35)</f>
        <v>0.892164505685102</v>
      </c>
      <c r="J35" s="1" t="n">
        <f aca="false">I35^2</f>
        <v>0.795957505204342</v>
      </c>
    </row>
    <row r="36" customFormat="false" ht="15" hidden="false" customHeight="false" outlineLevel="0" collapsed="false">
      <c r="A36" s="1" t="str">
        <f aca="false">INDEX(paste_data_here!A:A,(ROW()-2)*5+2)</f>
        <v>c1(CCCCCCCCCC)cccc2ccccc21</v>
      </c>
      <c r="B36" s="1" t="n">
        <f aca="false">INDEX(paste_data_here!B:B,(ROW()-2)*5+2)</f>
        <v>3.2997339</v>
      </c>
      <c r="C36" s="1" t="n">
        <f aca="false">INDEX(paste_data_here!C:C,(ROW()-2)*5+2)</f>
        <v>-1.653338</v>
      </c>
      <c r="D36" s="1" t="n">
        <f aca="false">INDEX(paste_data_here!D:D,(ROW()-2)*5+2)</f>
        <v>0.003470415</v>
      </c>
      <c r="E36" s="1" t="n">
        <f aca="false">INDEX(paste_data_here!E:E,(ROW()-2)*5+2)</f>
        <v>-8.116842657</v>
      </c>
      <c r="F36" s="1" t="n">
        <f aca="false">INDEX(paste_data_here!F:F,(ROW()-2)*5+2)</f>
        <v>-9.10318518216743</v>
      </c>
      <c r="G36" s="1" t="n">
        <f aca="false">RANK(E36,E:E)</f>
        <v>117</v>
      </c>
      <c r="H36" s="1" t="n">
        <f aca="false">RANK(F36,F:F)</f>
        <v>121</v>
      </c>
      <c r="I36" s="1" t="n">
        <f aca="false">ABS(F36-E36)</f>
        <v>0.98634252516743</v>
      </c>
      <c r="J36" s="1" t="n">
        <f aca="false">I36^2</f>
        <v>0.972871576953662</v>
      </c>
    </row>
    <row r="37" customFormat="false" ht="15" hidden="false" customHeight="false" outlineLevel="0" collapsed="false">
      <c r="A37" s="1" t="str">
        <f aca="false">INDEX(paste_data_here!A:A,(ROW()-2)*5+2)</f>
        <v>c1(cccn2)c2c(C)ccc1</v>
      </c>
      <c r="B37" s="1" t="n">
        <f aca="false">INDEX(paste_data_here!B:B,(ROW()-2)*5+2)</f>
        <v>2.5397143</v>
      </c>
      <c r="C37" s="1" t="n">
        <f aca="false">INDEX(paste_data_here!C:C,(ROW()-2)*5+2)</f>
        <v>-1.0586334</v>
      </c>
      <c r="D37" s="1" t="n">
        <f aca="false">INDEX(paste_data_here!D:D,(ROW()-2)*5+2)</f>
        <v>0.004049567</v>
      </c>
      <c r="E37" s="1" t="n">
        <f aca="false">INDEX(paste_data_here!E:E,(ROW()-2)*5+2)</f>
        <v>-3.43863285</v>
      </c>
      <c r="F37" s="1" t="n">
        <f aca="false">INDEX(paste_data_here!F:F,(ROW()-2)*5+2)</f>
        <v>-4.09317036841603</v>
      </c>
      <c r="G37" s="1" t="n">
        <f aca="false">RANK(E37,E:E)</f>
        <v>71</v>
      </c>
      <c r="H37" s="1" t="n">
        <f aca="false">RANK(F37,F:F)</f>
        <v>89</v>
      </c>
      <c r="I37" s="1" t="n">
        <f aca="false">ABS(F37-E37)</f>
        <v>0.654537518416026</v>
      </c>
      <c r="J37" s="1" t="n">
        <f aca="false">I37^2</f>
        <v>0.428419363014209</v>
      </c>
    </row>
    <row r="38" customFormat="false" ht="15" hidden="false" customHeight="false" outlineLevel="0" collapsed="false">
      <c r="A38" s="1" t="str">
        <f aca="false">INDEX(paste_data_here!A:A,(ROW()-2)*5+2)</f>
        <v>c1(Cl)c(Cl)cc(Cl)cc1</v>
      </c>
      <c r="B38" s="1" t="n">
        <f aca="false">INDEX(paste_data_here!B:B,(ROW()-2)*5+2)</f>
        <v>1.9132019</v>
      </c>
      <c r="C38" s="1" t="n">
        <f aca="false">INDEX(paste_data_here!C:C,(ROW()-2)*5+2)</f>
        <v>-0.73325837</v>
      </c>
      <c r="D38" s="1" t="n">
        <f aca="false">INDEX(paste_data_here!D:D,(ROW()-2)*5+2)</f>
        <v>0.003446493</v>
      </c>
      <c r="E38" s="1" t="n">
        <f aca="false">INDEX(paste_data_here!E:E,(ROW()-2)*5+2)</f>
        <v>3.499342053</v>
      </c>
      <c r="F38" s="1" t="n">
        <f aca="false">INDEX(paste_data_here!F:F,(ROW()-2)*5+2)</f>
        <v>4.12693066153916</v>
      </c>
      <c r="G38" s="1" t="n">
        <f aca="false">RANK(E38,E:E)</f>
        <v>9</v>
      </c>
      <c r="H38" s="1" t="n">
        <f aca="false">RANK(F38,F:F)</f>
        <v>8</v>
      </c>
      <c r="I38" s="1" t="n">
        <f aca="false">ABS(F38-E38)</f>
        <v>0.627588608539158</v>
      </c>
      <c r="J38" s="1" t="n">
        <f aca="false">I38^2</f>
        <v>0.393867461568117</v>
      </c>
    </row>
    <row r="39" customFormat="false" ht="15" hidden="false" customHeight="false" outlineLevel="0" collapsed="false">
      <c r="A39" s="1" t="str">
        <f aca="false">INDEX(paste_data_here!A:A,(ROW()-2)*5+2)</f>
        <v>c1(NC)ccccc1</v>
      </c>
      <c r="B39" s="1" t="n">
        <f aca="false">INDEX(paste_data_here!B:B,(ROW()-2)*5+2)</f>
        <v>1.8449979</v>
      </c>
      <c r="C39" s="1" t="n">
        <f aca="false">INDEX(paste_data_here!C:C,(ROW()-2)*5+2)</f>
        <v>-0.7107324</v>
      </c>
      <c r="D39" s="1" t="n">
        <f aca="false">INDEX(paste_data_here!D:D,(ROW()-2)*5+2)</f>
        <v>0.004626417</v>
      </c>
      <c r="E39" s="1" t="n">
        <f aca="false">INDEX(paste_data_here!E:E,(ROW()-2)*5+2)</f>
        <v>-4.748548985</v>
      </c>
      <c r="F39" s="1" t="n">
        <f aca="false">INDEX(paste_data_here!F:F,(ROW()-2)*5+2)</f>
        <v>-1.88717311826006</v>
      </c>
      <c r="G39" s="1" t="n">
        <f aca="false">RANK(E39,E:E)</f>
        <v>86</v>
      </c>
      <c r="H39" s="1" t="n">
        <f aca="false">RANK(F39,F:F)</f>
        <v>74</v>
      </c>
      <c r="I39" s="1" t="n">
        <f aca="false">ABS(F39-E39)</f>
        <v>2.86137586673994</v>
      </c>
      <c r="J39" s="1" t="n">
        <f aca="false">I39^2</f>
        <v>8.18747185076176</v>
      </c>
    </row>
    <row r="40" customFormat="false" ht="15" hidden="false" customHeight="false" outlineLevel="0" collapsed="false">
      <c r="A40" s="1" t="str">
        <f aca="false">INDEX(paste_data_here!A:A,(ROW()-2)*5+2)</f>
        <v>c1(OCC)ccc(N)cc1</v>
      </c>
      <c r="B40" s="1" t="n">
        <f aca="false">INDEX(paste_data_here!B:B,(ROW()-2)*5+2)</f>
        <v>2.2162604</v>
      </c>
      <c r="C40" s="1" t="n">
        <f aca="false">INDEX(paste_data_here!C:C,(ROW()-2)*5+2)</f>
        <v>-0.89152205</v>
      </c>
      <c r="D40" s="1" t="n">
        <f aca="false">INDEX(paste_data_here!D:D,(ROW()-2)*5+2)</f>
        <v>0.003610108</v>
      </c>
      <c r="E40" s="1" t="n">
        <f aca="false">INDEX(paste_data_here!E:E,(ROW()-2)*5+2)</f>
        <v>-1.665090119</v>
      </c>
      <c r="F40" s="1" t="n">
        <f aca="false">INDEX(paste_data_here!F:F,(ROW()-2)*5+2)</f>
        <v>1.31082905146511</v>
      </c>
      <c r="G40" s="1" t="n">
        <f aca="false">RANK(E40,E:E)</f>
        <v>50</v>
      </c>
      <c r="H40" s="1" t="n">
        <f aca="false">RANK(F40,F:F)</f>
        <v>34</v>
      </c>
      <c r="I40" s="1" t="n">
        <f aca="false">ABS(F40-E40)</f>
        <v>2.97591917046511</v>
      </c>
      <c r="J40" s="1" t="n">
        <f aca="false">I40^2</f>
        <v>8.85609490914174</v>
      </c>
    </row>
    <row r="41" customFormat="false" ht="15" hidden="false" customHeight="false" outlineLevel="0" collapsed="false">
      <c r="A41" s="1" t="str">
        <f aca="false">INDEX(paste_data_here!A:A,(ROW()-2)*5+2)</f>
        <v>C1[C@](C)([H])(C[C@]([H])(C)(C1))</v>
      </c>
      <c r="B41" s="1" t="n">
        <f aca="false">INDEX(paste_data_here!B:B,(ROW()-2)*5+2)</f>
        <v>1.8079981</v>
      </c>
      <c r="C41" s="1" t="n">
        <f aca="false">INDEX(paste_data_here!C:C,(ROW()-2)*5+2)</f>
        <v>-0.61177236</v>
      </c>
      <c r="D41" s="1" t="n">
        <f aca="false">INDEX(paste_data_here!D:D,(ROW()-2)*5+2)</f>
        <v>0.00718494</v>
      </c>
      <c r="E41" s="1" t="n">
        <f aca="false">INDEX(paste_data_here!E:E,(ROW()-2)*5+2)</f>
        <v>-10.03642699</v>
      </c>
      <c r="F41" s="1" t="n">
        <f aca="false">INDEX(paste_data_here!F:F,(ROW()-2)*5+2)</f>
        <v>-10.1876267362744</v>
      </c>
      <c r="G41" s="1" t="n">
        <f aca="false">RANK(E41,E:E)</f>
        <v>126</v>
      </c>
      <c r="H41" s="1" t="n">
        <f aca="false">RANK(F41,F:F)</f>
        <v>127</v>
      </c>
      <c r="I41" s="1" t="n">
        <f aca="false">ABS(F41-E41)</f>
        <v>0.151199746274374</v>
      </c>
      <c r="J41" s="1" t="n">
        <f aca="false">I41^2</f>
        <v>0.0228613632734351</v>
      </c>
    </row>
    <row r="42" customFormat="false" ht="15" hidden="false" customHeight="false" outlineLevel="0" collapsed="false">
      <c r="A42" s="1" t="str">
        <f aca="false">INDEX(paste_data_here!A:A,(ROW()-2)*5+2)</f>
        <v>C1[C@](O)([H])(C[C@](C)([H])(CC1))</v>
      </c>
      <c r="B42" s="1" t="n">
        <f aca="false">INDEX(paste_data_here!B:B,(ROW()-2)*5+2)</f>
        <v>1.9936887</v>
      </c>
      <c r="C42" s="1" t="n">
        <f aca="false">INDEX(paste_data_here!C:C,(ROW()-2)*5+2)</f>
        <v>-0.7473387</v>
      </c>
      <c r="D42" s="1" t="n">
        <f aca="false">INDEX(paste_data_here!D:D,(ROW()-2)*5+2)</f>
        <v>0.003736223</v>
      </c>
      <c r="E42" s="1" t="n">
        <f aca="false">INDEX(paste_data_here!E:E,(ROW()-2)*5+2)</f>
        <v>1.164567261</v>
      </c>
      <c r="F42" s="1" t="n">
        <f aca="false">INDEX(paste_data_here!F:F,(ROW()-2)*5+2)</f>
        <v>2.78824744501195</v>
      </c>
      <c r="G42" s="1" t="n">
        <f aca="false">RANK(E42,E:E)</f>
        <v>25</v>
      </c>
      <c r="H42" s="1" t="n">
        <f aca="false">RANK(F42,F:F)</f>
        <v>18</v>
      </c>
      <c r="I42" s="1" t="n">
        <f aca="false">ABS(F42-E42)</f>
        <v>1.62368018401195</v>
      </c>
      <c r="J42" s="1" t="n">
        <f aca="false">I42^2</f>
        <v>2.63633733995309</v>
      </c>
    </row>
    <row r="43" customFormat="false" ht="15" hidden="false" customHeight="false" outlineLevel="0" collapsed="false">
      <c r="A43" s="1" t="str">
        <f aca="false">INDEX(paste_data_here!A:A,(ROW()-2)*5+2)</f>
        <v>C1=[C@](C)(CCC([C@](=C)(C))C1)</v>
      </c>
      <c r="B43" s="1" t="n">
        <f aca="false">INDEX(paste_data_here!B:B,(ROW()-2)*5+2)</f>
        <v>2.088084</v>
      </c>
      <c r="C43" s="1" t="n">
        <f aca="false">INDEX(paste_data_here!C:C,(ROW()-2)*5+2)</f>
        <v>-0.7865301</v>
      </c>
      <c r="D43" s="1" t="n">
        <f aca="false">INDEX(paste_data_here!D:D,(ROW()-2)*5+2)</f>
        <v>0.005030181</v>
      </c>
      <c r="E43" s="1" t="n">
        <f aca="false">INDEX(paste_data_here!E:E,(ROW()-2)*5+2)</f>
        <v>-5.075502125</v>
      </c>
      <c r="F43" s="1" t="n">
        <f aca="false">INDEX(paste_data_here!F:F,(ROW()-2)*5+2)</f>
        <v>-4.97088213314837</v>
      </c>
      <c r="G43" s="1" t="n">
        <f aca="false">RANK(E43,E:E)</f>
        <v>88</v>
      </c>
      <c r="H43" s="1" t="n">
        <f aca="false">RANK(F43,F:F)</f>
        <v>97</v>
      </c>
      <c r="I43" s="1" t="n">
        <f aca="false">ABS(F43-E43)</f>
        <v>0.104619991851628</v>
      </c>
      <c r="J43" s="1" t="n">
        <f aca="false">I43^2</f>
        <v>0.0109453426950347</v>
      </c>
    </row>
    <row r="44" customFormat="false" ht="15" hidden="false" customHeight="false" outlineLevel="0" collapsed="false">
      <c r="A44" s="1" t="str">
        <f aca="false">INDEX(paste_data_here!A:A,(ROW()-2)*5+2)</f>
        <v>C1=CON=C1</v>
      </c>
      <c r="B44" s="1" t="n">
        <f aca="false">INDEX(paste_data_here!B:B,(ROW()-2)*5+2)</f>
        <v>1.8082353</v>
      </c>
      <c r="C44" s="1" t="n">
        <f aca="false">INDEX(paste_data_here!C:C,(ROW()-2)*5+2)</f>
        <v>-0.5919225</v>
      </c>
      <c r="D44" s="1" t="n">
        <f aca="false">INDEX(paste_data_here!D:D,(ROW()-2)*5+2)</f>
        <v>0.004853191</v>
      </c>
      <c r="E44" s="1" t="n">
        <f aca="false">INDEX(paste_data_here!E:E,(ROW()-2)*5+2)</f>
        <v>0.940944698</v>
      </c>
      <c r="F44" s="1" t="n">
        <f aca="false">INDEX(paste_data_here!F:F,(ROW()-2)*5+2)</f>
        <v>0.859345015470342</v>
      </c>
      <c r="G44" s="1" t="n">
        <f aca="false">RANK(E44,E:E)</f>
        <v>29</v>
      </c>
      <c r="H44" s="1" t="n">
        <f aca="false">RANK(F44,F:F)</f>
        <v>41</v>
      </c>
      <c r="I44" s="1" t="n">
        <f aca="false">ABS(F44-E44)</f>
        <v>0.0815996825296583</v>
      </c>
      <c r="J44" s="1" t="n">
        <f aca="false">I44^2</f>
        <v>0.00665850818894103</v>
      </c>
    </row>
    <row r="45" customFormat="false" ht="15" hidden="false" customHeight="false" outlineLevel="0" collapsed="false">
      <c r="A45" s="1" t="str">
        <f aca="false">INDEX(paste_data_here!A:A,(ROW()-2)*5+2)</f>
        <v>c12ccccc1cccc2(Br)</v>
      </c>
      <c r="B45" s="1" t="n">
        <f aca="false">INDEX(paste_data_here!B:B,(ROW()-2)*5+2)</f>
        <v>2.5054708</v>
      </c>
      <c r="C45" s="1" t="n">
        <f aca="false">INDEX(paste_data_here!C:C,(ROW()-2)*5+2)</f>
        <v>-1.0431129</v>
      </c>
      <c r="D45" s="1" t="n">
        <f aca="false">INDEX(paste_data_here!D:D,(ROW()-2)*5+2)</f>
        <v>0.003579739</v>
      </c>
      <c r="E45" s="1" t="n">
        <f aca="false">INDEX(paste_data_here!E:E,(ROW()-2)*5+2)</f>
        <v>-1.530127256</v>
      </c>
      <c r="F45" s="1" t="n">
        <f aca="false">INDEX(paste_data_here!F:F,(ROW()-2)*5+2)</f>
        <v>-0.331056688713245</v>
      </c>
      <c r="G45" s="1" t="n">
        <f aca="false">RANK(E45,E:E)</f>
        <v>49</v>
      </c>
      <c r="H45" s="1" t="n">
        <f aca="false">RANK(F45,F:F)</f>
        <v>50</v>
      </c>
      <c r="I45" s="1" t="n">
        <f aca="false">ABS(F45-E45)</f>
        <v>1.19907056728676</v>
      </c>
      <c r="J45" s="1" t="n">
        <f aca="false">I45^2</f>
        <v>1.43777022533338</v>
      </c>
    </row>
    <row r="46" customFormat="false" ht="15" hidden="false" customHeight="false" outlineLevel="0" collapsed="false">
      <c r="A46" s="1" t="str">
        <f aca="false">INDEX(paste_data_here!A:A,(ROW()-2)*5+2)</f>
        <v>c1c(C(=O)OCCCCCCCCCCC)c(C(=O)OCCCCCCCCCCC)ccc1</v>
      </c>
      <c r="B46" s="1" t="n">
        <f aca="false">INDEX(paste_data_here!B:B,(ROW()-2)*5+2)</f>
        <v>4.0487084</v>
      </c>
      <c r="C46" s="1" t="n">
        <f aca="false">INDEX(paste_data_here!C:C,(ROW()-2)*5+2)</f>
        <v>-2.338245</v>
      </c>
      <c r="D46" s="1" t="n">
        <f aca="false">INDEX(paste_data_here!D:D,(ROW()-2)*5+2)</f>
        <v>0.003634381</v>
      </c>
      <c r="E46" s="1" t="n">
        <f aca="false">INDEX(paste_data_here!E:E,(ROW()-2)*5+2)</f>
        <v>-24.86313552</v>
      </c>
      <c r="F46" s="1" t="n">
        <f aca="false">INDEX(paste_data_here!F:F,(ROW()-2)*5+2)</f>
        <v>-23.6915323960157</v>
      </c>
      <c r="G46" s="1" t="n">
        <f aca="false">RANK(E46,E:E)</f>
        <v>139</v>
      </c>
      <c r="H46" s="1" t="n">
        <f aca="false">RANK(F46,F:F)</f>
        <v>139</v>
      </c>
      <c r="I46" s="1" t="n">
        <f aca="false">ABS(F46-E46)</f>
        <v>1.17160312398433</v>
      </c>
      <c r="J46" s="1" t="n">
        <f aca="false">I46^2</f>
        <v>1.37265388012983</v>
      </c>
    </row>
    <row r="47" customFormat="false" ht="15" hidden="false" customHeight="false" outlineLevel="0" collapsed="false">
      <c r="A47" s="1" t="str">
        <f aca="false">INDEX(paste_data_here!A:A,(ROW()-2)*5+2)</f>
        <v>C1C(C)c2ccccc2CC1</v>
      </c>
      <c r="B47" s="1" t="n">
        <f aca="false">INDEX(paste_data_here!B:B,(ROW()-2)*5+2)</f>
        <v>2.5114405</v>
      </c>
      <c r="C47" s="1" t="n">
        <f aca="false">INDEX(paste_data_here!C:C,(ROW()-2)*5+2)</f>
        <v>-1.0175426</v>
      </c>
      <c r="D47" s="1" t="n">
        <f aca="false">INDEX(paste_data_here!D:D,(ROW()-2)*5+2)</f>
        <v>0.005076915</v>
      </c>
      <c r="E47" s="1" t="n">
        <f aca="false">INDEX(paste_data_here!E:E,(ROW()-2)*5+2)</f>
        <v>-9.115018539</v>
      </c>
      <c r="F47" s="1" t="n">
        <f aca="false">INDEX(paste_data_here!F:F,(ROW()-2)*5+2)</f>
        <v>-10.6734905737362</v>
      </c>
      <c r="G47" s="1" t="n">
        <f aca="false">RANK(E47,E:E)</f>
        <v>124</v>
      </c>
      <c r="H47" s="1" t="n">
        <f aca="false">RANK(F47,F:F)</f>
        <v>130</v>
      </c>
      <c r="I47" s="1" t="n">
        <f aca="false">ABS(F47-E47)</f>
        <v>1.55847203473618</v>
      </c>
      <c r="J47" s="1" t="n">
        <f aca="false">I47^2</f>
        <v>2.42883508305474</v>
      </c>
    </row>
    <row r="48" customFormat="false" ht="15" hidden="false" customHeight="false" outlineLevel="0" collapsed="false">
      <c r="A48" s="1" t="str">
        <f aca="false">INDEX(paste_data_here!A:A,(ROW()-2)*5+2)</f>
        <v>C1C(C)OC(=O)O1</v>
      </c>
      <c r="B48" s="1" t="n">
        <f aca="false">INDEX(paste_data_here!B:B,(ROW()-2)*5+2)</f>
        <v>1.7043118</v>
      </c>
      <c r="C48" s="1" t="n">
        <f aca="false">INDEX(paste_data_here!C:C,(ROW()-2)*5+2)</f>
        <v>-0.58357084</v>
      </c>
      <c r="D48" s="1" t="n">
        <f aca="false">INDEX(paste_data_here!D:D,(ROW()-2)*5+2)</f>
        <v>0.004465282</v>
      </c>
      <c r="E48" s="1" t="n">
        <f aca="false">INDEX(paste_data_here!E:E,(ROW()-2)*5+2)</f>
        <v>-5.943088969</v>
      </c>
      <c r="F48" s="1" t="n">
        <f aca="false">INDEX(paste_data_here!F:F,(ROW()-2)*5+2)</f>
        <v>2.04146081084837</v>
      </c>
      <c r="G48" s="1" t="n">
        <f aca="false">RANK(E48,E:E)</f>
        <v>99</v>
      </c>
      <c r="H48" s="1" t="n">
        <f aca="false">RANK(F48,F:F)</f>
        <v>25</v>
      </c>
      <c r="I48" s="1" t="n">
        <f aca="false">ABS(F48-E48)</f>
        <v>7.98454977984837</v>
      </c>
      <c r="J48" s="1" t="n">
        <f aca="false">I48^2</f>
        <v>63.7530351868767</v>
      </c>
    </row>
    <row r="49" customFormat="false" ht="15" hidden="false" customHeight="false" outlineLevel="0" collapsed="false">
      <c r="A49" s="1" t="str">
        <f aca="false">INDEX(paste_data_here!A:A,(ROW()-2)*5+2)</f>
        <v>C1C(C2C=CC1C2)=CC</v>
      </c>
      <c r="B49" s="1" t="n">
        <f aca="false">INDEX(paste_data_here!B:B,(ROW()-2)*5+2)</f>
        <v>1.982988</v>
      </c>
      <c r="C49" s="1" t="n">
        <f aca="false">INDEX(paste_data_here!C:C,(ROW()-2)*5+2)</f>
        <v>-0.71811366</v>
      </c>
      <c r="D49" s="1" t="n">
        <f aca="false">INDEX(paste_data_here!D:D,(ROW()-2)*5+2)</f>
        <v>0.005181347</v>
      </c>
      <c r="E49" s="1" t="n">
        <f aca="false">INDEX(paste_data_here!E:E,(ROW()-2)*5+2)</f>
        <v>-3.726139004</v>
      </c>
      <c r="F49" s="1" t="n">
        <f aca="false">INDEX(paste_data_here!F:F,(ROW()-2)*5+2)</f>
        <v>-4.02437830191115</v>
      </c>
      <c r="G49" s="1" t="n">
        <f aca="false">RANK(E49,E:E)</f>
        <v>75</v>
      </c>
      <c r="H49" s="1" t="n">
        <f aca="false">RANK(F49,F:F)</f>
        <v>88</v>
      </c>
      <c r="I49" s="1" t="n">
        <f aca="false">ABS(F49-E49)</f>
        <v>0.298239297911149</v>
      </c>
      <c r="J49" s="1" t="n">
        <f aca="false">I49^2</f>
        <v>0.088946678818535</v>
      </c>
    </row>
    <row r="50" customFormat="false" ht="15" hidden="false" customHeight="false" outlineLevel="0" collapsed="false">
      <c r="A50" s="1" t="str">
        <f aca="false">INDEX(paste_data_here!A:A,(ROW()-2)*5+2)</f>
        <v>C1C(C2C=CC1C2)CC</v>
      </c>
      <c r="B50" s="1" t="n">
        <f aca="false">INDEX(paste_data_here!B:B,(ROW()-2)*5+2)</f>
        <v>2.0476174</v>
      </c>
      <c r="C50" s="1" t="n">
        <f aca="false">INDEX(paste_data_here!C:C,(ROW()-2)*5+2)</f>
        <v>-0.7441657</v>
      </c>
      <c r="D50" s="1" t="n">
        <f aca="false">INDEX(paste_data_here!D:D,(ROW()-2)*5+2)</f>
        <v>0.005263158</v>
      </c>
      <c r="E50" s="1" t="n">
        <f aca="false">INDEX(paste_data_here!E:E,(ROW()-2)*5+2)</f>
        <v>-2.917546834</v>
      </c>
      <c r="F50" s="1" t="n">
        <f aca="false">INDEX(paste_data_here!F:F,(ROW()-2)*5+2)</f>
        <v>-4.97624573458871</v>
      </c>
      <c r="G50" s="1" t="n">
        <f aca="false">RANK(E50,E:E)</f>
        <v>64</v>
      </c>
      <c r="H50" s="1" t="n">
        <f aca="false">RANK(F50,F:F)</f>
        <v>98</v>
      </c>
      <c r="I50" s="1" t="n">
        <f aca="false">ABS(F50-E50)</f>
        <v>2.05869890058871</v>
      </c>
      <c r="J50" s="1" t="n">
        <f aca="false">I50^2</f>
        <v>4.23824116328517</v>
      </c>
    </row>
    <row r="51" customFormat="false" ht="15" hidden="false" customHeight="false" outlineLevel="0" collapsed="false">
      <c r="A51" s="1" t="str">
        <f aca="false">INDEX(paste_data_here!A:A,(ROW()-2)*5+2)</f>
        <v>c1c(CCCOO)cccc1</v>
      </c>
      <c r="B51" s="1" t="n">
        <f aca="false">INDEX(paste_data_here!B:B,(ROW()-2)*5+2)</f>
        <v>2.4084694</v>
      </c>
      <c r="C51" s="1" t="n">
        <f aca="false">INDEX(paste_data_here!C:C,(ROW()-2)*5+2)</f>
        <v>-1.0023541</v>
      </c>
      <c r="D51" s="1" t="n">
        <f aca="false">INDEX(paste_data_here!D:D,(ROW()-2)*5+2)</f>
        <v>0.00385505</v>
      </c>
      <c r="E51" s="1" t="n">
        <f aca="false">INDEX(paste_data_here!E:E,(ROW()-2)*5+2)</f>
        <v>-9.074320056</v>
      </c>
      <c r="F51" s="1" t="n">
        <f aca="false">INDEX(paste_data_here!F:F,(ROW()-2)*5+2)</f>
        <v>-1.97790353256867</v>
      </c>
      <c r="G51" s="1" t="n">
        <f aca="false">RANK(E51,E:E)</f>
        <v>122</v>
      </c>
      <c r="H51" s="1" t="n">
        <f aca="false">RANK(F51,F:F)</f>
        <v>76</v>
      </c>
      <c r="I51" s="1" t="n">
        <f aca="false">ABS(F51-E51)</f>
        <v>7.09641652343133</v>
      </c>
      <c r="J51" s="1" t="n">
        <f aca="false">I51^2</f>
        <v>50.3591274740292</v>
      </c>
    </row>
    <row r="52" customFormat="false" ht="15" hidden="false" customHeight="false" outlineLevel="0" collapsed="false">
      <c r="A52" s="1" t="str">
        <f aca="false">INDEX(paste_data_here!A:A,(ROW()-2)*5+2)</f>
        <v>C1C=C(C)C2C(C3)C(C)=CC3C21</v>
      </c>
      <c r="B52" s="1" t="n">
        <f aca="false">INDEX(paste_data_here!B:B,(ROW()-2)*5+2)</f>
        <v>2.4425902</v>
      </c>
      <c r="C52" s="1" t="n">
        <f aca="false">INDEX(paste_data_here!C:C,(ROW()-2)*5+2)</f>
        <v>-0.9542646</v>
      </c>
      <c r="D52" s="1" t="n">
        <f aca="false">INDEX(paste_data_here!D:D,(ROW()-2)*5+2)</f>
        <v>0.004501463</v>
      </c>
      <c r="E52" s="1" t="n">
        <f aca="false">INDEX(paste_data_here!E:E,(ROW()-2)*5+2)</f>
        <v>-3.584322064</v>
      </c>
      <c r="F52" s="1" t="n">
        <f aca="false">INDEX(paste_data_here!F:F,(ROW()-2)*5+2)</f>
        <v>-4.85985061819324</v>
      </c>
      <c r="G52" s="1" t="n">
        <f aca="false">RANK(E52,E:E)</f>
        <v>74</v>
      </c>
      <c r="H52" s="1" t="n">
        <f aca="false">RANK(F52,F:F)</f>
        <v>96</v>
      </c>
      <c r="I52" s="1" t="n">
        <f aca="false">ABS(F52-E52)</f>
        <v>1.27552855419324</v>
      </c>
      <c r="J52" s="1" t="n">
        <f aca="false">I52^2</f>
        <v>1.6269730925623</v>
      </c>
    </row>
    <row r="53" customFormat="false" ht="15" hidden="false" customHeight="false" outlineLevel="0" collapsed="false">
      <c r="A53" s="1" t="str">
        <f aca="false">INDEX(paste_data_here!A:A,(ROW()-2)*5+2)</f>
        <v>C1CCCCC1(CC)</v>
      </c>
      <c r="B53" s="1" t="n">
        <f aca="false">INDEX(paste_data_here!B:B,(ROW()-2)*5+2)</f>
        <v>1.8942474</v>
      </c>
      <c r="C53" s="1" t="n">
        <f aca="false">INDEX(paste_data_here!C:C,(ROW()-2)*5+2)</f>
        <v>-0.7043874</v>
      </c>
      <c r="D53" s="1" t="n">
        <f aca="false">INDEX(paste_data_here!D:D,(ROW()-2)*5+2)</f>
        <v>0.00619195</v>
      </c>
      <c r="E53" s="1" t="n">
        <f aca="false">INDEX(paste_data_here!E:E,(ROW()-2)*5+2)</f>
        <v>-8.063140607</v>
      </c>
      <c r="F53" s="1" t="n">
        <f aca="false">INDEX(paste_data_here!F:F,(ROW()-2)*5+2)</f>
        <v>-9.31533117271991</v>
      </c>
      <c r="G53" s="1" t="n">
        <f aca="false">RANK(E53,E:E)</f>
        <v>116</v>
      </c>
      <c r="H53" s="1" t="n">
        <f aca="false">RANK(F53,F:F)</f>
        <v>123</v>
      </c>
      <c r="I53" s="1" t="n">
        <f aca="false">ABS(F53-E53)</f>
        <v>1.25219056571991</v>
      </c>
      <c r="J53" s="1" t="n">
        <f aca="false">I53^2</f>
        <v>1.56798121287794</v>
      </c>
    </row>
    <row r="54" customFormat="false" ht="15" hidden="false" customHeight="false" outlineLevel="0" collapsed="false">
      <c r="A54" s="1" t="str">
        <f aca="false">INDEX(paste_data_here!A:A,(ROW()-2)*5+2)</f>
        <v>C1CCCCC1(CC)(CC)</v>
      </c>
      <c r="B54" s="1" t="n">
        <f aca="false">INDEX(paste_data_here!B:B,(ROW()-2)*5+2)</f>
        <v>2.1118813</v>
      </c>
      <c r="C54" s="1" t="n">
        <f aca="false">INDEX(paste_data_here!C:C,(ROW()-2)*5+2)</f>
        <v>-0.78664</v>
      </c>
      <c r="D54" s="1" t="n">
        <f aca="false">INDEX(paste_data_here!D:D,(ROW()-2)*5+2)</f>
        <v>0.005775339</v>
      </c>
      <c r="E54" s="1" t="n">
        <f aca="false">INDEX(paste_data_here!E:E,(ROW()-2)*5+2)</f>
        <v>-10.44136009</v>
      </c>
      <c r="F54" s="1" t="n">
        <f aca="false">INDEX(paste_data_here!F:F,(ROW()-2)*5+2)</f>
        <v>-9.05383718502814</v>
      </c>
      <c r="G54" s="1" t="n">
        <f aca="false">RANK(E54,E:E)</f>
        <v>128</v>
      </c>
      <c r="H54" s="1" t="n">
        <f aca="false">RANK(F54,F:F)</f>
        <v>120</v>
      </c>
      <c r="I54" s="1" t="n">
        <f aca="false">ABS(F54-E54)</f>
        <v>1.38752290497186</v>
      </c>
      <c r="J54" s="1" t="n">
        <f aca="false">I54^2</f>
        <v>1.92521981182156</v>
      </c>
    </row>
    <row r="55" customFormat="false" ht="15" hidden="false" customHeight="false" outlineLevel="0" collapsed="false">
      <c r="A55" s="1" t="str">
        <f aca="false">INDEX(paste_data_here!A:A,(ROW()-2)*5+2)</f>
        <v>c1ccccc1(CCCCC)</v>
      </c>
      <c r="B55" s="1" t="n">
        <f aca="false">INDEX(paste_data_here!B:B,(ROW()-2)*5+2)</f>
        <v>2.3904936</v>
      </c>
      <c r="C55" s="1" t="n">
        <f aca="false">INDEX(paste_data_here!C:C,(ROW()-2)*5+2)</f>
        <v>-0.9849789</v>
      </c>
      <c r="D55" s="1" t="n">
        <f aca="false">INDEX(paste_data_here!D:D,(ROW()-2)*5+2)</f>
        <v>0.005046682</v>
      </c>
      <c r="E55" s="1" t="n">
        <f aca="false">INDEX(paste_data_here!E:E,(ROW()-2)*5+2)</f>
        <v>-8.545377096</v>
      </c>
      <c r="F55" s="1" t="n">
        <f aca="false">INDEX(paste_data_here!F:F,(ROW()-2)*5+2)</f>
        <v>-10.1356372309585</v>
      </c>
      <c r="G55" s="1" t="n">
        <f aca="false">RANK(E55,E:E)</f>
        <v>119</v>
      </c>
      <c r="H55" s="1" t="n">
        <f aca="false">RANK(F55,F:F)</f>
        <v>126</v>
      </c>
      <c r="I55" s="1" t="n">
        <f aca="false">ABS(F55-E55)</f>
        <v>1.59026013495847</v>
      </c>
      <c r="J55" s="1" t="n">
        <f aca="false">I55^2</f>
        <v>2.52892729683814</v>
      </c>
    </row>
    <row r="56" customFormat="false" ht="15" hidden="false" customHeight="false" outlineLevel="0" collapsed="false">
      <c r="A56" s="1" t="str">
        <f aca="false">INDEX(paste_data_here!A:A,(ROW()-2)*5+2)</f>
        <v>c1ccccc1(CCCCCC)</v>
      </c>
      <c r="B56" s="1" t="n">
        <f aca="false">INDEX(paste_data_here!B:B,(ROW()-2)*5+2)</f>
        <v>2.5748842</v>
      </c>
      <c r="C56" s="1" t="n">
        <f aca="false">INDEX(paste_data_here!C:C,(ROW()-2)*5+2)</f>
        <v>-1.0866992</v>
      </c>
      <c r="D56" s="1" t="n">
        <f aca="false">INDEX(paste_data_here!D:D,(ROW()-2)*5+2)</f>
        <v>0.004716981</v>
      </c>
      <c r="E56" s="1" t="n">
        <f aca="false">INDEX(paste_data_here!E:E,(ROW()-2)*5+2)</f>
        <v>-7.823324583</v>
      </c>
      <c r="F56" s="1" t="n">
        <f aca="false">INDEX(paste_data_here!F:F,(ROW()-2)*5+2)</f>
        <v>-9.92293028866429</v>
      </c>
      <c r="G56" s="1" t="n">
        <f aca="false">RANK(E56,E:E)</f>
        <v>113</v>
      </c>
      <c r="H56" s="1" t="n">
        <f aca="false">RANK(F56,F:F)</f>
        <v>124</v>
      </c>
      <c r="I56" s="1" t="n">
        <f aca="false">ABS(F56-E56)</f>
        <v>2.09960570566429</v>
      </c>
      <c r="J56" s="1" t="n">
        <f aca="false">I56^2</f>
        <v>4.40834411925803</v>
      </c>
    </row>
    <row r="57" customFormat="false" ht="15" hidden="false" customHeight="false" outlineLevel="0" collapsed="false">
      <c r="A57" s="1" t="str">
        <f aca="false">INDEX(paste_data_here!A:A,(ROW()-2)*5+2)</f>
        <v>c1ccccc1(CCCCCCCCCCC)</v>
      </c>
      <c r="B57" s="1" t="n">
        <f aca="false">INDEX(paste_data_here!B:B,(ROW()-2)*5+2)</f>
        <v>3.255594</v>
      </c>
      <c r="C57" s="1" t="n">
        <f aca="false">INDEX(paste_data_here!C:C,(ROW()-2)*5+2)</f>
        <v>-1.5105184</v>
      </c>
      <c r="D57" s="1" t="n">
        <f aca="false">INDEX(paste_data_here!D:D,(ROW()-2)*5+2)</f>
        <v>0.003731343</v>
      </c>
      <c r="E57" s="1" t="n">
        <f aca="false">INDEX(paste_data_here!E:E,(ROW()-2)*5+2)</f>
        <v>-7.063572508</v>
      </c>
      <c r="F57" s="1" t="n">
        <f aca="false">INDEX(paste_data_here!F:F,(ROW()-2)*5+2)</f>
        <v>-8.68709858281662</v>
      </c>
      <c r="G57" s="1" t="n">
        <f aca="false">RANK(E57,E:E)</f>
        <v>107</v>
      </c>
      <c r="H57" s="1" t="n">
        <f aca="false">RANK(F57,F:F)</f>
        <v>118</v>
      </c>
      <c r="I57" s="1" t="n">
        <f aca="false">ABS(F57-E57)</f>
        <v>1.62352607481662</v>
      </c>
      <c r="J57" s="1" t="n">
        <f aca="false">I57^2</f>
        <v>2.63583691560945</v>
      </c>
    </row>
    <row r="58" customFormat="false" ht="15" hidden="false" customHeight="false" outlineLevel="0" collapsed="false">
      <c r="A58" s="1" t="str">
        <f aca="false">INDEX(paste_data_here!A:A,(ROW()-2)*5+2)</f>
        <v>c1ccccc1(CO)</v>
      </c>
      <c r="B58" s="1" t="n">
        <f aca="false">INDEX(paste_data_here!B:B,(ROW()-2)*5+2)</f>
        <v>1.8469807</v>
      </c>
      <c r="C58" s="1" t="n">
        <f aca="false">INDEX(paste_data_here!C:C,(ROW()-2)*5+2)</f>
        <v>-0.7211726</v>
      </c>
      <c r="D58" s="1" t="n">
        <f aca="false">INDEX(paste_data_here!D:D,(ROW()-2)*5+2)</f>
        <v>0.003878224</v>
      </c>
      <c r="E58" s="1" t="n">
        <f aca="false">INDEX(paste_data_here!E:E,(ROW()-2)*5+2)</f>
        <v>-1.676065694</v>
      </c>
      <c r="F58" s="1" t="n">
        <f aca="false">INDEX(paste_data_here!F:F,(ROW()-2)*5+2)</f>
        <v>1.69047224750066</v>
      </c>
      <c r="G58" s="1" t="n">
        <f aca="false">RANK(E58,E:E)</f>
        <v>51</v>
      </c>
      <c r="H58" s="1" t="n">
        <f aca="false">RANK(F58,F:F)</f>
        <v>29</v>
      </c>
      <c r="I58" s="1" t="n">
        <f aca="false">ABS(F58-E58)</f>
        <v>3.36653794150066</v>
      </c>
      <c r="J58" s="1" t="n">
        <f aca="false">I58^2</f>
        <v>11.3335777115635</v>
      </c>
    </row>
    <row r="59" customFormat="false" ht="15" hidden="false" customHeight="false" outlineLevel="0" collapsed="false">
      <c r="A59" s="1" t="str">
        <f aca="false">INDEX(paste_data_here!A:A,(ROW()-2)*5+2)</f>
        <v>c1ccccc1(COCC)</v>
      </c>
      <c r="B59" s="1" t="n">
        <f aca="false">INDEX(paste_data_here!B:B,(ROW()-2)*5+2)</f>
        <v>2.227523</v>
      </c>
      <c r="C59" s="1" t="n">
        <f aca="false">INDEX(paste_data_here!C:C,(ROW()-2)*5+2)</f>
        <v>-0.89816535</v>
      </c>
      <c r="D59" s="1" t="n">
        <f aca="false">INDEX(paste_data_here!D:D,(ROW()-2)*5+2)</f>
        <v>0.003627789</v>
      </c>
      <c r="E59" s="1" t="n">
        <f aca="false">INDEX(paste_data_here!E:E,(ROW()-2)*5+2)</f>
        <v>3.139920147</v>
      </c>
      <c r="F59" s="1" t="n">
        <f aca="false">INDEX(paste_data_here!F:F,(ROW()-2)*5+2)</f>
        <v>1.10338432358407</v>
      </c>
      <c r="G59" s="1" t="n">
        <f aca="false">RANK(E59,E:E)</f>
        <v>13</v>
      </c>
      <c r="H59" s="1" t="n">
        <f aca="false">RANK(F59,F:F)</f>
        <v>39</v>
      </c>
      <c r="I59" s="1" t="n">
        <f aca="false">ABS(F59-E59)</f>
        <v>2.03653582341593</v>
      </c>
      <c r="J59" s="1" t="n">
        <f aca="false">I59^2</f>
        <v>4.14747816005642</v>
      </c>
    </row>
    <row r="60" customFormat="false" ht="15" hidden="false" customHeight="false" outlineLevel="0" collapsed="false">
      <c r="A60" s="1" t="str">
        <f aca="false">INDEX(paste_data_here!A:A,(ROW()-2)*5+2)</f>
        <v>C1CCCCC1C(C)(C)C</v>
      </c>
      <c r="B60" s="1" t="n">
        <f aca="false">INDEX(paste_data_here!B:B,(ROW()-2)*5+2)</f>
        <v>2.162477</v>
      </c>
      <c r="C60" s="1" t="n">
        <f aca="false">INDEX(paste_data_here!C:C,(ROW()-2)*5+2)</f>
        <v>-0.79926103</v>
      </c>
      <c r="D60" s="1" t="n">
        <f aca="false">INDEX(paste_data_here!D:D,(ROW()-2)*5+2)</f>
        <v>0.004310716</v>
      </c>
      <c r="E60" s="1" t="n">
        <f aca="false">INDEX(paste_data_here!E:E,(ROW()-2)*5+2)</f>
        <v>0.180690748</v>
      </c>
      <c r="F60" s="1" t="n">
        <f aca="false">INDEX(paste_data_here!F:F,(ROW()-2)*5+2)</f>
        <v>-0.724965843457294</v>
      </c>
      <c r="G60" s="1" t="n">
        <f aca="false">RANK(E60,E:E)</f>
        <v>37</v>
      </c>
      <c r="H60" s="1" t="n">
        <f aca="false">RANK(F60,F:F)</f>
        <v>54</v>
      </c>
      <c r="I60" s="1" t="n">
        <f aca="false">ABS(F60-E60)</f>
        <v>0.905656591457294</v>
      </c>
      <c r="J60" s="1" t="n">
        <f aca="false">I60^2</f>
        <v>0.820213861650044</v>
      </c>
    </row>
    <row r="61" customFormat="false" ht="15" hidden="false" customHeight="false" outlineLevel="0" collapsed="false">
      <c r="A61" s="1" t="str">
        <f aca="false">INDEX(paste_data_here!A:A,(ROW()-2)*5+2)</f>
        <v>c1ccccc1C(C)c2ccccc2</v>
      </c>
      <c r="B61" s="1" t="n">
        <f aca="false">INDEX(paste_data_here!B:B,(ROW()-2)*5+2)</f>
        <v>2.984321</v>
      </c>
      <c r="C61" s="1" t="n">
        <f aca="false">INDEX(paste_data_here!C:C,(ROW()-2)*5+2)</f>
        <v>-1.3427342</v>
      </c>
      <c r="D61" s="1" t="n">
        <f aca="false">INDEX(paste_data_here!D:D,(ROW()-2)*5+2)</f>
        <v>0.003918495</v>
      </c>
      <c r="E61" s="1" t="n">
        <f aca="false">INDEX(paste_data_here!E:E,(ROW()-2)*5+2)</f>
        <v>-4.143649515</v>
      </c>
      <c r="F61" s="1" t="n">
        <f aca="false">INDEX(paste_data_here!F:F,(ROW()-2)*5+2)</f>
        <v>-7.93646214601136</v>
      </c>
      <c r="G61" s="1" t="n">
        <f aca="false">RANK(E61,E:E)</f>
        <v>80</v>
      </c>
      <c r="H61" s="1" t="n">
        <f aca="false">RANK(F61,F:F)</f>
        <v>115</v>
      </c>
      <c r="I61" s="1" t="n">
        <f aca="false">ABS(F61-E61)</f>
        <v>3.79281263101136</v>
      </c>
      <c r="J61" s="1" t="n">
        <f aca="false">I61^2</f>
        <v>14.3854276539593</v>
      </c>
    </row>
    <row r="62" customFormat="false" ht="15" hidden="false" customHeight="false" outlineLevel="0" collapsed="false">
      <c r="A62" s="1" t="str">
        <f aca="false">INDEX(paste_data_here!A:A,(ROW()-2)*5+2)</f>
        <v>C1CCCN1(C)</v>
      </c>
      <c r="B62" s="1" t="n">
        <f aca="false">INDEX(paste_data_here!B:B,(ROW()-2)*5+2)</f>
        <v>1.770047</v>
      </c>
      <c r="C62" s="1" t="n">
        <f aca="false">INDEX(paste_data_here!C:C,(ROW()-2)*5+2)</f>
        <v>-0.5652011</v>
      </c>
      <c r="D62" s="1" t="n">
        <f aca="false">INDEX(paste_data_here!D:D,(ROW()-2)*5+2)</f>
        <v>0.005460005</v>
      </c>
      <c r="E62" s="1" t="n">
        <f aca="false">INDEX(paste_data_here!E:E,(ROW()-2)*5+2)</f>
        <v>0.462586639</v>
      </c>
      <c r="F62" s="1" t="n">
        <f aca="false">INDEX(paste_data_here!F:F,(ROW()-2)*5+2)</f>
        <v>-0.964633346924172</v>
      </c>
      <c r="G62" s="1" t="n">
        <f aca="false">RANK(E62,E:E)</f>
        <v>34</v>
      </c>
      <c r="H62" s="1" t="n">
        <f aca="false">RANK(F62,F:F)</f>
        <v>58</v>
      </c>
      <c r="I62" s="1" t="n">
        <f aca="false">ABS(F62-E62)</f>
        <v>1.42721998592417</v>
      </c>
      <c r="J62" s="1" t="n">
        <f aca="false">I62^2</f>
        <v>2.03695688822139</v>
      </c>
    </row>
    <row r="63" customFormat="false" ht="15" hidden="false" customHeight="false" outlineLevel="0" collapsed="false">
      <c r="A63" s="1" t="str">
        <f aca="false">INDEX(paste_data_here!A:A,(ROW()-2)*5+2)</f>
        <v>CC(=O)C(=C)OC</v>
      </c>
      <c r="B63" s="1" t="n">
        <f aca="false">INDEX(paste_data_here!B:B,(ROW()-2)*5+2)</f>
        <v>1.6557294</v>
      </c>
      <c r="C63" s="1" t="n">
        <f aca="false">INDEX(paste_data_here!C:C,(ROW()-2)*5+2)</f>
        <v>-0.54376036</v>
      </c>
      <c r="D63" s="1" t="n">
        <f aca="false">INDEX(paste_data_here!D:D,(ROW()-2)*5+2)</f>
        <v>0.00443066</v>
      </c>
      <c r="E63" s="1" t="n">
        <f aca="false">INDEX(paste_data_here!E:E,(ROW()-2)*5+2)</f>
        <v>1.445137304</v>
      </c>
      <c r="F63" s="1" t="n">
        <f aca="false">INDEX(paste_data_here!F:F,(ROW()-2)*5+2)</f>
        <v>3.11498056624588</v>
      </c>
      <c r="G63" s="1" t="n">
        <f aca="false">RANK(E63,E:E)</f>
        <v>19</v>
      </c>
      <c r="H63" s="1" t="n">
        <f aca="false">RANK(F63,F:F)</f>
        <v>14</v>
      </c>
      <c r="I63" s="1" t="n">
        <f aca="false">ABS(F63-E63)</f>
        <v>1.66984326224588</v>
      </c>
      <c r="J63" s="1" t="n">
        <f aca="false">I63^2</f>
        <v>2.78837652046796</v>
      </c>
    </row>
    <row r="64" customFormat="false" ht="15" hidden="false" customHeight="false" outlineLevel="0" collapsed="false">
      <c r="A64" s="1" t="str">
        <f aca="false">INDEX(paste_data_here!A:A,(ROW()-2)*5+2)</f>
        <v>CC(=O)CC(=O)OC</v>
      </c>
      <c r="B64" s="1" t="n">
        <f aca="false">INDEX(paste_data_here!B:B,(ROW()-2)*5+2)</f>
        <v>1.7598537</v>
      </c>
      <c r="C64" s="1" t="n">
        <f aca="false">INDEX(paste_data_here!C:C,(ROW()-2)*5+2)</f>
        <v>-0.6150096</v>
      </c>
      <c r="D64" s="1" t="n">
        <f aca="false">INDEX(paste_data_here!D:D,(ROW()-2)*5+2)</f>
        <v>0.004584002</v>
      </c>
      <c r="E64" s="1" t="n">
        <f aca="false">INDEX(paste_data_here!E:E,(ROW()-2)*5+2)</f>
        <v>-3.259334325</v>
      </c>
      <c r="F64" s="1" t="n">
        <f aca="false">INDEX(paste_data_here!F:F,(ROW()-2)*5+2)</f>
        <v>0.896525155621151</v>
      </c>
      <c r="G64" s="1" t="n">
        <f aca="false">RANK(E64,E:E)</f>
        <v>69</v>
      </c>
      <c r="H64" s="1" t="n">
        <f aca="false">RANK(F64,F:F)</f>
        <v>40</v>
      </c>
      <c r="I64" s="1" t="n">
        <f aca="false">ABS(F64-E64)</f>
        <v>4.15585948062115</v>
      </c>
      <c r="J64" s="1" t="n">
        <f aca="false">I64^2</f>
        <v>17.2711680226687</v>
      </c>
    </row>
    <row r="65" customFormat="false" ht="15" hidden="false" customHeight="false" outlineLevel="0" collapsed="false">
      <c r="A65" s="1" t="str">
        <f aca="false">INDEX(paste_data_here!A:A,(ROW()-2)*5+2)</f>
        <v>CC(=O)CCCC</v>
      </c>
      <c r="B65" s="1" t="n">
        <f aca="false">INDEX(paste_data_here!B:B,(ROW()-2)*5+2)</f>
        <v>1.8175998</v>
      </c>
      <c r="C65" s="1" t="n">
        <f aca="false">INDEX(paste_data_here!C:C,(ROW()-2)*5+2)</f>
        <v>-0.60856324</v>
      </c>
      <c r="D65" s="1" t="n">
        <f aca="false">INDEX(paste_data_here!D:D,(ROW()-2)*5+2)</f>
        <v>0.004599816</v>
      </c>
      <c r="E65" s="1" t="n">
        <f aca="false">INDEX(paste_data_here!E:E,(ROW()-2)*5+2)</f>
        <v>0.284341305</v>
      </c>
      <c r="F65" s="1" t="n">
        <f aca="false">INDEX(paste_data_here!F:F,(ROW()-2)*5+2)</f>
        <v>1.4598898064911</v>
      </c>
      <c r="G65" s="1" t="n">
        <f aca="false">RANK(E65,E:E)</f>
        <v>36</v>
      </c>
      <c r="H65" s="1" t="n">
        <f aca="false">RANK(F65,F:F)</f>
        <v>32</v>
      </c>
      <c r="I65" s="1" t="n">
        <f aca="false">ABS(F65-E65)</f>
        <v>1.1755485014911</v>
      </c>
      <c r="J65" s="1" t="n">
        <f aca="false">I65^2</f>
        <v>1.38191427935798</v>
      </c>
    </row>
    <row r="66" customFormat="false" ht="15" hidden="false" customHeight="false" outlineLevel="0" collapsed="false">
      <c r="A66" s="1" t="str">
        <f aca="false">INDEX(paste_data_here!A:A,(ROW()-2)*5+2)</f>
        <v>CC(=O)CCCCCC</v>
      </c>
      <c r="B66" s="1" t="n">
        <f aca="false">INDEX(paste_data_here!B:B,(ROW()-2)*5+2)</f>
        <v>1.7754203</v>
      </c>
      <c r="C66" s="1" t="n">
        <f aca="false">INDEX(paste_data_here!C:C,(ROW()-2)*5+2)</f>
        <v>-0.67734164</v>
      </c>
      <c r="D66" s="1" t="n">
        <f aca="false">INDEX(paste_data_here!D:D,(ROW()-2)*5+2)</f>
        <v>0.003946174</v>
      </c>
      <c r="E66" s="1" t="n">
        <f aca="false">INDEX(paste_data_here!E:E,(ROW()-2)*5+2)</f>
        <v>1.22205865</v>
      </c>
      <c r="F66" s="1" t="n">
        <f aca="false">INDEX(paste_data_here!F:F,(ROW()-2)*5+2)</f>
        <v>2.07053769758673</v>
      </c>
      <c r="G66" s="1" t="n">
        <f aca="false">RANK(E66,E:E)</f>
        <v>24</v>
      </c>
      <c r="H66" s="1" t="n">
        <f aca="false">RANK(F66,F:F)</f>
        <v>23</v>
      </c>
      <c r="I66" s="1" t="n">
        <f aca="false">ABS(F66-E66)</f>
        <v>0.848479047586732</v>
      </c>
      <c r="J66" s="1" t="n">
        <f aca="false">I66^2</f>
        <v>0.719916694193688</v>
      </c>
    </row>
    <row r="67" customFormat="false" ht="15" hidden="false" customHeight="false" outlineLevel="0" collapsed="false">
      <c r="A67" s="1" t="str">
        <f aca="false">INDEX(paste_data_here!A:A,(ROW()-2)*5+2)</f>
        <v>CC(=O)OC</v>
      </c>
      <c r="B67" s="1" t="n">
        <f aca="false">INDEX(paste_data_here!B:B,(ROW()-2)*5+2)</f>
        <v>1.6626712</v>
      </c>
      <c r="C67" s="1" t="n">
        <f aca="false">INDEX(paste_data_here!C:C,(ROW()-2)*5+2)</f>
        <v>-0.51823926</v>
      </c>
      <c r="D67" s="1" t="n">
        <f aca="false">INDEX(paste_data_here!D:D,(ROW()-2)*5+2)</f>
        <v>0.005709392</v>
      </c>
      <c r="E67" s="1" t="n">
        <f aca="false">INDEX(paste_data_here!E:E,(ROW()-2)*5+2)</f>
        <v>-0.16938877</v>
      </c>
      <c r="F67" s="1" t="n">
        <f aca="false">INDEX(paste_data_here!F:F,(ROW()-2)*5+2)</f>
        <v>-0.821066149123999</v>
      </c>
      <c r="G67" s="1" t="n">
        <f aca="false">RANK(E67,E:E)</f>
        <v>38</v>
      </c>
      <c r="H67" s="1" t="n">
        <f aca="false">RANK(F67,F:F)</f>
        <v>56</v>
      </c>
      <c r="I67" s="1" t="n">
        <f aca="false">ABS(F67-E67)</f>
        <v>0.651677379123999</v>
      </c>
      <c r="J67" s="1" t="n">
        <f aca="false">I67^2</f>
        <v>0.424683406461924</v>
      </c>
    </row>
    <row r="68" customFormat="false" ht="15" hidden="false" customHeight="false" outlineLevel="0" collapsed="false">
      <c r="A68" s="1" t="str">
        <f aca="false">INDEX(paste_data_here!A:A,(ROW()-2)*5+2)</f>
        <v>CC(=O)OC(=C)C</v>
      </c>
      <c r="B68" s="1" t="n">
        <f aca="false">INDEX(paste_data_here!B:B,(ROW()-2)*5+2)</f>
        <v>1.7471454</v>
      </c>
      <c r="C68" s="1" t="n">
        <f aca="false">INDEX(paste_data_here!C:C,(ROW()-2)*5+2)</f>
        <v>-0.58134764</v>
      </c>
      <c r="D68" s="1" t="n">
        <f aca="false">INDEX(paste_data_here!D:D,(ROW()-2)*5+2)</f>
        <v>0.00554785</v>
      </c>
      <c r="E68" s="1" t="n">
        <f aca="false">INDEX(paste_data_here!E:E,(ROW()-2)*5+2)</f>
        <v>-2.981428105</v>
      </c>
      <c r="F68" s="1" t="n">
        <f aca="false">INDEX(paste_data_here!F:F,(ROW()-2)*5+2)</f>
        <v>-2.14057814750125</v>
      </c>
      <c r="G68" s="1" t="n">
        <f aca="false">RANK(E68,E:E)</f>
        <v>66</v>
      </c>
      <c r="H68" s="1" t="n">
        <f aca="false">RANK(F68,F:F)</f>
        <v>78</v>
      </c>
      <c r="I68" s="1" t="n">
        <f aca="false">ABS(F68-E68)</f>
        <v>0.840849957498747</v>
      </c>
      <c r="J68" s="1" t="n">
        <f aca="false">I68^2</f>
        <v>0.707028651025644</v>
      </c>
    </row>
    <row r="69" customFormat="false" ht="15" hidden="false" customHeight="false" outlineLevel="0" collapsed="false">
      <c r="A69" s="1" t="str">
        <f aca="false">INDEX(paste_data_here!A:A,(ROW()-2)*5+2)</f>
        <v>CC(=O)OC=C</v>
      </c>
      <c r="B69" s="1" t="n">
        <f aca="false">INDEX(paste_data_here!B:B,(ROW()-2)*5+2)</f>
        <v>1.7820044</v>
      </c>
      <c r="C69" s="1" t="n">
        <f aca="false">INDEX(paste_data_here!C:C,(ROW()-2)*5+2)</f>
        <v>-0.5826661</v>
      </c>
      <c r="D69" s="1" t="n">
        <f aca="false">INDEX(paste_data_here!D:D,(ROW()-2)*5+2)</f>
        <v>0.005544774</v>
      </c>
      <c r="E69" s="1" t="n">
        <f aca="false">INDEX(paste_data_here!E:E,(ROW()-2)*5+2)</f>
        <v>-0.348337938</v>
      </c>
      <c r="F69" s="1" t="n">
        <f aca="false">INDEX(paste_data_here!F:F,(ROW()-2)*5+2)</f>
        <v>-1.92779681234994</v>
      </c>
      <c r="G69" s="1" t="n">
        <f aca="false">RANK(E69,E:E)</f>
        <v>40</v>
      </c>
      <c r="H69" s="1" t="n">
        <f aca="false">RANK(F69,F:F)</f>
        <v>75</v>
      </c>
      <c r="I69" s="1" t="n">
        <f aca="false">ABS(F69-E69)</f>
        <v>1.57945887434994</v>
      </c>
      <c r="J69" s="1" t="n">
        <f aca="false">I69^2</f>
        <v>2.49469033576278</v>
      </c>
    </row>
    <row r="70" customFormat="false" ht="15" hidden="false" customHeight="false" outlineLevel="0" collapsed="false">
      <c r="A70" s="1" t="str">
        <f aca="false">INDEX(paste_data_here!A:A,(ROW()-2)*5+2)</f>
        <v>CC(=O)OCC(C)C</v>
      </c>
      <c r="B70" s="1" t="n">
        <f aca="false">INDEX(paste_data_here!B:B,(ROW()-2)*5+2)</f>
        <v>1.8200669</v>
      </c>
      <c r="C70" s="1" t="n">
        <f aca="false">INDEX(paste_data_here!C:C,(ROW()-2)*5+2)</f>
        <v>-0.63830054</v>
      </c>
      <c r="D70" s="1" t="n">
        <f aca="false">INDEX(paste_data_here!D:D,(ROW()-2)*5+2)</f>
        <v>0.005737235</v>
      </c>
      <c r="E70" s="1" t="n">
        <f aca="false">INDEX(paste_data_here!E:E,(ROW()-2)*5+2)</f>
        <v>-5.079318345</v>
      </c>
      <c r="F70" s="1" t="n">
        <f aca="false">INDEX(paste_data_here!F:F,(ROW()-2)*5+2)</f>
        <v>-4.78018786826074</v>
      </c>
      <c r="G70" s="1" t="n">
        <f aca="false">RANK(E70,E:E)</f>
        <v>89</v>
      </c>
      <c r="H70" s="1" t="n">
        <f aca="false">RANK(F70,F:F)</f>
        <v>95</v>
      </c>
      <c r="I70" s="1" t="n">
        <f aca="false">ABS(F70-E70)</f>
        <v>0.299130476739257</v>
      </c>
      <c r="J70" s="1" t="n">
        <f aca="false">I70^2</f>
        <v>0.0894790421142551</v>
      </c>
    </row>
    <row r="71" customFormat="false" ht="15" hidden="false" customHeight="false" outlineLevel="0" collapsed="false">
      <c r="A71" s="1" t="str">
        <f aca="false">INDEX(paste_data_here!A:A,(ROW()-2)*5+2)</f>
        <v>CC(=O)SCC</v>
      </c>
      <c r="B71" s="1" t="n">
        <f aca="false">INDEX(paste_data_here!B:B,(ROW()-2)*5+2)</f>
        <v>1.812412</v>
      </c>
      <c r="C71" s="1" t="n">
        <f aca="false">INDEX(paste_data_here!C:C,(ROW()-2)*5+2)</f>
        <v>-0.58992714</v>
      </c>
      <c r="D71" s="1" t="n">
        <f aca="false">INDEX(paste_data_here!D:D,(ROW()-2)*5+2)</f>
        <v>0.005</v>
      </c>
      <c r="E71" s="1" t="n">
        <f aca="false">INDEX(paste_data_here!E:E,(ROW()-2)*5+2)</f>
        <v>-0.469375762</v>
      </c>
      <c r="F71" s="1" t="n">
        <f aca="false">INDEX(paste_data_here!F:F,(ROW()-2)*5+2)</f>
        <v>0.331711660757998</v>
      </c>
      <c r="G71" s="1" t="n">
        <f aca="false">RANK(E71,E:E)</f>
        <v>41</v>
      </c>
      <c r="H71" s="1" t="n">
        <f aca="false">RANK(F71,F:F)</f>
        <v>45</v>
      </c>
      <c r="I71" s="1" t="n">
        <f aca="false">ABS(F71-E71)</f>
        <v>0.801087422757998</v>
      </c>
      <c r="J71" s="1" t="n">
        <f aca="false">I71^2</f>
        <v>0.641741058901051</v>
      </c>
    </row>
    <row r="72" customFormat="false" ht="15" hidden="false" customHeight="false" outlineLevel="0" collapsed="false">
      <c r="A72" s="1" t="str">
        <f aca="false">INDEX(paste_data_here!A:A,(ROW()-2)*5+2)</f>
        <v>CC(C)(C)OCC(O)C</v>
      </c>
      <c r="B72" s="1" t="n">
        <f aca="false">INDEX(paste_data_here!B:B,(ROW()-2)*5+2)</f>
        <v>1.873603</v>
      </c>
      <c r="C72" s="1" t="n">
        <f aca="false">INDEX(paste_data_here!C:C,(ROW()-2)*5+2)</f>
        <v>-0.68591565</v>
      </c>
      <c r="D72" s="1" t="n">
        <f aca="false">INDEX(paste_data_here!D:D,(ROW()-2)*5+2)</f>
        <v>0.004380201</v>
      </c>
      <c r="E72" s="1" t="n">
        <f aca="false">INDEX(paste_data_here!E:E,(ROW()-2)*5+2)</f>
        <v>-0.186058509</v>
      </c>
      <c r="F72" s="1" t="n">
        <f aca="false">INDEX(paste_data_here!F:F,(ROW()-2)*5+2)</f>
        <v>0.377973902434999</v>
      </c>
      <c r="G72" s="1" t="n">
        <f aca="false">RANK(E72,E:E)</f>
        <v>39</v>
      </c>
      <c r="H72" s="1" t="n">
        <f aca="false">RANK(F72,F:F)</f>
        <v>43</v>
      </c>
      <c r="I72" s="1" t="n">
        <f aca="false">ABS(F72-E72)</f>
        <v>0.564032411434999</v>
      </c>
      <c r="J72" s="1" t="n">
        <f aca="false">I72^2</f>
        <v>0.31813256114918</v>
      </c>
    </row>
    <row r="73" customFormat="false" ht="15" hidden="false" customHeight="false" outlineLevel="0" collapsed="false">
      <c r="A73" s="1" t="str">
        <f aca="false">INDEX(paste_data_here!A:A,(ROW()-2)*5+2)</f>
        <v>CC(C)C(=O)OC</v>
      </c>
      <c r="B73" s="1" t="n">
        <f aca="false">INDEX(paste_data_here!B:B,(ROW()-2)*5+2)</f>
        <v>1.7631346</v>
      </c>
      <c r="C73" s="1" t="n">
        <f aca="false">INDEX(paste_data_here!C:C,(ROW()-2)*5+2)</f>
        <v>-0.58229214</v>
      </c>
      <c r="D73" s="1" t="n">
        <f aca="false">INDEX(paste_data_here!D:D,(ROW()-2)*5+2)</f>
        <v>0.005306447</v>
      </c>
      <c r="E73" s="1" t="n">
        <f aca="false">INDEX(paste_data_here!E:E,(ROW()-2)*5+2)</f>
        <v>-0.912307268</v>
      </c>
      <c r="F73" s="1" t="n">
        <f aca="false">INDEX(paste_data_here!F:F,(ROW()-2)*5+2)</f>
        <v>-1.04306783693071</v>
      </c>
      <c r="G73" s="1" t="n">
        <f aca="false">RANK(E73,E:E)</f>
        <v>47</v>
      </c>
      <c r="H73" s="1" t="n">
        <f aca="false">RANK(F73,F:F)</f>
        <v>59</v>
      </c>
      <c r="I73" s="1" t="n">
        <f aca="false">ABS(F73-E73)</f>
        <v>0.130760568930712</v>
      </c>
      <c r="J73" s="1" t="n">
        <f aca="false">I73^2</f>
        <v>0.0170983263870835</v>
      </c>
    </row>
    <row r="74" customFormat="false" ht="15" hidden="false" customHeight="false" outlineLevel="0" collapsed="false">
      <c r="A74" s="1" t="str">
        <f aca="false">INDEX(paste_data_here!A:A,(ROW()-2)*5+2)</f>
        <v>CC(C)C(=O)OCCC</v>
      </c>
      <c r="B74" s="1" t="n">
        <f aca="false">INDEX(paste_data_here!B:B,(ROW()-2)*5+2)</f>
        <v>1.7758687</v>
      </c>
      <c r="C74" s="1" t="n">
        <f aca="false">INDEX(paste_data_here!C:C,(ROW()-2)*5+2)</f>
        <v>-0.6644716</v>
      </c>
      <c r="D74" s="1" t="n">
        <f aca="false">INDEX(paste_data_here!D:D,(ROW()-2)*5+2)</f>
        <v>0.005</v>
      </c>
      <c r="E74" s="1" t="n">
        <f aca="false">INDEX(paste_data_here!E:E,(ROW()-2)*5+2)</f>
        <v>-3.046348441</v>
      </c>
      <c r="F74" s="1" t="n">
        <f aca="false">INDEX(paste_data_here!F:F,(ROW()-2)*5+2)</f>
        <v>-2.63672690873693</v>
      </c>
      <c r="G74" s="1" t="n">
        <f aca="false">RANK(E74,E:E)</f>
        <v>67</v>
      </c>
      <c r="H74" s="1" t="n">
        <f aca="false">RANK(F74,F:F)</f>
        <v>81</v>
      </c>
      <c r="I74" s="1" t="n">
        <f aca="false">ABS(F74-E74)</f>
        <v>0.409621532263066</v>
      </c>
      <c r="J74" s="1" t="n">
        <f aca="false">I74^2</f>
        <v>0.167789799693542</v>
      </c>
    </row>
    <row r="75" customFormat="false" ht="15" hidden="false" customHeight="false" outlineLevel="0" collapsed="false">
      <c r="A75" s="1" t="str">
        <f aca="false">INDEX(paste_data_here!A:A,(ROW()-2)*5+2)</f>
        <v>CC(C)C(C)C(C)C</v>
      </c>
      <c r="B75" s="1" t="n">
        <f aca="false">INDEX(paste_data_here!B:B,(ROW()-2)*5+2)</f>
        <v>1.8375099</v>
      </c>
      <c r="C75" s="1" t="n">
        <f aca="false">INDEX(paste_data_here!C:C,(ROW()-2)*5+2)</f>
        <v>-0.6200618</v>
      </c>
      <c r="D75" s="1" t="n">
        <f aca="false">INDEX(paste_data_here!D:D,(ROW()-2)*5+2)</f>
        <v>0.006099421</v>
      </c>
      <c r="E75" s="1" t="n">
        <f aca="false">INDEX(paste_data_here!E:E,(ROW()-2)*5+2)</f>
        <v>-5.797789466</v>
      </c>
      <c r="F75" s="1" t="n">
        <f aca="false">INDEX(paste_data_here!F:F,(ROW()-2)*5+2)</f>
        <v>-5.52359121173925</v>
      </c>
      <c r="G75" s="1" t="n">
        <f aca="false">RANK(E75,E:E)</f>
        <v>98</v>
      </c>
      <c r="H75" s="1" t="n">
        <f aca="false">RANK(F75,F:F)</f>
        <v>103</v>
      </c>
      <c r="I75" s="1" t="n">
        <f aca="false">ABS(F75-E75)</f>
        <v>0.274198254260752</v>
      </c>
      <c r="J75" s="1" t="n">
        <f aca="false">I75^2</f>
        <v>0.0751846826396441</v>
      </c>
    </row>
    <row r="76" customFormat="false" ht="15" hidden="false" customHeight="false" outlineLevel="0" collapsed="false">
      <c r="A76" s="1" t="str">
        <f aca="false">INDEX(paste_data_here!A:A,(ROW()-2)*5+2)</f>
        <v>CC(C)C(C)CCC</v>
      </c>
      <c r="B76" s="1" t="n">
        <f aca="false">INDEX(paste_data_here!B:B,(ROW()-2)*5+2)</f>
        <v>1.8681275</v>
      </c>
      <c r="C76" s="1" t="n">
        <f aca="false">INDEX(paste_data_here!C:C,(ROW()-2)*5+2)</f>
        <v>-0.6464579</v>
      </c>
      <c r="D76" s="1" t="n">
        <f aca="false">INDEX(paste_data_here!D:D,(ROW()-2)*5+2)</f>
        <v>0.006147415</v>
      </c>
      <c r="E76" s="1" t="n">
        <f aca="false">INDEX(paste_data_here!E:E,(ROW()-2)*5+2)</f>
        <v>-6.863725356</v>
      </c>
      <c r="F76" s="1" t="n">
        <f aca="false">INDEX(paste_data_here!F:F,(ROW()-2)*5+2)</f>
        <v>-6.69430765826073</v>
      </c>
      <c r="G76" s="1" t="n">
        <f aca="false">RANK(E76,E:E)</f>
        <v>105</v>
      </c>
      <c r="H76" s="1" t="n">
        <f aca="false">RANK(F76,F:F)</f>
        <v>111</v>
      </c>
      <c r="I76" s="1" t="n">
        <f aca="false">ABS(F76-E76)</f>
        <v>0.169417697739267</v>
      </c>
      <c r="J76" s="1" t="n">
        <f aca="false">I76^2</f>
        <v>0.0287023563072735</v>
      </c>
    </row>
    <row r="77" customFormat="false" ht="15" hidden="false" customHeight="false" outlineLevel="0" collapsed="false">
      <c r="A77" s="1" t="str">
        <f aca="false">INDEX(paste_data_here!A:A,(ROW()-2)*5+2)</f>
        <v>CC(C)C(C)CCCCC</v>
      </c>
      <c r="B77" s="1" t="n">
        <f aca="false">INDEX(paste_data_here!B:B,(ROW()-2)*5+2)</f>
        <v>2.0103686</v>
      </c>
      <c r="C77" s="1" t="n">
        <f aca="false">INDEX(paste_data_here!C:C,(ROW()-2)*5+2)</f>
        <v>-0.7747034</v>
      </c>
      <c r="D77" s="1" t="n">
        <f aca="false">INDEX(paste_data_here!D:D,(ROW()-2)*5+2)</f>
        <v>0.006134969</v>
      </c>
      <c r="E77" s="1" t="n">
        <f aca="false">INDEX(paste_data_here!E:E,(ROW()-2)*5+2)</f>
        <v>-11.68719175</v>
      </c>
      <c r="F77" s="1" t="n">
        <f aca="false">INDEX(paste_data_here!F:F,(ROW()-2)*5+2)</f>
        <v>-11.310862421084</v>
      </c>
      <c r="G77" s="1" t="n">
        <f aca="false">RANK(E77,E:E)</f>
        <v>133</v>
      </c>
      <c r="H77" s="1" t="n">
        <f aca="false">RANK(F77,F:F)</f>
        <v>132</v>
      </c>
      <c r="I77" s="1" t="n">
        <f aca="false">ABS(F77-E77)</f>
        <v>0.376329328916007</v>
      </c>
      <c r="J77" s="1" t="n">
        <f aca="false">I77^2</f>
        <v>0.141623763802373</v>
      </c>
    </row>
    <row r="78" customFormat="false" ht="15" hidden="false" customHeight="false" outlineLevel="0" collapsed="false">
      <c r="A78" s="1" t="str">
        <f aca="false">INDEX(paste_data_here!A:A,(ROW()-2)*5+2)</f>
        <v>CC(C)C(C)CCCCCCC</v>
      </c>
      <c r="B78" s="1" t="n">
        <f aca="false">INDEX(paste_data_here!B:B,(ROW()-2)*5+2)</f>
        <v>2.317702</v>
      </c>
      <c r="C78" s="1" t="n">
        <f aca="false">INDEX(paste_data_here!C:C,(ROW()-2)*5+2)</f>
        <v>-0.9222195</v>
      </c>
      <c r="D78" s="1" t="n">
        <f aca="false">INDEX(paste_data_here!D:D,(ROW()-2)*5+2)</f>
        <v>0.00544514</v>
      </c>
      <c r="E78" s="1" t="n">
        <f aca="false">INDEX(paste_data_here!E:E,(ROW()-2)*5+2)</f>
        <v>-11.72511046</v>
      </c>
      <c r="F78" s="1" t="n">
        <f aca="false">INDEX(paste_data_here!F:F,(ROW()-2)*5+2)</f>
        <v>-11.0316153124582</v>
      </c>
      <c r="G78" s="1" t="n">
        <f aca="false">RANK(E78,E:E)</f>
        <v>134</v>
      </c>
      <c r="H78" s="1" t="n">
        <f aca="false">RANK(F78,F:F)</f>
        <v>131</v>
      </c>
      <c r="I78" s="1" t="n">
        <f aca="false">ABS(F78-E78)</f>
        <v>0.693495147541846</v>
      </c>
      <c r="J78" s="1" t="n">
        <f aca="false">I78^2</f>
        <v>0.480935519664087</v>
      </c>
    </row>
    <row r="79" customFormat="false" ht="15" hidden="false" customHeight="false" outlineLevel="0" collapsed="false">
      <c r="A79" s="1" t="str">
        <f aca="false">INDEX(paste_data_here!A:A,(ROW()-2)*5+2)</f>
        <v>CC(C)C(CC)C(C)C</v>
      </c>
      <c r="B79" s="1" t="n">
        <f aca="false">INDEX(paste_data_here!B:B,(ROW()-2)*5+2)</f>
        <v>1.9110113</v>
      </c>
      <c r="C79" s="1" t="n">
        <f aca="false">INDEX(paste_data_here!C:C,(ROW()-2)*5+2)</f>
        <v>-0.6854079</v>
      </c>
      <c r="D79" s="1" t="n">
        <f aca="false">INDEX(paste_data_here!D:D,(ROW()-2)*5+2)</f>
        <v>0.00663174</v>
      </c>
      <c r="E79" s="1" t="n">
        <f aca="false">INDEX(paste_data_here!E:E,(ROW()-2)*5+2)</f>
        <v>-10.95910722</v>
      </c>
      <c r="F79" s="1" t="n">
        <f aca="false">INDEX(paste_data_here!F:F,(ROW()-2)*5+2)</f>
        <v>-10.5276955510061</v>
      </c>
      <c r="G79" s="1" t="n">
        <f aca="false">RANK(E79,E:E)</f>
        <v>131</v>
      </c>
      <c r="H79" s="1" t="n">
        <f aca="false">RANK(F79,F:F)</f>
        <v>128</v>
      </c>
      <c r="I79" s="1" t="n">
        <f aca="false">ABS(F79-E79)</f>
        <v>0.43141166899391</v>
      </c>
      <c r="J79" s="1" t="n">
        <f aca="false">I79^2</f>
        <v>0.186116028144111</v>
      </c>
    </row>
    <row r="80" customFormat="false" ht="15" hidden="false" customHeight="false" outlineLevel="0" collapsed="false">
      <c r="A80" s="1" t="str">
        <f aca="false">INDEX(paste_data_here!A:A,(ROW()-2)*5+2)</f>
        <v>CC(C)CC(=O)CC(C)C</v>
      </c>
      <c r="B80" s="1" t="n">
        <f aca="false">INDEX(paste_data_here!B:B,(ROW()-2)*5+2)</f>
        <v>1.9532497</v>
      </c>
      <c r="C80" s="1" t="n">
        <f aca="false">INDEX(paste_data_here!C:C,(ROW()-2)*5+2)</f>
        <v>-0.74690676</v>
      </c>
      <c r="D80" s="1" t="n">
        <f aca="false">INDEX(paste_data_here!D:D,(ROW()-2)*5+2)</f>
        <v>0.00440199</v>
      </c>
      <c r="E80" s="1" t="n">
        <f aca="false">INDEX(paste_data_here!E:E,(ROW()-2)*5+2)</f>
        <v>-1.387033318</v>
      </c>
      <c r="F80" s="1" t="n">
        <f aca="false">INDEX(paste_data_here!F:F,(ROW()-2)*5+2)</f>
        <v>-1.10006700357171</v>
      </c>
      <c r="G80" s="1" t="n">
        <f aca="false">RANK(E80,E:E)</f>
        <v>48</v>
      </c>
      <c r="H80" s="1" t="n">
        <f aca="false">RANK(F80,F:F)</f>
        <v>60</v>
      </c>
      <c r="I80" s="1" t="n">
        <f aca="false">ABS(F80-E80)</f>
        <v>0.286966314428293</v>
      </c>
      <c r="J80" s="1" t="n">
        <f aca="false">I80^2</f>
        <v>0.0823496656165577</v>
      </c>
    </row>
    <row r="81" customFormat="false" ht="15" hidden="false" customHeight="false" outlineLevel="0" collapsed="false">
      <c r="A81" s="1" t="str">
        <f aca="false">INDEX(paste_data_here!A:A,(ROW()-2)*5+2)</f>
        <v>CC(C)CC(C)CC</v>
      </c>
      <c r="B81" s="1" t="n">
        <f aca="false">INDEX(paste_data_here!B:B,(ROW()-2)*5+2)</f>
        <v>1.904883</v>
      </c>
      <c r="C81" s="1" t="n">
        <f aca="false">INDEX(paste_data_here!C:C,(ROW()-2)*5+2)</f>
        <v>-0.66233367</v>
      </c>
      <c r="D81" s="1" t="n">
        <f aca="false">INDEX(paste_data_here!D:D,(ROW()-2)*5+2)</f>
        <v>0.006535093</v>
      </c>
      <c r="E81" s="1" t="n">
        <f aca="false">INDEX(paste_data_here!E:E,(ROW()-2)*5+2)</f>
        <v>-8.807554306</v>
      </c>
      <c r="F81" s="1" t="n">
        <f aca="false">INDEX(paste_data_here!F:F,(ROW()-2)*5+2)</f>
        <v>-8.99797217289795</v>
      </c>
      <c r="G81" s="1" t="n">
        <f aca="false">RANK(E81,E:E)</f>
        <v>121</v>
      </c>
      <c r="H81" s="1" t="n">
        <f aca="false">RANK(F81,F:F)</f>
        <v>119</v>
      </c>
      <c r="I81" s="1" t="n">
        <f aca="false">ABS(F81-E81)</f>
        <v>0.190417866897949</v>
      </c>
      <c r="J81" s="1" t="n">
        <f aca="false">I81^2</f>
        <v>0.036258964033965</v>
      </c>
    </row>
    <row r="82" customFormat="false" ht="15" hidden="false" customHeight="false" outlineLevel="0" collapsed="false">
      <c r="A82" s="1" t="str">
        <f aca="false">INDEX(paste_data_here!A:A,(ROW()-2)*5+2)</f>
        <v>CC(C)CCCC</v>
      </c>
      <c r="B82" s="1" t="n">
        <f aca="false">INDEX(paste_data_here!B:B,(ROW()-2)*5+2)</f>
        <v>1.8778191</v>
      </c>
      <c r="C82" s="1" t="n">
        <f aca="false">INDEX(paste_data_here!C:C,(ROW()-2)*5+2)</f>
        <v>-0.6275296</v>
      </c>
      <c r="D82" s="1" t="n">
        <f aca="false">INDEX(paste_data_here!D:D,(ROW()-2)*5+2)</f>
        <v>0.006455778</v>
      </c>
      <c r="E82" s="1" t="n">
        <f aca="false">INDEX(paste_data_here!E:E,(ROW()-2)*5+2)</f>
        <v>-5.449405013</v>
      </c>
      <c r="F82" s="1" t="n">
        <f aca="false">INDEX(paste_data_here!F:F,(ROW()-2)*5+2)</f>
        <v>-7.1835659825889</v>
      </c>
      <c r="G82" s="1" t="n">
        <f aca="false">RANK(E82,E:E)</f>
        <v>93</v>
      </c>
      <c r="H82" s="1" t="n">
        <f aca="false">RANK(F82,F:F)</f>
        <v>113</v>
      </c>
      <c r="I82" s="1" t="n">
        <f aca="false">ABS(F82-E82)</f>
        <v>1.7341609695889</v>
      </c>
      <c r="J82" s="1" t="n">
        <f aca="false">I82^2</f>
        <v>3.00731426844552</v>
      </c>
    </row>
    <row r="83" customFormat="false" ht="15" hidden="false" customHeight="false" outlineLevel="0" collapsed="false">
      <c r="A83" s="1" t="str">
        <f aca="false">INDEX(paste_data_here!A:A,(ROW()-2)*5+2)</f>
        <v>CC(C)COC(=O)C(C)C</v>
      </c>
      <c r="B83" s="1" t="n">
        <f aca="false">INDEX(paste_data_here!B:B,(ROW()-2)*5+2)</f>
        <v>1.9172757</v>
      </c>
      <c r="C83" s="1" t="n">
        <f aca="false">INDEX(paste_data_here!C:C,(ROW()-2)*5+2)</f>
        <v>-0.7446494</v>
      </c>
      <c r="D83" s="1" t="n">
        <f aca="false">INDEX(paste_data_here!D:D,(ROW()-2)*5+2)</f>
        <v>0.005194805</v>
      </c>
      <c r="E83" s="1" t="n">
        <f aca="false">INDEX(paste_data_here!E:E,(ROW()-2)*5+2)</f>
        <v>-4.932820479</v>
      </c>
      <c r="F83" s="1" t="n">
        <f aca="false">INDEX(paste_data_here!F:F,(ROW()-2)*5+2)</f>
        <v>-5.57091514704339</v>
      </c>
      <c r="G83" s="1" t="n">
        <f aca="false">RANK(E83,E:E)</f>
        <v>87</v>
      </c>
      <c r="H83" s="1" t="n">
        <f aca="false">RANK(F83,F:F)</f>
        <v>104</v>
      </c>
      <c r="I83" s="1" t="n">
        <f aca="false">ABS(F83-E83)</f>
        <v>0.63809466804339</v>
      </c>
      <c r="J83" s="1" t="n">
        <f aca="false">I83^2</f>
        <v>0.407164805385404</v>
      </c>
    </row>
    <row r="84" customFormat="false" ht="15" hidden="false" customHeight="false" outlineLevel="0" collapsed="false">
      <c r="A84" s="1" t="str">
        <f aca="false">INDEX(paste_data_here!A:A,(ROW()-2)*5+2)</f>
        <v>CC(C)OC(=O)CCCCCCCCCCCCCCC</v>
      </c>
      <c r="B84" s="1" t="n">
        <f aca="false">INDEX(paste_data_here!B:B,(ROW()-2)*5+2)</f>
        <v>3.4895997</v>
      </c>
      <c r="C84" s="1" t="n">
        <f aca="false">INDEX(paste_data_here!C:C,(ROW()-2)*5+2)</f>
        <v>-1.6392751</v>
      </c>
      <c r="D84" s="1" t="n">
        <f aca="false">INDEX(paste_data_here!D:D,(ROW()-2)*5+2)</f>
        <v>0.003497115</v>
      </c>
      <c r="E84" s="1" t="n">
        <f aca="false">INDEX(paste_data_here!E:E,(ROW()-2)*5+2)</f>
        <v>-7.723452995</v>
      </c>
      <c r="F84" s="1" t="n">
        <f aca="false">INDEX(paste_data_here!F:F,(ROW()-2)*5+2)</f>
        <v>-7.6895496373791</v>
      </c>
      <c r="G84" s="1" t="n">
        <f aca="false">RANK(E84,E:E)</f>
        <v>112</v>
      </c>
      <c r="H84" s="1" t="n">
        <f aca="false">RANK(F84,F:F)</f>
        <v>114</v>
      </c>
      <c r="I84" s="1" t="n">
        <f aca="false">ABS(F84-E84)</f>
        <v>0.0339033576209014</v>
      </c>
      <c r="J84" s="1" t="n">
        <f aca="false">I84^2</f>
        <v>0.00114943765797073</v>
      </c>
    </row>
    <row r="85" customFormat="false" ht="15" hidden="false" customHeight="false" outlineLevel="0" collapsed="false">
      <c r="A85" s="1" t="str">
        <f aca="false">INDEX(paste_data_here!A:A,(ROW()-2)*5+2)</f>
        <v>CC(O)CC(C)C</v>
      </c>
      <c r="B85" s="1" t="n">
        <f aca="false">INDEX(paste_data_here!B:B,(ROW()-2)*5+2)</f>
        <v>1.9124514</v>
      </c>
      <c r="C85" s="1" t="n">
        <f aca="false">INDEX(paste_data_here!C:C,(ROW()-2)*5+2)</f>
        <v>-0.6440441</v>
      </c>
      <c r="D85" s="1" t="n">
        <f aca="false">INDEX(paste_data_here!D:D,(ROW()-2)*5+2)</f>
        <v>0.005464481</v>
      </c>
      <c r="E85" s="1" t="n">
        <f aca="false">INDEX(paste_data_here!E:E,(ROW()-2)*5+2)</f>
        <v>-7.146642833</v>
      </c>
      <c r="F85" s="1" t="n">
        <f aca="false">INDEX(paste_data_here!F:F,(ROW()-2)*5+2)</f>
        <v>-3.07500222514245</v>
      </c>
      <c r="G85" s="1" t="n">
        <f aca="false">RANK(E85,E:E)</f>
        <v>108</v>
      </c>
      <c r="H85" s="1" t="n">
        <f aca="false">RANK(F85,F:F)</f>
        <v>84</v>
      </c>
      <c r="I85" s="1" t="n">
        <f aca="false">ABS(F85-E85)</f>
        <v>4.07164060785755</v>
      </c>
      <c r="J85" s="1" t="n">
        <f aca="false">I85^2</f>
        <v>16.5782572395546</v>
      </c>
    </row>
    <row r="86" customFormat="false" ht="15" hidden="false" customHeight="false" outlineLevel="0" collapsed="false">
      <c r="A86" s="1" t="str">
        <f aca="false">INDEX(paste_data_here!A:A,(ROW()-2)*5+2)</f>
        <v>CC(O)CCl</v>
      </c>
      <c r="B86" s="1" t="n">
        <f aca="false">INDEX(paste_data_here!B:B,(ROW()-2)*5+2)</f>
        <v>1.665038</v>
      </c>
      <c r="C86" s="1" t="n">
        <f aca="false">INDEX(paste_data_here!C:C,(ROW()-2)*5+2)</f>
        <v>-0.52954906</v>
      </c>
      <c r="D86" s="1" t="n">
        <f aca="false">INDEX(paste_data_here!D:D,(ROW()-2)*5+2)</f>
        <v>0.004766444</v>
      </c>
      <c r="E86" s="1" t="n">
        <f aca="false">INDEX(paste_data_here!E:E,(ROW()-2)*5+2)</f>
        <v>-2.140946021</v>
      </c>
      <c r="F86" s="1" t="n">
        <f aca="false">INDEX(paste_data_here!F:F,(ROW()-2)*5+2)</f>
        <v>2.34948941832646</v>
      </c>
      <c r="G86" s="1" t="n">
        <f aca="false">RANK(E86,E:E)</f>
        <v>55</v>
      </c>
      <c r="H86" s="1" t="n">
        <f aca="false">RANK(F86,F:F)</f>
        <v>22</v>
      </c>
      <c r="I86" s="1" t="n">
        <f aca="false">ABS(F86-E86)</f>
        <v>4.49043543932646</v>
      </c>
      <c r="J86" s="1" t="n">
        <f aca="false">I86^2</f>
        <v>20.164010434759</v>
      </c>
    </row>
    <row r="87" customFormat="false" ht="15" hidden="false" customHeight="false" outlineLevel="0" collapsed="false">
      <c r="A87" s="1" t="str">
        <f aca="false">INDEX(paste_data_here!A:A,(ROW()-2)*5+2)</f>
        <v>CC(O)COC(C)COC(C)COC(C)CO</v>
      </c>
      <c r="B87" s="1" t="n">
        <f aca="false">INDEX(paste_data_here!B:B,(ROW()-2)*5+2)</f>
        <v>3.1461232</v>
      </c>
      <c r="C87" s="1" t="n">
        <f aca="false">INDEX(paste_data_here!C:C,(ROW()-2)*5+2)</f>
        <v>-1.3502184</v>
      </c>
      <c r="D87" s="1" t="n">
        <f aca="false">INDEX(paste_data_here!D:D,(ROW()-2)*5+2)</f>
        <v>0.003760812</v>
      </c>
      <c r="E87" s="1" t="n">
        <f aca="false">INDEX(paste_data_here!E:E,(ROW()-2)*5+2)</f>
        <v>-7.968063771</v>
      </c>
      <c r="F87" s="1" t="n">
        <f aca="false">INDEX(paste_data_here!F:F,(ROW()-2)*5+2)</f>
        <v>-5.43137763214403</v>
      </c>
      <c r="G87" s="1" t="n">
        <f aca="false">RANK(E87,E:E)</f>
        <v>115</v>
      </c>
      <c r="H87" s="1" t="n">
        <f aca="false">RANK(F87,F:F)</f>
        <v>102</v>
      </c>
      <c r="I87" s="1" t="n">
        <f aca="false">ABS(F87-E87)</f>
        <v>2.53668613885597</v>
      </c>
      <c r="J87" s="1" t="n">
        <f aca="false">I87^2</f>
        <v>6.434776567064</v>
      </c>
    </row>
    <row r="88" customFormat="false" ht="15" hidden="false" customHeight="false" outlineLevel="0" collapsed="false">
      <c r="A88" s="1" t="str">
        <f aca="false">INDEX(paste_data_here!A:A,(ROW()-2)*5+2)</f>
        <v>CC#CC=C</v>
      </c>
      <c r="B88" s="1" t="n">
        <f aca="false">INDEX(paste_data_here!B:B,(ROW()-2)*5+2)</f>
        <v>1.8378872</v>
      </c>
      <c r="C88" s="1" t="n">
        <f aca="false">INDEX(paste_data_here!C:C,(ROW()-2)*5+2)</f>
        <v>-0.58625495</v>
      </c>
      <c r="D88" s="1" t="n">
        <f aca="false">INDEX(paste_data_here!D:D,(ROW()-2)*5+2)</f>
        <v>0.004004004</v>
      </c>
      <c r="E88" s="1" t="n">
        <f aca="false">INDEX(paste_data_here!E:E,(ROW()-2)*5+2)</f>
        <v>7.886686807</v>
      </c>
      <c r="F88" s="1" t="n">
        <f aca="false">INDEX(paste_data_here!F:F,(ROW()-2)*5+2)</f>
        <v>4.88479092094433</v>
      </c>
      <c r="G88" s="1" t="n">
        <f aca="false">RANK(E88,E:E)</f>
        <v>2</v>
      </c>
      <c r="H88" s="1" t="n">
        <f aca="false">RANK(F88,F:F)</f>
        <v>6</v>
      </c>
      <c r="I88" s="1" t="n">
        <f aca="false">ABS(F88-E88)</f>
        <v>3.00189588605567</v>
      </c>
      <c r="J88" s="1" t="n">
        <f aca="false">I88^2</f>
        <v>9.01137891071797</v>
      </c>
    </row>
    <row r="89" customFormat="false" ht="15" hidden="false" customHeight="false" outlineLevel="0" collapsed="false">
      <c r="A89" s="1" t="str">
        <f aca="false">INDEX(paste_data_here!A:A,(ROW()-2)*5+2)</f>
        <v>CCC(=O)OCCC</v>
      </c>
      <c r="B89" s="1" t="n">
        <f aca="false">INDEX(paste_data_here!B:B,(ROW()-2)*5+2)</f>
        <v>1.7740338</v>
      </c>
      <c r="C89" s="1" t="n">
        <f aca="false">INDEX(paste_data_here!C:C,(ROW()-2)*5+2)</f>
        <v>-0.6323547</v>
      </c>
      <c r="D89" s="1" t="n">
        <f aca="false">INDEX(paste_data_here!D:D,(ROW()-2)*5+2)</f>
        <v>0.005069708</v>
      </c>
      <c r="E89" s="1" t="n">
        <f aca="false">INDEX(paste_data_here!E:E,(ROW()-2)*5+2)</f>
        <v>-1.763974337</v>
      </c>
      <c r="F89" s="1" t="n">
        <f aca="false">INDEX(paste_data_here!F:F,(ROW()-2)*5+2)</f>
        <v>-1.80501976102682</v>
      </c>
      <c r="G89" s="1" t="n">
        <f aca="false">RANK(E89,E:E)</f>
        <v>54</v>
      </c>
      <c r="H89" s="1" t="n">
        <f aca="false">RANK(F89,F:F)</f>
        <v>72</v>
      </c>
      <c r="I89" s="1" t="n">
        <f aca="false">ABS(F89-E89)</f>
        <v>0.0410454240268163</v>
      </c>
      <c r="J89" s="1" t="n">
        <f aca="false">I89^2</f>
        <v>0.00168472683354115</v>
      </c>
    </row>
    <row r="90" customFormat="false" ht="15" hidden="false" customHeight="false" outlineLevel="0" collapsed="false">
      <c r="A90" s="1" t="str">
        <f aca="false">INDEX(paste_data_here!A:A,(ROW()-2)*5+2)</f>
        <v>CCC(C)CCCCCCCCC</v>
      </c>
      <c r="B90" s="1" t="n">
        <f aca="false">INDEX(paste_data_here!B:B,(ROW()-2)*5+2)</f>
        <v>2.504203</v>
      </c>
      <c r="C90" s="1" t="n">
        <f aca="false">INDEX(paste_data_here!C:C,(ROW()-2)*5+2)</f>
        <v>-1.0293444</v>
      </c>
      <c r="D90" s="1" t="n">
        <f aca="false">INDEX(paste_data_here!D:D,(ROW()-2)*5+2)</f>
        <v>0.004680552</v>
      </c>
      <c r="E90" s="1" t="n">
        <f aca="false">INDEX(paste_data_here!E:E,(ROW()-2)*5+2)</f>
        <v>-7.640926372</v>
      </c>
      <c r="F90" s="1" t="n">
        <f aca="false">INDEX(paste_data_here!F:F,(ROW()-2)*5+2)</f>
        <v>-8.20135021969216</v>
      </c>
      <c r="G90" s="1" t="n">
        <f aca="false">RANK(E90,E:E)</f>
        <v>111</v>
      </c>
      <c r="H90" s="1" t="n">
        <f aca="false">RANK(F90,F:F)</f>
        <v>116</v>
      </c>
      <c r="I90" s="1" t="n">
        <f aca="false">ABS(F90-E90)</f>
        <v>0.560423847692156</v>
      </c>
      <c r="J90" s="1" t="n">
        <f aca="false">I90^2</f>
        <v>0.314074889062081</v>
      </c>
    </row>
    <row r="91" customFormat="false" ht="15" hidden="false" customHeight="false" outlineLevel="0" collapsed="false">
      <c r="A91" s="1" t="str">
        <f aca="false">INDEX(paste_data_here!A:A,(ROW()-2)*5+2)</f>
        <v>CCC(Cl)C</v>
      </c>
      <c r="B91" s="1" t="n">
        <f aca="false">INDEX(paste_data_here!B:B,(ROW()-2)*5+2)</f>
        <v>1.6637104</v>
      </c>
      <c r="C91" s="1" t="n">
        <f aca="false">INDEX(paste_data_here!C:C,(ROW()-2)*5+2)</f>
        <v>-0.5138768</v>
      </c>
      <c r="D91" s="1" t="n">
        <f aca="false">INDEX(paste_data_here!D:D,(ROW()-2)*5+2)</f>
        <v>0.0070497</v>
      </c>
      <c r="E91" s="1" t="n">
        <f aca="false">INDEX(paste_data_here!E:E,(ROW()-2)*5+2)</f>
        <v>-5.759015278</v>
      </c>
      <c r="F91" s="1" t="n">
        <f aca="false">INDEX(paste_data_here!F:F,(ROW()-2)*5+2)</f>
        <v>-5.62846222316325</v>
      </c>
      <c r="G91" s="1" t="n">
        <f aca="false">RANK(E91,E:E)</f>
        <v>97</v>
      </c>
      <c r="H91" s="1" t="n">
        <f aca="false">RANK(F91,F:F)</f>
        <v>105</v>
      </c>
      <c r="I91" s="1" t="n">
        <f aca="false">ABS(F91-E91)</f>
        <v>0.130553054836746</v>
      </c>
      <c r="J91" s="1" t="n">
        <f aca="false">I91^2</f>
        <v>0.0170441001272063</v>
      </c>
    </row>
    <row r="92" customFormat="false" ht="15" hidden="false" customHeight="false" outlineLevel="0" collapsed="false">
      <c r="A92" s="1" t="str">
        <f aca="false">INDEX(paste_data_here!A:A,(ROW()-2)*5+2)</f>
        <v>CCC(Cl)Cl</v>
      </c>
      <c r="B92" s="1" t="n">
        <f aca="false">INDEX(paste_data_here!B:B,(ROW()-2)*5+2)</f>
        <v>1.6125116</v>
      </c>
      <c r="C92" s="1" t="n">
        <f aca="false">INDEX(paste_data_here!C:C,(ROW()-2)*5+2)</f>
        <v>-0.50381005</v>
      </c>
      <c r="D92" s="1" t="n">
        <f aca="false">INDEX(paste_data_here!D:D,(ROW()-2)*5+2)</f>
        <v>0.005194805</v>
      </c>
      <c r="E92" s="1" t="n">
        <f aca="false">INDEX(paste_data_here!E:E,(ROW()-2)*5+2)</f>
        <v>0.545093292</v>
      </c>
      <c r="F92" s="1" t="n">
        <f aca="false">INDEX(paste_data_here!F:F,(ROW()-2)*5+2)</f>
        <v>1.29303808817709</v>
      </c>
      <c r="G92" s="1" t="n">
        <f aca="false">RANK(E92,E:E)</f>
        <v>33</v>
      </c>
      <c r="H92" s="1" t="n">
        <f aca="false">RANK(F92,F:F)</f>
        <v>36</v>
      </c>
      <c r="I92" s="1" t="n">
        <f aca="false">ABS(F92-E92)</f>
        <v>0.74794479617709</v>
      </c>
      <c r="J92" s="1" t="n">
        <f aca="false">I92^2</f>
        <v>0.559421418128388</v>
      </c>
    </row>
    <row r="93" customFormat="false" ht="15" hidden="false" customHeight="false" outlineLevel="0" collapsed="false">
      <c r="A93" s="1" t="str">
        <f aca="false">INDEX(paste_data_here!A:A,(ROW()-2)*5+2)</f>
        <v>CCc1cc(C)sc1C</v>
      </c>
      <c r="B93" s="1" t="n">
        <f aca="false">INDEX(paste_data_here!B:B,(ROW()-2)*5+2)</f>
        <v>1.9241972</v>
      </c>
      <c r="C93" s="1" t="n">
        <f aca="false">INDEX(paste_data_here!C:C,(ROW()-2)*5+2)</f>
        <v>-0.72364146</v>
      </c>
      <c r="D93" s="1" t="n">
        <f aca="false">INDEX(paste_data_here!D:D,(ROW()-2)*5+2)</f>
        <v>0.005128205</v>
      </c>
      <c r="E93" s="1" t="n">
        <f aca="false">INDEX(paste_data_here!E:E,(ROW()-2)*5+2)</f>
        <v>-6.540565404</v>
      </c>
      <c r="F93" s="1" t="n">
        <f aca="false">INDEX(paste_data_here!F:F,(ROW()-2)*5+2)</f>
        <v>-4.37960903271136</v>
      </c>
      <c r="G93" s="1" t="n">
        <f aca="false">RANK(E93,E:E)</f>
        <v>104</v>
      </c>
      <c r="H93" s="1" t="n">
        <f aca="false">RANK(F93,F:F)</f>
        <v>91</v>
      </c>
      <c r="I93" s="1" t="n">
        <f aca="false">ABS(F93-E93)</f>
        <v>2.16095637128864</v>
      </c>
      <c r="J93" s="1" t="n">
        <f aca="false">I93^2</f>
        <v>4.66973243861295</v>
      </c>
    </row>
    <row r="94" customFormat="false" ht="15" hidden="false" customHeight="false" outlineLevel="0" collapsed="false">
      <c r="A94" s="1" t="str">
        <f aca="false">INDEX(paste_data_here!A:A,(ROW()-2)*5+2)</f>
        <v>CCCBr</v>
      </c>
      <c r="B94" s="1" t="n">
        <f aca="false">INDEX(paste_data_here!B:B,(ROW()-2)*5+2)</f>
        <v>1.644104</v>
      </c>
      <c r="C94" s="1" t="n">
        <f aca="false">INDEX(paste_data_here!C:C,(ROW()-2)*5+2)</f>
        <v>-0.5004742</v>
      </c>
      <c r="D94" s="1" t="n">
        <f aca="false">INDEX(paste_data_here!D:D,(ROW()-2)*5+2)</f>
        <v>0.006121824</v>
      </c>
      <c r="E94" s="1" t="n">
        <f aca="false">INDEX(paste_data_here!E:E,(ROW()-2)*5+2)</f>
        <v>-2.377093878</v>
      </c>
      <c r="F94" s="1" t="n">
        <f aca="false">INDEX(paste_data_here!F:F,(ROW()-2)*5+2)</f>
        <v>-1.717192778108</v>
      </c>
      <c r="G94" s="1" t="n">
        <f aca="false">RANK(E94,E:E)</f>
        <v>58</v>
      </c>
      <c r="H94" s="1" t="n">
        <f aca="false">RANK(F94,F:F)</f>
        <v>69</v>
      </c>
      <c r="I94" s="1" t="n">
        <f aca="false">ABS(F94-E94)</f>
        <v>0.659901099891997</v>
      </c>
      <c r="J94" s="1" t="n">
        <f aca="false">I94^2</f>
        <v>0.435469461638667</v>
      </c>
    </row>
    <row r="95" customFormat="false" ht="15" hidden="false" customHeight="false" outlineLevel="0" collapsed="false">
      <c r="A95" s="1" t="str">
        <f aca="false">INDEX(paste_data_here!A:A,(ROW()-2)*5+2)</f>
        <v>CCCC(C)CCC</v>
      </c>
      <c r="B95" s="1" t="n">
        <f aca="false">INDEX(paste_data_here!B:B,(ROW()-2)*5+2)</f>
        <v>1.8613527</v>
      </c>
      <c r="C95" s="1" t="n">
        <f aca="false">INDEX(paste_data_here!C:C,(ROW()-2)*5+2)</f>
        <v>-0.6581735</v>
      </c>
      <c r="D95" s="1" t="n">
        <f aca="false">INDEX(paste_data_here!D:D,(ROW()-2)*5+2)</f>
        <v>0.006570302</v>
      </c>
      <c r="E95" s="1" t="n">
        <f aca="false">INDEX(paste_data_here!E:E,(ROW()-2)*5+2)</f>
        <v>-9.993337365</v>
      </c>
      <c r="F95" s="1" t="n">
        <f aca="false">INDEX(paste_data_here!F:F,(ROW()-2)*5+2)</f>
        <v>-9.28459115815158</v>
      </c>
      <c r="G95" s="1" t="n">
        <f aca="false">RANK(E95,E:E)</f>
        <v>125</v>
      </c>
      <c r="H95" s="1" t="n">
        <f aca="false">RANK(F95,F:F)</f>
        <v>122</v>
      </c>
      <c r="I95" s="1" t="n">
        <f aca="false">ABS(F95-E95)</f>
        <v>0.708746206848423</v>
      </c>
      <c r="J95" s="1" t="n">
        <f aca="false">I95^2</f>
        <v>0.502321185722027</v>
      </c>
    </row>
    <row r="96" customFormat="false" ht="15" hidden="false" customHeight="false" outlineLevel="0" collapsed="false">
      <c r="A96" s="1" t="str">
        <f aca="false">INDEX(paste_data_here!A:A,(ROW()-2)*5+2)</f>
        <v>CCCC=C(CC)C=O</v>
      </c>
      <c r="B96" s="1" t="n">
        <f aca="false">INDEX(paste_data_here!B:B,(ROW()-2)*5+2)</f>
        <v>1.7807058</v>
      </c>
      <c r="C96" s="1" t="n">
        <f aca="false">INDEX(paste_data_here!C:C,(ROW()-2)*5+2)</f>
        <v>-0.6827149</v>
      </c>
      <c r="D96" s="1" t="n">
        <f aca="false">INDEX(paste_data_here!D:D,(ROW()-2)*5+2)</f>
        <v>0.004048583</v>
      </c>
      <c r="E96" s="1" t="n">
        <f aca="false">INDEX(paste_data_here!E:E,(ROW()-2)*5+2)</f>
        <v>0.891789992</v>
      </c>
      <c r="F96" s="1" t="n">
        <f aca="false">INDEX(paste_data_here!F:F,(ROW()-2)*5+2)</f>
        <v>1.4479729164946</v>
      </c>
      <c r="G96" s="1" t="n">
        <f aca="false">RANK(E96,E:E)</f>
        <v>30</v>
      </c>
      <c r="H96" s="1" t="n">
        <f aca="false">RANK(F96,F:F)</f>
        <v>33</v>
      </c>
      <c r="I96" s="1" t="n">
        <f aca="false">ABS(F96-E96)</f>
        <v>0.556182924494605</v>
      </c>
      <c r="J96" s="1" t="n">
        <f aca="false">I96^2</f>
        <v>0.309339445499371</v>
      </c>
    </row>
    <row r="97" customFormat="false" ht="15" hidden="false" customHeight="false" outlineLevel="0" collapsed="false">
      <c r="A97" s="1" t="str">
        <f aca="false">INDEX(paste_data_here!A:A,(ROW()-2)*5+2)</f>
        <v>CCCCC(C)C(=O)O</v>
      </c>
      <c r="B97" s="1" t="n">
        <f aca="false">INDEX(paste_data_here!B:B,(ROW()-2)*5+2)</f>
        <v>1.8248066</v>
      </c>
      <c r="C97" s="1" t="n">
        <f aca="false">INDEX(paste_data_here!C:C,(ROW()-2)*5+2)</f>
        <v>-0.6947677</v>
      </c>
      <c r="D97" s="1" t="n">
        <f aca="false">INDEX(paste_data_here!D:D,(ROW()-2)*5+2)</f>
        <v>0.004347826</v>
      </c>
      <c r="E97" s="1" t="n">
        <f aca="false">INDEX(paste_data_here!E:E,(ROW()-2)*5+2)</f>
        <v>-6.161671915</v>
      </c>
      <c r="F97" s="1" t="n">
        <f aca="false">INDEX(paste_data_here!F:F,(ROW()-2)*5+2)</f>
        <v>-0.0940355628295073</v>
      </c>
      <c r="G97" s="1" t="n">
        <f aca="false">RANK(E97,E:E)</f>
        <v>102</v>
      </c>
      <c r="H97" s="1" t="n">
        <f aca="false">RANK(F97,F:F)</f>
        <v>48</v>
      </c>
      <c r="I97" s="1" t="n">
        <f aca="false">ABS(F97-E97)</f>
        <v>6.06763635217049</v>
      </c>
      <c r="J97" s="1" t="n">
        <f aca="false">I97^2</f>
        <v>36.8162109021809</v>
      </c>
    </row>
    <row r="98" customFormat="false" ht="15" hidden="false" customHeight="false" outlineLevel="0" collapsed="false">
      <c r="A98" s="1" t="str">
        <f aca="false">INDEX(paste_data_here!A:A,(ROW()-2)*5+2)</f>
        <v>CCCCC(CC)COC(=O)c1ccc(C(=O)OCC(CC)CCCC)cc1</v>
      </c>
      <c r="B98" s="1" t="n">
        <f aca="false">INDEX(paste_data_here!B:B,(ROW()-2)*5+2)</f>
        <v>3.7123568</v>
      </c>
      <c r="C98" s="1" t="n">
        <f aca="false">INDEX(paste_data_here!C:C,(ROW()-2)*5+2)</f>
        <v>-1.9609942</v>
      </c>
      <c r="D98" s="1" t="n">
        <f aca="false">INDEX(paste_data_here!D:D,(ROW()-2)*5+2)</f>
        <v>0.004441483</v>
      </c>
      <c r="E98" s="1" t="n">
        <f aca="false">INDEX(paste_data_here!E:E,(ROW()-2)*5+2)</f>
        <v>-41.09170706</v>
      </c>
      <c r="F98" s="1" t="n">
        <f aca="false">INDEX(paste_data_here!F:F,(ROW()-2)*5+2)</f>
        <v>-27.6662293017943</v>
      </c>
      <c r="G98" s="1" t="n">
        <f aca="false">RANK(E98,E:E)</f>
        <v>140</v>
      </c>
      <c r="H98" s="1" t="n">
        <f aca="false">RANK(F98,F:F)</f>
        <v>140</v>
      </c>
      <c r="I98" s="1" t="n">
        <f aca="false">ABS(F98-E98)</f>
        <v>13.4254777582057</v>
      </c>
      <c r="J98" s="1" t="n">
        <f aca="false">I98^2</f>
        <v>180.243453036076</v>
      </c>
    </row>
    <row r="99" customFormat="false" ht="15" hidden="false" customHeight="false" outlineLevel="0" collapsed="false">
      <c r="A99" s="1" t="str">
        <f aca="false">INDEX(paste_data_here!A:A,(ROW()-2)*5+2)</f>
        <v>CCCCCC[C@H](C/C=CCCCCCCCC(=O)OC)O</v>
      </c>
      <c r="B99" s="1" t="n">
        <f aca="false">INDEX(paste_data_here!B:B,(ROW()-2)*5+2)</f>
        <v>3.5802147</v>
      </c>
      <c r="C99" s="1" t="n">
        <f aca="false">INDEX(paste_data_here!C:C,(ROW()-2)*5+2)</f>
        <v>-1.7130575</v>
      </c>
      <c r="D99" s="1" t="n">
        <f aca="false">INDEX(paste_data_here!D:D,(ROW()-2)*5+2)</f>
        <v>0.003730369</v>
      </c>
      <c r="E99" s="1" t="n">
        <f aca="false">INDEX(paste_data_here!E:E,(ROW()-2)*5+2)</f>
        <v>-15.26788292</v>
      </c>
      <c r="F99" s="1" t="n">
        <f aca="false">INDEX(paste_data_here!F:F,(ROW()-2)*5+2)</f>
        <v>-11.8019627051922</v>
      </c>
      <c r="G99" s="1" t="n">
        <f aca="false">RANK(E99,E:E)</f>
        <v>137</v>
      </c>
      <c r="H99" s="1" t="n">
        <f aca="false">RANK(F99,F:F)</f>
        <v>135</v>
      </c>
      <c r="I99" s="1" t="n">
        <f aca="false">ABS(F99-E99)</f>
        <v>3.46592021480785</v>
      </c>
      <c r="J99" s="1" t="n">
        <f aca="false">I99^2</f>
        <v>12.0126029354137</v>
      </c>
    </row>
    <row r="100" customFormat="false" ht="15" hidden="false" customHeight="false" outlineLevel="0" collapsed="false">
      <c r="A100" s="1" t="str">
        <f aca="false">INDEX(paste_data_here!A:A,(ROW()-2)*5+2)</f>
        <v>CCCCCC#N</v>
      </c>
      <c r="B100" s="1" t="n">
        <f aca="false">INDEX(paste_data_here!B:B,(ROW()-2)*5+2)</f>
        <v>1.8490217</v>
      </c>
      <c r="C100" s="1" t="n">
        <f aca="false">INDEX(paste_data_here!C:C,(ROW()-2)*5+2)</f>
        <v>-0.6323023</v>
      </c>
      <c r="D100" s="1" t="n">
        <f aca="false">INDEX(paste_data_here!D:D,(ROW()-2)*5+2)</f>
        <v>0.005185646</v>
      </c>
      <c r="E100" s="1" t="n">
        <f aca="false">INDEX(paste_data_here!E:E,(ROW()-2)*5+2)</f>
        <v>-4.531808867</v>
      </c>
      <c r="F100" s="1" t="n">
        <f aca="false">INDEX(paste_data_here!F:F,(ROW()-2)*5+2)</f>
        <v>-1.79090751409341</v>
      </c>
      <c r="G100" s="1" t="n">
        <f aca="false">RANK(E100,E:E)</f>
        <v>84</v>
      </c>
      <c r="H100" s="1" t="n">
        <f aca="false">RANK(F100,F:F)</f>
        <v>71</v>
      </c>
      <c r="I100" s="1" t="n">
        <f aca="false">ABS(F100-E100)</f>
        <v>2.74090135290659</v>
      </c>
      <c r="J100" s="1" t="n">
        <f aca="false">I100^2</f>
        <v>7.51254022636516</v>
      </c>
    </row>
    <row r="101" customFormat="false" ht="15" hidden="false" customHeight="false" outlineLevel="0" collapsed="false">
      <c r="A101" s="1" t="str">
        <f aca="false">INDEX(paste_data_here!A:A,(ROW()-2)*5+2)</f>
        <v>CCCCCCCC(CO)CCCC</v>
      </c>
      <c r="B101" s="1" t="n">
        <f aca="false">INDEX(paste_data_here!B:B,(ROW()-2)*5+2)</f>
        <v>2.6569512</v>
      </c>
      <c r="C101" s="1" t="n">
        <f aca="false">INDEX(paste_data_here!C:C,(ROW()-2)*5+2)</f>
        <v>-1.1171428</v>
      </c>
      <c r="D101" s="1" t="n">
        <f aca="false">INDEX(paste_data_here!D:D,(ROW()-2)*5+2)</f>
        <v>0.003687316</v>
      </c>
      <c r="E101" s="1" t="n">
        <f aca="false">INDEX(paste_data_here!E:E,(ROW()-2)*5+2)</f>
        <v>-6.143108994</v>
      </c>
      <c r="F101" s="1" t="n">
        <f aca="false">INDEX(paste_data_here!F:F,(ROW()-2)*5+2)</f>
        <v>-2.02614777837043</v>
      </c>
      <c r="G101" s="1" t="n">
        <f aca="false">RANK(E101,E:E)</f>
        <v>101</v>
      </c>
      <c r="H101" s="1" t="n">
        <f aca="false">RANK(F101,F:F)</f>
        <v>77</v>
      </c>
      <c r="I101" s="1" t="n">
        <f aca="false">ABS(F101-E101)</f>
        <v>4.11696121562957</v>
      </c>
      <c r="J101" s="1" t="n">
        <f aca="false">I101^2</f>
        <v>16.9493696509981</v>
      </c>
    </row>
    <row r="102" customFormat="false" ht="15" hidden="false" customHeight="false" outlineLevel="0" collapsed="false">
      <c r="A102" s="1" t="str">
        <f aca="false">INDEX(paste_data_here!A:A,(ROW()-2)*5+2)</f>
        <v>CCCCCCCC(O)C</v>
      </c>
      <c r="B102" s="1" t="n">
        <f aca="false">INDEX(paste_data_here!B:B,(ROW()-2)*5+2)</f>
        <v>1.9948692</v>
      </c>
      <c r="C102" s="1" t="n">
        <f aca="false">INDEX(paste_data_here!C:C,(ROW()-2)*5+2)</f>
        <v>-0.79690236</v>
      </c>
      <c r="D102" s="1" t="n">
        <f aca="false">INDEX(paste_data_here!D:D,(ROW()-2)*5+2)</f>
        <v>0.004199034</v>
      </c>
      <c r="E102" s="1" t="n">
        <f aca="false">INDEX(paste_data_here!E:E,(ROW()-2)*5+2)</f>
        <v>-5.559629209</v>
      </c>
      <c r="F102" s="1" t="n">
        <f aca="false">INDEX(paste_data_here!F:F,(ROW()-2)*5+2)</f>
        <v>-1.22137135448277</v>
      </c>
      <c r="G102" s="1" t="n">
        <f aca="false">RANK(E102,E:E)</f>
        <v>95</v>
      </c>
      <c r="H102" s="1" t="n">
        <f aca="false">RANK(F102,F:F)</f>
        <v>62</v>
      </c>
      <c r="I102" s="1" t="n">
        <f aca="false">ABS(F102-E102)</f>
        <v>4.33825785451723</v>
      </c>
      <c r="J102" s="1" t="n">
        <f aca="false">I102^2</f>
        <v>18.8204812122805</v>
      </c>
    </row>
    <row r="103" customFormat="false" ht="15" hidden="false" customHeight="false" outlineLevel="0" collapsed="false">
      <c r="A103" s="1" t="str">
        <f aca="false">INDEX(paste_data_here!A:A,(ROW()-2)*5+2)</f>
        <v>CCCCCCCC=O</v>
      </c>
      <c r="B103" s="1" t="n">
        <f aca="false">INDEX(paste_data_here!B:B,(ROW()-2)*5+2)</f>
        <v>1.8090427</v>
      </c>
      <c r="C103" s="1" t="n">
        <f aca="false">INDEX(paste_data_here!C:C,(ROW()-2)*5+2)</f>
        <v>-0.70800495</v>
      </c>
      <c r="D103" s="1" t="n">
        <f aca="false">INDEX(paste_data_here!D:D,(ROW()-2)*5+2)</f>
        <v>0.003973773</v>
      </c>
      <c r="E103" s="1" t="n">
        <f aca="false">INDEX(paste_data_here!E:E,(ROW()-2)*5+2)</f>
        <v>1.250907059</v>
      </c>
      <c r="F103" s="1" t="n">
        <f aca="false">INDEX(paste_data_here!F:F,(ROW()-2)*5+2)</f>
        <v>1.29503350360916</v>
      </c>
      <c r="G103" s="1" t="n">
        <f aca="false">RANK(E103,E:E)</f>
        <v>23</v>
      </c>
      <c r="H103" s="1" t="n">
        <f aca="false">RANK(F103,F:F)</f>
        <v>35</v>
      </c>
      <c r="I103" s="1" t="n">
        <f aca="false">ABS(F103-E103)</f>
        <v>0.0441264446091616</v>
      </c>
      <c r="J103" s="1" t="n">
        <f aca="false">I103^2</f>
        <v>0.00194714311384541</v>
      </c>
    </row>
    <row r="104" customFormat="false" ht="15" hidden="false" customHeight="false" outlineLevel="0" collapsed="false">
      <c r="A104" s="1" t="str">
        <f aca="false">INDEX(paste_data_here!A:A,(ROW()-2)*5+2)</f>
        <v>CCCCCCCCC</v>
      </c>
      <c r="B104" s="1" t="n">
        <f aca="false">INDEX(paste_data_here!B:B,(ROW()-2)*5+2)</f>
        <v>1.8354317</v>
      </c>
      <c r="C104" s="1" t="n">
        <f aca="false">INDEX(paste_data_here!C:C,(ROW()-2)*5+2)</f>
        <v>-0.71325606</v>
      </c>
      <c r="D104" s="1" t="n">
        <f aca="false">INDEX(paste_data_here!D:D,(ROW()-2)*5+2)</f>
        <v>0.00455249</v>
      </c>
      <c r="E104" s="1" t="n">
        <f aca="false">INDEX(paste_data_here!E:E,(ROW()-2)*5+2)</f>
        <v>-0.842614869</v>
      </c>
      <c r="F104" s="1" t="n">
        <f aca="false">INDEX(paste_data_here!F:F,(ROW()-2)*5+2)</f>
        <v>-1.65879391583374</v>
      </c>
      <c r="G104" s="1" t="n">
        <f aca="false">RANK(E104,E:E)</f>
        <v>46</v>
      </c>
      <c r="H104" s="1" t="n">
        <f aca="false">RANK(F104,F:F)</f>
        <v>68</v>
      </c>
      <c r="I104" s="1" t="n">
        <f aca="false">ABS(F104-E104)</f>
        <v>0.816179046833744</v>
      </c>
      <c r="J104" s="1" t="n">
        <f aca="false">I104^2</f>
        <v>0.666148236490439</v>
      </c>
    </row>
    <row r="105" customFormat="false" ht="15" hidden="false" customHeight="false" outlineLevel="0" collapsed="false">
      <c r="A105" s="1" t="str">
        <f aca="false">INDEX(paste_data_here!A:A,(ROW()-2)*5+2)</f>
        <v>CCCCCCCCC(CCCC)CO</v>
      </c>
      <c r="B105" s="1" t="n">
        <f aca="false">INDEX(paste_data_here!B:B,(ROW()-2)*5+2)</f>
        <v>2.82573</v>
      </c>
      <c r="C105" s="1" t="n">
        <f aca="false">INDEX(paste_data_here!C:C,(ROW()-2)*5+2)</f>
        <v>-1.2082999</v>
      </c>
      <c r="D105" s="1" t="n">
        <f aca="false">INDEX(paste_data_here!D:D,(ROW()-2)*5+2)</f>
        <v>0.003601008</v>
      </c>
      <c r="E105" s="1" t="n">
        <f aca="false">INDEX(paste_data_here!E:E,(ROW()-2)*5+2)</f>
        <v>-7.215811186</v>
      </c>
      <c r="F105" s="1" t="n">
        <f aca="false">INDEX(paste_data_here!F:F,(ROW()-2)*5+2)</f>
        <v>-2.48352944910556</v>
      </c>
      <c r="G105" s="1" t="n">
        <f aca="false">RANK(E105,E:E)</f>
        <v>110</v>
      </c>
      <c r="H105" s="1" t="n">
        <f aca="false">RANK(F105,F:F)</f>
        <v>80</v>
      </c>
      <c r="I105" s="1" t="n">
        <f aca="false">ABS(F105-E105)</f>
        <v>4.73228173689444</v>
      </c>
      <c r="J105" s="1" t="n">
        <f aca="false">I105^2</f>
        <v>22.3944904373447</v>
      </c>
    </row>
    <row r="106" customFormat="false" ht="15" hidden="false" customHeight="false" outlineLevel="0" collapsed="false">
      <c r="A106" s="1" t="str">
        <f aca="false">INDEX(paste_data_here!A:A,(ROW()-2)*5+2)</f>
        <v>CCCCCCCCCC</v>
      </c>
      <c r="B106" s="1" t="n">
        <f aca="false">INDEX(paste_data_here!B:B,(ROW()-2)*5+2)</f>
        <v>1.9540279</v>
      </c>
      <c r="C106" s="1" t="n">
        <f aca="false">INDEX(paste_data_here!C:C,(ROW()-2)*5+2)</f>
        <v>-0.7754224</v>
      </c>
      <c r="D106" s="1" t="n">
        <f aca="false">INDEX(paste_data_here!D:D,(ROW()-2)*5+2)</f>
        <v>0.004106608</v>
      </c>
      <c r="E106" s="1" t="n">
        <f aca="false">INDEX(paste_data_here!E:E,(ROW()-2)*5+2)</f>
        <v>0.331438232</v>
      </c>
      <c r="F106" s="1" t="n">
        <f aca="false">INDEX(paste_data_here!F:F,(ROW()-2)*5+2)</f>
        <v>-0.343581329745597</v>
      </c>
      <c r="G106" s="1" t="n">
        <f aca="false">RANK(E106,E:E)</f>
        <v>35</v>
      </c>
      <c r="H106" s="1" t="n">
        <f aca="false">RANK(F106,F:F)</f>
        <v>52</v>
      </c>
      <c r="I106" s="1" t="n">
        <f aca="false">ABS(F106-E106)</f>
        <v>0.675019561745597</v>
      </c>
      <c r="J106" s="1" t="n">
        <f aca="false">I106^2</f>
        <v>0.455651408739217</v>
      </c>
    </row>
    <row r="107" customFormat="false" ht="15" hidden="false" customHeight="false" outlineLevel="0" collapsed="false">
      <c r="A107" s="1" t="str">
        <f aca="false">INDEX(paste_data_here!A:A,(ROW()-2)*5+2)</f>
        <v>CCCCCCCCCCCCS</v>
      </c>
      <c r="B107" s="1" t="n">
        <f aca="false">INDEX(paste_data_here!B:B,(ROW()-2)*5+2)</f>
        <v>2.4711976</v>
      </c>
      <c r="C107" s="1" t="n">
        <f aca="false">INDEX(paste_data_here!C:C,(ROW()-2)*5+2)</f>
        <v>-1.0360018</v>
      </c>
      <c r="D107" s="1" t="n">
        <f aca="false">INDEX(paste_data_here!D:D,(ROW()-2)*5+2)</f>
        <v>0.00377145</v>
      </c>
      <c r="E107" s="1" t="n">
        <f aca="false">INDEX(paste_data_here!E:E,(ROW()-2)*5+2)</f>
        <v>-4.450916619</v>
      </c>
      <c r="F107" s="1" t="n">
        <f aca="false">INDEX(paste_data_here!F:F,(ROW()-2)*5+2)</f>
        <v>-1.8355661845619</v>
      </c>
      <c r="G107" s="1" t="n">
        <f aca="false">RANK(E107,E:E)</f>
        <v>83</v>
      </c>
      <c r="H107" s="1" t="n">
        <f aca="false">RANK(F107,F:F)</f>
        <v>73</v>
      </c>
      <c r="I107" s="1" t="n">
        <f aca="false">ABS(F107-E107)</f>
        <v>2.6153504344381</v>
      </c>
      <c r="J107" s="1" t="n">
        <f aca="false">I107^2</f>
        <v>6.84005789491556</v>
      </c>
    </row>
    <row r="108" customFormat="false" ht="15" hidden="false" customHeight="false" outlineLevel="0" collapsed="false">
      <c r="A108" s="1" t="str">
        <f aca="false">INDEX(paste_data_here!A:A,(ROW()-2)*5+2)</f>
        <v>CCCCCCCCCCN</v>
      </c>
      <c r="B108" s="1" t="n">
        <f aca="false">INDEX(paste_data_here!B:B,(ROW()-2)*5+2)</f>
        <v>2.042084</v>
      </c>
      <c r="C108" s="1" t="n">
        <f aca="false">INDEX(paste_data_here!C:C,(ROW()-2)*5+2)</f>
        <v>-0.83112377</v>
      </c>
      <c r="D108" s="1" t="n">
        <f aca="false">INDEX(paste_data_here!D:D,(ROW()-2)*5+2)</f>
        <v>0.003458293</v>
      </c>
      <c r="E108" s="1" t="n">
        <f aca="false">INDEX(paste_data_here!E:E,(ROW()-2)*5+2)</f>
        <v>1.579853623</v>
      </c>
      <c r="F108" s="1" t="n">
        <f aca="false">INDEX(paste_data_here!F:F,(ROW()-2)*5+2)</f>
        <v>2.54417982514338</v>
      </c>
      <c r="G108" s="1" t="n">
        <f aca="false">RANK(E108,E:E)</f>
        <v>18</v>
      </c>
      <c r="H108" s="1" t="n">
        <f aca="false">RANK(F108,F:F)</f>
        <v>20</v>
      </c>
      <c r="I108" s="1" t="n">
        <f aca="false">ABS(F108-E108)</f>
        <v>0.964326202143378</v>
      </c>
      <c r="J108" s="1" t="n">
        <f aca="false">I108^2</f>
        <v>0.929925024140272</v>
      </c>
    </row>
    <row r="109" customFormat="false" ht="15" hidden="false" customHeight="false" outlineLevel="0" collapsed="false">
      <c r="A109" s="1" t="str">
        <f aca="false">INDEX(paste_data_here!A:A,(ROW()-2)*5+2)</f>
        <v>CCCCCCCCOCCCCCCCC</v>
      </c>
      <c r="B109" s="1" t="n">
        <f aca="false">INDEX(paste_data_here!B:B,(ROW()-2)*5+2)</f>
        <v>3.1180484</v>
      </c>
      <c r="C109" s="1" t="n">
        <f aca="false">INDEX(paste_data_here!C:C,(ROW()-2)*5+2)</f>
        <v>-1.3911778</v>
      </c>
      <c r="D109" s="1" t="n">
        <f aca="false">INDEX(paste_data_here!D:D,(ROW()-2)*5+2)</f>
        <v>0.003765769</v>
      </c>
      <c r="E109" s="1" t="n">
        <f aca="false">INDEX(paste_data_here!E:E,(ROW()-2)*5+2)</f>
        <v>-7.011461149</v>
      </c>
      <c r="F109" s="1" t="n">
        <f aca="false">INDEX(paste_data_here!F:F,(ROW()-2)*5+2)</f>
        <v>-6.80229407795171</v>
      </c>
      <c r="G109" s="1" t="n">
        <f aca="false">RANK(E109,E:E)</f>
        <v>106</v>
      </c>
      <c r="H109" s="1" t="n">
        <f aca="false">RANK(F109,F:F)</f>
        <v>112</v>
      </c>
      <c r="I109" s="1" t="n">
        <f aca="false">ABS(F109-E109)</f>
        <v>0.209167071048294</v>
      </c>
      <c r="J109" s="1" t="n">
        <f aca="false">I109^2</f>
        <v>0.0437508636109222</v>
      </c>
    </row>
    <row r="110" customFormat="false" ht="15" hidden="false" customHeight="false" outlineLevel="0" collapsed="false">
      <c r="A110" s="1" t="str">
        <f aca="false">INDEX(paste_data_here!A:A,(ROW()-2)*5+2)</f>
        <v>CCCCCOC=O</v>
      </c>
      <c r="B110" s="1" t="n">
        <f aca="false">INDEX(paste_data_here!B:B,(ROW()-2)*5+2)</f>
        <v>1.8066858</v>
      </c>
      <c r="C110" s="1" t="n">
        <f aca="false">INDEX(paste_data_here!C:C,(ROW()-2)*5+2)</f>
        <v>-0.6582331</v>
      </c>
      <c r="D110" s="1" t="n">
        <f aca="false">INDEX(paste_data_here!D:D,(ROW()-2)*5+2)</f>
        <v>0.005008765</v>
      </c>
      <c r="E110" s="1" t="n">
        <f aca="false">INDEX(paste_data_here!E:E,(ROW()-2)*5+2)</f>
        <v>-2.650435082</v>
      </c>
      <c r="F110" s="1" t="n">
        <f aca="false">INDEX(paste_data_here!F:F,(ROW()-2)*5+2)</f>
        <v>-2.22881199996928</v>
      </c>
      <c r="G110" s="1" t="n">
        <f aca="false">RANK(E110,E:E)</f>
        <v>59</v>
      </c>
      <c r="H110" s="1" t="n">
        <f aca="false">RANK(F110,F:F)</f>
        <v>79</v>
      </c>
      <c r="I110" s="1" t="n">
        <f aca="false">ABS(F110-E110)</f>
        <v>0.421623082030724</v>
      </c>
      <c r="J110" s="1" t="n">
        <f aca="false">I110^2</f>
        <v>0.177766023301087</v>
      </c>
    </row>
    <row r="111" customFormat="false" ht="15" hidden="false" customHeight="false" outlineLevel="0" collapsed="false">
      <c r="A111" s="1" t="str">
        <f aca="false">INDEX(paste_data_here!A:A,(ROW()-2)*5+2)</f>
        <v>CCCCCOCCCCC</v>
      </c>
      <c r="B111" s="1" t="n">
        <f aca="false">INDEX(paste_data_here!B:B,(ROW()-2)*5+2)</f>
        <v>2.0481517</v>
      </c>
      <c r="C111" s="1" t="n">
        <f aca="false">INDEX(paste_data_here!C:C,(ROW()-2)*5+2)</f>
        <v>-0.83447117</v>
      </c>
      <c r="D111" s="1" t="n">
        <f aca="false">INDEX(paste_data_here!D:D,(ROW()-2)*5+2)</f>
        <v>0.004908698</v>
      </c>
      <c r="E111" s="1" t="n">
        <f aca="false">INDEX(paste_data_here!E:E,(ROW()-2)*5+2)</f>
        <v>-5.240884159</v>
      </c>
      <c r="F111" s="1" t="n">
        <f aca="false">INDEX(paste_data_here!F:F,(ROW()-2)*5+2)</f>
        <v>-6.27433782173524</v>
      </c>
      <c r="G111" s="1" t="n">
        <f aca="false">RANK(E111,E:E)</f>
        <v>92</v>
      </c>
      <c r="H111" s="1" t="n">
        <f aca="false">RANK(F111,F:F)</f>
        <v>107</v>
      </c>
      <c r="I111" s="1" t="n">
        <f aca="false">ABS(F111-E111)</f>
        <v>1.03345366273524</v>
      </c>
      <c r="J111" s="1" t="n">
        <f aca="false">I111^2</f>
        <v>1.06802647302087</v>
      </c>
    </row>
    <row r="112" customFormat="false" ht="15" hidden="false" customHeight="false" outlineLevel="0" collapsed="false">
      <c r="A112" s="1" t="str">
        <f aca="false">INDEX(paste_data_here!A:A,(ROW()-2)*5+2)</f>
        <v>CCCCOC</v>
      </c>
      <c r="B112" s="1" t="n">
        <f aca="false">INDEX(paste_data_here!B:B,(ROW()-2)*5+2)</f>
        <v>1.9011222</v>
      </c>
      <c r="C112" s="1" t="n">
        <f aca="false">INDEX(paste_data_here!C:C,(ROW()-2)*5+2)</f>
        <v>-0.6248679</v>
      </c>
      <c r="D112" s="1" t="n">
        <f aca="false">INDEX(paste_data_here!D:D,(ROW()-2)*5+2)</f>
        <v>0.006350013</v>
      </c>
      <c r="E112" s="1" t="n">
        <f aca="false">INDEX(paste_data_here!E:E,(ROW()-2)*5+2)</f>
        <v>-3.511502767</v>
      </c>
      <c r="F112" s="1" t="n">
        <f aca="false">INDEX(paste_data_here!F:F,(ROW()-2)*5+2)</f>
        <v>-6.41056401292299</v>
      </c>
      <c r="G112" s="1" t="n">
        <f aca="false">RANK(E112,E:E)</f>
        <v>72</v>
      </c>
      <c r="H112" s="1" t="n">
        <f aca="false">RANK(F112,F:F)</f>
        <v>109</v>
      </c>
      <c r="I112" s="1" t="n">
        <f aca="false">ABS(F112-E112)</f>
        <v>2.89906124592299</v>
      </c>
      <c r="J112" s="1" t="n">
        <f aca="false">I112^2</f>
        <v>8.40455610761255</v>
      </c>
    </row>
    <row r="113" customFormat="false" ht="15" hidden="false" customHeight="false" outlineLevel="0" collapsed="false">
      <c r="A113" s="1" t="str">
        <f aca="false">INDEX(paste_data_here!A:A,(ROW()-2)*5+2)</f>
        <v>CCCCOCC</v>
      </c>
      <c r="B113" s="1" t="n">
        <f aca="false">INDEX(paste_data_here!B:B,(ROW()-2)*5+2)</f>
        <v>1.856</v>
      </c>
      <c r="C113" s="1" t="n">
        <f aca="false">INDEX(paste_data_here!C:C,(ROW()-2)*5+2)</f>
        <v>-0.63417</v>
      </c>
      <c r="D113" s="1" t="n">
        <f aca="false">INDEX(paste_data_here!D:D,(ROW()-2)*5+2)</f>
        <v>0.005877167</v>
      </c>
      <c r="E113" s="1" t="n">
        <f aca="false">INDEX(paste_data_here!E:E,(ROW()-2)*5+2)</f>
        <v>-3.515056751</v>
      </c>
      <c r="F113" s="1" t="n">
        <f aca="false">INDEX(paste_data_here!F:F,(ROW()-2)*5+2)</f>
        <v>-4.99132300799811</v>
      </c>
      <c r="G113" s="1" t="n">
        <f aca="false">RANK(E113,E:E)</f>
        <v>73</v>
      </c>
      <c r="H113" s="1" t="n">
        <f aca="false">RANK(F113,F:F)</f>
        <v>99</v>
      </c>
      <c r="I113" s="1" t="n">
        <f aca="false">ABS(F113-E113)</f>
        <v>1.4762662569981</v>
      </c>
      <c r="J113" s="1" t="n">
        <f aca="false">I113^2</f>
        <v>2.17936206155119</v>
      </c>
    </row>
    <row r="114" customFormat="false" ht="15" hidden="false" customHeight="false" outlineLevel="0" collapsed="false">
      <c r="A114" s="1" t="str">
        <f aca="false">INDEX(paste_data_here!A:A,(ROW()-2)*5+2)</f>
        <v>CCCCOCCOCCOCCOCCO</v>
      </c>
      <c r="B114" s="1" t="n">
        <f aca="false">INDEX(paste_data_here!B:B,(ROW()-2)*5+2)</f>
        <v>3.1012273</v>
      </c>
      <c r="C114" s="1" t="n">
        <f aca="false">INDEX(paste_data_here!C:C,(ROW()-2)*5+2)</f>
        <v>-1.3802584</v>
      </c>
      <c r="D114" s="1" t="n">
        <f aca="false">INDEX(paste_data_here!D:D,(ROW()-2)*5+2)</f>
        <v>0.003720238</v>
      </c>
      <c r="E114" s="1" t="n">
        <f aca="false">INDEX(paste_data_here!E:E,(ROW()-2)*5+2)</f>
        <v>-7.947028395</v>
      </c>
      <c r="F114" s="1" t="n">
        <f aca="false">INDEX(paste_data_here!F:F,(ROW()-2)*5+2)</f>
        <v>-6.17023563020227</v>
      </c>
      <c r="G114" s="1" t="n">
        <f aca="false">RANK(E114,E:E)</f>
        <v>114</v>
      </c>
      <c r="H114" s="1" t="n">
        <f aca="false">RANK(F114,F:F)</f>
        <v>106</v>
      </c>
      <c r="I114" s="1" t="n">
        <f aca="false">ABS(F114-E114)</f>
        <v>1.77679276479773</v>
      </c>
      <c r="J114" s="1" t="n">
        <f aca="false">I114^2</f>
        <v>3.15699252903757</v>
      </c>
    </row>
    <row r="115" customFormat="false" ht="15" hidden="false" customHeight="false" outlineLevel="0" collapsed="false">
      <c r="A115" s="1" t="str">
        <f aca="false">INDEX(paste_data_here!A:A,(ROW()-2)*5+2)</f>
        <v>CCCOC(=O)C(C)=C</v>
      </c>
      <c r="B115" s="1" t="n">
        <f aca="false">INDEX(paste_data_here!B:B,(ROW()-2)*5+2)</f>
        <v>1.6805966</v>
      </c>
      <c r="C115" s="1" t="n">
        <f aca="false">INDEX(paste_data_here!C:C,(ROW()-2)*5+2)</f>
        <v>-0.6329894</v>
      </c>
      <c r="D115" s="1" t="n">
        <f aca="false">INDEX(paste_data_here!D:D,(ROW()-2)*5+2)</f>
        <v>0.005319149</v>
      </c>
      <c r="E115" s="1" t="n">
        <f aca="false">INDEX(paste_data_here!E:E,(ROW()-2)*5+2)</f>
        <v>-5.660019987</v>
      </c>
      <c r="F115" s="1" t="n">
        <f aca="false">INDEX(paste_data_here!F:F,(ROW()-2)*5+2)</f>
        <v>-3.65128156383241</v>
      </c>
      <c r="G115" s="1" t="n">
        <f aca="false">RANK(E115,E:E)</f>
        <v>96</v>
      </c>
      <c r="H115" s="1" t="n">
        <f aca="false">RANK(F115,F:F)</f>
        <v>86</v>
      </c>
      <c r="I115" s="1" t="n">
        <f aca="false">ABS(F115-E115)</f>
        <v>2.00873842316759</v>
      </c>
      <c r="J115" s="1" t="n">
        <f aca="false">I115^2</f>
        <v>4.03503005270983</v>
      </c>
    </row>
    <row r="116" customFormat="false" ht="15" hidden="false" customHeight="false" outlineLevel="0" collapsed="false">
      <c r="A116" s="1" t="str">
        <f aca="false">INDEX(paste_data_here!A:A,(ROW()-2)*5+2)</f>
        <v>CCCOCCC</v>
      </c>
      <c r="B116" s="1" t="n">
        <f aca="false">INDEX(paste_data_here!B:B,(ROW()-2)*5+2)</f>
        <v>1.8485141</v>
      </c>
      <c r="C116" s="1" t="n">
        <f aca="false">INDEX(paste_data_here!C:C,(ROW()-2)*5+2)</f>
        <v>-0.63189596</v>
      </c>
      <c r="D116" s="1" t="n">
        <f aca="false">INDEX(paste_data_here!D:D,(ROW()-2)*5+2)</f>
        <v>0.00666889</v>
      </c>
      <c r="E116" s="1" t="n">
        <f aca="false">INDEX(paste_data_here!E:E,(ROW()-2)*5+2)</f>
        <v>-7.178712453</v>
      </c>
      <c r="F116" s="1" t="n">
        <f aca="false">INDEX(paste_data_here!F:F,(ROW()-2)*5+2)</f>
        <v>-8.57730347466885</v>
      </c>
      <c r="G116" s="1" t="n">
        <f aca="false">RANK(E116,E:E)</f>
        <v>109</v>
      </c>
      <c r="H116" s="1" t="n">
        <f aca="false">RANK(F116,F:F)</f>
        <v>117</v>
      </c>
      <c r="I116" s="1" t="n">
        <f aca="false">ABS(F116-E116)</f>
        <v>1.39859102166885</v>
      </c>
      <c r="J116" s="1" t="n">
        <f aca="false">I116^2</f>
        <v>1.9560568458927</v>
      </c>
    </row>
    <row r="117" customFormat="false" ht="15" hidden="false" customHeight="false" outlineLevel="0" collapsed="false">
      <c r="A117" s="1" t="str">
        <f aca="false">INDEX(paste_data_here!A:A,(ROW()-2)*5+2)</f>
        <v>CCCOCCO</v>
      </c>
      <c r="B117" s="1" t="n">
        <f aca="false">INDEX(paste_data_here!B:B,(ROW()-2)*5+2)</f>
        <v>1.8678132</v>
      </c>
      <c r="C117" s="1" t="n">
        <f aca="false">INDEX(paste_data_here!C:C,(ROW()-2)*5+2)</f>
        <v>-0.6489875</v>
      </c>
      <c r="D117" s="1" t="n">
        <f aca="false">INDEX(paste_data_here!D:D,(ROW()-2)*5+2)</f>
        <v>0.005460005</v>
      </c>
      <c r="E117" s="1" t="n">
        <f aca="false">INDEX(paste_data_here!E:E,(ROW()-2)*5+2)</f>
        <v>-10.40325996</v>
      </c>
      <c r="F117" s="1" t="n">
        <f aca="false">INDEX(paste_data_here!F:F,(ROW()-2)*5+2)</f>
        <v>-3.57362611573201</v>
      </c>
      <c r="G117" s="1" t="n">
        <f aca="false">RANK(E117,E:E)</f>
        <v>127</v>
      </c>
      <c r="H117" s="1" t="n">
        <f aca="false">RANK(F117,F:F)</f>
        <v>85</v>
      </c>
      <c r="I117" s="1" t="n">
        <f aca="false">ABS(F117-E117)</f>
        <v>6.82963384426799</v>
      </c>
      <c r="J117" s="1" t="n">
        <f aca="false">I117^2</f>
        <v>46.6438984467707</v>
      </c>
    </row>
    <row r="118" customFormat="false" ht="15" hidden="false" customHeight="false" outlineLevel="0" collapsed="false">
      <c r="A118" s="1" t="str">
        <f aca="false">INDEX(paste_data_here!A:A,(ROW()-2)*5+2)</f>
        <v>CCCS(=O)(=O)Cl</v>
      </c>
      <c r="B118" s="1" t="n">
        <f aca="false">INDEX(paste_data_here!B:B,(ROW()-2)*5+2)</f>
        <v>1.7052238</v>
      </c>
      <c r="C118" s="1" t="n">
        <f aca="false">INDEX(paste_data_here!C:C,(ROW()-2)*5+2)</f>
        <v>-0.5729639</v>
      </c>
      <c r="D118" s="1" t="n">
        <f aca="false">INDEX(paste_data_here!D:D,(ROW()-2)*5+2)</f>
        <v>0.004402377</v>
      </c>
      <c r="E118" s="1" t="n">
        <f aca="false">INDEX(paste_data_here!E:E,(ROW()-2)*5+2)</f>
        <v>-2.795951504</v>
      </c>
      <c r="F118" s="1" t="n">
        <f aca="false">INDEX(paste_data_here!F:F,(ROW()-2)*5+2)</f>
        <v>2.65302123377895</v>
      </c>
      <c r="G118" s="1" t="n">
        <f aca="false">RANK(E118,E:E)</f>
        <v>62</v>
      </c>
      <c r="H118" s="1" t="n">
        <f aca="false">RANK(F118,F:F)</f>
        <v>19</v>
      </c>
      <c r="I118" s="1" t="n">
        <f aca="false">ABS(F118-E118)</f>
        <v>5.44897273777895</v>
      </c>
      <c r="J118" s="1" t="n">
        <f aca="false">I118^2</f>
        <v>29.6913038970582</v>
      </c>
    </row>
    <row r="119" customFormat="false" ht="15" hidden="false" customHeight="false" outlineLevel="0" collapsed="false">
      <c r="A119" s="1" t="str">
        <f aca="false">INDEX(paste_data_here!A:A,(ROW()-2)*5+2)</f>
        <v>CCOCC(C)C</v>
      </c>
      <c r="B119" s="1" t="n">
        <f aca="false">INDEX(paste_data_here!B:B,(ROW()-2)*5+2)</f>
        <v>1.8950684</v>
      </c>
      <c r="C119" s="1" t="n">
        <f aca="false">INDEX(paste_data_here!C:C,(ROW()-2)*5+2)</f>
        <v>-0.6402254</v>
      </c>
      <c r="D119" s="1" t="n">
        <f aca="false">INDEX(paste_data_here!D:D,(ROW()-2)*5+2)</f>
        <v>0.006242197</v>
      </c>
      <c r="E119" s="1" t="n">
        <f aca="false">INDEX(paste_data_here!E:E,(ROW()-2)*5+2)</f>
        <v>-4.248162488</v>
      </c>
      <c r="F119" s="1" t="n">
        <f aca="false">INDEX(paste_data_here!F:F,(ROW()-2)*5+2)</f>
        <v>-6.66114060090355</v>
      </c>
      <c r="G119" s="1" t="n">
        <f aca="false">RANK(E119,E:E)</f>
        <v>81</v>
      </c>
      <c r="H119" s="1" t="n">
        <f aca="false">RANK(F119,F:F)</f>
        <v>110</v>
      </c>
      <c r="I119" s="1" t="n">
        <f aca="false">ABS(F119-E119)</f>
        <v>2.41297811290355</v>
      </c>
      <c r="J119" s="1" t="n">
        <f aca="false">I119^2</f>
        <v>5.82246337335157</v>
      </c>
    </row>
    <row r="120" customFormat="false" ht="15" hidden="false" customHeight="false" outlineLevel="0" collapsed="false">
      <c r="A120" s="1" t="str">
        <f aca="false">INDEX(paste_data_here!A:A,(ROW()-2)*5+2)</f>
        <v>CCSSC(C)(C)C</v>
      </c>
      <c r="B120" s="1" t="n">
        <f aca="false">INDEX(paste_data_here!B:B,(ROW()-2)*5+2)</f>
        <v>1.8533934</v>
      </c>
      <c r="C120" s="1" t="n">
        <f aca="false">INDEX(paste_data_here!C:C,(ROW()-2)*5+2)</f>
        <v>-0.6359072</v>
      </c>
      <c r="D120" s="1" t="n">
        <f aca="false">INDEX(paste_data_here!D:D,(ROW()-2)*5+2)</f>
        <v>0.004844022</v>
      </c>
      <c r="E120" s="1" t="n">
        <f aca="false">INDEX(paste_data_here!E:E,(ROW()-2)*5+2)</f>
        <v>-3.167296823</v>
      </c>
      <c r="F120" s="1" t="n">
        <f aca="false">INDEX(paste_data_here!F:F,(ROW()-2)*5+2)</f>
        <v>-0.319117653944065</v>
      </c>
      <c r="G120" s="1" t="n">
        <f aca="false">RANK(E120,E:E)</f>
        <v>68</v>
      </c>
      <c r="H120" s="1" t="n">
        <f aca="false">RANK(F120,F:F)</f>
        <v>49</v>
      </c>
      <c r="I120" s="1" t="n">
        <f aca="false">ABS(F120-E120)</f>
        <v>2.84817916905593</v>
      </c>
      <c r="J120" s="1" t="n">
        <f aca="false">I120^2</f>
        <v>8.11212457904416</v>
      </c>
    </row>
    <row r="121" customFormat="false" ht="15" hidden="false" customHeight="false" outlineLevel="0" collapsed="false">
      <c r="A121" s="1" t="str">
        <f aca="false">INDEX(paste_data_here!A:A,(ROW()-2)*5+2)</f>
        <v>ClC(Cl)C(=O)</v>
      </c>
      <c r="B121" s="1" t="n">
        <f aca="false">INDEX(paste_data_here!B:B,(ROW()-2)*5+2)</f>
        <v>1.5190772</v>
      </c>
      <c r="C121" s="1" t="n">
        <f aca="false">INDEX(paste_data_here!C:C,(ROW()-2)*5+2)</f>
        <v>-0.48317504</v>
      </c>
      <c r="D121" s="1" t="n">
        <f aca="false">INDEX(paste_data_here!D:D,(ROW()-2)*5+2)</f>
        <v>0.004484305</v>
      </c>
      <c r="E121" s="1" t="n">
        <f aca="false">INDEX(paste_data_here!E:E,(ROW()-2)*5+2)</f>
        <v>3.416780749</v>
      </c>
      <c r="F121" s="1" t="n">
        <f aca="false">INDEX(paste_data_here!F:F,(ROW()-2)*5+2)</f>
        <v>3.88279825597344</v>
      </c>
      <c r="G121" s="1" t="n">
        <f aca="false">RANK(E121,E:E)</f>
        <v>10</v>
      </c>
      <c r="H121" s="1" t="n">
        <f aca="false">RANK(F121,F:F)</f>
        <v>12</v>
      </c>
      <c r="I121" s="1" t="n">
        <f aca="false">ABS(F121-E121)</f>
        <v>0.466017506973444</v>
      </c>
      <c r="J121" s="1" t="n">
        <f aca="false">I121^2</f>
        <v>0.217172316805744</v>
      </c>
    </row>
    <row r="122" customFormat="false" ht="15" hidden="false" customHeight="false" outlineLevel="0" collapsed="false">
      <c r="A122" s="1" t="str">
        <f aca="false">INDEX(paste_data_here!A:A,(ROW()-2)*5+2)</f>
        <v>ClC(Cl)C(F)(F)F</v>
      </c>
      <c r="B122" s="1" t="n">
        <f aca="false">INDEX(paste_data_here!B:B,(ROW()-2)*5+2)</f>
        <v>1.4173342</v>
      </c>
      <c r="C122" s="1" t="n">
        <f aca="false">INDEX(paste_data_here!C:C,(ROW()-2)*5+2)</f>
        <v>-0.4524384</v>
      </c>
      <c r="D122" s="1" t="n">
        <f aca="false">INDEX(paste_data_here!D:D,(ROW()-2)*5+2)</f>
        <v>0.006024096</v>
      </c>
      <c r="E122" s="1" t="n">
        <f aca="false">INDEX(paste_data_here!E:E,(ROW()-2)*5+2)</f>
        <v>1.422538567</v>
      </c>
      <c r="F122" s="1" t="n">
        <f aca="false">INDEX(paste_data_here!F:F,(ROW()-2)*5+2)</f>
        <v>-0.908380760051156</v>
      </c>
      <c r="G122" s="1" t="n">
        <f aca="false">RANK(E122,E:E)</f>
        <v>20</v>
      </c>
      <c r="H122" s="1" t="n">
        <f aca="false">RANK(F122,F:F)</f>
        <v>57</v>
      </c>
      <c r="I122" s="1" t="n">
        <f aca="false">ABS(F122-E122)</f>
        <v>2.33091932705116</v>
      </c>
      <c r="J122" s="1" t="n">
        <f aca="false">I122^2</f>
        <v>5.43318490922061</v>
      </c>
    </row>
    <row r="123" customFormat="false" ht="15" hidden="false" customHeight="false" outlineLevel="0" collapsed="false">
      <c r="A123" s="1" t="str">
        <f aca="false">INDEX(paste_data_here!A:A,(ROW()-2)*5+2)</f>
        <v>CNC=O</v>
      </c>
      <c r="B123" s="1" t="n">
        <f aca="false">INDEX(paste_data_here!B:B,(ROW()-2)*5+2)</f>
        <v>1.6846684</v>
      </c>
      <c r="C123" s="1" t="n">
        <f aca="false">INDEX(paste_data_here!C:C,(ROW()-2)*5+2)</f>
        <v>-0.52359146</v>
      </c>
      <c r="D123" s="1" t="n">
        <f aca="false">INDEX(paste_data_here!D:D,(ROW()-2)*5+2)</f>
        <v>0.003712642</v>
      </c>
      <c r="E123" s="1" t="n">
        <f aca="false">INDEX(paste_data_here!E:E,(ROW()-2)*5+2)</f>
        <v>1.002167455</v>
      </c>
      <c r="F123" s="1" t="n">
        <f aca="false">INDEX(paste_data_here!F:F,(ROW()-2)*5+2)</f>
        <v>6.69980836601374</v>
      </c>
      <c r="G123" s="1" t="n">
        <f aca="false">RANK(E123,E:E)</f>
        <v>28</v>
      </c>
      <c r="H123" s="1" t="n">
        <f aca="false">RANK(F123,F:F)</f>
        <v>3</v>
      </c>
      <c r="I123" s="1" t="n">
        <f aca="false">ABS(F123-E123)</f>
        <v>5.69764091101374</v>
      </c>
      <c r="J123" s="1" t="n">
        <f aca="false">I123^2</f>
        <v>32.4631119508575</v>
      </c>
    </row>
    <row r="124" customFormat="false" ht="15" hidden="false" customHeight="false" outlineLevel="0" collapsed="false">
      <c r="A124" s="1" t="str">
        <f aca="false">INDEX(paste_data_here!A:A,(ROW()-2)*5+2)</f>
        <v>COCCOCCOCCOCCO</v>
      </c>
      <c r="B124" s="1" t="n">
        <f aca="false">INDEX(paste_data_here!B:B,(ROW()-2)*5+2)</f>
        <v>2.634078</v>
      </c>
      <c r="C124" s="1" t="n">
        <f aca="false">INDEX(paste_data_here!C:C,(ROW()-2)*5+2)</f>
        <v>-1.1294765</v>
      </c>
      <c r="D124" s="1" t="n">
        <f aca="false">INDEX(paste_data_here!D:D,(ROW()-2)*5+2)</f>
        <v>0.003421143</v>
      </c>
      <c r="E124" s="1" t="n">
        <f aca="false">INDEX(paste_data_here!E:E,(ROW()-2)*5+2)</f>
        <v>-3.825771113</v>
      </c>
      <c r="F124" s="1" t="n">
        <f aca="false">INDEX(paste_data_here!F:F,(ROW()-2)*5+2)</f>
        <v>-0.341366893125421</v>
      </c>
      <c r="G124" s="1" t="n">
        <f aca="false">RANK(E124,E:E)</f>
        <v>76</v>
      </c>
      <c r="H124" s="1" t="n">
        <f aca="false">RANK(F124,F:F)</f>
        <v>51</v>
      </c>
      <c r="I124" s="1" t="n">
        <f aca="false">ABS(F124-E124)</f>
        <v>3.48440421987458</v>
      </c>
      <c r="J124" s="1" t="n">
        <f aca="false">I124^2</f>
        <v>12.1410727674798</v>
      </c>
    </row>
    <row r="125" customFormat="false" ht="15" hidden="false" customHeight="false" outlineLevel="0" collapsed="false">
      <c r="A125" s="1" t="str">
        <f aca="false">INDEX(paste_data_here!A:A,(ROW()-2)*5+2)</f>
        <v>COS(=O)(=O)OC</v>
      </c>
      <c r="B125" s="1" t="n">
        <f aca="false">INDEX(paste_data_here!B:B,(ROW()-2)*5+2)</f>
        <v>1.7233013</v>
      </c>
      <c r="C125" s="1" t="n">
        <f aca="false">INDEX(paste_data_here!C:C,(ROW()-2)*5+2)</f>
        <v>-0.58439994</v>
      </c>
      <c r="D125" s="1" t="n">
        <f aca="false">INDEX(paste_data_here!D:D,(ROW()-2)*5+2)</f>
        <v>0.004146797</v>
      </c>
      <c r="E125" s="1" t="n">
        <f aca="false">INDEX(paste_data_here!E:E,(ROW()-2)*5+2)</f>
        <v>-0.474740554</v>
      </c>
      <c r="F125" s="1" t="n">
        <f aca="false">INDEX(paste_data_here!F:F,(ROW()-2)*5+2)</f>
        <v>3.50230448455868</v>
      </c>
      <c r="G125" s="1" t="n">
        <f aca="false">RANK(E125,E:E)</f>
        <v>42</v>
      </c>
      <c r="H125" s="1" t="n">
        <f aca="false">RANK(F125,F:F)</f>
        <v>13</v>
      </c>
      <c r="I125" s="1" t="n">
        <f aca="false">ABS(F125-E125)</f>
        <v>3.97704503855868</v>
      </c>
      <c r="J125" s="1" t="n">
        <f aca="false">I125^2</f>
        <v>15.8168872387242</v>
      </c>
    </row>
    <row r="126" customFormat="false" ht="15" hidden="false" customHeight="false" outlineLevel="0" collapsed="false">
      <c r="A126" s="1" t="str">
        <f aca="false">INDEX(paste_data_here!A:A,(ROW()-2)*5+2)</f>
        <v>CS(=O)C</v>
      </c>
      <c r="B126" s="1" t="n">
        <f aca="false">INDEX(paste_data_here!B:B,(ROW()-2)*5+2)</f>
        <v>1.4417216</v>
      </c>
      <c r="C126" s="1" t="n">
        <f aca="false">INDEX(paste_data_here!C:C,(ROW()-2)*5+2)</f>
        <v>-0.42532784</v>
      </c>
      <c r="D126" s="1" t="n">
        <f aca="false">INDEX(paste_data_here!D:D,(ROW()-2)*5+2)</f>
        <v>0.003428532</v>
      </c>
      <c r="E126" s="1" t="n">
        <f aca="false">INDEX(paste_data_here!E:E,(ROW()-2)*5+2)</f>
        <v>3.9165888</v>
      </c>
      <c r="F126" s="1" t="n">
        <f aca="false">INDEX(paste_data_here!F:F,(ROW()-2)*5+2)</f>
        <v>8.46021018799466</v>
      </c>
      <c r="G126" s="1" t="n">
        <f aca="false">RANK(E126,E:E)</f>
        <v>5</v>
      </c>
      <c r="H126" s="1" t="n">
        <f aca="false">RANK(F126,F:F)</f>
        <v>1</v>
      </c>
      <c r="I126" s="1" t="n">
        <f aca="false">ABS(F126-E126)</f>
        <v>4.54362138799466</v>
      </c>
      <c r="J126" s="1" t="n">
        <f aca="false">I126^2</f>
        <v>20.6444953174425</v>
      </c>
    </row>
    <row r="127" customFormat="false" ht="15" hidden="false" customHeight="false" outlineLevel="0" collapsed="false">
      <c r="A127" s="1" t="str">
        <f aca="false">INDEX(paste_data_here!A:A,(ROW()-2)*5+2)</f>
        <v>CSC(C)C</v>
      </c>
      <c r="B127" s="1" t="n">
        <f aca="false">INDEX(paste_data_here!B:B,(ROW()-2)*5+2)</f>
        <v>1.7381172</v>
      </c>
      <c r="C127" s="1" t="n">
        <f aca="false">INDEX(paste_data_here!C:C,(ROW()-2)*5+2)</f>
        <v>-0.53931886</v>
      </c>
      <c r="D127" s="1" t="n">
        <f aca="false">INDEX(paste_data_here!D:D,(ROW()-2)*5+2)</f>
        <v>0.005826148</v>
      </c>
      <c r="E127" s="1" t="n">
        <f aca="false">INDEX(paste_data_here!E:E,(ROW()-2)*5+2)</f>
        <v>-1.716463972</v>
      </c>
      <c r="F127" s="1" t="n">
        <f aca="false">INDEX(paste_data_here!F:F,(ROW()-2)*5+2)</f>
        <v>-1.603488533251</v>
      </c>
      <c r="G127" s="1" t="n">
        <f aca="false">RANK(E127,E:E)</f>
        <v>52</v>
      </c>
      <c r="H127" s="1" t="n">
        <f aca="false">RANK(F127,F:F)</f>
        <v>66</v>
      </c>
      <c r="I127" s="1" t="n">
        <f aca="false">ABS(F127-E127)</f>
        <v>0.112975438749004</v>
      </c>
      <c r="J127" s="1" t="n">
        <f aca="false">I127^2</f>
        <v>0.01276344976053</v>
      </c>
    </row>
    <row r="128" customFormat="false" ht="15" hidden="false" customHeight="false" outlineLevel="0" collapsed="false">
      <c r="A128" s="1" t="str">
        <f aca="false">INDEX(paste_data_here!A:A,(ROW()-2)*5+2)</f>
        <v>CSCCC</v>
      </c>
      <c r="B128" s="1" t="n">
        <f aca="false">INDEX(paste_data_here!B:B,(ROW()-2)*5+2)</f>
        <v>1.8580838</v>
      </c>
      <c r="C128" s="1" t="n">
        <f aca="false">INDEX(paste_data_here!C:C,(ROW()-2)*5+2)</f>
        <v>-0.59154034</v>
      </c>
      <c r="D128" s="1" t="n">
        <f aca="false">INDEX(paste_data_here!D:D,(ROW()-2)*5+2)</f>
        <v>0.006243366</v>
      </c>
      <c r="E128" s="1" t="n">
        <f aca="false">INDEX(paste_data_here!E:E,(ROW()-2)*5+2)</f>
        <v>-5.459454673</v>
      </c>
      <c r="F128" s="1" t="n">
        <f aca="false">INDEX(paste_data_here!F:F,(ROW()-2)*5+2)</f>
        <v>-4.73018326439231</v>
      </c>
      <c r="G128" s="1" t="n">
        <f aca="false">RANK(E128,E:E)</f>
        <v>94</v>
      </c>
      <c r="H128" s="1" t="n">
        <f aca="false">RANK(F128,F:F)</f>
        <v>94</v>
      </c>
      <c r="I128" s="1" t="n">
        <f aca="false">ABS(F128-E128)</f>
        <v>0.729271408607689</v>
      </c>
      <c r="J128" s="1" t="n">
        <f aca="false">I128^2</f>
        <v>0.531836787412643</v>
      </c>
    </row>
    <row r="129" customFormat="false" ht="15" hidden="false" customHeight="false" outlineLevel="0" collapsed="false">
      <c r="A129" s="1" t="str">
        <f aca="false">INDEX(paste_data_here!A:A,(ROW()-2)*5+2)</f>
        <v>CSCCC=O</v>
      </c>
      <c r="B129" s="1" t="n">
        <f aca="false">INDEX(paste_data_here!B:B,(ROW()-2)*5+2)</f>
        <v>1.8745573</v>
      </c>
      <c r="C129" s="1" t="n">
        <f aca="false">INDEX(paste_data_here!C:C,(ROW()-2)*5+2)</f>
        <v>-0.6208116</v>
      </c>
      <c r="D129" s="1" t="n">
        <f aca="false">INDEX(paste_data_here!D:D,(ROW()-2)*5+2)</f>
        <v>0.004048583</v>
      </c>
      <c r="E129" s="1" t="n">
        <f aca="false">INDEX(paste_data_here!E:E,(ROW()-2)*5+2)</f>
        <v>1.08078993</v>
      </c>
      <c r="F129" s="1" t="n">
        <f aca="false">INDEX(paste_data_here!F:F,(ROW()-2)*5+2)</f>
        <v>3.94645901039282</v>
      </c>
      <c r="G129" s="1" t="n">
        <f aca="false">RANK(E129,E:E)</f>
        <v>26</v>
      </c>
      <c r="H129" s="1" t="n">
        <f aca="false">RANK(F129,F:F)</f>
        <v>11</v>
      </c>
      <c r="I129" s="1" t="n">
        <f aca="false">ABS(F129-E129)</f>
        <v>2.86566908039282</v>
      </c>
      <c r="J129" s="1" t="n">
        <f aca="false">I129^2</f>
        <v>8.21205927831946</v>
      </c>
    </row>
    <row r="130" customFormat="false" ht="15" hidden="false" customHeight="false" outlineLevel="0" collapsed="false">
      <c r="A130" s="1" t="str">
        <f aca="false">INDEX(paste_data_here!A:A,(ROW()-2)*5+2)</f>
        <v>Fc1cc(F)ccc1</v>
      </c>
      <c r="B130" s="1" t="n">
        <f aca="false">INDEX(paste_data_here!B:B,(ROW()-2)*5+2)</f>
        <v>1.7511163</v>
      </c>
      <c r="C130" s="1" t="n">
        <f aca="false">INDEX(paste_data_here!C:C,(ROW()-2)*5+2)</f>
        <v>-0.6632592</v>
      </c>
      <c r="D130" s="1" t="n">
        <f aca="false">INDEX(paste_data_here!D:D,(ROW()-2)*5+2)</f>
        <v>0.004669624</v>
      </c>
      <c r="E130" s="1" t="n">
        <f aca="false">INDEX(paste_data_here!E:E,(ROW()-2)*5+2)</f>
        <v>3.511984977</v>
      </c>
      <c r="F130" s="1" t="n">
        <f aca="false">INDEX(paste_data_here!F:F,(ROW()-2)*5+2)</f>
        <v>-1.18295809905015</v>
      </c>
      <c r="G130" s="1" t="n">
        <f aca="false">RANK(E130,E:E)</f>
        <v>7</v>
      </c>
      <c r="H130" s="1" t="n">
        <f aca="false">RANK(F130,F:F)</f>
        <v>61</v>
      </c>
      <c r="I130" s="1" t="n">
        <f aca="false">ABS(F130-E130)</f>
        <v>4.69494307605015</v>
      </c>
      <c r="J130" s="1" t="n">
        <f aca="false">I130^2</f>
        <v>22.0424904873512</v>
      </c>
    </row>
    <row r="131" customFormat="false" ht="15" hidden="false" customHeight="false" outlineLevel="0" collapsed="false">
      <c r="A131" s="1" t="str">
        <f aca="false">INDEX(paste_data_here!A:A,(ROW()-2)*5+2)</f>
        <v>N#CCCCC#N</v>
      </c>
      <c r="B131" s="1" t="n">
        <f aca="false">INDEX(paste_data_here!B:B,(ROW()-2)*5+2)</f>
        <v>1.8493979</v>
      </c>
      <c r="C131" s="1" t="n">
        <f aca="false">INDEX(paste_data_here!C:C,(ROW()-2)*5+2)</f>
        <v>-0.6391218</v>
      </c>
      <c r="D131" s="1" t="n">
        <f aca="false">INDEX(paste_data_here!D:D,(ROW()-2)*5+2)</f>
        <v>0.004094836</v>
      </c>
      <c r="E131" s="1" t="n">
        <f aca="false">INDEX(paste_data_here!E:E,(ROW()-2)*5+2)</f>
        <v>-6.049125415</v>
      </c>
      <c r="F131" s="1" t="n">
        <f aca="false">INDEX(paste_data_here!F:F,(ROW()-2)*5+2)</f>
        <v>3.01189116190876</v>
      </c>
      <c r="G131" s="1" t="n">
        <f aca="false">RANK(E131,E:E)</f>
        <v>100</v>
      </c>
      <c r="H131" s="1" t="n">
        <f aca="false">RANK(F131,F:F)</f>
        <v>16</v>
      </c>
      <c r="I131" s="1" t="n">
        <f aca="false">ABS(F131-E131)</f>
        <v>9.06101657690876</v>
      </c>
      <c r="J131" s="1" t="n">
        <f aca="false">I131^2</f>
        <v>82.1020214070153</v>
      </c>
    </row>
    <row r="132" customFormat="false" ht="15" hidden="false" customHeight="false" outlineLevel="0" collapsed="false">
      <c r="A132" s="1" t="str">
        <f aca="false">INDEX(paste_data_here!A:A,(ROW()-2)*5+2)</f>
        <v>N#CCO</v>
      </c>
      <c r="B132" s="1" t="n">
        <f aca="false">INDEX(paste_data_here!B:B,(ROW()-2)*5+2)</f>
        <v>1.6637623</v>
      </c>
      <c r="C132" s="1" t="n">
        <f aca="false">INDEX(paste_data_here!C:C,(ROW()-2)*5+2)</f>
        <v>-0.5263767</v>
      </c>
      <c r="D132" s="1" t="n">
        <f aca="false">INDEX(paste_data_here!D:D,(ROW()-2)*5+2)</f>
        <v>0.004975124</v>
      </c>
      <c r="E132" s="1" t="n">
        <f aca="false">INDEX(paste_data_here!E:E,(ROW()-2)*5+2)</f>
        <v>-12.92327278</v>
      </c>
      <c r="F132" s="1" t="n">
        <f aca="false">INDEX(paste_data_here!F:F,(ROW()-2)*5+2)</f>
        <v>1.65319959808209</v>
      </c>
      <c r="G132" s="1" t="n">
        <f aca="false">RANK(E132,E:E)</f>
        <v>136</v>
      </c>
      <c r="H132" s="1" t="n">
        <f aca="false">RANK(F132,F:F)</f>
        <v>30</v>
      </c>
      <c r="I132" s="1" t="n">
        <f aca="false">ABS(F132-E132)</f>
        <v>14.5764723780821</v>
      </c>
      <c r="J132" s="1" t="n">
        <f aca="false">I132^2</f>
        <v>212.47354698899</v>
      </c>
    </row>
    <row r="133" customFormat="false" ht="15" hidden="false" customHeight="false" outlineLevel="0" collapsed="false">
      <c r="A133" s="1" t="str">
        <f aca="false">INDEX(paste_data_here!A:A,(ROW()-2)*5+2)</f>
        <v>n1ccccc1</v>
      </c>
      <c r="B133" s="1" t="n">
        <f aca="false">INDEX(paste_data_here!B:B,(ROW()-2)*5+2)</f>
        <v>1.7400664</v>
      </c>
      <c r="C133" s="1" t="n">
        <f aca="false">INDEX(paste_data_here!C:C,(ROW()-2)*5+2)</f>
        <v>-0.613144</v>
      </c>
      <c r="D133" s="1" t="n">
        <f aca="false">INDEX(paste_data_here!D:D,(ROW()-2)*5+2)</f>
        <v>0.004319468</v>
      </c>
      <c r="E133" s="1" t="n">
        <f aca="false">INDEX(paste_data_here!E:E,(ROW()-2)*5+2)</f>
        <v>3.022149587</v>
      </c>
      <c r="F133" s="1" t="n">
        <f aca="false">INDEX(paste_data_here!F:F,(ROW()-2)*5+2)</f>
        <v>1.99146587104489</v>
      </c>
      <c r="G133" s="1" t="n">
        <f aca="false">RANK(E133,E:E)</f>
        <v>14</v>
      </c>
      <c r="H133" s="1" t="n">
        <f aca="false">RANK(F133,F:F)</f>
        <v>26</v>
      </c>
      <c r="I133" s="1" t="n">
        <f aca="false">ABS(F133-E133)</f>
        <v>1.03068371595511</v>
      </c>
      <c r="J133" s="1" t="n">
        <f aca="false">I133^2</f>
        <v>1.06230892233504</v>
      </c>
    </row>
    <row r="134" customFormat="false" ht="15" hidden="false" customHeight="false" outlineLevel="0" collapsed="false">
      <c r="A134" s="1" t="str">
        <f aca="false">INDEX(paste_data_here!A:A,(ROW()-2)*5+2)</f>
        <v>NCCOCCO</v>
      </c>
      <c r="B134" s="1" t="n">
        <f aca="false">INDEX(paste_data_here!B:B,(ROW()-2)*5+2)</f>
        <v>1.8537365</v>
      </c>
      <c r="C134" s="1" t="n">
        <f aca="false">INDEX(paste_data_here!C:C,(ROW()-2)*5+2)</f>
        <v>-0.6495849</v>
      </c>
      <c r="D134" s="1" t="n">
        <f aca="false">INDEX(paste_data_here!D:D,(ROW()-2)*5+2)</f>
        <v>0.003836562</v>
      </c>
      <c r="E134" s="1" t="n">
        <f aca="false">INDEX(paste_data_here!E:E,(ROW()-2)*5+2)</f>
        <v>-3.348831442</v>
      </c>
      <c r="F134" s="1" t="n">
        <f aca="false">INDEX(paste_data_here!F:F,(ROW()-2)*5+2)</f>
        <v>3.94945995184644</v>
      </c>
      <c r="G134" s="1" t="n">
        <f aca="false">RANK(E134,E:E)</f>
        <v>70</v>
      </c>
      <c r="H134" s="1" t="n">
        <f aca="false">RANK(F134,F:F)</f>
        <v>10</v>
      </c>
      <c r="I134" s="1" t="n">
        <f aca="false">ABS(F134-E134)</f>
        <v>7.29829139384644</v>
      </c>
      <c r="J134" s="1" t="n">
        <f aca="false">I134^2</f>
        <v>53.265057269493</v>
      </c>
    </row>
    <row r="135" customFormat="false" ht="15" hidden="false" customHeight="false" outlineLevel="0" collapsed="false">
      <c r="A135" s="1" t="str">
        <f aca="false">INDEX(paste_data_here!A:A,(ROW()-2)*5+2)</f>
        <v>O=C(OC)CCCCCCCCCCCCCC</v>
      </c>
      <c r="B135" s="1" t="n">
        <f aca="false">INDEX(paste_data_here!B:B,(ROW()-2)*5+2)</f>
        <v>3.207584</v>
      </c>
      <c r="C135" s="1" t="n">
        <f aca="false">INDEX(paste_data_here!C:C,(ROW()-2)*5+2)</f>
        <v>-1.4452378</v>
      </c>
      <c r="D135" s="1" t="n">
        <f aca="false">INDEX(paste_data_here!D:D,(ROW()-2)*5+2)</f>
        <v>0.00342912</v>
      </c>
      <c r="E135" s="1" t="n">
        <f aca="false">INDEX(paste_data_here!E:E,(ROW()-2)*5+2)</f>
        <v>-4.569524786</v>
      </c>
      <c r="F135" s="1" t="n">
        <f aca="false">INDEX(paste_data_here!F:F,(ROW()-2)*5+2)</f>
        <v>-4.10054866436657</v>
      </c>
      <c r="G135" s="1" t="n">
        <f aca="false">RANK(E135,E:E)</f>
        <v>85</v>
      </c>
      <c r="H135" s="1" t="n">
        <f aca="false">RANK(F135,F:F)</f>
        <v>90</v>
      </c>
      <c r="I135" s="1" t="n">
        <f aca="false">ABS(F135-E135)</f>
        <v>0.468976121633433</v>
      </c>
      <c r="J135" s="1" t="n">
        <f aca="false">I135^2</f>
        <v>0.219938602662336</v>
      </c>
    </row>
    <row r="136" customFormat="false" ht="15" hidden="false" customHeight="false" outlineLevel="0" collapsed="false">
      <c r="A136" s="1" t="str">
        <f aca="false">INDEX(paste_data_here!A:A,(ROW()-2)*5+2)</f>
        <v>O=CCCCC=O</v>
      </c>
      <c r="B136" s="1" t="n">
        <f aca="false">INDEX(paste_data_here!B:B,(ROW()-2)*5+2)</f>
        <v>1.8130991</v>
      </c>
      <c r="C136" s="1" t="n">
        <f aca="false">INDEX(paste_data_here!C:C,(ROW()-2)*5+2)</f>
        <v>-0.6244968</v>
      </c>
      <c r="D136" s="1" t="n">
        <f aca="false">INDEX(paste_data_here!D:D,(ROW()-2)*5+2)</f>
        <v>0.005102041</v>
      </c>
      <c r="E136" s="1" t="n">
        <f aca="false">INDEX(paste_data_here!E:E,(ROW()-2)*5+2)</f>
        <v>-9.089050687</v>
      </c>
      <c r="F136" s="1" t="n">
        <f aca="false">INDEX(paste_data_here!F:F,(ROW()-2)*5+2)</f>
        <v>-1.37918598318357</v>
      </c>
      <c r="G136" s="1" t="n">
        <f aca="false">RANK(E136,E:E)</f>
        <v>123</v>
      </c>
      <c r="H136" s="1" t="n">
        <f aca="false">RANK(F136,F:F)</f>
        <v>65</v>
      </c>
      <c r="I136" s="1" t="n">
        <f aca="false">ABS(F136-E136)</f>
        <v>7.70986470381643</v>
      </c>
      <c r="J136" s="1" t="n">
        <f aca="false">I136^2</f>
        <v>59.4420137511544</v>
      </c>
    </row>
    <row r="137" customFormat="false" ht="15" hidden="false" customHeight="false" outlineLevel="0" collapsed="false">
      <c r="A137" s="1" t="str">
        <f aca="false">INDEX(paste_data_here!A:A,(ROW()-2)*5+2)</f>
        <v>OC1CCCCC1</v>
      </c>
      <c r="B137" s="1" t="n">
        <f aca="false">INDEX(paste_data_here!B:B,(ROW()-2)*5+2)</f>
        <v>1.8065047</v>
      </c>
      <c r="C137" s="1" t="n">
        <f aca="false">INDEX(paste_data_here!C:C,(ROW()-2)*5+2)</f>
        <v>-0.6369268</v>
      </c>
      <c r="D137" s="1" t="n">
        <f aca="false">INDEX(paste_data_here!D:D,(ROW()-2)*5+2)</f>
        <v>0.003371544</v>
      </c>
      <c r="E137" s="1" t="n">
        <f aca="false">INDEX(paste_data_here!E:E,(ROW()-2)*5+2)</f>
        <v>4.33728662</v>
      </c>
      <c r="F137" s="1" t="n">
        <f aca="false">INDEX(paste_data_here!F:F,(ROW()-2)*5+2)</f>
        <v>6.10735610112759</v>
      </c>
      <c r="G137" s="1" t="n">
        <f aca="false">RANK(E137,E:E)</f>
        <v>4</v>
      </c>
      <c r="H137" s="1" t="n">
        <f aca="false">RANK(F137,F:F)</f>
        <v>4</v>
      </c>
      <c r="I137" s="1" t="n">
        <f aca="false">ABS(F137-E137)</f>
        <v>1.77006948112759</v>
      </c>
      <c r="J137" s="1" t="n">
        <f aca="false">I137^2</f>
        <v>3.13314596801931</v>
      </c>
    </row>
    <row r="138" customFormat="false" ht="15" hidden="false" customHeight="false" outlineLevel="0" collapsed="false">
      <c r="A138" s="1" t="str">
        <f aca="false">INDEX(paste_data_here!A:A,(ROW()-2)*5+2)</f>
        <v>OCCCCC(C)C</v>
      </c>
      <c r="B138" s="1" t="n">
        <f aca="false">INDEX(paste_data_here!B:B,(ROW()-2)*5+2)</f>
        <v>1.8527452</v>
      </c>
      <c r="C138" s="1" t="n">
        <f aca="false">INDEX(paste_data_here!C:C,(ROW()-2)*5+2)</f>
        <v>-0.66322577</v>
      </c>
      <c r="D138" s="1" t="n">
        <f aca="false">INDEX(paste_data_here!D:D,(ROW()-2)*5+2)</f>
        <v>0.003411223</v>
      </c>
      <c r="E138" s="1" t="n">
        <f aca="false">INDEX(paste_data_here!E:E,(ROW()-2)*5+2)</f>
        <v>3.50869086</v>
      </c>
      <c r="F138" s="1" t="n">
        <f aca="false">INDEX(paste_data_here!F:F,(ROW()-2)*5+2)</f>
        <v>5.60875163058781</v>
      </c>
      <c r="G138" s="1" t="n">
        <f aca="false">RANK(E138,E:E)</f>
        <v>8</v>
      </c>
      <c r="H138" s="1" t="n">
        <f aca="false">RANK(F138,F:F)</f>
        <v>5</v>
      </c>
      <c r="I138" s="1" t="n">
        <f aca="false">ABS(F138-E138)</f>
        <v>2.10006077058781</v>
      </c>
      <c r="J138" s="1" t="n">
        <f aca="false">I138^2</f>
        <v>4.41025524016188</v>
      </c>
    </row>
    <row r="139" customFormat="false" ht="15" hidden="false" customHeight="false" outlineLevel="0" collapsed="false">
      <c r="A139" s="1" t="str">
        <f aca="false">INDEX(paste_data_here!A:A,(ROW()-2)*5+2)</f>
        <v>OCCCCCCC</v>
      </c>
      <c r="B139" s="1" t="n">
        <f aca="false">INDEX(paste_data_here!B:B,(ROW()-2)*5+2)</f>
        <v>1.8322288</v>
      </c>
      <c r="C139" s="1" t="n">
        <f aca="false">INDEX(paste_data_here!C:C,(ROW()-2)*5+2)</f>
        <v>-0.6681044</v>
      </c>
      <c r="D139" s="1" t="n">
        <f aca="false">INDEX(paste_data_here!D:D,(ROW()-2)*5+2)</f>
        <v>0.004181476</v>
      </c>
      <c r="E139" s="1" t="n">
        <f aca="false">INDEX(paste_data_here!E:E,(ROW()-2)*5+2)</f>
        <v>-3.939605257</v>
      </c>
      <c r="F139" s="1" t="n">
        <f aca="false">INDEX(paste_data_here!F:F,(ROW()-2)*5+2)</f>
        <v>1.60673153609849</v>
      </c>
      <c r="G139" s="1" t="n">
        <f aca="false">RANK(E139,E:E)</f>
        <v>78</v>
      </c>
      <c r="H139" s="1" t="n">
        <f aca="false">RANK(F139,F:F)</f>
        <v>31</v>
      </c>
      <c r="I139" s="1" t="n">
        <f aca="false">ABS(F139-E139)</f>
        <v>5.5463367930985</v>
      </c>
      <c r="J139" s="1" t="n">
        <f aca="false">I139^2</f>
        <v>30.7618518224781</v>
      </c>
    </row>
    <row r="140" customFormat="false" ht="15" hidden="false" customHeight="false" outlineLevel="0" collapsed="false">
      <c r="A140" s="1" t="str">
        <f aca="false">INDEX(paste_data_here!A:A,(ROW()-2)*5+2)</f>
        <v>OCCOC</v>
      </c>
      <c r="B140" s="1" t="n">
        <f aca="false">INDEX(paste_data_here!B:B,(ROW()-2)*5+2)</f>
        <v>1.8603865</v>
      </c>
      <c r="C140" s="1" t="n">
        <f aca="false">INDEX(paste_data_here!C:C,(ROW()-2)*5+2)</f>
        <v>-0.6050847</v>
      </c>
      <c r="D140" s="1" t="n">
        <f aca="false">INDEX(paste_data_here!D:D,(ROW()-2)*5+2)</f>
        <v>0.005314908</v>
      </c>
      <c r="E140" s="1" t="n">
        <f aca="false">INDEX(paste_data_here!E:E,(ROW()-2)*5+2)</f>
        <v>-4.428300845</v>
      </c>
      <c r="F140" s="1" t="n">
        <f aca="false">INDEX(paste_data_here!F:F,(ROW()-2)*5+2)</f>
        <v>-1.25206720032792</v>
      </c>
      <c r="G140" s="1" t="n">
        <f aca="false">RANK(E140,E:E)</f>
        <v>82</v>
      </c>
      <c r="H140" s="1" t="n">
        <f aca="false">RANK(F140,F:F)</f>
        <v>63</v>
      </c>
      <c r="I140" s="1" t="n">
        <f aca="false">ABS(F140-E140)</f>
        <v>3.17623364467208</v>
      </c>
      <c r="J140" s="1" t="n">
        <f aca="false">I140^2</f>
        <v>10.0884601655469</v>
      </c>
    </row>
    <row r="141" customFormat="false" ht="15" hidden="false" customHeight="false" outlineLevel="0" collapsed="false">
      <c r="A141" s="1" t="str">
        <f aca="false">INDEX(paste_data_here!A:A,(ROW()-2)*5+2)</f>
        <v>OCCOCCO</v>
      </c>
      <c r="B141" s="1" t="n">
        <f aca="false">INDEX(paste_data_here!B:B,(ROW()-2)*5+2)</f>
        <v>1.8863844</v>
      </c>
      <c r="C141" s="1" t="n">
        <f aca="false">INDEX(paste_data_here!C:C,(ROW()-2)*5+2)</f>
        <v>-0.66582006</v>
      </c>
      <c r="D141" s="1" t="n">
        <f aca="false">INDEX(paste_data_here!D:D,(ROW()-2)*5+2)</f>
        <v>0.003785728</v>
      </c>
      <c r="E141" s="1" t="n">
        <f aca="false">INDEX(paste_data_here!E:E,(ROW()-2)*5+2)</f>
        <v>-5.11547672</v>
      </c>
      <c r="F141" s="1" t="n">
        <f aca="false">INDEX(paste_data_here!F:F,(ROW()-2)*5+2)</f>
        <v>3.97997367722054</v>
      </c>
      <c r="G141" s="1" t="n">
        <f aca="false">RANK(E141,E:E)</f>
        <v>90</v>
      </c>
      <c r="H141" s="1" t="n">
        <f aca="false">RANK(F141,F:F)</f>
        <v>9</v>
      </c>
      <c r="I141" s="1" t="n">
        <f aca="false">ABS(F141-E141)</f>
        <v>9.09545039722054</v>
      </c>
      <c r="J141" s="1" t="n">
        <f aca="false">I141^2</f>
        <v>82.7272179282993</v>
      </c>
    </row>
    <row r="142" customFormat="false" ht="15" hidden="false" customHeight="false" outlineLevel="0" collapsed="false">
      <c r="A142" s="1"/>
    </row>
    <row r="143" customFormat="false" ht="15" hidden="false" customHeight="false" outlineLevel="0" collapsed="false">
      <c r="A143" s="1"/>
    </row>
    <row r="144" customFormat="false" ht="15" hidden="false" customHeight="false" outlineLevel="0" collapsed="false">
      <c r="A144" s="1"/>
    </row>
    <row r="145" customFormat="false" ht="15" hidden="false" customHeight="false" outlineLevel="0" collapsed="false">
      <c r="A145" s="1"/>
    </row>
    <row r="146" customFormat="false" ht="15" hidden="false" customHeight="false" outlineLevel="0" collapsed="false">
      <c r="A146" s="1"/>
    </row>
    <row r="147" customFormat="false" ht="15" hidden="false" customHeight="false" outlineLevel="0" collapsed="false">
      <c r="A147" s="1"/>
    </row>
    <row r="148" customFormat="false" ht="15" hidden="false" customHeight="false" outlineLevel="0" collapsed="false">
      <c r="A148" s="1"/>
    </row>
    <row r="149" customFormat="false" ht="15" hidden="false" customHeight="false" outlineLevel="0" collapsed="false">
      <c r="A149" s="1"/>
    </row>
    <row r="150" customFormat="false" ht="15" hidden="false" customHeight="false" outlineLevel="0" collapsed="false">
      <c r="A150" s="1"/>
    </row>
    <row r="151" customFormat="false" ht="15" hidden="false" customHeight="false" outlineLevel="0" collapsed="false">
      <c r="A151" s="1"/>
    </row>
    <row r="152" customFormat="false" ht="15" hidden="false" customHeight="false" outlineLevel="0" collapsed="false">
      <c r="A152" s="1"/>
    </row>
    <row r="153" customFormat="false" ht="15" hidden="false" customHeight="false" outlineLevel="0" collapsed="false">
      <c r="A153" s="1"/>
    </row>
    <row r="154" customFormat="false" ht="15" hidden="false" customHeight="false" outlineLevel="0" collapsed="false">
      <c r="A154" s="1"/>
    </row>
    <row r="155" customFormat="false" ht="15" hidden="false" customHeight="false" outlineLevel="0" collapsed="false">
      <c r="A155" s="1"/>
    </row>
    <row r="156" customFormat="false" ht="15" hidden="false" customHeight="false" outlineLevel="0" collapsed="false">
      <c r="A156" s="1"/>
    </row>
    <row r="157" customFormat="false" ht="15" hidden="false" customHeight="false" outlineLevel="0" collapsed="false">
      <c r="A157" s="1"/>
    </row>
    <row r="158" customFormat="false" ht="15" hidden="false" customHeight="false" outlineLevel="0" collapsed="false">
      <c r="A158" s="1"/>
    </row>
    <row r="159" customFormat="false" ht="15" hidden="false" customHeight="false" outlineLevel="0" collapsed="false">
      <c r="A159" s="1"/>
    </row>
    <row r="160" customFormat="false" ht="15" hidden="false" customHeight="false" outlineLevel="0" collapsed="false">
      <c r="A160" s="1"/>
    </row>
    <row r="161" customFormat="false" ht="15" hidden="false" customHeight="false" outlineLevel="0" collapsed="false">
      <c r="A161" s="1"/>
    </row>
    <row r="162" customFormat="false" ht="15" hidden="false" customHeight="false" outlineLevel="0" collapsed="false">
      <c r="A162" s="1"/>
    </row>
    <row r="163" customFormat="false" ht="15" hidden="false" customHeight="false" outlineLevel="0" collapsed="false">
      <c r="A163" s="1"/>
    </row>
    <row r="164" customFormat="false" ht="15" hidden="false" customHeight="false" outlineLevel="0" collapsed="false">
      <c r="A164" s="1"/>
    </row>
    <row r="165" customFormat="false" ht="15" hidden="false" customHeight="false" outlineLevel="0" collapsed="false">
      <c r="A165" s="1"/>
    </row>
    <row r="166" customFormat="false" ht="15" hidden="false" customHeight="false" outlineLevel="0" collapsed="false">
      <c r="A166" s="1"/>
    </row>
    <row r="167" customFormat="false" ht="15" hidden="false" customHeight="false" outlineLevel="0" collapsed="false">
      <c r="A16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2"/>
  <sheetViews>
    <sheetView showFormulas="false" showGridLines="true" showRowColHeaders="true" showZeros="true" rightToLeft="false" tabSelected="false" showOutlineSymbols="true" defaultGridColor="true" view="normal" topLeftCell="A95" colorId="64" zoomScale="100" zoomScaleNormal="100" zoomScalePageLayoutView="100" workbookViewId="0">
      <selection pane="topLeft" activeCell="K139" activeCellId="0" sqref="K139"/>
    </sheetView>
  </sheetViews>
  <sheetFormatPr defaultColWidth="9.34375" defaultRowHeight="12.8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INDEX(paste_data_here!A:A,(ROW()-2)*5+3)</f>
        <v>[N+](=O)([O-])C([N+](=O)[O-])([N+](=O)[O-])[N+](=O)[O-]</v>
      </c>
      <c r="B2" s="1" t="n">
        <f aca="false">INDEX(paste_data_here!B:B,(ROW()-2)*5+3)</f>
        <v>1.9672747</v>
      </c>
      <c r="C2" s="1" t="n">
        <f aca="false">INDEX(paste_data_here!C:C,(ROW()-2)*5+3)</f>
        <v>-0.78195554</v>
      </c>
      <c r="D2" s="1" t="n">
        <f aca="false">INDEX(paste_data_here!D:D,(ROW()-2)*5+3)</f>
        <v>0.002854798</v>
      </c>
      <c r="E2" s="1" t="n">
        <f aca="false">INDEX(paste_data_here!E:E,(ROW()-2)*5+3)</f>
        <v>9.864458808</v>
      </c>
      <c r="F2" s="1" t="n">
        <f aca="false">INDEX(paste_data_here!F:F,(ROW()-2)*5+3)</f>
        <v>6.65765947638086</v>
      </c>
      <c r="G2" s="1" t="n">
        <f aca="false">RANK(E2,E:E)</f>
        <v>3</v>
      </c>
      <c r="H2" s="1" t="n">
        <f aca="false">RANK(F2,F:F)</f>
        <v>62</v>
      </c>
      <c r="I2" s="1" t="n">
        <f aca="false">ABS(F2-E2)</f>
        <v>3.20679933161914</v>
      </c>
      <c r="J2" s="1" t="n">
        <f aca="false">I2^2</f>
        <v>10.283561953273</v>
      </c>
    </row>
    <row r="3" customFormat="false" ht="15" hidden="false" customHeight="false" outlineLevel="0" collapsed="false">
      <c r="A3" s="1" t="str">
        <f aca="false">INDEX(paste_data_here!A:A,(ROW()-2)*5+3)</f>
        <v>C(C)(Cl)(C)C</v>
      </c>
      <c r="B3" s="1" t="n">
        <f aca="false">INDEX(paste_data_here!B:B,(ROW()-2)*5+3)</f>
        <v>1.3756897</v>
      </c>
      <c r="C3" s="1" t="n">
        <f aca="false">INDEX(paste_data_here!C:C,(ROW()-2)*5+3)</f>
        <v>-0.39133957</v>
      </c>
      <c r="D3" s="1" t="n">
        <f aca="false">INDEX(paste_data_here!D:D,(ROW()-2)*5+3)</f>
        <v>0.00319936</v>
      </c>
      <c r="E3" s="1" t="n">
        <f aca="false">INDEX(paste_data_here!E:E,(ROW()-2)*5+3)</f>
        <v>11.15316957</v>
      </c>
      <c r="F3" s="1" t="n">
        <f aca="false">INDEX(paste_data_here!F:F,(ROW()-2)*5+3)</f>
        <v>9.47696259511308</v>
      </c>
      <c r="G3" s="1" t="n">
        <f aca="false">RANK(E3,E:E)</f>
        <v>1</v>
      </c>
      <c r="H3" s="1" t="n">
        <f aca="false">RANK(F3,F:F)</f>
        <v>7</v>
      </c>
      <c r="I3" s="1" t="n">
        <f aca="false">ABS(F3-E3)</f>
        <v>1.67620697488692</v>
      </c>
      <c r="J3" s="1" t="n">
        <f aca="false">I3^2</f>
        <v>2.80966982265955</v>
      </c>
    </row>
    <row r="4" customFormat="false" ht="15" hidden="false" customHeight="false" outlineLevel="0" collapsed="false">
      <c r="A4" s="1" t="str">
        <f aca="false">INDEX(paste_data_here!A:A,(ROW()-2)*5+3)</f>
        <v>C(Cl)(Cl)(F)C</v>
      </c>
      <c r="B4" s="1" t="n">
        <f aca="false">INDEX(paste_data_here!B:B,(ROW()-2)*5+3)</f>
        <v>1.2242348</v>
      </c>
      <c r="C4" s="1" t="n">
        <f aca="false">INDEX(paste_data_here!C:C,(ROW()-2)*5+3)</f>
        <v>-0.36304525</v>
      </c>
      <c r="D4" s="1" t="n">
        <f aca="false">INDEX(paste_data_here!D:D,(ROW()-2)*5+3)</f>
        <v>0.004049403</v>
      </c>
      <c r="E4" s="1" t="n">
        <f aca="false">INDEX(paste_data_here!E:E,(ROW()-2)*5+3)</f>
        <v>8.895470282</v>
      </c>
      <c r="F4" s="1" t="n">
        <f aca="false">INDEX(paste_data_here!F:F,(ROW()-2)*5+3)</f>
        <v>6.79669161198357</v>
      </c>
      <c r="G4" s="1" t="n">
        <f aca="false">RANK(E4,E:E)</f>
        <v>15</v>
      </c>
      <c r="H4" s="1" t="n">
        <f aca="false">RANK(F4,F:F)</f>
        <v>57</v>
      </c>
      <c r="I4" s="1" t="n">
        <f aca="false">ABS(F4-E4)</f>
        <v>2.09877867001643</v>
      </c>
      <c r="J4" s="1" t="n">
        <f aca="false">I4^2</f>
        <v>4.40487190571592</v>
      </c>
    </row>
    <row r="5" customFormat="false" ht="15" hidden="false" customHeight="false" outlineLevel="0" collapsed="false">
      <c r="A5" s="1" t="str">
        <f aca="false">INDEX(paste_data_here!A:A,(ROW()-2)*5+3)</f>
        <v>C(F)(F)(F)C(F)(F)C(F)(F)C(=O)O</v>
      </c>
      <c r="B5" s="1" t="n">
        <f aca="false">INDEX(paste_data_here!B:B,(ROW()-2)*5+3)</f>
        <v>1.7647334</v>
      </c>
      <c r="C5" s="1" t="n">
        <f aca="false">INDEX(paste_data_here!C:C,(ROW()-2)*5+3)</f>
        <v>-0.58694017</v>
      </c>
      <c r="D5" s="1" t="n">
        <f aca="false">INDEX(paste_data_here!D:D,(ROW()-2)*5+3)</f>
        <v>0.003084159</v>
      </c>
      <c r="E5" s="1" t="n">
        <f aca="false">INDEX(paste_data_here!E:E,(ROW()-2)*5+3)</f>
        <v>8.400737705</v>
      </c>
      <c r="F5" s="1" t="n">
        <f aca="false">INDEX(paste_data_here!F:F,(ROW()-2)*5+3)</f>
        <v>8.25019782557619</v>
      </c>
      <c r="G5" s="1" t="n">
        <f aca="false">RANK(E5,E:E)</f>
        <v>23</v>
      </c>
      <c r="H5" s="1" t="n">
        <f aca="false">RANK(F5,F:F)</f>
        <v>20</v>
      </c>
      <c r="I5" s="1" t="n">
        <f aca="false">ABS(F5-E5)</f>
        <v>0.150539879423814</v>
      </c>
      <c r="J5" s="1" t="n">
        <f aca="false">I5^2</f>
        <v>0.0226622552969365</v>
      </c>
    </row>
    <row r="6" customFormat="false" ht="15" hidden="false" customHeight="false" outlineLevel="0" collapsed="false">
      <c r="A6" s="1" t="str">
        <f aca="false">INDEX(paste_data_here!A:A,(ROW()-2)*5+3)</f>
        <v>C(Oc1ccccc1)C2CO2</v>
      </c>
      <c r="B6" s="1" t="n">
        <f aca="false">INDEX(paste_data_here!B:B,(ROW()-2)*5+3)</f>
        <v>2.5959663</v>
      </c>
      <c r="C6" s="1" t="n">
        <f aca="false">INDEX(paste_data_here!C:C,(ROW()-2)*5+3)</f>
        <v>-1.0670365</v>
      </c>
      <c r="D6" s="1" t="n">
        <f aca="false">INDEX(paste_data_here!D:D,(ROW()-2)*5+3)</f>
        <v>0.002580029</v>
      </c>
      <c r="E6" s="1" t="n">
        <f aca="false">INDEX(paste_data_here!E:E,(ROW()-2)*5+3)</f>
        <v>7.028880946</v>
      </c>
      <c r="F6" s="1" t="n">
        <f aca="false">INDEX(paste_data_here!F:F,(ROW()-2)*5+3)</f>
        <v>7.4412219382798</v>
      </c>
      <c r="G6" s="1" t="n">
        <f aca="false">RANK(E6,E:E)</f>
        <v>61</v>
      </c>
      <c r="H6" s="1" t="n">
        <f aca="false">RANK(F6,F:F)</f>
        <v>39</v>
      </c>
      <c r="I6" s="1" t="n">
        <f aca="false">ABS(F6-E6)</f>
        <v>0.412340992279803</v>
      </c>
      <c r="J6" s="1" t="n">
        <f aca="false">I6^2</f>
        <v>0.170025093914292</v>
      </c>
    </row>
    <row r="7" customFormat="false" ht="15" hidden="false" customHeight="false" outlineLevel="0" collapsed="false">
      <c r="A7" s="1" t="str">
        <f aca="false">INDEX(paste_data_here!A:A,(ROW()-2)*5+3)</f>
        <v>C/C=C/CCCCCCCCC</v>
      </c>
      <c r="B7" s="1" t="n">
        <f aca="false">INDEX(paste_data_here!B:B,(ROW()-2)*5+3)</f>
        <v>2.2579978</v>
      </c>
      <c r="C7" s="1" t="n">
        <f aca="false">INDEX(paste_data_here!C:C,(ROW()-2)*5+3)</f>
        <v>-0.92853373</v>
      </c>
      <c r="D7" s="1" t="n">
        <f aca="false">INDEX(paste_data_here!D:D,(ROW()-2)*5+3)</f>
        <v>0.002873563</v>
      </c>
      <c r="E7" s="1" t="n">
        <f aca="false">INDEX(paste_data_here!E:E,(ROW()-2)*5+3)</f>
        <v>6.216318258</v>
      </c>
      <c r="F7" s="1" t="n">
        <f aca="false">INDEX(paste_data_here!F:F,(ROW()-2)*5+3)</f>
        <v>5.60485984253079</v>
      </c>
      <c r="G7" s="1" t="n">
        <f aca="false">RANK(E7,E:E)</f>
        <v>87</v>
      </c>
      <c r="H7" s="1" t="n">
        <f aca="false">RANK(F7,F:F)</f>
        <v>86</v>
      </c>
      <c r="I7" s="1" t="n">
        <f aca="false">ABS(F7-E7)</f>
        <v>0.611458415469214</v>
      </c>
      <c r="J7" s="1" t="n">
        <f aca="false">I7^2</f>
        <v>0.373881393848122</v>
      </c>
    </row>
    <row r="8" customFormat="false" ht="15" hidden="false" customHeight="false" outlineLevel="0" collapsed="false">
      <c r="A8" s="1" t="str">
        <f aca="false">INDEX(paste_data_here!A:A,(ROW()-2)*5+3)</f>
        <v>C/C=CC#N</v>
      </c>
      <c r="B8" s="1" t="n">
        <f aca="false">INDEX(paste_data_here!B:B,(ROW()-2)*5+3)</f>
        <v>1.8245281</v>
      </c>
      <c r="C8" s="1" t="n">
        <f aca="false">INDEX(paste_data_here!C:C,(ROW()-2)*5+3)</f>
        <v>-0.5846208</v>
      </c>
      <c r="D8" s="1" t="n">
        <f aca="false">INDEX(paste_data_here!D:D,(ROW()-2)*5+3)</f>
        <v>0.003419826</v>
      </c>
      <c r="E8" s="1" t="n">
        <f aca="false">INDEX(paste_data_here!E:E,(ROW()-2)*5+3)</f>
        <v>8.05970044</v>
      </c>
      <c r="F8" s="1" t="n">
        <f aca="false">INDEX(paste_data_here!F:F,(ROW()-2)*5+3)</f>
        <v>7.31244703901005</v>
      </c>
      <c r="G8" s="1" t="n">
        <f aca="false">RANK(E8,E:E)</f>
        <v>33</v>
      </c>
      <c r="H8" s="1" t="n">
        <f aca="false">RANK(F8,F:F)</f>
        <v>43</v>
      </c>
      <c r="I8" s="1" t="n">
        <f aca="false">ABS(F8-E8)</f>
        <v>0.747253400989948</v>
      </c>
      <c r="J8" s="1" t="n">
        <f aca="false">I8^2</f>
        <v>0.558387645291044</v>
      </c>
    </row>
    <row r="9" customFormat="false" ht="15" hidden="false" customHeight="false" outlineLevel="0" collapsed="false">
      <c r="A9" s="1" t="str">
        <f aca="false">INDEX(paste_data_here!A:A,(ROW()-2)*5+3)</f>
        <v>C/C=CCCC</v>
      </c>
      <c r="B9" s="1" t="n">
        <f aca="false">INDEX(paste_data_here!B:B,(ROW()-2)*5+3)</f>
        <v>1.875496</v>
      </c>
      <c r="C9" s="1" t="n">
        <f aca="false">INDEX(paste_data_here!C:C,(ROW()-2)*5+3)</f>
        <v>-0.6124293</v>
      </c>
      <c r="D9" s="1" t="n">
        <f aca="false">INDEX(paste_data_here!D:D,(ROW()-2)*5+3)</f>
        <v>0.004407762</v>
      </c>
      <c r="E9" s="1" t="n">
        <f aca="false">INDEX(paste_data_here!E:E,(ROW()-2)*5+3)</f>
        <v>5.662244654</v>
      </c>
      <c r="F9" s="1" t="n">
        <f aca="false">INDEX(paste_data_here!F:F,(ROW()-2)*5+3)</f>
        <v>2.60393741777405</v>
      </c>
      <c r="G9" s="1" t="n">
        <f aca="false">RANK(E9,E:E)</f>
        <v>103</v>
      </c>
      <c r="H9" s="1" t="n">
        <f aca="false">RANK(F9,F:F)</f>
        <v>136</v>
      </c>
      <c r="I9" s="1" t="n">
        <f aca="false">ABS(F9-E9)</f>
        <v>3.05830723622595</v>
      </c>
      <c r="J9" s="1" t="n">
        <f aca="false">I9^2</f>
        <v>9.35324315115203</v>
      </c>
    </row>
    <row r="10" customFormat="false" ht="15" hidden="false" customHeight="false" outlineLevel="0" collapsed="false">
      <c r="A10" s="1" t="str">
        <f aca="false">INDEX(paste_data_here!A:A,(ROW()-2)*5+3)</f>
        <v>C=C(C)C#C</v>
      </c>
      <c r="B10" s="1" t="n">
        <f aca="false">INDEX(paste_data_here!B:B,(ROW()-2)*5+3)</f>
        <v>1.661772</v>
      </c>
      <c r="C10" s="1" t="n">
        <f aca="false">INDEX(paste_data_here!C:C,(ROW()-2)*5+3)</f>
        <v>-0.5165616</v>
      </c>
      <c r="D10" s="1" t="n">
        <f aca="false">INDEX(paste_data_here!D:D,(ROW()-2)*5+3)</f>
        <v>0.004113322</v>
      </c>
      <c r="E10" s="1" t="n">
        <f aca="false">INDEX(paste_data_here!E:E,(ROW()-2)*5+3)</f>
        <v>8.811534885</v>
      </c>
      <c r="F10" s="1" t="n">
        <f aca="false">INDEX(paste_data_here!F:F,(ROW()-2)*5+3)</f>
        <v>5.22182565883296</v>
      </c>
      <c r="G10" s="1" t="n">
        <f aca="false">RANK(E10,E:E)</f>
        <v>16</v>
      </c>
      <c r="H10" s="1" t="n">
        <f aca="false">RANK(F10,F:F)</f>
        <v>93</v>
      </c>
      <c r="I10" s="1" t="n">
        <f aca="false">ABS(F10-E10)</f>
        <v>3.58970922616704</v>
      </c>
      <c r="J10" s="1" t="n">
        <f aca="false">I10^2</f>
        <v>12.8860123284288</v>
      </c>
    </row>
    <row r="11" customFormat="false" ht="15" hidden="false" customHeight="false" outlineLevel="0" collapsed="false">
      <c r="A11" s="1" t="str">
        <f aca="false">INDEX(paste_data_here!A:A,(ROW()-2)*5+3)</f>
        <v>C=C(c1ccccc1)CC(C)(c2ccccc2)C</v>
      </c>
      <c r="B11" s="1" t="n">
        <f aca="false">INDEX(paste_data_here!B:B,(ROW()-2)*5+3)</f>
        <v>3.1918213</v>
      </c>
      <c r="C11" s="1" t="n">
        <f aca="false">INDEX(paste_data_here!C:C,(ROW()-2)*5+3)</f>
        <v>-1.523211</v>
      </c>
      <c r="D11" s="1" t="n">
        <f aca="false">INDEX(paste_data_here!D:D,(ROW()-2)*5+3)</f>
        <v>0.002287518</v>
      </c>
      <c r="E11" s="1" t="n">
        <f aca="false">INDEX(paste_data_here!E:E,(ROW()-2)*5+3)</f>
        <v>6.417424523</v>
      </c>
      <c r="F11" s="1" t="n">
        <f aca="false">INDEX(paste_data_here!F:F,(ROW()-2)*5+3)</f>
        <v>6.45819331284902</v>
      </c>
      <c r="G11" s="1" t="n">
        <f aca="false">RANK(E11,E:E)</f>
        <v>80</v>
      </c>
      <c r="H11" s="1" t="n">
        <f aca="false">RANK(F11,F:F)</f>
        <v>65</v>
      </c>
      <c r="I11" s="1" t="n">
        <f aca="false">ABS(F11-E11)</f>
        <v>0.0407687898490225</v>
      </c>
      <c r="J11" s="1" t="n">
        <f aca="false">I11^2</f>
        <v>0.00166209422575376</v>
      </c>
    </row>
    <row r="12" customFormat="false" ht="15" hidden="false" customHeight="false" outlineLevel="0" collapsed="false">
      <c r="A12" s="1" t="str">
        <f aca="false">INDEX(paste_data_here!A:A,(ROW()-2)*5+3)</f>
        <v>C=C(Cl)CCl</v>
      </c>
      <c r="B12" s="1" t="n">
        <f aca="false">INDEX(paste_data_here!B:B,(ROW()-2)*5+3)</f>
        <v>1.4924943</v>
      </c>
      <c r="C12" s="1" t="n">
        <f aca="false">INDEX(paste_data_here!C:C,(ROW()-2)*5+3)</f>
        <v>-0.45987824</v>
      </c>
      <c r="D12" s="1" t="n">
        <f aca="false">INDEX(paste_data_here!D:D,(ROW()-2)*5+3)</f>
        <v>0.003547829</v>
      </c>
      <c r="E12" s="1" t="n">
        <f aca="false">INDEX(paste_data_here!E:E,(ROW()-2)*5+3)</f>
        <v>7.885010054</v>
      </c>
      <c r="F12" s="1" t="n">
        <f aca="false">INDEX(paste_data_here!F:F,(ROW()-2)*5+3)</f>
        <v>7.5713695551096</v>
      </c>
      <c r="G12" s="1" t="n">
        <f aca="false">RANK(E12,E:E)</f>
        <v>38</v>
      </c>
      <c r="H12" s="1" t="n">
        <f aca="false">RANK(F12,F:F)</f>
        <v>34</v>
      </c>
      <c r="I12" s="1" t="n">
        <f aca="false">ABS(F12-E12)</f>
        <v>0.313640498890402</v>
      </c>
      <c r="J12" s="1" t="n">
        <f aca="false">I12^2</f>
        <v>0.0983703625442204</v>
      </c>
    </row>
    <row r="13" customFormat="false" ht="15" hidden="false" customHeight="false" outlineLevel="0" collapsed="false">
      <c r="A13" s="1" t="str">
        <f aca="false">INDEX(paste_data_here!A:A,(ROW()-2)*5+3)</f>
        <v>C=C/C=C/C</v>
      </c>
      <c r="B13" s="1" t="n">
        <f aca="false">INDEX(paste_data_here!B:B,(ROW()-2)*5+3)</f>
        <v>1.8259785</v>
      </c>
      <c r="C13" s="1" t="n">
        <f aca="false">INDEX(paste_data_here!C:C,(ROW()-2)*5+3)</f>
        <v>-0.57959664</v>
      </c>
      <c r="D13" s="1" t="n">
        <f aca="false">INDEX(paste_data_here!D:D,(ROW()-2)*5+3)</f>
        <v>0.003830207</v>
      </c>
      <c r="E13" s="1" t="n">
        <f aca="false">INDEX(paste_data_here!E:E,(ROW()-2)*5+3)</f>
        <v>9.242418169</v>
      </c>
      <c r="F13" s="1" t="n">
        <f aca="false">INDEX(paste_data_here!F:F,(ROW()-2)*5+3)</f>
        <v>5.72240163485694</v>
      </c>
      <c r="G13" s="1" t="n">
        <f aca="false">RANK(E13,E:E)</f>
        <v>9</v>
      </c>
      <c r="H13" s="1" t="n">
        <f aca="false">RANK(F13,F:F)</f>
        <v>80</v>
      </c>
      <c r="I13" s="1" t="n">
        <f aca="false">ABS(F13-E13)</f>
        <v>3.52001653414306</v>
      </c>
      <c r="J13" s="1" t="n">
        <f aca="false">I13^2</f>
        <v>12.3905164006405</v>
      </c>
    </row>
    <row r="14" customFormat="false" ht="15" hidden="false" customHeight="false" outlineLevel="0" collapsed="false">
      <c r="A14" s="1" t="str">
        <f aca="false">INDEX(paste_data_here!A:A,(ROW()-2)*5+3)</f>
        <v>C=CC(C)CC</v>
      </c>
      <c r="B14" s="1" t="n">
        <f aca="false">INDEX(paste_data_here!B:B,(ROW()-2)*5+3)</f>
        <v>1.7588152</v>
      </c>
      <c r="C14" s="1" t="n">
        <f aca="false">INDEX(paste_data_here!C:C,(ROW()-2)*5+3)</f>
        <v>-0.5634364</v>
      </c>
      <c r="D14" s="1" t="n">
        <f aca="false">INDEX(paste_data_here!D:D,(ROW()-2)*5+3)</f>
        <v>0.004675082</v>
      </c>
      <c r="E14" s="1" t="n">
        <f aca="false">INDEX(paste_data_here!E:E,(ROW()-2)*5+3)</f>
        <v>5.509801878</v>
      </c>
      <c r="F14" s="1" t="n">
        <f aca="false">INDEX(paste_data_here!F:F,(ROW()-2)*5+3)</f>
        <v>2.23149453321655</v>
      </c>
      <c r="G14" s="1" t="n">
        <f aca="false">RANK(E14,E:E)</f>
        <v>106</v>
      </c>
      <c r="H14" s="1" t="n">
        <f aca="false">RANK(F14,F:F)</f>
        <v>138</v>
      </c>
      <c r="I14" s="1" t="n">
        <f aca="false">ABS(F14-E14)</f>
        <v>3.27830734478345</v>
      </c>
      <c r="J14" s="1" t="n">
        <f aca="false">I14^2</f>
        <v>10.7472990468611</v>
      </c>
    </row>
    <row r="15" customFormat="false" ht="15" hidden="false" customHeight="false" outlineLevel="0" collapsed="false">
      <c r="A15" s="1" t="str">
        <f aca="false">INDEX(paste_data_here!A:A,(ROW()-2)*5+3)</f>
        <v>C=CCC(C)CC</v>
      </c>
      <c r="B15" s="1" t="n">
        <f aca="false">INDEX(paste_data_here!B:B,(ROW()-2)*5+3)</f>
        <v>1.8428763</v>
      </c>
      <c r="C15" s="1" t="n">
        <f aca="false">INDEX(paste_data_here!C:C,(ROW()-2)*5+3)</f>
        <v>-0.6197206</v>
      </c>
      <c r="D15" s="1" t="n">
        <f aca="false">INDEX(paste_data_here!D:D,(ROW()-2)*5+3)</f>
        <v>0.004305242</v>
      </c>
      <c r="E15" s="1" t="n">
        <f aca="false">INDEX(paste_data_here!E:E,(ROW()-2)*5+3)</f>
        <v>5.035146542</v>
      </c>
      <c r="F15" s="1" t="n">
        <f aca="false">INDEX(paste_data_here!F:F,(ROW()-2)*5+3)</f>
        <v>2.59505776088266</v>
      </c>
      <c r="G15" s="1" t="n">
        <f aca="false">RANK(E15,E:E)</f>
        <v>119</v>
      </c>
      <c r="H15" s="1" t="n">
        <f aca="false">RANK(F15,F:F)</f>
        <v>137</v>
      </c>
      <c r="I15" s="1" t="n">
        <f aca="false">ABS(F15-E15)</f>
        <v>2.44008878111734</v>
      </c>
      <c r="J15" s="1" t="n">
        <f aca="false">I15^2</f>
        <v>5.9540332597347</v>
      </c>
    </row>
    <row r="16" customFormat="false" ht="15" hidden="false" customHeight="false" outlineLevel="0" collapsed="false">
      <c r="A16" s="1" t="str">
        <f aca="false">INDEX(paste_data_here!A:A,(ROW()-2)*5+3)</f>
        <v>C=CCCCCCC(C)C</v>
      </c>
      <c r="B16" s="1" t="n">
        <f aca="false">INDEX(paste_data_here!B:B,(ROW()-2)*5+3)</f>
        <v>1.9306641</v>
      </c>
      <c r="C16" s="1" t="n">
        <f aca="false">INDEX(paste_data_here!C:C,(ROW()-2)*5+3)</f>
        <v>-0.76164997</v>
      </c>
      <c r="D16" s="1" t="n">
        <f aca="false">INDEX(paste_data_here!D:D,(ROW()-2)*5+3)</f>
        <v>0.003289474</v>
      </c>
      <c r="E16" s="1" t="n">
        <f aca="false">INDEX(paste_data_here!E:E,(ROW()-2)*5+3)</f>
        <v>5.819770863</v>
      </c>
      <c r="F16" s="1" t="n">
        <f aca="false">INDEX(paste_data_here!F:F,(ROW()-2)*5+3)</f>
        <v>4.41128257195049</v>
      </c>
      <c r="G16" s="1" t="n">
        <f aca="false">RANK(E16,E:E)</f>
        <v>99</v>
      </c>
      <c r="H16" s="1" t="n">
        <f aca="false">RANK(F16,F:F)</f>
        <v>106</v>
      </c>
      <c r="I16" s="1" t="n">
        <f aca="false">ABS(F16-E16)</f>
        <v>1.40848829104951</v>
      </c>
      <c r="J16" s="1" t="n">
        <f aca="false">I16^2</f>
        <v>1.98383926602357</v>
      </c>
    </row>
    <row r="17" customFormat="false" ht="15" hidden="false" customHeight="false" outlineLevel="0" collapsed="false">
      <c r="A17" s="1" t="str">
        <f aca="false">INDEX(paste_data_here!A:A,(ROW()-2)*5+3)</f>
        <v>C=CCCCCCCC</v>
      </c>
      <c r="B17" s="1" t="n">
        <f aca="false">INDEX(paste_data_here!B:B,(ROW()-2)*5+3)</f>
        <v>1.7946963</v>
      </c>
      <c r="C17" s="1" t="n">
        <f aca="false">INDEX(paste_data_here!C:C,(ROW()-2)*5+3)</f>
        <v>-0.70429826</v>
      </c>
      <c r="D17" s="1" t="n">
        <f aca="false">INDEX(paste_data_here!D:D,(ROW()-2)*5+3)</f>
        <v>0.003422226</v>
      </c>
      <c r="E17" s="1" t="n">
        <f aca="false">INDEX(paste_data_here!E:E,(ROW()-2)*5+3)</f>
        <v>6.263360075</v>
      </c>
      <c r="F17" s="1" t="n">
        <f aca="false">INDEX(paste_data_here!F:F,(ROW()-2)*5+3)</f>
        <v>4.11529977444786</v>
      </c>
      <c r="G17" s="1" t="n">
        <f aca="false">RANK(E17,E:E)</f>
        <v>84</v>
      </c>
      <c r="H17" s="1" t="n">
        <f aca="false">RANK(F17,F:F)</f>
        <v>114</v>
      </c>
      <c r="I17" s="1" t="n">
        <f aca="false">ABS(F17-E17)</f>
        <v>2.14806030055214</v>
      </c>
      <c r="J17" s="1" t="n">
        <f aca="false">I17^2</f>
        <v>4.61416305480816</v>
      </c>
    </row>
    <row r="18" customFormat="false" ht="15" hidden="false" customHeight="false" outlineLevel="0" collapsed="false">
      <c r="A18" s="1" t="str">
        <f aca="false">INDEX(paste_data_here!A:A,(ROW()-2)*5+3)</f>
        <v>C=CCN(CC=C)CC=C</v>
      </c>
      <c r="B18" s="1" t="n">
        <f aca="false">INDEX(paste_data_here!B:B,(ROW()-2)*5+3)</f>
        <v>1.7803664</v>
      </c>
      <c r="C18" s="1" t="n">
        <f aca="false">INDEX(paste_data_here!C:C,(ROW()-2)*5+3)</f>
        <v>-0.720686</v>
      </c>
      <c r="D18" s="1" t="n">
        <f aca="false">INDEX(paste_data_here!D:D,(ROW()-2)*5+3)</f>
        <v>0.003355705</v>
      </c>
      <c r="E18" s="1" t="n">
        <f aca="false">INDEX(paste_data_here!E:E,(ROW()-2)*5+3)</f>
        <v>6.17358169</v>
      </c>
      <c r="F18" s="1" t="n">
        <f aca="false">INDEX(paste_data_here!F:F,(ROW()-2)*5+3)</f>
        <v>3.95231062846979</v>
      </c>
      <c r="G18" s="1" t="n">
        <f aca="false">RANK(E18,E:E)</f>
        <v>90</v>
      </c>
      <c r="H18" s="1" t="n">
        <f aca="false">RANK(F18,F:F)</f>
        <v>116</v>
      </c>
      <c r="I18" s="1" t="n">
        <f aca="false">ABS(F18-E18)</f>
        <v>2.22127106153021</v>
      </c>
      <c r="J18" s="1" t="n">
        <f aca="false">I18^2</f>
        <v>4.93404512879157</v>
      </c>
    </row>
    <row r="19" customFormat="false" ht="15" hidden="false" customHeight="false" outlineLevel="0" collapsed="false">
      <c r="A19" s="1" t="str">
        <f aca="false">INDEX(paste_data_here!A:A,(ROW()-2)*5+3)</f>
        <v>C=CCOC(=O)C=C</v>
      </c>
      <c r="B19" s="1" t="n">
        <f aca="false">INDEX(paste_data_here!B:B,(ROW()-2)*5+3)</f>
        <v>1.680301</v>
      </c>
      <c r="C19" s="1" t="n">
        <f aca="false">INDEX(paste_data_here!C:C,(ROW()-2)*5+3)</f>
        <v>-0.60903895</v>
      </c>
      <c r="D19" s="1" t="n">
        <f aca="false">INDEX(paste_data_here!D:D,(ROW()-2)*5+3)</f>
        <v>0.003429061</v>
      </c>
      <c r="E19" s="1" t="n">
        <f aca="false">INDEX(paste_data_here!E:E,(ROW()-2)*5+3)</f>
        <v>6.917923037</v>
      </c>
      <c r="F19" s="1" t="n">
        <f aca="false">INDEX(paste_data_here!F:F,(ROW()-2)*5+3)</f>
        <v>5.61988576949266</v>
      </c>
      <c r="G19" s="1" t="n">
        <f aca="false">RANK(E19,E:E)</f>
        <v>66</v>
      </c>
      <c r="H19" s="1" t="n">
        <f aca="false">RANK(F19,F:F)</f>
        <v>85</v>
      </c>
      <c r="I19" s="1" t="n">
        <f aca="false">ABS(F19-E19)</f>
        <v>1.29803726750734</v>
      </c>
      <c r="J19" s="1" t="n">
        <f aca="false">I19^2</f>
        <v>1.68490074783793</v>
      </c>
    </row>
    <row r="20" customFormat="false" ht="15" hidden="false" customHeight="false" outlineLevel="0" collapsed="false">
      <c r="A20" s="1" t="str">
        <f aca="false">INDEX(paste_data_here!A:A,(ROW()-2)*5+3)</f>
        <v>C=CCOCC1(OC1)</v>
      </c>
      <c r="B20" s="1" t="n">
        <f aca="false">INDEX(paste_data_here!B:B,(ROW()-2)*5+3)</f>
        <v>1.673879</v>
      </c>
      <c r="C20" s="1" t="n">
        <f aca="false">INDEX(paste_data_here!C:C,(ROW()-2)*5+3)</f>
        <v>-0.62641835</v>
      </c>
      <c r="D20" s="1" t="n">
        <f aca="false">INDEX(paste_data_here!D:D,(ROW()-2)*5+3)</f>
        <v>0.003081664</v>
      </c>
      <c r="E20" s="1" t="n">
        <f aca="false">INDEX(paste_data_here!E:E,(ROW()-2)*5+3)</f>
        <v>7.582430973</v>
      </c>
      <c r="F20" s="1" t="n">
        <f aca="false">INDEX(paste_data_here!F:F,(ROW()-2)*5+3)</f>
        <v>6.71944513228506</v>
      </c>
      <c r="G20" s="1" t="n">
        <f aca="false">RANK(E20,E:E)</f>
        <v>46</v>
      </c>
      <c r="H20" s="1" t="n">
        <f aca="false">RANK(F20,F:F)</f>
        <v>58</v>
      </c>
      <c r="I20" s="1" t="n">
        <f aca="false">ABS(F20-E20)</f>
        <v>0.862985840714944</v>
      </c>
      <c r="J20" s="1" t="n">
        <f aca="false">I20^2</f>
        <v>0.744744561274479</v>
      </c>
    </row>
    <row r="21" customFormat="false" ht="15" hidden="false" customHeight="false" outlineLevel="0" collapsed="false">
      <c r="A21" s="1" t="str">
        <f aca="false">INDEX(paste_data_here!A:A,(ROW()-2)*5+3)</f>
        <v>C=COC(=O)</v>
      </c>
      <c r="B21" s="1" t="n">
        <f aca="false">INDEX(paste_data_here!B:B,(ROW()-2)*5+3)</f>
        <v>1.7984248</v>
      </c>
      <c r="C21" s="1" t="n">
        <f aca="false">INDEX(paste_data_here!C:C,(ROW()-2)*5+3)</f>
        <v>-0.58070374</v>
      </c>
      <c r="D21" s="1" t="n">
        <f aca="false">INDEX(paste_data_here!D:D,(ROW()-2)*5+3)</f>
        <v>0.003853565</v>
      </c>
      <c r="E21" s="1" t="n">
        <f aca="false">INDEX(paste_data_here!E:E,(ROW()-2)*5+3)</f>
        <v>8.649723867</v>
      </c>
      <c r="F21" s="1" t="n">
        <f aca="false">INDEX(paste_data_here!F:F,(ROW()-2)*5+3)</f>
        <v>5.39341471119498</v>
      </c>
      <c r="G21" s="1" t="n">
        <f aca="false">RANK(E21,E:E)</f>
        <v>19</v>
      </c>
      <c r="H21" s="1" t="n">
        <f aca="false">RANK(F21,F:F)</f>
        <v>90</v>
      </c>
      <c r="I21" s="1" t="n">
        <f aca="false">ABS(F21-E21)</f>
        <v>3.25630915580502</v>
      </c>
      <c r="J21" s="1" t="n">
        <f aca="false">I21^2</f>
        <v>10.6035493181796</v>
      </c>
    </row>
    <row r="22" customFormat="false" ht="15" hidden="false" customHeight="false" outlineLevel="0" collapsed="false">
      <c r="A22" s="1" t="str">
        <f aca="false">INDEX(paste_data_here!A:A,(ROW()-2)*5+3)</f>
        <v>c1(C(=O)OCCCC)c(C(=O)OCCCC)cccc1</v>
      </c>
      <c r="B22" s="1" t="n">
        <f aca="false">INDEX(paste_data_here!B:B,(ROW()-2)*5+3)</f>
        <v>3.1864061</v>
      </c>
      <c r="C22" s="1" t="n">
        <f aca="false">INDEX(paste_data_here!C:C,(ROW()-2)*5+3)</f>
        <v>-1.5071748</v>
      </c>
      <c r="D22" s="1" t="n">
        <f aca="false">INDEX(paste_data_here!D:D,(ROW()-2)*5+3)</f>
        <v>0.002646465</v>
      </c>
      <c r="E22" s="1" t="n">
        <f aca="false">INDEX(paste_data_here!E:E,(ROW()-2)*5+3)</f>
        <v>2.136072725</v>
      </c>
      <c r="F22" s="1" t="n">
        <f aca="false">INDEX(paste_data_here!F:F,(ROW()-2)*5+3)</f>
        <v>2.76109249070262</v>
      </c>
      <c r="G22" s="1" t="n">
        <f aca="false">RANK(E22,E:E)</f>
        <v>137</v>
      </c>
      <c r="H22" s="1" t="n">
        <f aca="false">RANK(F22,F:F)</f>
        <v>135</v>
      </c>
      <c r="I22" s="1" t="n">
        <f aca="false">ABS(F22-E22)</f>
        <v>0.625019765702617</v>
      </c>
      <c r="J22" s="1" t="n">
        <f aca="false">I22^2</f>
        <v>0.390649707518954</v>
      </c>
    </row>
    <row r="23" customFormat="false" ht="15" hidden="false" customHeight="false" outlineLevel="0" collapsed="false">
      <c r="A23" s="1" t="str">
        <f aca="false">INDEX(paste_data_here!A:A,(ROW()-2)*5+3)</f>
        <v>C1(C)=CCC(=C(C)C)CC1</v>
      </c>
      <c r="B23" s="1" t="n">
        <f aca="false">INDEX(paste_data_here!B:B,(ROW()-2)*5+3)</f>
        <v>2.0579803</v>
      </c>
      <c r="C23" s="1" t="n">
        <f aca="false">INDEX(paste_data_here!C:C,(ROW()-2)*5+3)</f>
        <v>-0.7663102</v>
      </c>
      <c r="D23" s="1" t="n">
        <f aca="false">INDEX(paste_data_here!D:D,(ROW()-2)*5+3)</f>
        <v>0.002985097</v>
      </c>
      <c r="E23" s="1" t="n">
        <f aca="false">INDEX(paste_data_here!E:E,(ROW()-2)*5+3)</f>
        <v>6.982435097</v>
      </c>
      <c r="F23" s="1" t="n">
        <f aca="false">INDEX(paste_data_here!F:F,(ROW()-2)*5+3)</f>
        <v>6.91529222662865</v>
      </c>
      <c r="G23" s="1" t="n">
        <f aca="false">RANK(E23,E:E)</f>
        <v>63</v>
      </c>
      <c r="H23" s="1" t="n">
        <f aca="false">RANK(F23,F:F)</f>
        <v>53</v>
      </c>
      <c r="I23" s="1" t="n">
        <f aca="false">ABS(F23-E23)</f>
        <v>0.0671428703713524</v>
      </c>
      <c r="J23" s="1" t="n">
        <f aca="false">I23^2</f>
        <v>0.00450816504170423</v>
      </c>
    </row>
    <row r="24" customFormat="false" ht="15" hidden="false" customHeight="false" outlineLevel="0" collapsed="false">
      <c r="A24" s="1" t="str">
        <f aca="false">INDEX(paste_data_here!A:A,(ROW()-2)*5+3)</f>
        <v>C1(C)=CCC(C=C)CC1</v>
      </c>
      <c r="B24" s="1" t="n">
        <f aca="false">INDEX(paste_data_here!B:B,(ROW()-2)*5+3)</f>
        <v>1.94216</v>
      </c>
      <c r="C24" s="1" t="n">
        <f aca="false">INDEX(paste_data_here!C:C,(ROW()-2)*5+3)</f>
        <v>-0.722167</v>
      </c>
      <c r="D24" s="1" t="n">
        <f aca="false">INDEX(paste_data_here!D:D,(ROW()-2)*5+3)</f>
        <v>0.003425244</v>
      </c>
      <c r="E24" s="1" t="n">
        <f aca="false">INDEX(paste_data_here!E:E,(ROW()-2)*5+3)</f>
        <v>6.000394541</v>
      </c>
      <c r="F24" s="1" t="n">
        <f aca="false">INDEX(paste_data_here!F:F,(ROW()-2)*5+3)</f>
        <v>4.72552607194681</v>
      </c>
      <c r="G24" s="1" t="n">
        <f aca="false">RANK(E24,E:E)</f>
        <v>94</v>
      </c>
      <c r="H24" s="1" t="n">
        <f aca="false">RANK(F24,F:F)</f>
        <v>102</v>
      </c>
      <c r="I24" s="1" t="n">
        <f aca="false">ABS(F24-E24)</f>
        <v>1.27486846905319</v>
      </c>
      <c r="J24" s="1" t="n">
        <f aca="false">I24^2</f>
        <v>1.62528961338603</v>
      </c>
    </row>
    <row r="25" customFormat="false" ht="15" hidden="false" customHeight="false" outlineLevel="0" collapsed="false">
      <c r="A25" s="1" t="str">
        <f aca="false">INDEX(paste_data_here!A:A,(ROW()-2)*5+3)</f>
        <v>c1(C)c(C)c(C)c(CC)cc1</v>
      </c>
      <c r="B25" s="1" t="n">
        <f aca="false">INDEX(paste_data_here!B:B,(ROW()-2)*5+3)</f>
        <v>2.3151028</v>
      </c>
      <c r="C25" s="1" t="n">
        <f aca="false">INDEX(paste_data_here!C:C,(ROW()-2)*5+3)</f>
        <v>-0.9034978</v>
      </c>
      <c r="D25" s="1" t="n">
        <f aca="false">INDEX(paste_data_here!D:D,(ROW()-2)*5+3)</f>
        <v>0.002696963</v>
      </c>
      <c r="E25" s="1" t="n">
        <f aca="false">INDEX(paste_data_here!E:E,(ROW()-2)*5+3)</f>
        <v>7.394737103</v>
      </c>
      <c r="F25" s="1" t="n">
        <f aca="false">INDEX(paste_data_here!F:F,(ROW()-2)*5+3)</f>
        <v>7.69813695422655</v>
      </c>
      <c r="G25" s="1" t="n">
        <f aca="false">RANK(E25,E:E)</f>
        <v>51</v>
      </c>
      <c r="H25" s="1" t="n">
        <f aca="false">RANK(F25,F:F)</f>
        <v>28</v>
      </c>
      <c r="I25" s="1" t="n">
        <f aca="false">ABS(F25-E25)</f>
        <v>0.303399851226547</v>
      </c>
      <c r="J25" s="1" t="n">
        <f aca="false">I25^2</f>
        <v>0.0920514697242907</v>
      </c>
    </row>
    <row r="26" customFormat="false" ht="15" hidden="false" customHeight="false" outlineLevel="0" collapsed="false">
      <c r="A26" s="1" t="str">
        <f aca="false">INDEX(paste_data_here!A:A,(ROW()-2)*5+3)</f>
        <v>c1(C)c(C)c(C)ccc1</v>
      </c>
      <c r="B26" s="1" t="n">
        <f aca="false">INDEX(paste_data_here!B:B,(ROW()-2)*5+3)</f>
        <v>2.0018656</v>
      </c>
      <c r="C26" s="1" t="n">
        <f aca="false">INDEX(paste_data_here!C:C,(ROW()-2)*5+3)</f>
        <v>-0.7510919</v>
      </c>
      <c r="D26" s="1" t="n">
        <f aca="false">INDEX(paste_data_here!D:D,(ROW()-2)*5+3)</f>
        <v>0.002841171</v>
      </c>
      <c r="E26" s="1" t="n">
        <f aca="false">INDEX(paste_data_here!E:E,(ROW()-2)*5+3)</f>
        <v>8.274935906</v>
      </c>
      <c r="F26" s="1" t="n">
        <f aca="false">INDEX(paste_data_here!F:F,(ROW()-2)*5+3)</f>
        <v>7.6218519886794</v>
      </c>
      <c r="G26" s="1" t="n">
        <f aca="false">RANK(E26,E:E)</f>
        <v>26</v>
      </c>
      <c r="H26" s="1" t="n">
        <f aca="false">RANK(F26,F:F)</f>
        <v>32</v>
      </c>
      <c r="I26" s="1" t="n">
        <f aca="false">ABS(F26-E26)</f>
        <v>0.653083917320605</v>
      </c>
      <c r="J26" s="1" t="n">
        <f aca="false">I26^2</f>
        <v>0.426518603062827</v>
      </c>
    </row>
    <row r="27" customFormat="false" ht="15" hidden="false" customHeight="false" outlineLevel="0" collapsed="false">
      <c r="A27" s="1" t="str">
        <f aca="false">INDEX(paste_data_here!A:A,(ROW()-2)*5+3)</f>
        <v>c1(C)c(C)c(CC)c(C)cc1</v>
      </c>
      <c r="B27" s="1" t="n">
        <f aca="false">INDEX(paste_data_here!B:B,(ROW()-2)*5+3)</f>
        <v>2.308518</v>
      </c>
      <c r="C27" s="1" t="n">
        <f aca="false">INDEX(paste_data_here!C:C,(ROW()-2)*5+3)</f>
        <v>-0.9000037</v>
      </c>
      <c r="D27" s="1" t="n">
        <f aca="false">INDEX(paste_data_here!D:D,(ROW()-2)*5+3)</f>
        <v>0.002706818</v>
      </c>
      <c r="E27" s="1" t="n">
        <f aca="false">INDEX(paste_data_here!E:E,(ROW()-2)*5+3)</f>
        <v>7.696415902</v>
      </c>
      <c r="F27" s="1" t="n">
        <f aca="false">INDEX(paste_data_here!F:F,(ROW()-2)*5+3)</f>
        <v>7.65439447746502</v>
      </c>
      <c r="G27" s="1" t="n">
        <f aca="false">RANK(E27,E:E)</f>
        <v>42</v>
      </c>
      <c r="H27" s="1" t="n">
        <f aca="false">RANK(F27,F:F)</f>
        <v>31</v>
      </c>
      <c r="I27" s="1" t="n">
        <f aca="false">ABS(F27-E27)</f>
        <v>0.0420214245349762</v>
      </c>
      <c r="J27" s="1" t="n">
        <f aca="false">I27^2</f>
        <v>0.0017658001199487</v>
      </c>
    </row>
    <row r="28" customFormat="false" ht="15" hidden="false" customHeight="false" outlineLevel="0" collapsed="false">
      <c r="A28" s="1" t="str">
        <f aca="false">INDEX(paste_data_here!A:A,(ROW()-2)*5+3)</f>
        <v>c1(C)c(N)cccc1</v>
      </c>
      <c r="B28" s="1" t="n">
        <f aca="false">INDEX(paste_data_here!B:B,(ROW()-2)*5+3)</f>
        <v>1.7774628</v>
      </c>
      <c r="C28" s="1" t="n">
        <f aca="false">INDEX(paste_data_here!C:C,(ROW()-2)*5+3)</f>
        <v>-0.671379</v>
      </c>
      <c r="D28" s="1" t="n">
        <f aca="false">INDEX(paste_data_here!D:D,(ROW()-2)*5+3)</f>
        <v>0.002690161</v>
      </c>
      <c r="E28" s="1" t="n">
        <f aca="false">INDEX(paste_data_here!E:E,(ROW()-2)*5+3)</f>
        <v>8.080298766</v>
      </c>
      <c r="F28" s="1" t="n">
        <f aca="false">INDEX(paste_data_here!F:F,(ROW()-2)*5+3)</f>
        <v>8.37225714933385</v>
      </c>
      <c r="G28" s="1" t="n">
        <f aca="false">RANK(E28,E:E)</f>
        <v>31</v>
      </c>
      <c r="H28" s="1" t="n">
        <f aca="false">RANK(F28,F:F)</f>
        <v>17</v>
      </c>
      <c r="I28" s="1" t="n">
        <f aca="false">ABS(F28-E28)</f>
        <v>0.291958383333851</v>
      </c>
      <c r="J28" s="1" t="n">
        <f aca="false">I28^2</f>
        <v>0.0852396975989159</v>
      </c>
    </row>
    <row r="29" customFormat="false" ht="15" hidden="false" customHeight="false" outlineLevel="0" collapsed="false">
      <c r="A29" s="1" t="str">
        <f aca="false">INDEX(paste_data_here!A:A,(ROW()-2)*5+3)</f>
        <v>c1(C)ccccc1(C)</v>
      </c>
      <c r="B29" s="1" t="n">
        <f aca="false">INDEX(paste_data_here!B:B,(ROW()-2)*5+3)</f>
        <v>1.80624</v>
      </c>
      <c r="C29" s="1" t="n">
        <f aca="false">INDEX(paste_data_here!C:C,(ROW()-2)*5+3)</f>
        <v>-0.6740014</v>
      </c>
      <c r="D29" s="1" t="n">
        <f aca="false">INDEX(paste_data_here!D:D,(ROW()-2)*5+3)</f>
        <v>0.0029107</v>
      </c>
      <c r="E29" s="1" t="n">
        <f aca="false">INDEX(paste_data_here!E:E,(ROW()-2)*5+3)</f>
        <v>9.05241574</v>
      </c>
      <c r="F29" s="1" t="n">
        <f aca="false">INDEX(paste_data_here!F:F,(ROW()-2)*5+3)</f>
        <v>7.45168769942379</v>
      </c>
      <c r="G29" s="1" t="n">
        <f aca="false">RANK(E29,E:E)</f>
        <v>12</v>
      </c>
      <c r="H29" s="1" t="n">
        <f aca="false">RANK(F29,F:F)</f>
        <v>38</v>
      </c>
      <c r="I29" s="1" t="n">
        <f aca="false">ABS(F29-E29)</f>
        <v>1.60072804057621</v>
      </c>
      <c r="J29" s="1" t="n">
        <f aca="false">I29^2</f>
        <v>2.56233025988696</v>
      </c>
    </row>
    <row r="30" customFormat="false" ht="15" hidden="false" customHeight="false" outlineLevel="0" collapsed="false">
      <c r="A30" s="1" t="str">
        <f aca="false">INDEX(paste_data_here!A:A,(ROW()-2)*5+3)</f>
        <v>c1(CC)c(CC)cc(CC)cc1</v>
      </c>
      <c r="B30" s="1" t="n">
        <f aca="false">INDEX(paste_data_here!B:B,(ROW()-2)*5+3)</f>
        <v>2.5076404</v>
      </c>
      <c r="C30" s="1" t="n">
        <f aca="false">INDEX(paste_data_here!C:C,(ROW()-2)*5+3)</f>
        <v>-1.0269028</v>
      </c>
      <c r="D30" s="1" t="n">
        <f aca="false">INDEX(paste_data_here!D:D,(ROW()-2)*5+3)</f>
        <v>0.003150971</v>
      </c>
      <c r="E30" s="1" t="n">
        <f aca="false">INDEX(paste_data_here!E:E,(ROW()-2)*5+3)</f>
        <v>4.446953579</v>
      </c>
      <c r="F30" s="1" t="n">
        <f aca="false">INDEX(paste_data_here!F:F,(ROW()-2)*5+3)</f>
        <v>3.29911708169711</v>
      </c>
      <c r="G30" s="1" t="n">
        <f aca="false">RANK(E30,E:E)</f>
        <v>125</v>
      </c>
      <c r="H30" s="1" t="n">
        <f aca="false">RANK(F30,F:F)</f>
        <v>131</v>
      </c>
      <c r="I30" s="1" t="n">
        <f aca="false">ABS(F30-E30)</f>
        <v>1.14783649730289</v>
      </c>
      <c r="J30" s="1" t="n">
        <f aca="false">I30^2</f>
        <v>1.31752862454056</v>
      </c>
    </row>
    <row r="31" customFormat="false" ht="15" hidden="false" customHeight="false" outlineLevel="0" collapsed="false">
      <c r="A31" s="1" t="str">
        <f aca="false">INDEX(paste_data_here!A:A,(ROW()-2)*5+3)</f>
        <v>C1(CC)CCCC1</v>
      </c>
      <c r="B31" s="1" t="n">
        <f aca="false">INDEX(paste_data_here!B:B,(ROW()-2)*5+3)</f>
        <v>1.7129544</v>
      </c>
      <c r="C31" s="1" t="n">
        <f aca="false">INDEX(paste_data_here!C:C,(ROW()-2)*5+3)</f>
        <v>-0.5870265</v>
      </c>
      <c r="D31" s="1" t="n">
        <f aca="false">INDEX(paste_data_here!D:D,(ROW()-2)*5+3)</f>
        <v>0.004108084</v>
      </c>
      <c r="E31" s="1" t="n">
        <f aca="false">INDEX(paste_data_here!E:E,(ROW()-2)*5+3)</f>
        <v>5.133377976</v>
      </c>
      <c r="F31" s="1" t="n">
        <f aca="false">INDEX(paste_data_here!F:F,(ROW()-2)*5+3)</f>
        <v>3.5130887046818</v>
      </c>
      <c r="G31" s="1" t="n">
        <f aca="false">RANK(E31,E:E)</f>
        <v>117</v>
      </c>
      <c r="H31" s="1" t="n">
        <f aca="false">RANK(F31,F:F)</f>
        <v>124</v>
      </c>
      <c r="I31" s="1" t="n">
        <f aca="false">ABS(F31-E31)</f>
        <v>1.6202892713182</v>
      </c>
      <c r="J31" s="1" t="n">
        <f aca="false">I31^2</f>
        <v>2.62533732274887</v>
      </c>
    </row>
    <row r="32" customFormat="false" ht="15" hidden="false" customHeight="false" outlineLevel="0" collapsed="false">
      <c r="A32" s="1" t="str">
        <f aca="false">INDEX(paste_data_here!A:A,(ROW()-2)*5+3)</f>
        <v>c1(CC)cccc2ccccc21</v>
      </c>
      <c r="B32" s="1" t="n">
        <f aca="false">INDEX(paste_data_here!B:B,(ROW()-2)*5+3)</f>
        <v>2.6289263</v>
      </c>
      <c r="C32" s="1" t="n">
        <f aca="false">INDEX(paste_data_here!C:C,(ROW()-2)*5+3)</f>
        <v>-1.1238567</v>
      </c>
      <c r="D32" s="1" t="n">
        <f aca="false">INDEX(paste_data_here!D:D,(ROW()-2)*5+3)</f>
        <v>0.002573969</v>
      </c>
      <c r="E32" s="1" t="n">
        <f aca="false">INDEX(paste_data_here!E:E,(ROW()-2)*5+3)</f>
        <v>6.975267001</v>
      </c>
      <c r="F32" s="1" t="n">
        <f aca="false">INDEX(paste_data_here!F:F,(ROW()-2)*5+3)</f>
        <v>6.66639513253498</v>
      </c>
      <c r="G32" s="1" t="n">
        <f aca="false">RANK(E32,E:E)</f>
        <v>64</v>
      </c>
      <c r="H32" s="1" t="n">
        <f aca="false">RANK(F32,F:F)</f>
        <v>61</v>
      </c>
      <c r="I32" s="1" t="n">
        <f aca="false">ABS(F32-E32)</f>
        <v>0.308871868465025</v>
      </c>
      <c r="J32" s="1" t="n">
        <f aca="false">I32^2</f>
        <v>0.0954018311290758</v>
      </c>
    </row>
    <row r="33" customFormat="false" ht="15" hidden="false" customHeight="false" outlineLevel="0" collapsed="false">
      <c r="A33" s="1" t="str">
        <f aca="false">INDEX(paste_data_here!A:A,(ROW()-2)*5+3)</f>
        <v>c1(CC=C2)c2cccc1</v>
      </c>
      <c r="B33" s="1" t="n">
        <f aca="false">INDEX(paste_data_here!B:B,(ROW()-2)*5+3)</f>
        <v>2.1374068</v>
      </c>
      <c r="C33" s="1" t="n">
        <f aca="false">INDEX(paste_data_here!C:C,(ROW()-2)*5+3)</f>
        <v>-0.8252983</v>
      </c>
      <c r="D33" s="1" t="n">
        <f aca="false">INDEX(paste_data_here!D:D,(ROW()-2)*5+3)</f>
        <v>0.002662939</v>
      </c>
      <c r="E33" s="1" t="n">
        <f aca="false">INDEX(paste_data_here!E:E,(ROW()-2)*5+3)</f>
        <v>9.079349199</v>
      </c>
      <c r="F33" s="1" t="n">
        <f aca="false">INDEX(paste_data_here!F:F,(ROW()-2)*5+3)</f>
        <v>8.14264310566573</v>
      </c>
      <c r="G33" s="1" t="n">
        <f aca="false">RANK(E33,E:E)</f>
        <v>11</v>
      </c>
      <c r="H33" s="1" t="n">
        <f aca="false">RANK(F33,F:F)</f>
        <v>22</v>
      </c>
      <c r="I33" s="1" t="n">
        <f aca="false">ABS(F33-E33)</f>
        <v>0.936706093334271</v>
      </c>
      <c r="J33" s="1" t="n">
        <f aca="false">I33^2</f>
        <v>0.877418305289552</v>
      </c>
    </row>
    <row r="34" customFormat="false" ht="15" hidden="false" customHeight="false" outlineLevel="0" collapsed="false">
      <c r="A34" s="1" t="str">
        <f aca="false">INDEX(paste_data_here!A:A,(ROW()-2)*5+3)</f>
        <v>c1(CCCC)ccccc1</v>
      </c>
      <c r="B34" s="1" t="n">
        <f aca="false">INDEX(paste_data_here!B:B,(ROW()-2)*5+3)</f>
        <v>2.2179334</v>
      </c>
      <c r="C34" s="1" t="n">
        <f aca="false">INDEX(paste_data_here!C:C,(ROW()-2)*5+3)</f>
        <v>-0.88909465</v>
      </c>
      <c r="D34" s="1" t="n">
        <f aca="false">INDEX(paste_data_here!D:D,(ROW()-2)*5+3)</f>
        <v>0.003288392</v>
      </c>
      <c r="E34" s="1" t="n">
        <f aca="false">INDEX(paste_data_here!E:E,(ROW()-2)*5+3)</f>
        <v>5.36529321</v>
      </c>
      <c r="F34" s="1" t="n">
        <f aca="false">INDEX(paste_data_here!F:F,(ROW()-2)*5+3)</f>
        <v>3.46116703872478</v>
      </c>
      <c r="G34" s="1" t="n">
        <f aca="false">RANK(E34,E:E)</f>
        <v>109</v>
      </c>
      <c r="H34" s="1" t="n">
        <f aca="false">RANK(F34,F:F)</f>
        <v>126</v>
      </c>
      <c r="I34" s="1" t="n">
        <f aca="false">ABS(F34-E34)</f>
        <v>1.90412617127522</v>
      </c>
      <c r="J34" s="1" t="n">
        <f aca="false">I34^2</f>
        <v>3.62569647613522</v>
      </c>
    </row>
    <row r="35" customFormat="false" ht="15" hidden="false" customHeight="false" outlineLevel="0" collapsed="false">
      <c r="A35" s="1" t="str">
        <f aca="false">INDEX(paste_data_here!A:A,(ROW()-2)*5+3)</f>
        <v>C1(CCCCC1)C=O</v>
      </c>
      <c r="B35" s="1" t="n">
        <f aca="false">INDEX(paste_data_here!B:B,(ROW()-2)*5+3)</f>
        <v>1.8622855</v>
      </c>
      <c r="C35" s="1" t="n">
        <f aca="false">INDEX(paste_data_here!C:C,(ROW()-2)*5+3)</f>
        <v>-0.70070916</v>
      </c>
      <c r="D35" s="1" t="n">
        <f aca="false">INDEX(paste_data_here!D:D,(ROW()-2)*5+3)</f>
        <v>0.002782802</v>
      </c>
      <c r="E35" s="1" t="n">
        <f aca="false">INDEX(paste_data_here!E:E,(ROW()-2)*5+3)</f>
        <v>9.154103774</v>
      </c>
      <c r="F35" s="1" t="n">
        <f aca="false">INDEX(paste_data_here!F:F,(ROW()-2)*5+3)</f>
        <v>7.94436460924063</v>
      </c>
      <c r="G35" s="1" t="n">
        <f aca="false">RANK(E35,E:E)</f>
        <v>10</v>
      </c>
      <c r="H35" s="1" t="n">
        <f aca="false">RANK(F35,F:F)</f>
        <v>24</v>
      </c>
      <c r="I35" s="1" t="n">
        <f aca="false">ABS(F35-E35)</f>
        <v>1.20973916475937</v>
      </c>
      <c r="J35" s="1" t="n">
        <f aca="false">I35^2</f>
        <v>1.46346884675269</v>
      </c>
    </row>
    <row r="36" customFormat="false" ht="15" hidden="false" customHeight="false" outlineLevel="0" collapsed="false">
      <c r="A36" s="1" t="str">
        <f aca="false">INDEX(paste_data_here!A:A,(ROW()-2)*5+3)</f>
        <v>c1(CCCCCCCCCC)cccc2ccccc21</v>
      </c>
      <c r="B36" s="1" t="n">
        <f aca="false">INDEX(paste_data_here!B:B,(ROW()-2)*5+3)</f>
        <v>3.299734</v>
      </c>
      <c r="C36" s="1" t="n">
        <f aca="false">INDEX(paste_data_here!C:C,(ROW()-2)*5+3)</f>
        <v>-1.6533382</v>
      </c>
      <c r="D36" s="1" t="n">
        <f aca="false">INDEX(paste_data_here!D:D,(ROW()-2)*5+3)</f>
        <v>0.002341304</v>
      </c>
      <c r="E36" s="1" t="n">
        <f aca="false">INDEX(paste_data_here!E:E,(ROW()-2)*5+3)</f>
        <v>4.16645236</v>
      </c>
      <c r="F36" s="1" t="n">
        <f aca="false">INDEX(paste_data_here!F:F,(ROW()-2)*5+3)</f>
        <v>4.4368883762696</v>
      </c>
      <c r="G36" s="1" t="n">
        <f aca="false">RANK(E36,E:E)</f>
        <v>129</v>
      </c>
      <c r="H36" s="1" t="n">
        <f aca="false">RANK(F36,F:F)</f>
        <v>105</v>
      </c>
      <c r="I36" s="1" t="n">
        <f aca="false">ABS(F36-E36)</f>
        <v>0.270436016269597</v>
      </c>
      <c r="J36" s="1" t="n">
        <f aca="false">I36^2</f>
        <v>0.0731356388957699</v>
      </c>
    </row>
    <row r="37" customFormat="false" ht="15" hidden="false" customHeight="false" outlineLevel="0" collapsed="false">
      <c r="A37" s="1" t="str">
        <f aca="false">INDEX(paste_data_here!A:A,(ROW()-2)*5+3)</f>
        <v>c1(cccn2)c2c(C)ccc1</v>
      </c>
      <c r="B37" s="1" t="n">
        <f aca="false">INDEX(paste_data_here!B:B,(ROW()-2)*5+3)</f>
        <v>2.5397143</v>
      </c>
      <c r="C37" s="1" t="n">
        <f aca="false">INDEX(paste_data_here!C:C,(ROW()-2)*5+3)</f>
        <v>-1.0586336</v>
      </c>
      <c r="D37" s="1" t="n">
        <f aca="false">INDEX(paste_data_here!D:D,(ROW()-2)*5+3)</f>
        <v>0.002618109</v>
      </c>
      <c r="E37" s="1" t="n">
        <f aca="false">INDEX(paste_data_here!E:E,(ROW()-2)*5+3)</f>
        <v>7.064719621</v>
      </c>
      <c r="F37" s="1" t="n">
        <f aca="false">INDEX(paste_data_here!F:F,(ROW()-2)*5+3)</f>
        <v>6.89807429438073</v>
      </c>
      <c r="G37" s="1" t="n">
        <f aca="false">RANK(E37,E:E)</f>
        <v>58</v>
      </c>
      <c r="H37" s="1" t="n">
        <f aca="false">RANK(F37,F:F)</f>
        <v>54</v>
      </c>
      <c r="I37" s="1" t="n">
        <f aca="false">ABS(F37-E37)</f>
        <v>0.166645326619268</v>
      </c>
      <c r="J37" s="1" t="n">
        <f aca="false">I37^2</f>
        <v>0.0277706648840424</v>
      </c>
    </row>
    <row r="38" customFormat="false" ht="15" hidden="false" customHeight="false" outlineLevel="0" collapsed="false">
      <c r="A38" s="1" t="str">
        <f aca="false">INDEX(paste_data_here!A:A,(ROW()-2)*5+3)</f>
        <v>c1(Cl)c(Cl)cc(Cl)cc1</v>
      </c>
      <c r="B38" s="1" t="n">
        <f aca="false">INDEX(paste_data_here!B:B,(ROW()-2)*5+3)</f>
        <v>1.9132018</v>
      </c>
      <c r="C38" s="1" t="n">
        <f aca="false">INDEX(paste_data_here!C:C,(ROW()-2)*5+3)</f>
        <v>-0.7332584</v>
      </c>
      <c r="D38" s="1" t="n">
        <f aca="false">INDEX(paste_data_here!D:D,(ROW()-2)*5+3)</f>
        <v>0.00250713</v>
      </c>
      <c r="E38" s="1" t="n">
        <f aca="false">INDEX(paste_data_here!E:E,(ROW()-2)*5+3)</f>
        <v>8.992666127</v>
      </c>
      <c r="F38" s="1" t="n">
        <f aca="false">INDEX(paste_data_here!F:F,(ROW()-2)*5+3)</f>
        <v>9.1228243949254</v>
      </c>
      <c r="G38" s="1" t="n">
        <f aca="false">RANK(E38,E:E)</f>
        <v>13</v>
      </c>
      <c r="H38" s="1" t="n">
        <f aca="false">RANK(F38,F:F)</f>
        <v>11</v>
      </c>
      <c r="I38" s="1" t="n">
        <f aca="false">ABS(F38-E38)</f>
        <v>0.130158267925404</v>
      </c>
      <c r="J38" s="1" t="n">
        <f aca="false">I38^2</f>
        <v>0.0169411747093413</v>
      </c>
    </row>
    <row r="39" customFormat="false" ht="15" hidden="false" customHeight="false" outlineLevel="0" collapsed="false">
      <c r="A39" s="1" t="str">
        <f aca="false">INDEX(paste_data_here!A:A,(ROW()-2)*5+3)</f>
        <v>c1(NC)ccccc1</v>
      </c>
      <c r="B39" s="1" t="n">
        <f aca="false">INDEX(paste_data_here!B:B,(ROW()-2)*5+3)</f>
        <v>1.8449979</v>
      </c>
      <c r="C39" s="1" t="n">
        <f aca="false">INDEX(paste_data_here!C:C,(ROW()-2)*5+3)</f>
        <v>-0.7107325</v>
      </c>
      <c r="D39" s="1" t="n">
        <f aca="false">INDEX(paste_data_here!D:D,(ROW()-2)*5+3)</f>
        <v>0.002962963</v>
      </c>
      <c r="E39" s="1" t="n">
        <f aca="false">INDEX(paste_data_here!E:E,(ROW()-2)*5+3)</f>
        <v>6.602844099</v>
      </c>
      <c r="F39" s="1" t="n">
        <f aca="false">INDEX(paste_data_here!F:F,(ROW()-2)*5+3)</f>
        <v>6.68793538955539</v>
      </c>
      <c r="G39" s="1" t="n">
        <f aca="false">RANK(E39,E:E)</f>
        <v>74</v>
      </c>
      <c r="H39" s="1" t="n">
        <f aca="false">RANK(F39,F:F)</f>
        <v>60</v>
      </c>
      <c r="I39" s="1" t="n">
        <f aca="false">ABS(F39-E39)</f>
        <v>0.0850912905553933</v>
      </c>
      <c r="J39" s="1" t="n">
        <f aca="false">I39^2</f>
        <v>0.00724052772838237</v>
      </c>
    </row>
    <row r="40" customFormat="false" ht="15" hidden="false" customHeight="false" outlineLevel="0" collapsed="false">
      <c r="A40" s="1" t="str">
        <f aca="false">INDEX(paste_data_here!A:A,(ROW()-2)*5+3)</f>
        <v>c1(OCC)ccc(N)cc1</v>
      </c>
      <c r="B40" s="1" t="n">
        <f aca="false">INDEX(paste_data_here!B:B,(ROW()-2)*5+3)</f>
        <v>2.2162604</v>
      </c>
      <c r="C40" s="1" t="n">
        <f aca="false">INDEX(paste_data_here!C:C,(ROW()-2)*5+3)</f>
        <v>-0.891522</v>
      </c>
      <c r="D40" s="1" t="n">
        <f aca="false">INDEX(paste_data_here!D:D,(ROW()-2)*5+3)</f>
        <v>0.002523659</v>
      </c>
      <c r="E40" s="1" t="n">
        <f aca="false">INDEX(paste_data_here!E:E,(ROW()-2)*5+3)</f>
        <v>7.161229653</v>
      </c>
      <c r="F40" s="1" t="n">
        <f aca="false">INDEX(paste_data_here!F:F,(ROW()-2)*5+3)</f>
        <v>8.33611997609986</v>
      </c>
      <c r="G40" s="1" t="n">
        <f aca="false">RANK(E40,E:E)</f>
        <v>55</v>
      </c>
      <c r="H40" s="1" t="n">
        <f aca="false">RANK(F40,F:F)</f>
        <v>18</v>
      </c>
      <c r="I40" s="1" t="n">
        <f aca="false">ABS(F40-E40)</f>
        <v>1.17489032309986</v>
      </c>
      <c r="J40" s="1" t="n">
        <f aca="false">I40^2</f>
        <v>1.38036727131369</v>
      </c>
    </row>
    <row r="41" customFormat="false" ht="15" hidden="false" customHeight="false" outlineLevel="0" collapsed="false">
      <c r="A41" s="1" t="str">
        <f aca="false">INDEX(paste_data_here!A:A,(ROW()-2)*5+3)</f>
        <v>C1[C@](C)([H])(C[C@]([H])(C)(C1))</v>
      </c>
      <c r="B41" s="1" t="n">
        <f aca="false">INDEX(paste_data_here!B:B,(ROW()-2)*5+3)</f>
        <v>1.807998</v>
      </c>
      <c r="C41" s="1" t="n">
        <f aca="false">INDEX(paste_data_here!C:C,(ROW()-2)*5+3)</f>
        <v>-0.61177236</v>
      </c>
      <c r="D41" s="1" t="n">
        <f aca="false">INDEX(paste_data_here!D:D,(ROW()-2)*5+3)</f>
        <v>0.004121417</v>
      </c>
      <c r="E41" s="1" t="n">
        <f aca="false">INDEX(paste_data_here!E:E,(ROW()-2)*5+3)</f>
        <v>5.704249329</v>
      </c>
      <c r="F41" s="1" t="n">
        <f aca="false">INDEX(paste_data_here!F:F,(ROW()-2)*5+3)</f>
        <v>3.40595168657122</v>
      </c>
      <c r="G41" s="1" t="n">
        <f aca="false">RANK(E41,E:E)</f>
        <v>102</v>
      </c>
      <c r="H41" s="1" t="n">
        <f aca="false">RANK(F41,F:F)</f>
        <v>128</v>
      </c>
      <c r="I41" s="1" t="n">
        <f aca="false">ABS(F41-E41)</f>
        <v>2.29829764242878</v>
      </c>
      <c r="J41" s="1" t="n">
        <f aca="false">I41^2</f>
        <v>5.28217205319369</v>
      </c>
    </row>
    <row r="42" customFormat="false" ht="15" hidden="false" customHeight="false" outlineLevel="0" collapsed="false">
      <c r="A42" s="1" t="str">
        <f aca="false">INDEX(paste_data_here!A:A,(ROW()-2)*5+3)</f>
        <v>C1[C@](O)([H])(C[C@](C)([H])(CC1))</v>
      </c>
      <c r="B42" s="1" t="n">
        <f aca="false">INDEX(paste_data_here!B:B,(ROW()-2)*5+3)</f>
        <v>1.9936887</v>
      </c>
      <c r="C42" s="1" t="n">
        <f aca="false">INDEX(paste_data_here!C:C,(ROW()-2)*5+3)</f>
        <v>-0.7473388</v>
      </c>
      <c r="D42" s="1" t="n">
        <f aca="false">INDEX(paste_data_here!D:D,(ROW()-2)*5+3)</f>
        <v>0.002801219</v>
      </c>
      <c r="E42" s="1" t="n">
        <f aca="false">INDEX(paste_data_here!E:E,(ROW()-2)*5+3)</f>
        <v>7.908464369</v>
      </c>
      <c r="F42" s="1" t="n">
        <f aca="false">INDEX(paste_data_here!F:F,(ROW()-2)*5+3)</f>
        <v>7.85644564526744</v>
      </c>
      <c r="G42" s="1" t="n">
        <f aca="false">RANK(E42,E:E)</f>
        <v>36</v>
      </c>
      <c r="H42" s="1" t="n">
        <f aca="false">RANK(F42,F:F)</f>
        <v>26</v>
      </c>
      <c r="I42" s="1" t="n">
        <f aca="false">ABS(F42-E42)</f>
        <v>0.0520187237325604</v>
      </c>
      <c r="J42" s="1" t="n">
        <f aca="false">I42^2</f>
        <v>0.00270594761876445</v>
      </c>
    </row>
    <row r="43" customFormat="false" ht="15" hidden="false" customHeight="false" outlineLevel="0" collapsed="false">
      <c r="A43" s="1" t="str">
        <f aca="false">INDEX(paste_data_here!A:A,(ROW()-2)*5+3)</f>
        <v>C1=[C@](C)(CCC([C@](=C)(C))C1)</v>
      </c>
      <c r="B43" s="1" t="n">
        <f aca="false">INDEX(paste_data_here!B:B,(ROW()-2)*5+3)</f>
        <v>2.0880842</v>
      </c>
      <c r="C43" s="1" t="n">
        <f aca="false">INDEX(paste_data_here!C:C,(ROW()-2)*5+3)</f>
        <v>-0.78653</v>
      </c>
      <c r="D43" s="1" t="n">
        <f aca="false">INDEX(paste_data_here!D:D,(ROW()-2)*5+3)</f>
        <v>0.003201537</v>
      </c>
      <c r="E43" s="1" t="n">
        <f aca="false">INDEX(paste_data_here!E:E,(ROW()-2)*5+3)</f>
        <v>6.291049874</v>
      </c>
      <c r="F43" s="1" t="n">
        <f aca="false">INDEX(paste_data_here!F:F,(ROW()-2)*5+3)</f>
        <v>5.46111582207898</v>
      </c>
      <c r="G43" s="1" t="n">
        <f aca="false">RANK(E43,E:E)</f>
        <v>82</v>
      </c>
      <c r="H43" s="1" t="n">
        <f aca="false">RANK(F43,F:F)</f>
        <v>88</v>
      </c>
      <c r="I43" s="1" t="n">
        <f aca="false">ABS(F43-E43)</f>
        <v>0.829934051921019</v>
      </c>
      <c r="J43" s="1" t="n">
        <f aca="false">I43^2</f>
        <v>0.688790530538041</v>
      </c>
    </row>
    <row r="44" customFormat="false" ht="15" hidden="false" customHeight="false" outlineLevel="0" collapsed="false">
      <c r="A44" s="1" t="str">
        <f aca="false">INDEX(paste_data_here!A:A,(ROW()-2)*5+3)</f>
        <v>C1=CON=C1</v>
      </c>
      <c r="B44" s="1" t="n">
        <f aca="false">INDEX(paste_data_here!B:B,(ROW()-2)*5+3)</f>
        <v>1.8082355</v>
      </c>
      <c r="C44" s="1" t="n">
        <f aca="false">INDEX(paste_data_here!C:C,(ROW()-2)*5+3)</f>
        <v>-0.5919225</v>
      </c>
      <c r="D44" s="1" t="n">
        <f aca="false">INDEX(paste_data_here!D:D,(ROW()-2)*5+3)</f>
        <v>0.003310847</v>
      </c>
      <c r="E44" s="1" t="n">
        <f aca="false">INDEX(paste_data_here!E:E,(ROW()-2)*5+3)</f>
        <v>8.914525331</v>
      </c>
      <c r="F44" s="1" t="n">
        <f aca="false">INDEX(paste_data_here!F:F,(ROW()-2)*5+3)</f>
        <v>7.48103761357562</v>
      </c>
      <c r="G44" s="1" t="n">
        <f aca="false">RANK(E44,E:E)</f>
        <v>14</v>
      </c>
      <c r="H44" s="1" t="n">
        <f aca="false">RANK(F44,F:F)</f>
        <v>37</v>
      </c>
      <c r="I44" s="1" t="n">
        <f aca="false">ABS(F44-E44)</f>
        <v>1.43348771742439</v>
      </c>
      <c r="J44" s="1" t="n">
        <f aca="false">I44^2</f>
        <v>2.05488703600657</v>
      </c>
    </row>
    <row r="45" customFormat="false" ht="15" hidden="false" customHeight="false" outlineLevel="0" collapsed="false">
      <c r="A45" s="1" t="str">
        <f aca="false">INDEX(paste_data_here!A:A,(ROW()-2)*5+3)</f>
        <v>c12ccccc1cccc2(Br)</v>
      </c>
      <c r="B45" s="1" t="n">
        <f aca="false">INDEX(paste_data_here!B:B,(ROW()-2)*5+3)</f>
        <v>2.5054705</v>
      </c>
      <c r="C45" s="1" t="n">
        <f aca="false">INDEX(paste_data_here!C:C,(ROW()-2)*5+3)</f>
        <v>-1.0431126</v>
      </c>
      <c r="D45" s="1" t="n">
        <f aca="false">INDEX(paste_data_here!D:D,(ROW()-2)*5+3)</f>
        <v>0.002406666</v>
      </c>
      <c r="E45" s="1" t="n">
        <f aca="false">INDEX(paste_data_here!E:E,(ROW()-2)*5+3)</f>
        <v>7.417856775</v>
      </c>
      <c r="F45" s="1" t="n">
        <f aca="false">INDEX(paste_data_here!F:F,(ROW()-2)*5+3)</f>
        <v>8.5441674236483</v>
      </c>
      <c r="G45" s="1" t="n">
        <f aca="false">RANK(E45,E:E)</f>
        <v>50</v>
      </c>
      <c r="H45" s="1" t="n">
        <f aca="false">RANK(F45,F:F)</f>
        <v>15</v>
      </c>
      <c r="I45" s="1" t="n">
        <f aca="false">ABS(F45-E45)</f>
        <v>1.1263106486483</v>
      </c>
      <c r="J45" s="1" t="n">
        <f aca="false">I45^2</f>
        <v>1.26857567725856</v>
      </c>
    </row>
    <row r="46" customFormat="false" ht="15" hidden="false" customHeight="false" outlineLevel="0" collapsed="false">
      <c r="A46" s="1" t="str">
        <f aca="false">INDEX(paste_data_here!A:A,(ROW()-2)*5+3)</f>
        <v>c1c(C(=O)OCCCCCCCCCCC)c(C(=O)OCCCCCCCCCCC)ccc1</v>
      </c>
      <c r="B46" s="1" t="n">
        <f aca="false">INDEX(paste_data_here!B:B,(ROW()-2)*5+3)</f>
        <v>4.0487084</v>
      </c>
      <c r="C46" s="1" t="n">
        <f aca="false">INDEX(paste_data_here!C:C,(ROW()-2)*5+3)</f>
        <v>-2.3382444</v>
      </c>
      <c r="D46" s="1" t="n">
        <f aca="false">INDEX(paste_data_here!D:D,(ROW()-2)*5+3)</f>
        <v>0.002337199</v>
      </c>
      <c r="E46" s="1" t="n">
        <f aca="false">INDEX(paste_data_here!E:E,(ROW()-2)*5+3)</f>
        <v>-2.211188071</v>
      </c>
      <c r="F46" s="1" t="n">
        <f aca="false">INDEX(paste_data_here!F:F,(ROW()-2)*5+3)</f>
        <v>-1.69197455620091</v>
      </c>
      <c r="G46" s="1" t="n">
        <f aca="false">RANK(E46,E:E)</f>
        <v>139</v>
      </c>
      <c r="H46" s="1" t="n">
        <f aca="false">RANK(F46,F:F)</f>
        <v>139</v>
      </c>
      <c r="I46" s="1" t="n">
        <f aca="false">ABS(F46-E46)</f>
        <v>0.519213514799094</v>
      </c>
      <c r="J46" s="1" t="n">
        <f aca="false">I46^2</f>
        <v>0.269582673950029</v>
      </c>
    </row>
    <row r="47" customFormat="false" ht="15" hidden="false" customHeight="false" outlineLevel="0" collapsed="false">
      <c r="A47" s="1" t="str">
        <f aca="false">INDEX(paste_data_here!A:A,(ROW()-2)*5+3)</f>
        <v>C1C(C)c2ccccc2CC1</v>
      </c>
      <c r="B47" s="1" t="n">
        <f aca="false">INDEX(paste_data_here!B:B,(ROW()-2)*5+3)</f>
        <v>2.5114408</v>
      </c>
      <c r="C47" s="1" t="n">
        <f aca="false">INDEX(paste_data_here!C:C,(ROW()-2)*5+3)</f>
        <v>-1.0175425</v>
      </c>
      <c r="D47" s="1" t="n">
        <f aca="false">INDEX(paste_data_here!D:D,(ROW()-2)*5+3)</f>
        <v>0.003052946</v>
      </c>
      <c r="E47" s="1" t="n">
        <f aca="false">INDEX(paste_data_here!E:E,(ROW()-2)*5+3)</f>
        <v>5.200978785</v>
      </c>
      <c r="F47" s="1" t="n">
        <f aca="false">INDEX(paste_data_here!F:F,(ROW()-2)*5+3)</f>
        <v>4.26406065356732</v>
      </c>
      <c r="G47" s="1" t="n">
        <f aca="false">RANK(E47,E:E)</f>
        <v>115</v>
      </c>
      <c r="H47" s="1" t="n">
        <f aca="false">RANK(F47,F:F)</f>
        <v>111</v>
      </c>
      <c r="I47" s="1" t="n">
        <f aca="false">ABS(F47-E47)</f>
        <v>0.936918131432684</v>
      </c>
      <c r="J47" s="1" t="n">
        <f aca="false">I47^2</f>
        <v>0.877815585007312</v>
      </c>
    </row>
    <row r="48" customFormat="false" ht="15" hidden="false" customHeight="false" outlineLevel="0" collapsed="false">
      <c r="A48" s="1" t="str">
        <f aca="false">INDEX(paste_data_here!A:A,(ROW()-2)*5+3)</f>
        <v>C1C(C)OC(=O)O1</v>
      </c>
      <c r="B48" s="1" t="n">
        <f aca="false">INDEX(paste_data_here!B:B,(ROW()-2)*5+3)</f>
        <v>1.7043118</v>
      </c>
      <c r="C48" s="1" t="n">
        <f aca="false">INDEX(paste_data_here!C:C,(ROW()-2)*5+3)</f>
        <v>-0.583571</v>
      </c>
      <c r="D48" s="1" t="n">
        <f aca="false">INDEX(paste_data_here!D:D,(ROW()-2)*5+3)</f>
        <v>0.002788331</v>
      </c>
      <c r="E48" s="1" t="n">
        <f aca="false">INDEX(paste_data_here!E:E,(ROW()-2)*5+3)</f>
        <v>6.069155454</v>
      </c>
      <c r="F48" s="1" t="n">
        <f aca="false">INDEX(paste_data_here!F:F,(ROW()-2)*5+3)</f>
        <v>9.13947038956385</v>
      </c>
      <c r="G48" s="1" t="n">
        <f aca="false">RANK(E48,E:E)</f>
        <v>93</v>
      </c>
      <c r="H48" s="1" t="n">
        <f aca="false">RANK(F48,F:F)</f>
        <v>10</v>
      </c>
      <c r="I48" s="1" t="n">
        <f aca="false">ABS(F48-E48)</f>
        <v>3.07031493556385</v>
      </c>
      <c r="J48" s="1" t="n">
        <f aca="false">I48^2</f>
        <v>9.42683380354646</v>
      </c>
    </row>
    <row r="49" customFormat="false" ht="15" hidden="false" customHeight="false" outlineLevel="0" collapsed="false">
      <c r="A49" s="1" t="str">
        <f aca="false">INDEX(paste_data_here!A:A,(ROW()-2)*5+3)</f>
        <v>C1C(C2C=CC1C2)=CC</v>
      </c>
      <c r="B49" s="1" t="n">
        <f aca="false">INDEX(paste_data_here!B:B,(ROW()-2)*5+3)</f>
        <v>1.9829876</v>
      </c>
      <c r="C49" s="1" t="n">
        <f aca="false">INDEX(paste_data_here!C:C,(ROW()-2)*5+3)</f>
        <v>-0.71811366</v>
      </c>
      <c r="D49" s="1" t="n">
        <f aca="false">INDEX(paste_data_here!D:D,(ROW()-2)*5+3)</f>
        <v>0.003311258</v>
      </c>
      <c r="E49" s="1" t="n">
        <f aca="false">INDEX(paste_data_here!E:E,(ROW()-2)*5+3)</f>
        <v>6.897209568</v>
      </c>
      <c r="F49" s="1" t="n">
        <f aca="false">INDEX(paste_data_here!F:F,(ROW()-2)*5+3)</f>
        <v>5.71605232781453</v>
      </c>
      <c r="G49" s="1" t="n">
        <f aca="false">RANK(E49,E:E)</f>
        <v>67</v>
      </c>
      <c r="H49" s="1" t="n">
        <f aca="false">RANK(F49,F:F)</f>
        <v>81</v>
      </c>
      <c r="I49" s="1" t="n">
        <f aca="false">ABS(F49-E49)</f>
        <v>1.18115724018547</v>
      </c>
      <c r="J49" s="1" t="n">
        <f aca="false">I49^2</f>
        <v>1.39513242604256</v>
      </c>
    </row>
    <row r="50" customFormat="false" ht="15" hidden="false" customHeight="false" outlineLevel="0" collapsed="false">
      <c r="A50" s="1" t="str">
        <f aca="false">INDEX(paste_data_here!A:A,(ROW()-2)*5+3)</f>
        <v>C1C(C2C=CC1C2)CC</v>
      </c>
      <c r="B50" s="1" t="n">
        <f aca="false">INDEX(paste_data_here!B:B,(ROW()-2)*5+3)</f>
        <v>2.0476177</v>
      </c>
      <c r="C50" s="1" t="n">
        <f aca="false">INDEX(paste_data_here!C:C,(ROW()-2)*5+3)</f>
        <v>-0.7441657</v>
      </c>
      <c r="D50" s="1" t="n">
        <f aca="false">INDEX(paste_data_here!D:D,(ROW()-2)*5+3)</f>
        <v>0.00334728</v>
      </c>
      <c r="E50" s="1" t="n">
        <f aca="false">INDEX(paste_data_here!E:E,(ROW()-2)*5+3)</f>
        <v>7.103921587</v>
      </c>
      <c r="F50" s="1" t="n">
        <f aca="false">INDEX(paste_data_here!F:F,(ROW()-2)*5+3)</f>
        <v>5.36470368627587</v>
      </c>
      <c r="G50" s="1" t="n">
        <f aca="false">RANK(E50,E:E)</f>
        <v>56</v>
      </c>
      <c r="H50" s="1" t="n">
        <f aca="false">RANK(F50,F:F)</f>
        <v>92</v>
      </c>
      <c r="I50" s="1" t="n">
        <f aca="false">ABS(F50-E50)</f>
        <v>1.73921790072414</v>
      </c>
      <c r="J50" s="1" t="n">
        <f aca="false">I50^2</f>
        <v>3.02487890619927</v>
      </c>
    </row>
    <row r="51" customFormat="false" ht="15" hidden="false" customHeight="false" outlineLevel="0" collapsed="false">
      <c r="A51" s="1" t="str">
        <f aca="false">INDEX(paste_data_here!A:A,(ROW()-2)*5+3)</f>
        <v>c1c(CCCOO)cccc1</v>
      </c>
      <c r="B51" s="1" t="n">
        <f aca="false">INDEX(paste_data_here!B:B,(ROW()-2)*5+3)</f>
        <v>2.40847</v>
      </c>
      <c r="C51" s="1" t="n">
        <f aca="false">INDEX(paste_data_here!C:C,(ROW()-2)*5+3)</f>
        <v>-1.0023543</v>
      </c>
      <c r="D51" s="1" t="n">
        <f aca="false">INDEX(paste_data_here!D:D,(ROW()-2)*5+3)</f>
        <v>0.002622951</v>
      </c>
      <c r="E51" s="1" t="n">
        <f aca="false">INDEX(paste_data_here!E:E,(ROW()-2)*5+3)</f>
        <v>4.139582373</v>
      </c>
      <c r="F51" s="1" t="n">
        <f aca="false">INDEX(paste_data_here!F:F,(ROW()-2)*5+3)</f>
        <v>6.97965441078381</v>
      </c>
      <c r="G51" s="1" t="n">
        <f aca="false">RANK(E51,E:E)</f>
        <v>130</v>
      </c>
      <c r="H51" s="1" t="n">
        <f aca="false">RANK(F51,F:F)</f>
        <v>49</v>
      </c>
      <c r="I51" s="1" t="n">
        <f aca="false">ABS(F51-E51)</f>
        <v>2.84007203778381</v>
      </c>
      <c r="J51" s="1" t="n">
        <f aca="false">I51^2</f>
        <v>8.06600917980148</v>
      </c>
    </row>
    <row r="52" customFormat="false" ht="15" hidden="false" customHeight="false" outlineLevel="0" collapsed="false">
      <c r="A52" s="1" t="str">
        <f aca="false">INDEX(paste_data_here!A:A,(ROW()-2)*5+3)</f>
        <v>C1C=C(C)C2C(C3)C(C)=CC3C21</v>
      </c>
      <c r="B52" s="1" t="n">
        <f aca="false">INDEX(paste_data_here!B:B,(ROW()-2)*5+3)</f>
        <v>2.4425905</v>
      </c>
      <c r="C52" s="1" t="n">
        <f aca="false">INDEX(paste_data_here!C:C,(ROW()-2)*5+3)</f>
        <v>-0.95426446</v>
      </c>
      <c r="D52" s="1" t="n">
        <f aca="false">INDEX(paste_data_here!D:D,(ROW()-2)*5+3)</f>
        <v>0.002981848</v>
      </c>
      <c r="E52" s="1" t="n">
        <f aca="false">INDEX(paste_data_here!E:E,(ROW()-2)*5+3)</f>
        <v>6.471295039</v>
      </c>
      <c r="F52" s="1" t="n">
        <f aca="false">INDEX(paste_data_here!F:F,(ROW()-2)*5+3)</f>
        <v>5.65796185524819</v>
      </c>
      <c r="G52" s="1" t="n">
        <f aca="false">RANK(E52,E:E)</f>
        <v>79</v>
      </c>
      <c r="H52" s="1" t="n">
        <f aca="false">RANK(F52,F:F)</f>
        <v>82</v>
      </c>
      <c r="I52" s="1" t="n">
        <f aca="false">ABS(F52-E52)</f>
        <v>0.813333183751815</v>
      </c>
      <c r="J52" s="1" t="n">
        <f aca="false">I52^2</f>
        <v>0.661510867791863</v>
      </c>
    </row>
    <row r="53" customFormat="false" ht="15" hidden="false" customHeight="false" outlineLevel="0" collapsed="false">
      <c r="A53" s="1" t="str">
        <f aca="false">INDEX(paste_data_here!A:A,(ROW()-2)*5+3)</f>
        <v>C1CCCCC1(CC)</v>
      </c>
      <c r="B53" s="1" t="n">
        <f aca="false">INDEX(paste_data_here!B:B,(ROW()-2)*5+3)</f>
        <v>1.8942477</v>
      </c>
      <c r="C53" s="1" t="n">
        <f aca="false">INDEX(paste_data_here!C:C,(ROW()-2)*5+3)</f>
        <v>-0.7043874</v>
      </c>
      <c r="D53" s="1" t="n">
        <f aca="false">INDEX(paste_data_here!D:D,(ROW()-2)*5+3)</f>
        <v>0.003674782</v>
      </c>
      <c r="E53" s="1" t="n">
        <f aca="false">INDEX(paste_data_here!E:E,(ROW()-2)*5+3)</f>
        <v>5.860224588</v>
      </c>
      <c r="F53" s="1" t="n">
        <f aca="false">INDEX(paste_data_here!F:F,(ROW()-2)*5+3)</f>
        <v>3.54483788204947</v>
      </c>
      <c r="G53" s="1" t="n">
        <f aca="false">RANK(E53,E:E)</f>
        <v>98</v>
      </c>
      <c r="H53" s="1" t="n">
        <f aca="false">RANK(F53,F:F)</f>
        <v>123</v>
      </c>
      <c r="I53" s="1" t="n">
        <f aca="false">ABS(F53-E53)</f>
        <v>2.31538670595053</v>
      </c>
      <c r="J53" s="1" t="n">
        <f aca="false">I53^2</f>
        <v>5.36101559809247</v>
      </c>
    </row>
    <row r="54" customFormat="false" ht="15" hidden="false" customHeight="false" outlineLevel="0" collapsed="false">
      <c r="A54" s="1" t="str">
        <f aca="false">INDEX(paste_data_here!A:A,(ROW()-2)*5+3)</f>
        <v>C1CCCCC1(CC)(CC)</v>
      </c>
      <c r="B54" s="1" t="n">
        <f aca="false">INDEX(paste_data_here!B:B,(ROW()-2)*5+3)</f>
        <v>2.111881</v>
      </c>
      <c r="C54" s="1" t="n">
        <f aca="false">INDEX(paste_data_here!C:C,(ROW()-2)*5+3)</f>
        <v>-0.78664</v>
      </c>
      <c r="D54" s="1" t="n">
        <f aca="false">INDEX(paste_data_here!D:D,(ROW()-2)*5+3)</f>
        <v>0.003441008</v>
      </c>
      <c r="E54" s="1" t="n">
        <f aca="false">INDEX(paste_data_here!E:E,(ROW()-2)*5+3)</f>
        <v>4.684968957</v>
      </c>
      <c r="F54" s="1" t="n">
        <f aca="false">INDEX(paste_data_here!F:F,(ROW()-2)*5+3)</f>
        <v>4.26484378437905</v>
      </c>
      <c r="G54" s="1" t="n">
        <f aca="false">RANK(E54,E:E)</f>
        <v>123</v>
      </c>
      <c r="H54" s="1" t="n">
        <f aca="false">RANK(F54,F:F)</f>
        <v>110</v>
      </c>
      <c r="I54" s="1" t="n">
        <f aca="false">ABS(F54-E54)</f>
        <v>0.42012517262095</v>
      </c>
      <c r="J54" s="1" t="n">
        <f aca="false">I54^2</f>
        <v>0.176505160669783</v>
      </c>
    </row>
    <row r="55" customFormat="false" ht="15" hidden="false" customHeight="false" outlineLevel="0" collapsed="false">
      <c r="A55" s="1" t="str">
        <f aca="false">INDEX(paste_data_here!A:A,(ROW()-2)*5+3)</f>
        <v>c1ccccc1(CCCCC)</v>
      </c>
      <c r="B55" s="1" t="n">
        <f aca="false">INDEX(paste_data_here!B:B,(ROW()-2)*5+3)</f>
        <v>2.3904936</v>
      </c>
      <c r="C55" s="1" t="n">
        <f aca="false">INDEX(paste_data_here!C:C,(ROW()-2)*5+3)</f>
        <v>-0.98497874</v>
      </c>
      <c r="D55" s="1" t="n">
        <f aca="false">INDEX(paste_data_here!D:D,(ROW()-2)*5+3)</f>
        <v>0.003138855</v>
      </c>
      <c r="E55" s="1" t="n">
        <f aca="false">INDEX(paste_data_here!E:E,(ROW()-2)*5+3)</f>
        <v>5.219544738</v>
      </c>
      <c r="F55" s="1" t="n">
        <f aca="false">INDEX(paste_data_here!F:F,(ROW()-2)*5+3)</f>
        <v>3.49414313128961</v>
      </c>
      <c r="G55" s="1" t="n">
        <f aca="false">RANK(E55,E:E)</f>
        <v>113</v>
      </c>
      <c r="H55" s="1" t="n">
        <f aca="false">RANK(F55,F:F)</f>
        <v>125</v>
      </c>
      <c r="I55" s="1" t="n">
        <f aca="false">ABS(F55-E55)</f>
        <v>1.72540160671039</v>
      </c>
      <c r="J55" s="1" t="n">
        <f aca="false">I55^2</f>
        <v>2.97701070443881</v>
      </c>
    </row>
    <row r="56" customFormat="false" ht="15" hidden="false" customHeight="false" outlineLevel="0" collapsed="false">
      <c r="A56" s="1" t="str">
        <f aca="false">INDEX(paste_data_here!A:A,(ROW()-2)*5+3)</f>
        <v>c1ccccc1(CCCCCC)</v>
      </c>
      <c r="B56" s="1" t="n">
        <f aca="false">INDEX(paste_data_here!B:B,(ROW()-2)*5+3)</f>
        <v>2.5748842</v>
      </c>
      <c r="C56" s="1" t="n">
        <f aca="false">INDEX(paste_data_here!C:C,(ROW()-2)*5+3)</f>
        <v>-1.0866994</v>
      </c>
      <c r="D56" s="1" t="n">
        <f aca="false">INDEX(paste_data_here!D:D,(ROW()-2)*5+3)</f>
        <v>0.002998501</v>
      </c>
      <c r="E56" s="1" t="n">
        <f aca="false">INDEX(paste_data_here!E:E,(ROW()-2)*5+3)</f>
        <v>5.208595275</v>
      </c>
      <c r="F56" s="1" t="n">
        <f aca="false">INDEX(paste_data_here!F:F,(ROW()-2)*5+3)</f>
        <v>3.62199186530983</v>
      </c>
      <c r="G56" s="1" t="n">
        <f aca="false">RANK(E56,E:E)</f>
        <v>114</v>
      </c>
      <c r="H56" s="1" t="n">
        <f aca="false">RANK(F56,F:F)</f>
        <v>121</v>
      </c>
      <c r="I56" s="1" t="n">
        <f aca="false">ABS(F56-E56)</f>
        <v>1.58660340969017</v>
      </c>
      <c r="J56" s="1" t="n">
        <f aca="false">I56^2</f>
        <v>2.51731037964047</v>
      </c>
    </row>
    <row r="57" customFormat="false" ht="15" hidden="false" customHeight="false" outlineLevel="0" collapsed="false">
      <c r="A57" s="1" t="str">
        <f aca="false">INDEX(paste_data_here!A:A,(ROW()-2)*5+3)</f>
        <v>c1ccccc1(CCCCCCCCCCC)</v>
      </c>
      <c r="B57" s="1" t="n">
        <f aca="false">INDEX(paste_data_here!B:B,(ROW()-2)*5+3)</f>
        <v>3.2555935</v>
      </c>
      <c r="C57" s="1" t="n">
        <f aca="false">INDEX(paste_data_here!C:C,(ROW()-2)*5+3)</f>
        <v>-1.5105184</v>
      </c>
      <c r="D57" s="1" t="n">
        <f aca="false">INDEX(paste_data_here!D:D,(ROW()-2)*5+3)</f>
        <v>0.00255102</v>
      </c>
      <c r="E57" s="1" t="n">
        <f aca="false">INDEX(paste_data_here!E:E,(ROW()-2)*5+3)</f>
        <v>4.743040843</v>
      </c>
      <c r="F57" s="1" t="n">
        <f aca="false">INDEX(paste_data_here!F:F,(ROW()-2)*5+3)</f>
        <v>4.24442188210728</v>
      </c>
      <c r="G57" s="1" t="n">
        <f aca="false">RANK(E57,E:E)</f>
        <v>121</v>
      </c>
      <c r="H57" s="1" t="n">
        <f aca="false">RANK(F57,F:F)</f>
        <v>112</v>
      </c>
      <c r="I57" s="1" t="n">
        <f aca="false">ABS(F57-E57)</f>
        <v>0.498618960892723</v>
      </c>
      <c r="J57" s="1" t="n">
        <f aca="false">I57^2</f>
        <v>0.248620868161739</v>
      </c>
    </row>
    <row r="58" customFormat="false" ht="15" hidden="false" customHeight="false" outlineLevel="0" collapsed="false">
      <c r="A58" s="1" t="str">
        <f aca="false">INDEX(paste_data_here!A:A,(ROW()-2)*5+3)</f>
        <v>c1ccccc1(CO)</v>
      </c>
      <c r="B58" s="1" t="n">
        <f aca="false">INDEX(paste_data_here!B:B,(ROW()-2)*5+3)</f>
        <v>1.8469808</v>
      </c>
      <c r="C58" s="1" t="n">
        <f aca="false">INDEX(paste_data_here!C:C,(ROW()-2)*5+3)</f>
        <v>-0.7211726</v>
      </c>
      <c r="D58" s="1" t="n">
        <f aca="false">INDEX(paste_data_here!D:D,(ROW()-2)*5+3)</f>
        <v>0.002690794</v>
      </c>
      <c r="E58" s="1" t="n">
        <f aca="false">INDEX(paste_data_here!E:E,(ROW()-2)*5+3)</f>
        <v>7.541405999</v>
      </c>
      <c r="F58" s="1" t="n">
        <f aca="false">INDEX(paste_data_here!F:F,(ROW()-2)*5+3)</f>
        <v>7.90159495166715</v>
      </c>
      <c r="G58" s="1" t="n">
        <f aca="false">RANK(E58,E:E)</f>
        <v>47</v>
      </c>
      <c r="H58" s="1" t="n">
        <f aca="false">RANK(F58,F:F)</f>
        <v>25</v>
      </c>
      <c r="I58" s="1" t="n">
        <f aca="false">ABS(F58-E58)</f>
        <v>0.360188952667153</v>
      </c>
      <c r="J58" s="1" t="n">
        <f aca="false">I58^2</f>
        <v>0.129736081623461</v>
      </c>
    </row>
    <row r="59" customFormat="false" ht="15" hidden="false" customHeight="false" outlineLevel="0" collapsed="false">
      <c r="A59" s="1" t="str">
        <f aca="false">INDEX(paste_data_here!A:A,(ROW()-2)*5+3)</f>
        <v>c1ccccc1(COCC)</v>
      </c>
      <c r="B59" s="1" t="n">
        <f aca="false">INDEX(paste_data_here!B:B,(ROW()-2)*5+3)</f>
        <v>2.2275229</v>
      </c>
      <c r="C59" s="1" t="n">
        <f aca="false">INDEX(paste_data_here!C:C,(ROW()-2)*5+3)</f>
        <v>-0.8981652</v>
      </c>
      <c r="D59" s="1" t="n">
        <f aca="false">INDEX(paste_data_here!D:D,(ROW()-2)*5+3)</f>
        <v>0.002686457</v>
      </c>
      <c r="E59" s="1" t="n">
        <f aca="false">INDEX(paste_data_here!E:E,(ROW()-2)*5+3)</f>
        <v>8.738669424</v>
      </c>
      <c r="F59" s="1" t="n">
        <f aca="false">INDEX(paste_data_here!F:F,(ROW()-2)*5+3)</f>
        <v>7.23566604012238</v>
      </c>
      <c r="G59" s="1" t="n">
        <f aca="false">RANK(E59,E:E)</f>
        <v>17</v>
      </c>
      <c r="H59" s="1" t="n">
        <f aca="false">RANK(F59,F:F)</f>
        <v>44</v>
      </c>
      <c r="I59" s="1" t="n">
        <f aca="false">ABS(F59-E59)</f>
        <v>1.50300338387762</v>
      </c>
      <c r="J59" s="1" t="n">
        <f aca="false">I59^2</f>
        <v>2.25901917194758</v>
      </c>
    </row>
    <row r="60" customFormat="false" ht="15" hidden="false" customHeight="false" outlineLevel="0" collapsed="false">
      <c r="A60" s="1" t="str">
        <f aca="false">INDEX(paste_data_here!A:A,(ROW()-2)*5+3)</f>
        <v>C1CCCCC1C(C)(C)C</v>
      </c>
      <c r="B60" s="1" t="n">
        <f aca="false">INDEX(paste_data_here!B:B,(ROW()-2)*5+3)</f>
        <v>2.162477</v>
      </c>
      <c r="C60" s="1" t="n">
        <f aca="false">INDEX(paste_data_here!C:C,(ROW()-2)*5+3)</f>
        <v>-0.79926115</v>
      </c>
      <c r="D60" s="1" t="n">
        <f aca="false">INDEX(paste_data_here!D:D,(ROW()-2)*5+3)</f>
        <v>0.002967491</v>
      </c>
      <c r="E60" s="1" t="n">
        <f aca="false">INDEX(paste_data_here!E:E,(ROW()-2)*5+3)</f>
        <v>7.859556986</v>
      </c>
      <c r="F60" s="1" t="n">
        <f aca="false">INDEX(paste_data_here!F:F,(ROW()-2)*5+3)</f>
        <v>7.06185322949988</v>
      </c>
      <c r="G60" s="1" t="n">
        <f aca="false">RANK(E60,E:E)</f>
        <v>40</v>
      </c>
      <c r="H60" s="1" t="n">
        <f aca="false">RANK(F60,F:F)</f>
        <v>48</v>
      </c>
      <c r="I60" s="1" t="n">
        <f aca="false">ABS(F60-E60)</f>
        <v>0.797703756500122</v>
      </c>
      <c r="J60" s="1" t="n">
        <f aca="false">I60^2</f>
        <v>0.636331283134407</v>
      </c>
    </row>
    <row r="61" customFormat="false" ht="15" hidden="false" customHeight="false" outlineLevel="0" collapsed="false">
      <c r="A61" s="1" t="str">
        <f aca="false">INDEX(paste_data_here!A:A,(ROW()-2)*5+3)</f>
        <v>c1ccccc1C(C)c2ccccc2</v>
      </c>
      <c r="B61" s="1" t="n">
        <f aca="false">INDEX(paste_data_here!B:B,(ROW()-2)*5+3)</f>
        <v>2.9843214</v>
      </c>
      <c r="C61" s="1" t="n">
        <f aca="false">INDEX(paste_data_here!C:C,(ROW()-2)*5+3)</f>
        <v>-1.3427342</v>
      </c>
      <c r="D61" s="1" t="n">
        <f aca="false">INDEX(paste_data_here!D:D,(ROW()-2)*5+3)</f>
        <v>0.002596391</v>
      </c>
      <c r="E61" s="1" t="n">
        <f aca="false">INDEX(paste_data_here!E:E,(ROW()-2)*5+3)</f>
        <v>6.258822658</v>
      </c>
      <c r="F61" s="1" t="n">
        <f aca="false">INDEX(paste_data_here!F:F,(ROW()-2)*5+3)</f>
        <v>4.93946738488735</v>
      </c>
      <c r="G61" s="1" t="n">
        <f aca="false">RANK(E61,E:E)</f>
        <v>85</v>
      </c>
      <c r="H61" s="1" t="n">
        <f aca="false">RANK(F61,F:F)</f>
        <v>98</v>
      </c>
      <c r="I61" s="1" t="n">
        <f aca="false">ABS(F61-E61)</f>
        <v>1.31935527311265</v>
      </c>
      <c r="J61" s="1" t="n">
        <f aca="false">I61^2</f>
        <v>1.74069833669015</v>
      </c>
    </row>
    <row r="62" customFormat="false" ht="15" hidden="false" customHeight="false" outlineLevel="0" collapsed="false">
      <c r="A62" s="1" t="str">
        <f aca="false">INDEX(paste_data_here!A:A,(ROW()-2)*5+3)</f>
        <v>C1CCCN1(C)</v>
      </c>
      <c r="B62" s="1" t="n">
        <f aca="false">INDEX(paste_data_here!B:B,(ROW()-2)*5+3)</f>
        <v>1.7700468</v>
      </c>
      <c r="C62" s="1" t="n">
        <f aca="false">INDEX(paste_data_here!C:C,(ROW()-2)*5+3)</f>
        <v>-0.5652012</v>
      </c>
      <c r="D62" s="1" t="n">
        <f aca="false">INDEX(paste_data_here!D:D,(ROW()-2)*5+3)</f>
        <v>0.003638183</v>
      </c>
      <c r="E62" s="1" t="n">
        <f aca="false">INDEX(paste_data_here!E:E,(ROW()-2)*5+3)</f>
        <v>8.351945404</v>
      </c>
      <c r="F62" s="1" t="n">
        <f aca="false">INDEX(paste_data_here!F:F,(ROW()-2)*5+3)</f>
        <v>6.50383468256552</v>
      </c>
      <c r="G62" s="1" t="n">
        <f aca="false">RANK(E62,E:E)</f>
        <v>25</v>
      </c>
      <c r="H62" s="1" t="n">
        <f aca="false">RANK(F62,F:F)</f>
        <v>64</v>
      </c>
      <c r="I62" s="1" t="n">
        <f aca="false">ABS(F62-E62)</f>
        <v>1.84811072143448</v>
      </c>
      <c r="J62" s="1" t="n">
        <f aca="false">I62^2</f>
        <v>3.41551323868108</v>
      </c>
    </row>
    <row r="63" customFormat="false" ht="15" hidden="false" customHeight="false" outlineLevel="0" collapsed="false">
      <c r="A63" s="1" t="str">
        <f aca="false">INDEX(paste_data_here!A:A,(ROW()-2)*5+3)</f>
        <v>CC(=O)C(=C)OC</v>
      </c>
      <c r="B63" s="1" t="n">
        <f aca="false">INDEX(paste_data_here!B:B,(ROW()-2)*5+3)</f>
        <v>1.6557294</v>
      </c>
      <c r="C63" s="1" t="n">
        <f aca="false">INDEX(paste_data_here!C:C,(ROW()-2)*5+3)</f>
        <v>-0.54376024</v>
      </c>
      <c r="D63" s="1" t="n">
        <f aca="false">INDEX(paste_data_here!D:D,(ROW()-2)*5+3)</f>
        <v>0.003107762</v>
      </c>
      <c r="E63" s="1" t="n">
        <f aca="false">INDEX(paste_data_here!E:E,(ROW()-2)*5+3)</f>
        <v>8.370000064</v>
      </c>
      <c r="F63" s="1" t="n">
        <f aca="false">INDEX(paste_data_here!F:F,(ROW()-2)*5+3)</f>
        <v>8.33241443262696</v>
      </c>
      <c r="G63" s="1" t="n">
        <f aca="false">RANK(E63,E:E)</f>
        <v>24</v>
      </c>
      <c r="H63" s="1" t="n">
        <f aca="false">RANK(F63,F:F)</f>
        <v>19</v>
      </c>
      <c r="I63" s="1" t="n">
        <f aca="false">ABS(F63-E63)</f>
        <v>0.0375856313730409</v>
      </c>
      <c r="J63" s="1" t="n">
        <f aca="false">I63^2</f>
        <v>0.00141267968571012</v>
      </c>
    </row>
    <row r="64" customFormat="false" ht="15" hidden="false" customHeight="false" outlineLevel="0" collapsed="false">
      <c r="A64" s="1" t="str">
        <f aca="false">INDEX(paste_data_here!A:A,(ROW()-2)*5+3)</f>
        <v>CC(=O)CC(=O)OC</v>
      </c>
      <c r="B64" s="1" t="n">
        <f aca="false">INDEX(paste_data_here!B:B,(ROW()-2)*5+3)</f>
        <v>1.7598541</v>
      </c>
      <c r="C64" s="1" t="n">
        <f aca="false">INDEX(paste_data_here!C:C,(ROW()-2)*5+3)</f>
        <v>-0.6150096</v>
      </c>
      <c r="D64" s="1" t="n">
        <f aca="false">INDEX(paste_data_here!D:D,(ROW()-2)*5+3)</f>
        <v>0.003059858</v>
      </c>
      <c r="E64" s="1" t="n">
        <f aca="false">INDEX(paste_data_here!E:E,(ROW()-2)*5+3)</f>
        <v>6.927949313</v>
      </c>
      <c r="F64" s="1" t="n">
        <f aca="false">INDEX(paste_data_here!F:F,(ROW()-2)*5+3)</f>
        <v>7.69530384478334</v>
      </c>
      <c r="G64" s="1" t="n">
        <f aca="false">RANK(E64,E:E)</f>
        <v>65</v>
      </c>
      <c r="H64" s="1" t="n">
        <f aca="false">RANK(F64,F:F)</f>
        <v>29</v>
      </c>
      <c r="I64" s="1" t="n">
        <f aca="false">ABS(F64-E64)</f>
        <v>0.767354531783339</v>
      </c>
      <c r="J64" s="1" t="n">
        <f aca="false">I64^2</f>
        <v>0.588832977448428</v>
      </c>
    </row>
    <row r="65" customFormat="false" ht="15" hidden="false" customHeight="false" outlineLevel="0" collapsed="false">
      <c r="A65" s="1" t="str">
        <f aca="false">INDEX(paste_data_here!A:A,(ROW()-2)*5+3)</f>
        <v>CC(=O)CCCC</v>
      </c>
      <c r="B65" s="1" t="n">
        <f aca="false">INDEX(paste_data_here!B:B,(ROW()-2)*5+3)</f>
        <v>1.8175997</v>
      </c>
      <c r="C65" s="1" t="n">
        <f aca="false">INDEX(paste_data_here!C:C,(ROW()-2)*5+3)</f>
        <v>-0.60856324</v>
      </c>
      <c r="D65" s="1" t="n">
        <f aca="false">INDEX(paste_data_here!D:D,(ROW()-2)*5+3)</f>
        <v>0.003227628</v>
      </c>
      <c r="E65" s="1" t="n">
        <f aca="false">INDEX(paste_data_here!E:E,(ROW()-2)*5+3)</f>
        <v>7.981032702</v>
      </c>
      <c r="F65" s="1" t="n">
        <f aca="false">INDEX(paste_data_here!F:F,(ROW()-2)*5+3)</f>
        <v>7.51667405684847</v>
      </c>
      <c r="G65" s="1" t="n">
        <f aca="false">RANK(E65,E:E)</f>
        <v>35</v>
      </c>
      <c r="H65" s="1" t="n">
        <f aca="false">RANK(F65,F:F)</f>
        <v>35</v>
      </c>
      <c r="I65" s="1" t="n">
        <f aca="false">ABS(F65-E65)</f>
        <v>0.464358645151531</v>
      </c>
      <c r="J65" s="1" t="n">
        <f aca="false">I65^2</f>
        <v>0.215628951326966</v>
      </c>
    </row>
    <row r="66" customFormat="false" ht="15" hidden="false" customHeight="false" outlineLevel="0" collapsed="false">
      <c r="A66" s="1" t="str">
        <f aca="false">INDEX(paste_data_here!A:A,(ROW()-2)*5+3)</f>
        <v>CC(=O)CCCCCC</v>
      </c>
      <c r="B66" s="1" t="n">
        <f aca="false">INDEX(paste_data_here!B:B,(ROW()-2)*5+3)</f>
        <v>1.7754204</v>
      </c>
      <c r="C66" s="1" t="n">
        <f aca="false">INDEX(paste_data_here!C:C,(ROW()-2)*5+3)</f>
        <v>-0.6773417</v>
      </c>
      <c r="D66" s="1" t="n">
        <f aca="false">INDEX(paste_data_here!D:D,(ROW()-2)*5+3)</f>
        <v>0.002871645</v>
      </c>
      <c r="E66" s="1" t="n">
        <f aca="false">INDEX(paste_data_here!E:E,(ROW()-2)*5+3)</f>
        <v>8.08498153</v>
      </c>
      <c r="F66" s="1" t="n">
        <f aca="false">INDEX(paste_data_here!F:F,(ROW()-2)*5+3)</f>
        <v>7.34950164714477</v>
      </c>
      <c r="G66" s="1" t="n">
        <f aca="false">RANK(E66,E:E)</f>
        <v>29</v>
      </c>
      <c r="H66" s="1" t="n">
        <f aca="false">RANK(F66,F:F)</f>
        <v>42</v>
      </c>
      <c r="I66" s="1" t="n">
        <f aca="false">ABS(F66-E66)</f>
        <v>0.735479882855234</v>
      </c>
      <c r="J66" s="1" t="n">
        <f aca="false">I66^2</f>
        <v>0.540930658084749</v>
      </c>
    </row>
    <row r="67" customFormat="false" ht="15" hidden="false" customHeight="false" outlineLevel="0" collapsed="false">
      <c r="A67" s="1" t="str">
        <f aca="false">INDEX(paste_data_here!A:A,(ROW()-2)*5+3)</f>
        <v>CC(=O)OC</v>
      </c>
      <c r="B67" s="1" t="n">
        <f aca="false">INDEX(paste_data_here!B:B,(ROW()-2)*5+3)</f>
        <v>1.6626705</v>
      </c>
      <c r="C67" s="1" t="n">
        <f aca="false">INDEX(paste_data_here!C:C,(ROW()-2)*5+3)</f>
        <v>-0.51823926</v>
      </c>
      <c r="D67" s="1" t="n">
        <f aca="false">INDEX(paste_data_here!D:D,(ROW()-2)*5+3)</f>
        <v>0.003876157</v>
      </c>
      <c r="E67" s="1" t="n">
        <f aca="false">INDEX(paste_data_here!E:E,(ROW()-2)*5+3)</f>
        <v>8.135959502</v>
      </c>
      <c r="F67" s="1" t="n">
        <f aca="false">INDEX(paste_data_here!F:F,(ROW()-2)*5+3)</f>
        <v>6.06975462148037</v>
      </c>
      <c r="G67" s="1" t="n">
        <f aca="false">RANK(E67,E:E)</f>
        <v>28</v>
      </c>
      <c r="H67" s="1" t="n">
        <f aca="false">RANK(F67,F:F)</f>
        <v>71</v>
      </c>
      <c r="I67" s="1" t="n">
        <f aca="false">ABS(F67-E67)</f>
        <v>2.06620488051964</v>
      </c>
      <c r="J67" s="1" t="n">
        <f aca="false">I67^2</f>
        <v>4.26920260828316</v>
      </c>
    </row>
    <row r="68" customFormat="false" ht="15" hidden="false" customHeight="false" outlineLevel="0" collapsed="false">
      <c r="A68" s="1" t="str">
        <f aca="false">INDEX(paste_data_here!A:A,(ROW()-2)*5+3)</f>
        <v>CC(=O)OC(=C)C</v>
      </c>
      <c r="B68" s="1" t="n">
        <f aca="false">INDEX(paste_data_here!B:B,(ROW()-2)*5+3)</f>
        <v>1.7471458</v>
      </c>
      <c r="C68" s="1" t="n">
        <f aca="false">INDEX(paste_data_here!C:C,(ROW()-2)*5+3)</f>
        <v>-0.5813478</v>
      </c>
      <c r="D68" s="1" t="n">
        <f aca="false">INDEX(paste_data_here!D:D,(ROW()-2)*5+3)</f>
        <v>0.00365982</v>
      </c>
      <c r="E68" s="1" t="n">
        <f aca="false">INDEX(paste_data_here!E:E,(ROW()-2)*5+3)</f>
        <v>7.094298456</v>
      </c>
      <c r="F68" s="1" t="n">
        <f aca="false">INDEX(paste_data_here!F:F,(ROW()-2)*5+3)</f>
        <v>5.82042058031582</v>
      </c>
      <c r="G68" s="1" t="n">
        <f aca="false">RANK(E68,E:E)</f>
        <v>57</v>
      </c>
      <c r="H68" s="1" t="n">
        <f aca="false">RANK(F68,F:F)</f>
        <v>77</v>
      </c>
      <c r="I68" s="1" t="n">
        <f aca="false">ABS(F68-E68)</f>
        <v>1.27387787568418</v>
      </c>
      <c r="J68" s="1" t="n">
        <f aca="false">I68^2</f>
        <v>1.62276484215765</v>
      </c>
    </row>
    <row r="69" customFormat="false" ht="15" hidden="false" customHeight="false" outlineLevel="0" collapsed="false">
      <c r="A69" s="1" t="str">
        <f aca="false">INDEX(paste_data_here!A:A,(ROW()-2)*5+3)</f>
        <v>CC(=O)OC=C</v>
      </c>
      <c r="B69" s="1" t="n">
        <f aca="false">INDEX(paste_data_here!B:B,(ROW()-2)*5+3)</f>
        <v>1.7820042</v>
      </c>
      <c r="C69" s="1" t="n">
        <f aca="false">INDEX(paste_data_here!C:C,(ROW()-2)*5+3)</f>
        <v>-0.58266604</v>
      </c>
      <c r="D69" s="1" t="n">
        <f aca="false">INDEX(paste_data_here!D:D,(ROW()-2)*5+3)</f>
        <v>0.003772944</v>
      </c>
      <c r="E69" s="1" t="n">
        <f aca="false">INDEX(paste_data_here!E:E,(ROW()-2)*5+3)</f>
        <v>7.822680629</v>
      </c>
      <c r="F69" s="1" t="n">
        <f aca="false">INDEX(paste_data_here!F:F,(ROW()-2)*5+3)</f>
        <v>5.56018250974474</v>
      </c>
      <c r="G69" s="1" t="n">
        <f aca="false">RANK(E69,E:E)</f>
        <v>41</v>
      </c>
      <c r="H69" s="1" t="n">
        <f aca="false">RANK(F69,F:F)</f>
        <v>87</v>
      </c>
      <c r="I69" s="1" t="n">
        <f aca="false">ABS(F69-E69)</f>
        <v>2.26249811925526</v>
      </c>
      <c r="J69" s="1" t="n">
        <f aca="false">I69^2</f>
        <v>5.1188977396336</v>
      </c>
    </row>
    <row r="70" customFormat="false" ht="15" hidden="false" customHeight="false" outlineLevel="0" collapsed="false">
      <c r="A70" s="1" t="str">
        <f aca="false">INDEX(paste_data_here!A:A,(ROW()-2)*5+3)</f>
        <v>CC(=O)OCC(C)C</v>
      </c>
      <c r="B70" s="1" t="n">
        <f aca="false">INDEX(paste_data_here!B:B,(ROW()-2)*5+3)</f>
        <v>1.8200669</v>
      </c>
      <c r="C70" s="1" t="n">
        <f aca="false">INDEX(paste_data_here!C:C,(ROW()-2)*5+3)</f>
        <v>-0.63830054</v>
      </c>
      <c r="D70" s="1" t="n">
        <f aca="false">INDEX(paste_data_here!D:D,(ROW()-2)*5+3)</f>
        <v>0.003691058</v>
      </c>
      <c r="E70" s="1" t="n">
        <f aca="false">INDEX(paste_data_here!E:E,(ROW()-2)*5+3)</f>
        <v>6.07406857</v>
      </c>
      <c r="F70" s="1" t="n">
        <f aca="false">INDEX(paste_data_here!F:F,(ROW()-2)*5+3)</f>
        <v>4.69289276411687</v>
      </c>
      <c r="G70" s="1" t="n">
        <f aca="false">RANK(E70,E:E)</f>
        <v>92</v>
      </c>
      <c r="H70" s="1" t="n">
        <f aca="false">RANK(F70,F:F)</f>
        <v>103</v>
      </c>
      <c r="I70" s="1" t="n">
        <f aca="false">ABS(F70-E70)</f>
        <v>1.38117580588313</v>
      </c>
      <c r="J70" s="1" t="n">
        <f aca="false">I70^2</f>
        <v>1.90764660675691</v>
      </c>
    </row>
    <row r="71" customFormat="false" ht="15" hidden="false" customHeight="false" outlineLevel="0" collapsed="false">
      <c r="A71" s="1" t="str">
        <f aca="false">INDEX(paste_data_here!A:A,(ROW()-2)*5+3)</f>
        <v>CC(=O)SCC</v>
      </c>
      <c r="B71" s="1" t="n">
        <f aca="false">INDEX(paste_data_here!B:B,(ROW()-2)*5+3)</f>
        <v>1.8124118</v>
      </c>
      <c r="C71" s="1" t="n">
        <f aca="false">INDEX(paste_data_here!C:C,(ROW()-2)*5+3)</f>
        <v>-0.5899271</v>
      </c>
      <c r="D71" s="1" t="n">
        <f aca="false">INDEX(paste_data_here!D:D,(ROW()-2)*5+3)</f>
        <v>0.003359792</v>
      </c>
      <c r="E71" s="1" t="n">
        <f aca="false">INDEX(paste_data_here!E:E,(ROW()-2)*5+3)</f>
        <v>7.903133763</v>
      </c>
      <c r="F71" s="1" t="n">
        <f aca="false">INDEX(paste_data_here!F:F,(ROW()-2)*5+3)</f>
        <v>7.34982045605352</v>
      </c>
      <c r="G71" s="1" t="n">
        <f aca="false">RANK(E71,E:E)</f>
        <v>37</v>
      </c>
      <c r="H71" s="1" t="n">
        <f aca="false">RANK(F71,F:F)</f>
        <v>41</v>
      </c>
      <c r="I71" s="1" t="n">
        <f aca="false">ABS(F71-E71)</f>
        <v>0.553313306946476</v>
      </c>
      <c r="J71" s="1" t="n">
        <f aca="false">I71^2</f>
        <v>0.306155615644046</v>
      </c>
    </row>
    <row r="72" customFormat="false" ht="15" hidden="false" customHeight="false" outlineLevel="0" collapsed="false">
      <c r="A72" s="1" t="str">
        <f aca="false">INDEX(paste_data_here!A:A,(ROW()-2)*5+3)</f>
        <v>CC(C)(C)OCC(O)C</v>
      </c>
      <c r="B72" s="1" t="n">
        <f aca="false">INDEX(paste_data_here!B:B,(ROW()-2)*5+3)</f>
        <v>1.8736027</v>
      </c>
      <c r="C72" s="1" t="n">
        <f aca="false">INDEX(paste_data_here!C:C,(ROW()-2)*5+3)</f>
        <v>-0.68591565</v>
      </c>
      <c r="D72" s="1" t="n">
        <f aca="false">INDEX(paste_data_here!D:D,(ROW()-2)*5+3)</f>
        <v>0.003111388</v>
      </c>
      <c r="E72" s="1" t="n">
        <f aca="false">INDEX(paste_data_here!E:E,(ROW()-2)*5+3)</f>
        <v>7.458566815</v>
      </c>
      <c r="F72" s="1" t="n">
        <f aca="false">INDEX(paste_data_here!F:F,(ROW()-2)*5+3)</f>
        <v>6.69032294570013</v>
      </c>
      <c r="G72" s="1" t="n">
        <f aca="false">RANK(E72,E:E)</f>
        <v>49</v>
      </c>
      <c r="H72" s="1" t="n">
        <f aca="false">RANK(F72,F:F)</f>
        <v>59</v>
      </c>
      <c r="I72" s="1" t="n">
        <f aca="false">ABS(F72-E72)</f>
        <v>0.768243869299869</v>
      </c>
      <c r="J72" s="1" t="n">
        <f aca="false">I72^2</f>
        <v>0.590198642716835</v>
      </c>
    </row>
    <row r="73" customFormat="false" ht="15" hidden="false" customHeight="false" outlineLevel="0" collapsed="false">
      <c r="A73" s="1" t="str">
        <f aca="false">INDEX(paste_data_here!A:A,(ROW()-2)*5+3)</f>
        <v>CC(C)C(=O)OC</v>
      </c>
      <c r="B73" s="1" t="n">
        <f aca="false">INDEX(paste_data_here!B:B,(ROW()-2)*5+3)</f>
        <v>1.7631347</v>
      </c>
      <c r="C73" s="1" t="n">
        <f aca="false">INDEX(paste_data_here!C:C,(ROW()-2)*5+3)</f>
        <v>-0.5822922</v>
      </c>
      <c r="D73" s="1" t="n">
        <f aca="false">INDEX(paste_data_here!D:D,(ROW()-2)*5+3)</f>
        <v>0.003616473</v>
      </c>
      <c r="E73" s="1" t="n">
        <f aca="false">INDEX(paste_data_here!E:E,(ROW()-2)*5+3)</f>
        <v>7.591106154</v>
      </c>
      <c r="F73" s="1" t="n">
        <f aca="false">INDEX(paste_data_here!F:F,(ROW()-2)*5+3)</f>
        <v>6.0943927445333</v>
      </c>
      <c r="G73" s="1" t="n">
        <f aca="false">RANK(E73,E:E)</f>
        <v>45</v>
      </c>
      <c r="H73" s="1" t="n">
        <f aca="false">RANK(F73,F:F)</f>
        <v>70</v>
      </c>
      <c r="I73" s="1" t="n">
        <f aca="false">ABS(F73-E73)</f>
        <v>1.4967134094667</v>
      </c>
      <c r="J73" s="1" t="n">
        <f aca="false">I73^2</f>
        <v>2.24015103007744</v>
      </c>
    </row>
    <row r="74" customFormat="false" ht="15" hidden="false" customHeight="false" outlineLevel="0" collapsed="false">
      <c r="A74" s="1" t="str">
        <f aca="false">INDEX(paste_data_here!A:A,(ROW()-2)*5+3)</f>
        <v>CC(C)C(=O)OCCC</v>
      </c>
      <c r="B74" s="1" t="n">
        <f aca="false">INDEX(paste_data_here!B:B,(ROW()-2)*5+3)</f>
        <v>1.7758684</v>
      </c>
      <c r="C74" s="1" t="n">
        <f aca="false">INDEX(paste_data_here!C:C,(ROW()-2)*5+3)</f>
        <v>-0.6644716</v>
      </c>
      <c r="D74" s="1" t="n">
        <f aca="false">INDEX(paste_data_here!D:D,(ROW()-2)*5+3)</f>
        <v>0.003391555</v>
      </c>
      <c r="E74" s="1" t="n">
        <f aca="false">INDEX(paste_data_here!E:E,(ROW()-2)*5+3)</f>
        <v>6.57876388</v>
      </c>
      <c r="F74" s="1" t="n">
        <f aca="false">INDEX(paste_data_here!F:F,(ROW()-2)*5+3)</f>
        <v>5.11512272852553</v>
      </c>
      <c r="G74" s="1" t="n">
        <f aca="false">RANK(E74,E:E)</f>
        <v>75</v>
      </c>
      <c r="H74" s="1" t="n">
        <f aca="false">RANK(F74,F:F)</f>
        <v>95</v>
      </c>
      <c r="I74" s="1" t="n">
        <f aca="false">ABS(F74-E74)</f>
        <v>1.46364115147447</v>
      </c>
      <c r="J74" s="1" t="n">
        <f aca="false">I74^2</f>
        <v>2.14224542028953</v>
      </c>
    </row>
    <row r="75" customFormat="false" ht="15" hidden="false" customHeight="false" outlineLevel="0" collapsed="false">
      <c r="A75" s="1" t="str">
        <f aca="false">INDEX(paste_data_here!A:A,(ROW()-2)*5+3)</f>
        <v>CC(C)C(C)C(C)C</v>
      </c>
      <c r="B75" s="1" t="n">
        <f aca="false">INDEX(paste_data_here!B:B,(ROW()-2)*5+3)</f>
        <v>1.83751</v>
      </c>
      <c r="C75" s="1" t="n">
        <f aca="false">INDEX(paste_data_here!C:C,(ROW()-2)*5+3)</f>
        <v>-0.62006193</v>
      </c>
      <c r="D75" s="1" t="n">
        <f aca="false">INDEX(paste_data_here!D:D,(ROW()-2)*5+3)</f>
        <v>0.003779825</v>
      </c>
      <c r="E75" s="1" t="n">
        <f aca="false">INDEX(paste_data_here!E:E,(ROW()-2)*5+3)</f>
        <v>6.210511599</v>
      </c>
      <c r="F75" s="1" t="n">
        <f aca="false">INDEX(paste_data_here!F:F,(ROW()-2)*5+3)</f>
        <v>4.90846775149645</v>
      </c>
      <c r="G75" s="1" t="n">
        <f aca="false">RANK(E75,E:E)</f>
        <v>88</v>
      </c>
      <c r="H75" s="1" t="n">
        <f aca="false">RANK(F75,F:F)</f>
        <v>99</v>
      </c>
      <c r="I75" s="1" t="n">
        <f aca="false">ABS(F75-E75)</f>
        <v>1.30204384750355</v>
      </c>
      <c r="J75" s="1" t="n">
        <f aca="false">I75^2</f>
        <v>1.69531818082185</v>
      </c>
    </row>
    <row r="76" customFormat="false" ht="15" hidden="false" customHeight="false" outlineLevel="0" collapsed="false">
      <c r="A76" s="1" t="str">
        <f aca="false">INDEX(paste_data_here!A:A,(ROW()-2)*5+3)</f>
        <v>CC(C)C(C)CCC</v>
      </c>
      <c r="B76" s="1" t="n">
        <f aca="false">INDEX(paste_data_here!B:B,(ROW()-2)*5+3)</f>
        <v>1.8681277</v>
      </c>
      <c r="C76" s="1" t="n">
        <f aca="false">INDEX(paste_data_here!C:C,(ROW()-2)*5+3)</f>
        <v>-0.64645797</v>
      </c>
      <c r="D76" s="1" t="n">
        <f aca="false">INDEX(paste_data_here!D:D,(ROW()-2)*5+3)</f>
        <v>0.003804053</v>
      </c>
      <c r="E76" s="1" t="n">
        <f aca="false">INDEX(paste_data_here!E:E,(ROW()-2)*5+3)</f>
        <v>5.877156769</v>
      </c>
      <c r="F76" s="1" t="n">
        <f aca="false">INDEX(paste_data_here!F:F,(ROW()-2)*5+3)</f>
        <v>4.293282067915</v>
      </c>
      <c r="G76" s="1" t="n">
        <f aca="false">RANK(E76,E:E)</f>
        <v>97</v>
      </c>
      <c r="H76" s="1" t="n">
        <f aca="false">RANK(F76,F:F)</f>
        <v>109</v>
      </c>
      <c r="I76" s="1" t="n">
        <f aca="false">ABS(F76-E76)</f>
        <v>1.583874701085</v>
      </c>
      <c r="J76" s="1" t="n">
        <f aca="false">I76^2</f>
        <v>2.50865906873709</v>
      </c>
    </row>
    <row r="77" customFormat="false" ht="15" hidden="false" customHeight="false" outlineLevel="0" collapsed="false">
      <c r="A77" s="1" t="str">
        <f aca="false">INDEX(paste_data_here!A:A,(ROW()-2)*5+3)</f>
        <v>CC(C)C(C)CCCCC</v>
      </c>
      <c r="B77" s="1" t="n">
        <f aca="false">INDEX(paste_data_here!B:B,(ROW()-2)*5+3)</f>
        <v>2.0103686</v>
      </c>
      <c r="C77" s="1" t="n">
        <f aca="false">INDEX(paste_data_here!C:C,(ROW()-2)*5+3)</f>
        <v>-0.7747033</v>
      </c>
      <c r="D77" s="1" t="n">
        <f aca="false">INDEX(paste_data_here!D:D,(ROW()-2)*5+3)</f>
        <v>0.003629435</v>
      </c>
      <c r="E77" s="1" t="n">
        <f aca="false">INDEX(paste_data_here!E:E,(ROW()-2)*5+3)</f>
        <v>4.252776265</v>
      </c>
      <c r="F77" s="1" t="n">
        <f aca="false">INDEX(paste_data_here!F:F,(ROW()-2)*5+3)</f>
        <v>2.76771155137459</v>
      </c>
      <c r="G77" s="1" t="n">
        <f aca="false">RANK(E77,E:E)</f>
        <v>127</v>
      </c>
      <c r="H77" s="1" t="n">
        <f aca="false">RANK(F77,F:F)</f>
        <v>134</v>
      </c>
      <c r="I77" s="1" t="n">
        <f aca="false">ABS(F77-E77)</f>
        <v>1.48506471362541</v>
      </c>
      <c r="J77" s="1" t="n">
        <f aca="false">I77^2</f>
        <v>2.20541720365532</v>
      </c>
    </row>
    <row r="78" customFormat="false" ht="15" hidden="false" customHeight="false" outlineLevel="0" collapsed="false">
      <c r="A78" s="1" t="str">
        <f aca="false">INDEX(paste_data_here!A:A,(ROW()-2)*5+3)</f>
        <v>CC(C)C(C)CCCCCCC</v>
      </c>
      <c r="B78" s="1" t="n">
        <f aca="false">INDEX(paste_data_here!B:B,(ROW()-2)*5+3)</f>
        <v>2.317702</v>
      </c>
      <c r="C78" s="1" t="n">
        <f aca="false">INDEX(paste_data_here!C:C,(ROW()-2)*5+3)</f>
        <v>-0.9222195</v>
      </c>
      <c r="D78" s="1" t="n">
        <f aca="false">INDEX(paste_data_here!D:D,(ROW()-2)*5+3)</f>
        <v>0.003321018</v>
      </c>
      <c r="E78" s="1" t="n">
        <f aca="false">INDEX(paste_data_here!E:E,(ROW()-2)*5+3)</f>
        <v>3.849274424</v>
      </c>
      <c r="F78" s="1" t="n">
        <f aca="false">INDEX(paste_data_here!F:F,(ROW()-2)*5+3)</f>
        <v>3.17650354177911</v>
      </c>
      <c r="G78" s="1" t="n">
        <f aca="false">RANK(E78,E:E)</f>
        <v>133</v>
      </c>
      <c r="H78" s="1" t="n">
        <f aca="false">RANK(F78,F:F)</f>
        <v>133</v>
      </c>
      <c r="I78" s="1" t="n">
        <f aca="false">ABS(F78-E78)</f>
        <v>0.672770882220886</v>
      </c>
      <c r="J78" s="1" t="n">
        <f aca="false">I78^2</f>
        <v>0.452620659964269</v>
      </c>
    </row>
    <row r="79" customFormat="false" ht="15" hidden="false" customHeight="false" outlineLevel="0" collapsed="false">
      <c r="A79" s="1" t="str">
        <f aca="false">INDEX(paste_data_here!A:A,(ROW()-2)*5+3)</f>
        <v>CC(C)C(CC)C(C)C</v>
      </c>
      <c r="B79" s="1" t="n">
        <f aca="false">INDEX(paste_data_here!B:B,(ROW()-2)*5+3)</f>
        <v>1.9110112</v>
      </c>
      <c r="C79" s="1" t="n">
        <f aca="false">INDEX(paste_data_here!C:C,(ROW()-2)*5+3)</f>
        <v>-0.6854079</v>
      </c>
      <c r="D79" s="1" t="n">
        <f aca="false">INDEX(paste_data_here!D:D,(ROW()-2)*5+3)</f>
        <v>0.003833731</v>
      </c>
      <c r="E79" s="1" t="n">
        <f aca="false">INDEX(paste_data_here!E:E,(ROW()-2)*5+3)</f>
        <v>4.740477785</v>
      </c>
      <c r="F79" s="1" t="n">
        <f aca="false">INDEX(paste_data_here!F:F,(ROW()-2)*5+3)</f>
        <v>3.3821085501332</v>
      </c>
      <c r="G79" s="1" t="n">
        <f aca="false">RANK(E79,E:E)</f>
        <v>122</v>
      </c>
      <c r="H79" s="1" t="n">
        <f aca="false">RANK(F79,F:F)</f>
        <v>129</v>
      </c>
      <c r="I79" s="1" t="n">
        <f aca="false">ABS(F79-E79)</f>
        <v>1.3583692348668</v>
      </c>
      <c r="J79" s="1" t="n">
        <f aca="false">I79^2</f>
        <v>1.84516697823262</v>
      </c>
    </row>
    <row r="80" customFormat="false" ht="15" hidden="false" customHeight="false" outlineLevel="0" collapsed="false">
      <c r="A80" s="1" t="str">
        <f aca="false">INDEX(paste_data_here!A:A,(ROW()-2)*5+3)</f>
        <v>CC(C)CC(=O)CC(C)C</v>
      </c>
      <c r="B80" s="1" t="n">
        <f aca="false">INDEX(paste_data_here!B:B,(ROW()-2)*5+3)</f>
        <v>1.9532496</v>
      </c>
      <c r="C80" s="1" t="n">
        <f aca="false">INDEX(paste_data_here!C:C,(ROW()-2)*5+3)</f>
        <v>-0.74690676</v>
      </c>
      <c r="D80" s="1" t="n">
        <f aca="false">INDEX(paste_data_here!D:D,(ROW()-2)*5+3)</f>
        <v>0.003085206</v>
      </c>
      <c r="E80" s="1" t="n">
        <f aca="false">INDEX(paste_data_here!E:E,(ROW()-2)*5+3)</f>
        <v>7.033949948</v>
      </c>
      <c r="F80" s="1" t="n">
        <f aca="false">INDEX(paste_data_here!F:F,(ROW()-2)*5+3)</f>
        <v>6.03345015516825</v>
      </c>
      <c r="G80" s="1" t="n">
        <f aca="false">RANK(E80,E:E)</f>
        <v>60</v>
      </c>
      <c r="H80" s="1" t="n">
        <f aca="false">RANK(F80,F:F)</f>
        <v>74</v>
      </c>
      <c r="I80" s="1" t="n">
        <f aca="false">ABS(F80-E80)</f>
        <v>1.00049979283175</v>
      </c>
      <c r="J80" s="1" t="n">
        <f aca="false">I80^2</f>
        <v>1.00099983545637</v>
      </c>
    </row>
    <row r="81" customFormat="false" ht="15" hidden="false" customHeight="false" outlineLevel="0" collapsed="false">
      <c r="A81" s="1" t="str">
        <f aca="false">INDEX(paste_data_here!A:A,(ROW()-2)*5+3)</f>
        <v>CC(C)CC(C)CC</v>
      </c>
      <c r="B81" s="1" t="n">
        <f aca="false">INDEX(paste_data_here!B:B,(ROW()-2)*5+3)</f>
        <v>1.9048831</v>
      </c>
      <c r="C81" s="1" t="n">
        <f aca="false">INDEX(paste_data_here!C:C,(ROW()-2)*5+3)</f>
        <v>-0.66233355</v>
      </c>
      <c r="D81" s="1" t="n">
        <f aca="false">INDEX(paste_data_here!D:D,(ROW()-2)*5+3)</f>
        <v>0.003950383</v>
      </c>
      <c r="E81" s="1" t="n">
        <f aca="false">INDEX(paste_data_here!E:E,(ROW()-2)*5+3)</f>
        <v>5.465042174</v>
      </c>
      <c r="F81" s="1" t="n">
        <f aca="false">INDEX(paste_data_here!F:F,(ROW()-2)*5+3)</f>
        <v>3.41888327430871</v>
      </c>
      <c r="G81" s="1" t="n">
        <f aca="false">RANK(E81,E:E)</f>
        <v>107</v>
      </c>
      <c r="H81" s="1" t="n">
        <f aca="false">RANK(F81,F:F)</f>
        <v>127</v>
      </c>
      <c r="I81" s="1" t="n">
        <f aca="false">ABS(F81-E81)</f>
        <v>2.04615889969129</v>
      </c>
      <c r="J81" s="1" t="n">
        <f aca="false">I81^2</f>
        <v>4.18676624278588</v>
      </c>
    </row>
    <row r="82" customFormat="false" ht="15" hidden="false" customHeight="false" outlineLevel="0" collapsed="false">
      <c r="A82" s="1" t="str">
        <f aca="false">INDEX(paste_data_here!A:A,(ROW()-2)*5+3)</f>
        <v>CC(C)CCCC</v>
      </c>
      <c r="B82" s="1" t="n">
        <f aca="false">INDEX(paste_data_here!B:B,(ROW()-2)*5+3)</f>
        <v>1.8778192</v>
      </c>
      <c r="C82" s="1" t="n">
        <f aca="false">INDEX(paste_data_here!C:C,(ROW()-2)*5+3)</f>
        <v>-0.6275296</v>
      </c>
      <c r="D82" s="1" t="n">
        <f aca="false">INDEX(paste_data_here!D:D,(ROW()-2)*5+3)</f>
        <v>0.004019697</v>
      </c>
      <c r="E82" s="1" t="n">
        <f aca="false">INDEX(paste_data_here!E:E,(ROW()-2)*5+3)</f>
        <v>6.17632834</v>
      </c>
      <c r="F82" s="1" t="n">
        <f aca="false">INDEX(paste_data_here!F:F,(ROW()-2)*5+3)</f>
        <v>3.90432104300218</v>
      </c>
      <c r="G82" s="1" t="n">
        <f aca="false">RANK(E82,E:E)</f>
        <v>89</v>
      </c>
      <c r="H82" s="1" t="n">
        <f aca="false">RANK(F82,F:F)</f>
        <v>118</v>
      </c>
      <c r="I82" s="1" t="n">
        <f aca="false">ABS(F82-E82)</f>
        <v>2.27200729699782</v>
      </c>
      <c r="J82" s="1" t="n">
        <f aca="false">I82^2</f>
        <v>5.16201715761135</v>
      </c>
    </row>
    <row r="83" customFormat="false" ht="15" hidden="false" customHeight="false" outlineLevel="0" collapsed="false">
      <c r="A83" s="1" t="str">
        <f aca="false">INDEX(paste_data_here!A:A,(ROW()-2)*5+3)</f>
        <v>CC(C)COC(=O)C(C)C</v>
      </c>
      <c r="B83" s="1" t="n">
        <f aca="false">INDEX(paste_data_here!B:B,(ROW()-2)*5+3)</f>
        <v>1.9172758</v>
      </c>
      <c r="C83" s="1" t="n">
        <f aca="false">INDEX(paste_data_here!C:C,(ROW()-2)*5+3)</f>
        <v>-0.74464947</v>
      </c>
      <c r="D83" s="1" t="n">
        <f aca="false">INDEX(paste_data_here!D:D,(ROW()-2)*5+3)</f>
        <v>0.003391584</v>
      </c>
      <c r="E83" s="1" t="n">
        <f aca="false">INDEX(paste_data_here!E:E,(ROW()-2)*5+3)</f>
        <v>6.159788263</v>
      </c>
      <c r="F83" s="1" t="n">
        <f aca="false">INDEX(paste_data_here!F:F,(ROW()-2)*5+3)</f>
        <v>4.16829146633818</v>
      </c>
      <c r="G83" s="1" t="n">
        <f aca="false">RANK(E83,E:E)</f>
        <v>91</v>
      </c>
      <c r="H83" s="1" t="n">
        <f aca="false">RANK(F83,F:F)</f>
        <v>113</v>
      </c>
      <c r="I83" s="1" t="n">
        <f aca="false">ABS(F83-E83)</f>
        <v>1.99149679666182</v>
      </c>
      <c r="J83" s="1" t="n">
        <f aca="false">I83^2</f>
        <v>3.96605949111428</v>
      </c>
    </row>
    <row r="84" customFormat="false" ht="15" hidden="false" customHeight="false" outlineLevel="0" collapsed="false">
      <c r="A84" s="1" t="str">
        <f aca="false">INDEX(paste_data_here!A:A,(ROW()-2)*5+3)</f>
        <v>CC(C)OC(=O)CCCCCCCCCCCCCCC</v>
      </c>
      <c r="B84" s="1" t="n">
        <f aca="false">INDEX(paste_data_here!B:B,(ROW()-2)*5+3)</f>
        <v>3.4895997</v>
      </c>
      <c r="C84" s="1" t="n">
        <f aca="false">INDEX(paste_data_here!C:C,(ROW()-2)*5+3)</f>
        <v>-1.6392751</v>
      </c>
      <c r="D84" s="1" t="n">
        <f aca="false">INDEX(paste_data_here!D:D,(ROW()-2)*5+3)</f>
        <v>0.002462978</v>
      </c>
      <c r="E84" s="1" t="n">
        <f aca="false">INDEX(paste_data_here!E:E,(ROW()-2)*5+3)</f>
        <v>3.939106412</v>
      </c>
      <c r="F84" s="1" t="n">
        <f aca="false">INDEX(paste_data_here!F:F,(ROW()-2)*5+3)</f>
        <v>4.60613575506031</v>
      </c>
      <c r="G84" s="1" t="n">
        <f aca="false">RANK(E84,E:E)</f>
        <v>132</v>
      </c>
      <c r="H84" s="1" t="n">
        <f aca="false">RANK(F84,F:F)</f>
        <v>104</v>
      </c>
      <c r="I84" s="1" t="n">
        <f aca="false">ABS(F84-E84)</f>
        <v>0.667029343060308</v>
      </c>
      <c r="J84" s="1" t="n">
        <f aca="false">I84^2</f>
        <v>0.444928144503466</v>
      </c>
    </row>
    <row r="85" customFormat="false" ht="15" hidden="false" customHeight="false" outlineLevel="0" collapsed="false">
      <c r="A85" s="1" t="str">
        <f aca="false">INDEX(paste_data_here!A:A,(ROW()-2)*5+3)</f>
        <v>CC(O)CC(C)C</v>
      </c>
      <c r="B85" s="1" t="n">
        <f aca="false">INDEX(paste_data_here!B:B,(ROW()-2)*5+3)</f>
        <v>1.9124516</v>
      </c>
      <c r="C85" s="1" t="n">
        <f aca="false">INDEX(paste_data_here!C:C,(ROW()-2)*5+3)</f>
        <v>-0.64404404</v>
      </c>
      <c r="D85" s="1" t="n">
        <f aca="false">INDEX(paste_data_here!D:D,(ROW()-2)*5+3)</f>
        <v>0.00356062</v>
      </c>
      <c r="E85" s="1" t="n">
        <f aca="false">INDEX(paste_data_here!E:E,(ROW()-2)*5+3)</f>
        <v>5.304879636</v>
      </c>
      <c r="F85" s="1" t="n">
        <f aca="false">INDEX(paste_data_here!F:F,(ROW()-2)*5+3)</f>
        <v>5.8185203856089</v>
      </c>
      <c r="G85" s="1" t="n">
        <f aca="false">RANK(E85,E:E)</f>
        <v>111</v>
      </c>
      <c r="H85" s="1" t="n">
        <f aca="false">RANK(F85,F:F)</f>
        <v>78</v>
      </c>
      <c r="I85" s="1" t="n">
        <f aca="false">ABS(F85-E85)</f>
        <v>0.513640749608896</v>
      </c>
      <c r="J85" s="1" t="n">
        <f aca="false">I85^2</f>
        <v>0.263826819658788</v>
      </c>
    </row>
    <row r="86" customFormat="false" ht="15" hidden="false" customHeight="false" outlineLevel="0" collapsed="false">
      <c r="A86" s="1" t="str">
        <f aca="false">INDEX(paste_data_here!A:A,(ROW()-2)*5+3)</f>
        <v>CC(O)CCl</v>
      </c>
      <c r="B86" s="1" t="n">
        <f aca="false">INDEX(paste_data_here!B:B,(ROW()-2)*5+3)</f>
        <v>1.6650382</v>
      </c>
      <c r="C86" s="1" t="n">
        <f aca="false">INDEX(paste_data_here!C:C,(ROW()-2)*5+3)</f>
        <v>-0.52954924</v>
      </c>
      <c r="D86" s="1" t="n">
        <f aca="false">INDEX(paste_data_here!D:D,(ROW()-2)*5+3)</f>
        <v>0.003303328</v>
      </c>
      <c r="E86" s="1" t="n">
        <f aca="false">INDEX(paste_data_here!E:E,(ROW()-2)*5+3)</f>
        <v>7.196776053</v>
      </c>
      <c r="F86" s="1" t="n">
        <f aca="false">INDEX(paste_data_here!F:F,(ROW()-2)*5+3)</f>
        <v>7.96911736066129</v>
      </c>
      <c r="G86" s="1" t="n">
        <f aca="false">RANK(E86,E:E)</f>
        <v>54</v>
      </c>
      <c r="H86" s="1" t="n">
        <f aca="false">RANK(F86,F:F)</f>
        <v>23</v>
      </c>
      <c r="I86" s="1" t="n">
        <f aca="false">ABS(F86-E86)</f>
        <v>0.772341307661287</v>
      </c>
      <c r="J86" s="1" t="n">
        <f aca="false">I86^2</f>
        <v>0.596511095519946</v>
      </c>
    </row>
    <row r="87" customFormat="false" ht="15" hidden="false" customHeight="false" outlineLevel="0" collapsed="false">
      <c r="A87" s="1" t="str">
        <f aca="false">INDEX(paste_data_here!A:A,(ROW()-2)*5+3)</f>
        <v>CC(O)COC(C)COC(C)COC(C)CO</v>
      </c>
      <c r="B87" s="1" t="n">
        <f aca="false">INDEX(paste_data_here!B:B,(ROW()-2)*5+3)</f>
        <v>3.1461232</v>
      </c>
      <c r="C87" s="1" t="n">
        <f aca="false">INDEX(paste_data_here!C:C,(ROW()-2)*5+3)</f>
        <v>-1.3502184</v>
      </c>
      <c r="D87" s="1" t="n">
        <f aca="false">INDEX(paste_data_here!D:D,(ROW()-2)*5+3)</f>
        <v>0.002608072</v>
      </c>
      <c r="E87" s="1" t="n">
        <f aca="false">INDEX(paste_data_here!E:E,(ROW()-2)*5+3)</f>
        <v>3.729910956</v>
      </c>
      <c r="F87" s="1" t="n">
        <f aca="false">INDEX(paste_data_here!F:F,(ROW()-2)*5+3)</f>
        <v>5.85769348158185</v>
      </c>
      <c r="G87" s="1" t="n">
        <f aca="false">RANK(E87,E:E)</f>
        <v>134</v>
      </c>
      <c r="H87" s="1" t="n">
        <f aca="false">RANK(F87,F:F)</f>
        <v>76</v>
      </c>
      <c r="I87" s="1" t="n">
        <f aca="false">ABS(F87-E87)</f>
        <v>2.12778252558185</v>
      </c>
      <c r="J87" s="1" t="n">
        <f aca="false">I87^2</f>
        <v>4.52745847617147</v>
      </c>
    </row>
    <row r="88" customFormat="false" ht="15" hidden="false" customHeight="false" outlineLevel="0" collapsed="false">
      <c r="A88" s="1" t="str">
        <f aca="false">INDEX(paste_data_here!A:A,(ROW()-2)*5+3)</f>
        <v>CC#CC=C</v>
      </c>
      <c r="B88" s="1" t="n">
        <f aca="false">INDEX(paste_data_here!B:B,(ROW()-2)*5+3)</f>
        <v>1.8378872</v>
      </c>
      <c r="C88" s="1" t="n">
        <f aca="false">INDEX(paste_data_here!C:C,(ROW()-2)*5+3)</f>
        <v>-0.58625495</v>
      </c>
      <c r="D88" s="1" t="n">
        <f aca="false">INDEX(paste_data_here!D:D,(ROW()-2)*5+3)</f>
        <v>0.003151467</v>
      </c>
      <c r="E88" s="1" t="n">
        <f aca="false">INDEX(paste_data_here!E:E,(ROW()-2)*5+3)</f>
        <v>11.02937393</v>
      </c>
      <c r="F88" s="1" t="n">
        <f aca="false">INDEX(paste_data_here!F:F,(ROW()-2)*5+3)</f>
        <v>8.50991254994603</v>
      </c>
      <c r="G88" s="1" t="n">
        <f aca="false">RANK(E88,E:E)</f>
        <v>2</v>
      </c>
      <c r="H88" s="1" t="n">
        <f aca="false">RANK(F88,F:F)</f>
        <v>16</v>
      </c>
      <c r="I88" s="1" t="n">
        <f aca="false">ABS(F88-E88)</f>
        <v>2.51946138005397</v>
      </c>
      <c r="J88" s="1" t="n">
        <f aca="false">I88^2</f>
        <v>6.34768564558346</v>
      </c>
    </row>
    <row r="89" customFormat="false" ht="15" hidden="false" customHeight="false" outlineLevel="0" collapsed="false">
      <c r="A89" s="1" t="str">
        <f aca="false">INDEX(paste_data_here!A:A,(ROW()-2)*5+3)</f>
        <v>CCC(=O)OCCC</v>
      </c>
      <c r="B89" s="1" t="n">
        <f aca="false">INDEX(paste_data_here!B:B,(ROW()-2)*5+3)</f>
        <v>1.7740335</v>
      </c>
      <c r="C89" s="1" t="n">
        <f aca="false">INDEX(paste_data_here!C:C,(ROW()-2)*5+3)</f>
        <v>-0.6323547</v>
      </c>
      <c r="D89" s="1" t="n">
        <f aca="false">INDEX(paste_data_here!D:D,(ROW()-2)*5+3)</f>
        <v>0.003447236</v>
      </c>
      <c r="E89" s="1" t="n">
        <f aca="false">INDEX(paste_data_here!E:E,(ROW()-2)*5+3)</f>
        <v>7.056330496</v>
      </c>
      <c r="F89" s="1" t="n">
        <f aca="false">INDEX(paste_data_here!F:F,(ROW()-2)*5+3)</f>
        <v>5.63648318242292</v>
      </c>
      <c r="G89" s="1" t="n">
        <f aca="false">RANK(E89,E:E)</f>
        <v>59</v>
      </c>
      <c r="H89" s="1" t="n">
        <f aca="false">RANK(F89,F:F)</f>
        <v>84</v>
      </c>
      <c r="I89" s="1" t="n">
        <f aca="false">ABS(F89-E89)</f>
        <v>1.41984731357708</v>
      </c>
      <c r="J89" s="1" t="n">
        <f aca="false">I89^2</f>
        <v>2.01596639387204</v>
      </c>
    </row>
    <row r="90" customFormat="false" ht="15" hidden="false" customHeight="false" outlineLevel="0" collapsed="false">
      <c r="A90" s="1" t="str">
        <f aca="false">INDEX(paste_data_here!A:A,(ROW()-2)*5+3)</f>
        <v>CCC(C)CCCCCCCCC</v>
      </c>
      <c r="B90" s="1" t="n">
        <f aca="false">INDEX(paste_data_here!B:B,(ROW()-2)*5+3)</f>
        <v>2.5042028</v>
      </c>
      <c r="C90" s="1" t="n">
        <f aca="false">INDEX(paste_data_here!C:C,(ROW()-2)*5+3)</f>
        <v>-1.0293442</v>
      </c>
      <c r="D90" s="1" t="n">
        <f aca="false">INDEX(paste_data_here!D:D,(ROW()-2)*5+3)</f>
        <v>0.003053552</v>
      </c>
      <c r="E90" s="1" t="n">
        <f aca="false">INDEX(paste_data_here!E:E,(ROW()-2)*5+3)</f>
        <v>4.589367939</v>
      </c>
      <c r="F90" s="1" t="n">
        <f aca="false">INDEX(paste_data_here!F:F,(ROW()-2)*5+3)</f>
        <v>3.94571012465935</v>
      </c>
      <c r="G90" s="1" t="n">
        <f aca="false">RANK(E90,E:E)</f>
        <v>124</v>
      </c>
      <c r="H90" s="1" t="n">
        <f aca="false">RANK(F90,F:F)</f>
        <v>117</v>
      </c>
      <c r="I90" s="1" t="n">
        <f aca="false">ABS(F90-E90)</f>
        <v>0.643657814340648</v>
      </c>
      <c r="J90" s="1" t="n">
        <f aca="false">I90^2</f>
        <v>0.414295381961779</v>
      </c>
    </row>
    <row r="91" customFormat="false" ht="15" hidden="false" customHeight="false" outlineLevel="0" collapsed="false">
      <c r="A91" s="1" t="str">
        <f aca="false">INDEX(paste_data_here!A:A,(ROW()-2)*5+3)</f>
        <v>CCC(Cl)C</v>
      </c>
      <c r="B91" s="1" t="n">
        <f aca="false">INDEX(paste_data_here!B:B,(ROW()-2)*5+3)</f>
        <v>1.6637105</v>
      </c>
      <c r="C91" s="1" t="n">
        <f aca="false">INDEX(paste_data_here!C:C,(ROW()-2)*5+3)</f>
        <v>-0.51387674</v>
      </c>
      <c r="D91" s="1" t="n">
        <f aca="false">INDEX(paste_data_here!D:D,(ROW()-2)*5+3)</f>
        <v>0.004227659</v>
      </c>
      <c r="E91" s="1" t="n">
        <f aca="false">INDEX(paste_data_here!E:E,(ROW()-2)*5+3)</f>
        <v>6.5217027</v>
      </c>
      <c r="F91" s="1" t="n">
        <f aca="false">INDEX(paste_data_here!F:F,(ROW()-2)*5+3)</f>
        <v>4.8898306556738</v>
      </c>
      <c r="G91" s="1" t="n">
        <f aca="false">RANK(E91,E:E)</f>
        <v>76</v>
      </c>
      <c r="H91" s="1" t="n">
        <f aca="false">RANK(F91,F:F)</f>
        <v>100</v>
      </c>
      <c r="I91" s="1" t="n">
        <f aca="false">ABS(F91-E91)</f>
        <v>1.6318720443262</v>
      </c>
      <c r="J91" s="1" t="n">
        <f aca="false">I91^2</f>
        <v>2.66300636905336</v>
      </c>
    </row>
    <row r="92" customFormat="false" ht="15" hidden="false" customHeight="false" outlineLevel="0" collapsed="false">
      <c r="A92" s="1" t="str">
        <f aca="false">INDEX(paste_data_here!A:A,(ROW()-2)*5+3)</f>
        <v>CCC(Cl)Cl</v>
      </c>
      <c r="B92" s="1" t="n">
        <f aca="false">INDEX(paste_data_here!B:B,(ROW()-2)*5+3)</f>
        <v>1.6125114</v>
      </c>
      <c r="C92" s="1" t="n">
        <f aca="false">INDEX(paste_data_here!C:C,(ROW()-2)*5+3)</f>
        <v>-0.50381017</v>
      </c>
      <c r="D92" s="1" t="n">
        <f aca="false">INDEX(paste_data_here!D:D,(ROW()-2)*5+3)</f>
        <v>0.003516484</v>
      </c>
      <c r="E92" s="1" t="n">
        <f aca="false">INDEX(paste_data_here!E:E,(ROW()-2)*5+3)</f>
        <v>8.416588408</v>
      </c>
      <c r="F92" s="1" t="n">
        <f aca="false">INDEX(paste_data_here!F:F,(ROW()-2)*5+3)</f>
        <v>7.4259165649324</v>
      </c>
      <c r="G92" s="1" t="n">
        <f aca="false">RANK(E92,E:E)</f>
        <v>22</v>
      </c>
      <c r="H92" s="1" t="n">
        <f aca="false">RANK(F92,F:F)</f>
        <v>40</v>
      </c>
      <c r="I92" s="1" t="n">
        <f aca="false">ABS(F92-E92)</f>
        <v>0.990671843067604</v>
      </c>
      <c r="J92" s="1" t="n">
        <f aca="false">I92^2</f>
        <v>0.981430700646964</v>
      </c>
    </row>
    <row r="93" customFormat="false" ht="15" hidden="false" customHeight="false" outlineLevel="0" collapsed="false">
      <c r="A93" s="1" t="str">
        <f aca="false">INDEX(paste_data_here!A:A,(ROW()-2)*5+3)</f>
        <v>CCc1cc(C)sc1C</v>
      </c>
      <c r="B93" s="1" t="n">
        <f aca="false">INDEX(paste_data_here!B:B,(ROW()-2)*5+3)</f>
        <v>1.924197</v>
      </c>
      <c r="C93" s="1" t="n">
        <f aca="false">INDEX(paste_data_here!C:C,(ROW()-2)*5+3)</f>
        <v>-0.7236414</v>
      </c>
      <c r="D93" s="1" t="n">
        <f aca="false">INDEX(paste_data_here!D:D,(ROW()-2)*5+3)</f>
        <v>0.003189793</v>
      </c>
      <c r="E93" s="1" t="n">
        <f aca="false">INDEX(paste_data_here!E:E,(ROW()-2)*5+3)</f>
        <v>5.897708349</v>
      </c>
      <c r="F93" s="1" t="n">
        <f aca="false">INDEX(paste_data_here!F:F,(ROW()-2)*5+3)</f>
        <v>5.79440545221704</v>
      </c>
      <c r="G93" s="1" t="n">
        <f aca="false">RANK(E93,E:E)</f>
        <v>95</v>
      </c>
      <c r="H93" s="1" t="n">
        <f aca="false">RANK(F93,F:F)</f>
        <v>79</v>
      </c>
      <c r="I93" s="1" t="n">
        <f aca="false">ABS(F93-E93)</f>
        <v>0.103302896782965</v>
      </c>
      <c r="J93" s="1" t="n">
        <f aca="false">I93^2</f>
        <v>0.010671488483752</v>
      </c>
    </row>
    <row r="94" customFormat="false" ht="15" hidden="false" customHeight="false" outlineLevel="0" collapsed="false">
      <c r="A94" s="1" t="str">
        <f aca="false">INDEX(paste_data_here!A:A,(ROW()-2)*5+3)</f>
        <v>CCCBr</v>
      </c>
      <c r="B94" s="1" t="n">
        <f aca="false">INDEX(paste_data_here!B:B,(ROW()-2)*5+3)</f>
        <v>1.6441041</v>
      </c>
      <c r="C94" s="1" t="n">
        <f aca="false">INDEX(paste_data_here!C:C,(ROW()-2)*5+3)</f>
        <v>-0.50047404</v>
      </c>
      <c r="D94" s="1" t="n">
        <f aca="false">INDEX(paste_data_here!D:D,(ROW()-2)*5+3)</f>
        <v>0.003900346</v>
      </c>
      <c r="E94" s="1" t="n">
        <f aca="false">INDEX(paste_data_here!E:E,(ROW()-2)*5+3)</f>
        <v>7.619629624</v>
      </c>
      <c r="F94" s="1" t="n">
        <f aca="false">INDEX(paste_data_here!F:F,(ROW()-2)*5+3)</f>
        <v>6.34673847964524</v>
      </c>
      <c r="G94" s="1" t="n">
        <f aca="false">RANK(E94,E:E)</f>
        <v>44</v>
      </c>
      <c r="H94" s="1" t="n">
        <f aca="false">RANK(F94,F:F)</f>
        <v>66</v>
      </c>
      <c r="I94" s="1" t="n">
        <f aca="false">ABS(F94-E94)</f>
        <v>1.27289114435476</v>
      </c>
      <c r="J94" s="1" t="n">
        <f aca="false">I94^2</f>
        <v>1.62025186537677</v>
      </c>
    </row>
    <row r="95" customFormat="false" ht="15" hidden="false" customHeight="false" outlineLevel="0" collapsed="false">
      <c r="A95" s="1" t="str">
        <f aca="false">INDEX(paste_data_here!A:A,(ROW()-2)*5+3)</f>
        <v>CCCC(C)CCC</v>
      </c>
      <c r="B95" s="1" t="n">
        <f aca="false">INDEX(paste_data_here!B:B,(ROW()-2)*5+3)</f>
        <v>1.8613528</v>
      </c>
      <c r="C95" s="1" t="n">
        <f aca="false">INDEX(paste_data_here!C:C,(ROW()-2)*5+3)</f>
        <v>-0.65817344</v>
      </c>
      <c r="D95" s="1" t="n">
        <f aca="false">INDEX(paste_data_here!D:D,(ROW()-2)*5+3)</f>
        <v>0.003928115</v>
      </c>
      <c r="E95" s="1" t="n">
        <f aca="false">INDEX(paste_data_here!E:E,(ROW()-2)*5+3)</f>
        <v>5.05265473</v>
      </c>
      <c r="F95" s="1" t="n">
        <f aca="false">INDEX(paste_data_here!F:F,(ROW()-2)*5+3)</f>
        <v>3.32865440638331</v>
      </c>
      <c r="G95" s="1" t="n">
        <f aca="false">RANK(E95,E:E)</f>
        <v>118</v>
      </c>
      <c r="H95" s="1" t="n">
        <f aca="false">RANK(F95,F:F)</f>
        <v>130</v>
      </c>
      <c r="I95" s="1" t="n">
        <f aca="false">ABS(F95-E95)</f>
        <v>1.72400032361669</v>
      </c>
      <c r="J95" s="1" t="n">
        <f aca="false">I95^2</f>
        <v>2.97217711583046</v>
      </c>
    </row>
    <row r="96" customFormat="false" ht="15" hidden="false" customHeight="false" outlineLevel="0" collapsed="false">
      <c r="A96" s="1" t="str">
        <f aca="false">INDEX(paste_data_here!A:A,(ROW()-2)*5+3)</f>
        <v>CCCC=C(CC)C=O</v>
      </c>
      <c r="B96" s="1" t="n">
        <f aca="false">INDEX(paste_data_here!B:B,(ROW()-2)*5+3)</f>
        <v>1.7807057</v>
      </c>
      <c r="C96" s="1" t="n">
        <f aca="false">INDEX(paste_data_here!C:C,(ROW()-2)*5+3)</f>
        <v>-0.68271494</v>
      </c>
      <c r="D96" s="1" t="n">
        <f aca="false">INDEX(paste_data_here!D:D,(ROW()-2)*5+3)</f>
        <v>0.002904866</v>
      </c>
      <c r="E96" s="1" t="n">
        <f aca="false">INDEX(paste_data_here!E:E,(ROW()-2)*5+3)</f>
        <v>7.878646174</v>
      </c>
      <c r="F96" s="1" t="n">
        <f aca="false">INDEX(paste_data_here!F:F,(ROW()-2)*5+3)</f>
        <v>7.11141757216976</v>
      </c>
      <c r="G96" s="1" t="n">
        <f aca="false">RANK(E96,E:E)</f>
        <v>39</v>
      </c>
      <c r="H96" s="1" t="n">
        <f aca="false">RANK(F96,F:F)</f>
        <v>47</v>
      </c>
      <c r="I96" s="1" t="n">
        <f aca="false">ABS(F96-E96)</f>
        <v>0.767228601830245</v>
      </c>
      <c r="J96" s="1" t="n">
        <f aca="false">I96^2</f>
        <v>0.588639727466393</v>
      </c>
    </row>
    <row r="97" customFormat="false" ht="15" hidden="false" customHeight="false" outlineLevel="0" collapsed="false">
      <c r="A97" s="1" t="str">
        <f aca="false">INDEX(paste_data_here!A:A,(ROW()-2)*5+3)</f>
        <v>CCCCC(C)C(=O)O</v>
      </c>
      <c r="B97" s="1" t="n">
        <f aca="false">INDEX(paste_data_here!B:B,(ROW()-2)*5+3)</f>
        <v>1.8248066</v>
      </c>
      <c r="C97" s="1" t="n">
        <f aca="false">INDEX(paste_data_here!C:C,(ROW()-2)*5+3)</f>
        <v>-0.6947677</v>
      </c>
      <c r="D97" s="1" t="n">
        <f aca="false">INDEX(paste_data_here!D:D,(ROW()-2)*5+3)</f>
        <v>0.002949853</v>
      </c>
      <c r="E97" s="1" t="n">
        <f aca="false">INDEX(paste_data_here!E:E,(ROW()-2)*5+3)</f>
        <v>5.323012437</v>
      </c>
      <c r="F97" s="1" t="n">
        <f aca="false">INDEX(paste_data_here!F:F,(ROW()-2)*5+3)</f>
        <v>6.9506437308139</v>
      </c>
      <c r="G97" s="1" t="n">
        <f aca="false">RANK(E97,E:E)</f>
        <v>110</v>
      </c>
      <c r="H97" s="1" t="n">
        <f aca="false">RANK(F97,F:F)</f>
        <v>52</v>
      </c>
      <c r="I97" s="1" t="n">
        <f aca="false">ABS(F97-E97)</f>
        <v>1.6276312938139</v>
      </c>
      <c r="J97" s="1" t="n">
        <f aca="false">I97^2</f>
        <v>2.64918362860231</v>
      </c>
    </row>
    <row r="98" customFormat="false" ht="15" hidden="false" customHeight="false" outlineLevel="0" collapsed="false">
      <c r="A98" s="1" t="str">
        <f aca="false">INDEX(paste_data_here!A:A,(ROW()-2)*5+3)</f>
        <v>CCCCC(CC)COC(=O)c1ccc(C(=O)OCC(CC)CCCC)cc1</v>
      </c>
      <c r="B98" s="1" t="n">
        <f aca="false">INDEX(paste_data_here!B:B,(ROW()-2)*5+3)</f>
        <v>3.712357</v>
      </c>
      <c r="C98" s="1" t="n">
        <f aca="false">INDEX(paste_data_here!C:C,(ROW()-2)*5+3)</f>
        <v>-1.9609938</v>
      </c>
      <c r="D98" s="1" t="n">
        <f aca="false">INDEX(paste_data_here!D:D,(ROW()-2)*5+3)</f>
        <v>0.002688443</v>
      </c>
      <c r="E98" s="1" t="n">
        <f aca="false">INDEX(paste_data_here!E:E,(ROW()-2)*5+3)</f>
        <v>-5.50104462</v>
      </c>
      <c r="F98" s="1" t="n">
        <f aca="false">INDEX(paste_data_here!F:F,(ROW()-2)*5+3)</f>
        <v>-2.7322772834037</v>
      </c>
      <c r="G98" s="1" t="n">
        <f aca="false">RANK(E98,E:E)</f>
        <v>140</v>
      </c>
      <c r="H98" s="1" t="n">
        <f aca="false">RANK(F98,F:F)</f>
        <v>140</v>
      </c>
      <c r="I98" s="1" t="n">
        <f aca="false">ABS(F98-E98)</f>
        <v>2.76876733659631</v>
      </c>
      <c r="J98" s="1" t="n">
        <f aca="false">I98^2</f>
        <v>7.6660725642026</v>
      </c>
    </row>
    <row r="99" customFormat="false" ht="15" hidden="false" customHeight="false" outlineLevel="0" collapsed="false">
      <c r="A99" s="1" t="str">
        <f aca="false">INDEX(paste_data_here!A:A,(ROW()-2)*5+3)</f>
        <v>CCCCCC[C@H](C/C=CCCCCCCCC(=O)OC)O</v>
      </c>
      <c r="B99" s="1" t="n">
        <f aca="false">INDEX(paste_data_here!B:B,(ROW()-2)*5+3)</f>
        <v>3.580214</v>
      </c>
      <c r="C99" s="1" t="n">
        <f aca="false">INDEX(paste_data_here!C:C,(ROW()-2)*5+3)</f>
        <v>-1.7130575</v>
      </c>
      <c r="D99" s="1" t="n">
        <f aca="false">INDEX(paste_data_here!D:D,(ROW()-2)*5+3)</f>
        <v>0.002492973</v>
      </c>
      <c r="E99" s="1" t="n">
        <f aca="false">INDEX(paste_data_here!E:E,(ROW()-2)*5+3)</f>
        <v>1.419439913</v>
      </c>
      <c r="F99" s="1" t="n">
        <f aca="false">INDEX(paste_data_here!F:F,(ROW()-2)*5+3)</f>
        <v>3.57261969335875</v>
      </c>
      <c r="G99" s="1" t="n">
        <f aca="false">RANK(E99,E:E)</f>
        <v>138</v>
      </c>
      <c r="H99" s="1" t="n">
        <f aca="false">RANK(F99,F:F)</f>
        <v>122</v>
      </c>
      <c r="I99" s="1" t="n">
        <f aca="false">ABS(F99-E99)</f>
        <v>2.15317978035875</v>
      </c>
      <c r="J99" s="1" t="n">
        <f aca="false">I99^2</f>
        <v>4.63618316654577</v>
      </c>
    </row>
    <row r="100" customFormat="false" ht="15" hidden="false" customHeight="false" outlineLevel="0" collapsed="false">
      <c r="A100" s="1" t="str">
        <f aca="false">INDEX(paste_data_here!A:A,(ROW()-2)*5+3)</f>
        <v>CCCCCC#N</v>
      </c>
      <c r="B100" s="1" t="n">
        <f aca="false">INDEX(paste_data_here!B:B,(ROW()-2)*5+3)</f>
        <v>1.8490217</v>
      </c>
      <c r="C100" s="1" t="n">
        <f aca="false">INDEX(paste_data_here!C:C,(ROW()-2)*5+3)</f>
        <v>-0.6323024</v>
      </c>
      <c r="D100" s="1" t="n">
        <f aca="false">INDEX(paste_data_here!D:D,(ROW()-2)*5+3)</f>
        <v>0.003299459</v>
      </c>
      <c r="E100" s="1" t="n">
        <f aca="false">INDEX(paste_data_here!E:E,(ROW()-2)*5+3)</f>
        <v>6.251534326</v>
      </c>
      <c r="F100" s="1" t="n">
        <f aca="false">INDEX(paste_data_here!F:F,(ROW()-2)*5+3)</f>
        <v>6.85941325351559</v>
      </c>
      <c r="G100" s="1" t="n">
        <f aca="false">RANK(E100,E:E)</f>
        <v>86</v>
      </c>
      <c r="H100" s="1" t="n">
        <f aca="false">RANK(F100,F:F)</f>
        <v>55</v>
      </c>
      <c r="I100" s="1" t="n">
        <f aca="false">ABS(F100-E100)</f>
        <v>0.607878927515593</v>
      </c>
      <c r="J100" s="1" t="n">
        <f aca="false">I100^2</f>
        <v>0.369516790517507</v>
      </c>
    </row>
    <row r="101" customFormat="false" ht="15" hidden="false" customHeight="false" outlineLevel="0" collapsed="false">
      <c r="A101" s="1" t="str">
        <f aca="false">INDEX(paste_data_here!A:A,(ROW()-2)*5+3)</f>
        <v>CCCCCCCC(CO)CCCC</v>
      </c>
      <c r="B101" s="1" t="n">
        <f aca="false">INDEX(paste_data_here!B:B,(ROW()-2)*5+3)</f>
        <v>2.6569514</v>
      </c>
      <c r="C101" s="1" t="n">
        <f aca="false">INDEX(paste_data_here!C:C,(ROW()-2)*5+3)</f>
        <v>-1.1171426</v>
      </c>
      <c r="D101" s="1" t="n">
        <f aca="false">INDEX(paste_data_here!D:D,(ROW()-2)*5+3)</f>
        <v>0.002675406</v>
      </c>
      <c r="E101" s="1" t="n">
        <f aca="false">INDEX(paste_data_here!E:E,(ROW()-2)*5+3)</f>
        <v>4.429327266</v>
      </c>
      <c r="F101" s="1" t="n">
        <f aca="false">INDEX(paste_data_here!F:F,(ROW()-2)*5+3)</f>
        <v>6.17309383690099</v>
      </c>
      <c r="G101" s="1" t="n">
        <f aca="false">RANK(E101,E:E)</f>
        <v>126</v>
      </c>
      <c r="H101" s="1" t="n">
        <f aca="false">RANK(F101,F:F)</f>
        <v>68</v>
      </c>
      <c r="I101" s="1" t="n">
        <f aca="false">ABS(F101-E101)</f>
        <v>1.74376657090099</v>
      </c>
      <c r="J101" s="1" t="n">
        <f aca="false">I101^2</f>
        <v>3.0407218537918</v>
      </c>
    </row>
    <row r="102" customFormat="false" ht="15" hidden="false" customHeight="false" outlineLevel="0" collapsed="false">
      <c r="A102" s="1" t="str">
        <f aca="false">INDEX(paste_data_here!A:A,(ROW()-2)*5+3)</f>
        <v>CCCCCCCC(O)C</v>
      </c>
      <c r="B102" s="1" t="n">
        <f aca="false">INDEX(paste_data_here!B:B,(ROW()-2)*5+3)</f>
        <v>1.9948695</v>
      </c>
      <c r="C102" s="1" t="n">
        <f aca="false">INDEX(paste_data_here!C:C,(ROW()-2)*5+3)</f>
        <v>-0.79690236</v>
      </c>
      <c r="D102" s="1" t="n">
        <f aca="false">INDEX(paste_data_here!D:D,(ROW()-2)*5+3)</f>
        <v>0.002932659</v>
      </c>
      <c r="E102" s="1" t="n">
        <f aca="false">INDEX(paste_data_here!E:E,(ROW()-2)*5+3)</f>
        <v>5.885144321</v>
      </c>
      <c r="F102" s="1" t="n">
        <f aca="false">INDEX(paste_data_here!F:F,(ROW()-2)*5+3)</f>
        <v>6.09827997237269</v>
      </c>
      <c r="G102" s="1" t="n">
        <f aca="false">RANK(E102,E:E)</f>
        <v>96</v>
      </c>
      <c r="H102" s="1" t="n">
        <f aca="false">RANK(F102,F:F)</f>
        <v>69</v>
      </c>
      <c r="I102" s="1" t="n">
        <f aca="false">ABS(F102-E102)</f>
        <v>0.21313565137269</v>
      </c>
      <c r="J102" s="1" t="n">
        <f aca="false">I102^2</f>
        <v>0.045426805886061</v>
      </c>
    </row>
    <row r="103" customFormat="false" ht="15" hidden="false" customHeight="false" outlineLevel="0" collapsed="false">
      <c r="A103" s="1" t="str">
        <f aca="false">INDEX(paste_data_here!A:A,(ROW()-2)*5+3)</f>
        <v>CCCCCCCC=O</v>
      </c>
      <c r="B103" s="1" t="n">
        <f aca="false">INDEX(paste_data_here!B:B,(ROW()-2)*5+3)</f>
        <v>1.8090427</v>
      </c>
      <c r="C103" s="1" t="n">
        <f aca="false">INDEX(paste_data_here!C:C,(ROW()-2)*5+3)</f>
        <v>-0.708005</v>
      </c>
      <c r="D103" s="1" t="n">
        <f aca="false">INDEX(paste_data_here!D:D,(ROW()-2)*5+3)</f>
        <v>0.002869749</v>
      </c>
      <c r="E103" s="1" t="n">
        <f aca="false">INDEX(paste_data_here!E:E,(ROW()-2)*5+3)</f>
        <v>8.081990264</v>
      </c>
      <c r="F103" s="1" t="n">
        <f aca="false">INDEX(paste_data_here!F:F,(ROW()-2)*5+3)</f>
        <v>6.9644394150801</v>
      </c>
      <c r="G103" s="1" t="n">
        <f aca="false">RANK(E103,E:E)</f>
        <v>30</v>
      </c>
      <c r="H103" s="1" t="n">
        <f aca="false">RANK(F103,F:F)</f>
        <v>51</v>
      </c>
      <c r="I103" s="1" t="n">
        <f aca="false">ABS(F103-E103)</f>
        <v>1.1175508489199</v>
      </c>
      <c r="J103" s="1" t="n">
        <f aca="false">I103^2</f>
        <v>1.2489198999216</v>
      </c>
    </row>
    <row r="104" customFormat="false" ht="15" hidden="false" customHeight="false" outlineLevel="0" collapsed="false">
      <c r="A104" s="1" t="str">
        <f aca="false">INDEX(paste_data_here!A:A,(ROW()-2)*5+3)</f>
        <v>CCCCCCCCC</v>
      </c>
      <c r="B104" s="1" t="n">
        <f aca="false">INDEX(paste_data_here!B:B,(ROW()-2)*5+3)</f>
        <v>1.8354316</v>
      </c>
      <c r="C104" s="1" t="n">
        <f aca="false">INDEX(paste_data_here!C:C,(ROW()-2)*5+3)</f>
        <v>-0.713256</v>
      </c>
      <c r="D104" s="1" t="n">
        <f aca="false">INDEX(paste_data_here!D:D,(ROW()-2)*5+3)</f>
        <v>0.003190861</v>
      </c>
      <c r="E104" s="1" t="n">
        <f aca="false">INDEX(paste_data_here!E:E,(ROW()-2)*5+3)</f>
        <v>7.267840465</v>
      </c>
      <c r="F104" s="1" t="n">
        <f aca="false">INDEX(paste_data_here!F:F,(ROW()-2)*5+3)</f>
        <v>5.38533226691424</v>
      </c>
      <c r="G104" s="1" t="n">
        <f aca="false">RANK(E104,E:E)</f>
        <v>52</v>
      </c>
      <c r="H104" s="1" t="n">
        <f aca="false">RANK(F104,F:F)</f>
        <v>91</v>
      </c>
      <c r="I104" s="1" t="n">
        <f aca="false">ABS(F104-E104)</f>
        <v>1.88250819808577</v>
      </c>
      <c r="J104" s="1" t="n">
        <f aca="false">I104^2</f>
        <v>3.54383711586011</v>
      </c>
    </row>
    <row r="105" customFormat="false" ht="15" hidden="false" customHeight="false" outlineLevel="0" collapsed="false">
      <c r="A105" s="1" t="str">
        <f aca="false">INDEX(paste_data_here!A:A,(ROW()-2)*5+3)</f>
        <v>CCCCCCCCC(CCCC)CO</v>
      </c>
      <c r="B105" s="1" t="n">
        <f aca="false">INDEX(paste_data_here!B:B,(ROW()-2)*5+3)</f>
        <v>2.8257303</v>
      </c>
      <c r="C105" s="1" t="n">
        <f aca="false">INDEX(paste_data_here!C:C,(ROW()-2)*5+3)</f>
        <v>-1.2082999</v>
      </c>
      <c r="D105" s="1" t="n">
        <f aca="false">INDEX(paste_data_here!D:D,(ROW()-2)*5+3)</f>
        <v>0.002596222</v>
      </c>
      <c r="E105" s="1" t="n">
        <f aca="false">INDEX(paste_data_here!E:E,(ROW()-2)*5+3)</f>
        <v>3.97357673</v>
      </c>
      <c r="F105" s="1" t="n">
        <f aca="false">INDEX(paste_data_here!F:F,(ROW()-2)*5+3)</f>
        <v>6.32231978386226</v>
      </c>
      <c r="G105" s="1" t="n">
        <f aca="false">RANK(E105,E:E)</f>
        <v>131</v>
      </c>
      <c r="H105" s="1" t="n">
        <f aca="false">RANK(F105,F:F)</f>
        <v>67</v>
      </c>
      <c r="I105" s="1" t="n">
        <f aca="false">ABS(F105-E105)</f>
        <v>2.34874305386226</v>
      </c>
      <c r="J105" s="1" t="n">
        <f aca="false">I105^2</f>
        <v>5.51659393306624</v>
      </c>
    </row>
    <row r="106" customFormat="false" ht="15" hidden="false" customHeight="false" outlineLevel="0" collapsed="false">
      <c r="A106" s="1" t="str">
        <f aca="false">INDEX(paste_data_here!A:A,(ROW()-2)*5+3)</f>
        <v>CCCCCCCCCC</v>
      </c>
      <c r="B106" s="1" t="n">
        <f aca="false">INDEX(paste_data_here!B:B,(ROW()-2)*5+3)</f>
        <v>1.9540279</v>
      </c>
      <c r="C106" s="1" t="n">
        <f aca="false">INDEX(paste_data_here!C:C,(ROW()-2)*5+3)</f>
        <v>-0.7754224</v>
      </c>
      <c r="D106" s="1" t="n">
        <f aca="false">INDEX(paste_data_here!D:D,(ROW()-2)*5+3)</f>
        <v>0.002966853</v>
      </c>
      <c r="E106" s="1" t="n">
        <f aca="false">INDEX(paste_data_here!E:E,(ROW()-2)*5+3)</f>
        <v>7.524750511</v>
      </c>
      <c r="F106" s="1" t="n">
        <f aca="false">INDEX(paste_data_here!F:F,(ROW()-2)*5+3)</f>
        <v>6.06663479081919</v>
      </c>
      <c r="G106" s="1" t="n">
        <f aca="false">RANK(E106,E:E)</f>
        <v>48</v>
      </c>
      <c r="H106" s="1" t="n">
        <f aca="false">RANK(F106,F:F)</f>
        <v>72</v>
      </c>
      <c r="I106" s="1" t="n">
        <f aca="false">ABS(F106-E106)</f>
        <v>1.45811572018081</v>
      </c>
      <c r="J106" s="1" t="n">
        <f aca="false">I106^2</f>
        <v>2.12610145343842</v>
      </c>
    </row>
    <row r="107" customFormat="false" ht="15" hidden="false" customHeight="false" outlineLevel="0" collapsed="false">
      <c r="A107" s="1" t="str">
        <f aca="false">INDEX(paste_data_here!A:A,(ROW()-2)*5+3)</f>
        <v>CCCCCCCCCCCCS</v>
      </c>
      <c r="B107" s="1" t="n">
        <f aca="false">INDEX(paste_data_here!B:B,(ROW()-2)*5+3)</f>
        <v>2.4711978</v>
      </c>
      <c r="C107" s="1" t="n">
        <f aca="false">INDEX(paste_data_here!C:C,(ROW()-2)*5+3)</f>
        <v>-1.0360017</v>
      </c>
      <c r="D107" s="1" t="n">
        <f aca="false">INDEX(paste_data_here!D:D,(ROW()-2)*5+3)</f>
        <v>0.002615832</v>
      </c>
      <c r="E107" s="1" t="n">
        <f aca="false">INDEX(paste_data_here!E:E,(ROW()-2)*5+3)</f>
        <v>5.715162381</v>
      </c>
      <c r="F107" s="1" t="n">
        <f aca="false">INDEX(paste_data_here!F:F,(ROW()-2)*5+3)</f>
        <v>6.84799359962406</v>
      </c>
      <c r="G107" s="1" t="n">
        <f aca="false">RANK(E107,E:E)</f>
        <v>101</v>
      </c>
      <c r="H107" s="1" t="n">
        <f aca="false">RANK(F107,F:F)</f>
        <v>56</v>
      </c>
      <c r="I107" s="1" t="n">
        <f aca="false">ABS(F107-E107)</f>
        <v>1.13283121862406</v>
      </c>
      <c r="J107" s="1" t="n">
        <f aca="false">I107^2</f>
        <v>1.28330656988928</v>
      </c>
    </row>
    <row r="108" customFormat="false" ht="15" hidden="false" customHeight="false" outlineLevel="0" collapsed="false">
      <c r="A108" s="1" t="str">
        <f aca="false">INDEX(paste_data_here!A:A,(ROW()-2)*5+3)</f>
        <v>CCCCCCCCCCN</v>
      </c>
      <c r="B108" s="1" t="n">
        <f aca="false">INDEX(paste_data_here!B:B,(ROW()-2)*5+3)</f>
        <v>2.042084</v>
      </c>
      <c r="C108" s="1" t="n">
        <f aca="false">INDEX(paste_data_here!C:C,(ROW()-2)*5+3)</f>
        <v>-0.83112365</v>
      </c>
      <c r="D108" s="1" t="n">
        <f aca="false">INDEX(paste_data_here!D:D,(ROW()-2)*5+3)</f>
        <v>0.002584514</v>
      </c>
      <c r="E108" s="1" t="n">
        <f aca="false">INDEX(paste_data_here!E:E,(ROW()-2)*5+3)</f>
        <v>8.058604696</v>
      </c>
      <c r="F108" s="1" t="n">
        <f aca="false">INDEX(paste_data_here!F:F,(ROW()-2)*5+3)</f>
        <v>7.81150724260585</v>
      </c>
      <c r="G108" s="1" t="n">
        <f aca="false">RANK(E108,E:E)</f>
        <v>34</v>
      </c>
      <c r="H108" s="1" t="n">
        <f aca="false">RANK(F108,F:F)</f>
        <v>27</v>
      </c>
      <c r="I108" s="1" t="n">
        <f aca="false">ABS(F108-E108)</f>
        <v>0.247097453394145</v>
      </c>
      <c r="J108" s="1" t="n">
        <f aca="false">I108^2</f>
        <v>0.0610571514738719</v>
      </c>
    </row>
    <row r="109" customFormat="false" ht="15" hidden="false" customHeight="false" outlineLevel="0" collapsed="false">
      <c r="A109" s="1" t="str">
        <f aca="false">INDEX(paste_data_here!A:A,(ROW()-2)*5+3)</f>
        <v>CCCCCCCCOCCCCCCCC</v>
      </c>
      <c r="B109" s="1" t="n">
        <f aca="false">INDEX(paste_data_here!B:B,(ROW()-2)*5+3)</f>
        <v>3.1180484</v>
      </c>
      <c r="C109" s="1" t="n">
        <f aca="false">INDEX(paste_data_here!C:C,(ROW()-2)*5+3)</f>
        <v>-1.3911777</v>
      </c>
      <c r="D109" s="1" t="n">
        <f aca="false">INDEX(paste_data_here!D:D,(ROW()-2)*5+3)</f>
        <v>0.002660194</v>
      </c>
      <c r="E109" s="1" t="n">
        <f aca="false">INDEX(paste_data_here!E:E,(ROW()-2)*5+3)</f>
        <v>4.171881168</v>
      </c>
      <c r="F109" s="1" t="n">
        <f aca="false">INDEX(paste_data_here!F:F,(ROW()-2)*5+3)</f>
        <v>4.35332681007736</v>
      </c>
      <c r="G109" s="1" t="n">
        <f aca="false">RANK(E109,E:E)</f>
        <v>128</v>
      </c>
      <c r="H109" s="1" t="n">
        <f aca="false">RANK(F109,F:F)</f>
        <v>108</v>
      </c>
      <c r="I109" s="1" t="n">
        <f aca="false">ABS(F109-E109)</f>
        <v>0.181445642077364</v>
      </c>
      <c r="J109" s="1" t="n">
        <f aca="false">I109^2</f>
        <v>0.0329225210288668</v>
      </c>
    </row>
    <row r="110" customFormat="false" ht="15" hidden="false" customHeight="false" outlineLevel="0" collapsed="false">
      <c r="A110" s="1" t="str">
        <f aca="false">INDEX(paste_data_here!A:A,(ROW()-2)*5+3)</f>
        <v>CCCCCOC=O</v>
      </c>
      <c r="B110" s="1" t="n">
        <f aca="false">INDEX(paste_data_here!B:B,(ROW()-2)*5+3)</f>
        <v>1.8066857</v>
      </c>
      <c r="C110" s="1" t="n">
        <f aca="false">INDEX(paste_data_here!C:C,(ROW()-2)*5+3)</f>
        <v>-0.6582331</v>
      </c>
      <c r="D110" s="1" t="n">
        <f aca="false">INDEX(paste_data_here!D:D,(ROW()-2)*5+3)</f>
        <v>0.0034044</v>
      </c>
      <c r="E110" s="1" t="n">
        <f aca="false">INDEX(paste_data_here!E:E,(ROW()-2)*5+3)</f>
        <v>6.809851523</v>
      </c>
      <c r="F110" s="1" t="n">
        <f aca="false">INDEX(paste_data_here!F:F,(ROW()-2)*5+3)</f>
        <v>5.43078074006741</v>
      </c>
      <c r="G110" s="1" t="n">
        <f aca="false">RANK(E110,E:E)</f>
        <v>70</v>
      </c>
      <c r="H110" s="1" t="n">
        <f aca="false">RANK(F110,F:F)</f>
        <v>89</v>
      </c>
      <c r="I110" s="1" t="n">
        <f aca="false">ABS(F110-E110)</f>
        <v>1.37907078293259</v>
      </c>
      <c r="J110" s="1" t="n">
        <f aca="false">I110^2</f>
        <v>1.9018362243383</v>
      </c>
    </row>
    <row r="111" customFormat="false" ht="15" hidden="false" customHeight="false" outlineLevel="0" collapsed="false">
      <c r="A111" s="1" t="str">
        <f aca="false">INDEX(paste_data_here!A:A,(ROW()-2)*5+3)</f>
        <v>CCCCCOCCCCC</v>
      </c>
      <c r="B111" s="1" t="n">
        <f aca="false">INDEX(paste_data_here!B:B,(ROW()-2)*5+3)</f>
        <v>2.0481517</v>
      </c>
      <c r="C111" s="1" t="n">
        <f aca="false">INDEX(paste_data_here!C:C,(ROW()-2)*5+3)</f>
        <v>-0.8344713</v>
      </c>
      <c r="D111" s="1" t="n">
        <f aca="false">INDEX(paste_data_here!D:D,(ROW()-2)*5+3)</f>
        <v>0.003243699</v>
      </c>
      <c r="E111" s="1" t="n">
        <f aca="false">INDEX(paste_data_here!E:E,(ROW()-2)*5+3)</f>
        <v>5.406926318</v>
      </c>
      <c r="F111" s="1" t="n">
        <f aca="false">INDEX(paste_data_here!F:F,(ROW()-2)*5+3)</f>
        <v>3.80305076759527</v>
      </c>
      <c r="G111" s="1" t="n">
        <f aca="false">RANK(E111,E:E)</f>
        <v>108</v>
      </c>
      <c r="H111" s="1" t="n">
        <f aca="false">RANK(F111,F:F)</f>
        <v>119</v>
      </c>
      <c r="I111" s="1" t="n">
        <f aca="false">ABS(F111-E111)</f>
        <v>1.60387555040473</v>
      </c>
      <c r="J111" s="1" t="n">
        <f aca="false">I111^2</f>
        <v>2.57241678118607</v>
      </c>
    </row>
    <row r="112" customFormat="false" ht="15" hidden="false" customHeight="false" outlineLevel="0" collapsed="false">
      <c r="A112" s="1" t="str">
        <f aca="false">INDEX(paste_data_here!A:A,(ROW()-2)*5+3)</f>
        <v>CCCCOC</v>
      </c>
      <c r="B112" s="1" t="n">
        <f aca="false">INDEX(paste_data_here!B:B,(ROW()-2)*5+3)</f>
        <v>1.9011225</v>
      </c>
      <c r="C112" s="1" t="n">
        <f aca="false">INDEX(paste_data_here!C:C,(ROW()-2)*5+3)</f>
        <v>-0.62486786</v>
      </c>
      <c r="D112" s="1" t="n">
        <f aca="false">INDEX(paste_data_here!D:D,(ROW()-2)*5+3)</f>
        <v>0.004060172</v>
      </c>
      <c r="E112" s="1" t="n">
        <f aca="false">INDEX(paste_data_here!E:E,(ROW()-2)*5+3)</f>
        <v>6.891979945</v>
      </c>
      <c r="F112" s="1" t="n">
        <f aca="false">INDEX(paste_data_here!F:F,(ROW()-2)*5+3)</f>
        <v>3.96750384716288</v>
      </c>
      <c r="G112" s="1" t="n">
        <f aca="false">RANK(E112,E:E)</f>
        <v>68</v>
      </c>
      <c r="H112" s="1" t="n">
        <f aca="false">RANK(F112,F:F)</f>
        <v>115</v>
      </c>
      <c r="I112" s="1" t="n">
        <f aca="false">ABS(F112-E112)</f>
        <v>2.92447609783712</v>
      </c>
      <c r="J112" s="1" t="n">
        <f aca="false">I112^2</f>
        <v>8.55256044682063</v>
      </c>
    </row>
    <row r="113" customFormat="false" ht="15" hidden="false" customHeight="false" outlineLevel="0" collapsed="false">
      <c r="A113" s="1" t="str">
        <f aca="false">INDEX(paste_data_here!A:A,(ROW()-2)*5+3)</f>
        <v>CCCCOCC</v>
      </c>
      <c r="B113" s="1" t="n">
        <f aca="false">INDEX(paste_data_here!B:B,(ROW()-2)*5+3)</f>
        <v>1.8560001</v>
      </c>
      <c r="C113" s="1" t="n">
        <f aca="false">INDEX(paste_data_here!C:C,(ROW()-2)*5+3)</f>
        <v>-0.63417006</v>
      </c>
      <c r="D113" s="1" t="n">
        <f aca="false">INDEX(paste_data_here!D:D,(ROW()-2)*5+3)</f>
        <v>0.003840799</v>
      </c>
      <c r="E113" s="1" t="n">
        <f aca="false">INDEX(paste_data_here!E:E,(ROW()-2)*5+3)</f>
        <v>6.703937107</v>
      </c>
      <c r="F113" s="1" t="n">
        <f aca="false">INDEX(paste_data_here!F:F,(ROW()-2)*5+3)</f>
        <v>4.37533657640318</v>
      </c>
      <c r="G113" s="1" t="n">
        <f aca="false">RANK(E113,E:E)</f>
        <v>71</v>
      </c>
      <c r="H113" s="1" t="n">
        <f aca="false">RANK(F113,F:F)</f>
        <v>107</v>
      </c>
      <c r="I113" s="1" t="n">
        <f aca="false">ABS(F113-E113)</f>
        <v>2.32860053059682</v>
      </c>
      <c r="J113" s="1" t="n">
        <f aca="false">I113^2</f>
        <v>5.42238043109577</v>
      </c>
    </row>
    <row r="114" customFormat="false" ht="15" hidden="false" customHeight="false" outlineLevel="0" collapsed="false">
      <c r="A114" s="1" t="str">
        <f aca="false">INDEX(paste_data_here!A:A,(ROW()-2)*5+3)</f>
        <v>CCCCOCCOCCOCCOCCO</v>
      </c>
      <c r="B114" s="1" t="n">
        <f aca="false">INDEX(paste_data_here!B:B,(ROW()-2)*5+3)</f>
        <v>3.1012268</v>
      </c>
      <c r="C114" s="1" t="n">
        <f aca="false">INDEX(paste_data_here!C:C,(ROW()-2)*5+3)</f>
        <v>-1.3802586</v>
      </c>
      <c r="D114" s="1" t="n">
        <f aca="false">INDEX(paste_data_here!D:D,(ROW()-2)*5+3)</f>
        <v>0.002630714</v>
      </c>
      <c r="E114" s="1" t="n">
        <f aca="false">INDEX(paste_data_here!E:E,(ROW()-2)*5+3)</f>
        <v>3.277150908</v>
      </c>
      <c r="F114" s="1" t="n">
        <f aca="false">INDEX(paste_data_here!F:F,(ROW()-2)*5+3)</f>
        <v>4.73712637551092</v>
      </c>
      <c r="G114" s="1" t="n">
        <f aca="false">RANK(E114,E:E)</f>
        <v>136</v>
      </c>
      <c r="H114" s="1" t="n">
        <f aca="false">RANK(F114,F:F)</f>
        <v>101</v>
      </c>
      <c r="I114" s="1" t="n">
        <f aca="false">ABS(F114-E114)</f>
        <v>1.45997546751092</v>
      </c>
      <c r="J114" s="1" t="n">
        <f aca="false">I114^2</f>
        <v>2.13152836573374</v>
      </c>
    </row>
    <row r="115" customFormat="false" ht="15" hidden="false" customHeight="false" outlineLevel="0" collapsed="false">
      <c r="A115" s="1" t="str">
        <f aca="false">INDEX(paste_data_here!A:A,(ROW()-2)*5+3)</f>
        <v>CCCOC(=O)C(C)=C</v>
      </c>
      <c r="B115" s="1" t="n">
        <f aca="false">INDEX(paste_data_here!B:B,(ROW()-2)*5+3)</f>
        <v>1.6805966</v>
      </c>
      <c r="C115" s="1" t="n">
        <f aca="false">INDEX(paste_data_here!C:C,(ROW()-2)*5+3)</f>
        <v>-0.63298935</v>
      </c>
      <c r="D115" s="1" t="n">
        <f aca="false">INDEX(paste_data_here!D:D,(ROW()-2)*5+3)</f>
        <v>0.003439381</v>
      </c>
      <c r="E115" s="1" t="n">
        <f aca="false">INDEX(paste_data_here!E:E,(ROW()-2)*5+3)</f>
        <v>6.273574543</v>
      </c>
      <c r="F115" s="1" t="n">
        <f aca="false">INDEX(paste_data_here!F:F,(ROW()-2)*5+3)</f>
        <v>4.97897239585274</v>
      </c>
      <c r="G115" s="1" t="n">
        <f aca="false">RANK(E115,E:E)</f>
        <v>83</v>
      </c>
      <c r="H115" s="1" t="n">
        <f aca="false">RANK(F115,F:F)</f>
        <v>97</v>
      </c>
      <c r="I115" s="1" t="n">
        <f aca="false">ABS(F115-E115)</f>
        <v>1.29460214714726</v>
      </c>
      <c r="J115" s="1" t="n">
        <f aca="false">I115^2</f>
        <v>1.67599471939829</v>
      </c>
    </row>
    <row r="116" customFormat="false" ht="15" hidden="false" customHeight="false" outlineLevel="0" collapsed="false">
      <c r="A116" s="1" t="str">
        <f aca="false">INDEX(paste_data_here!A:A,(ROW()-2)*5+3)</f>
        <v>CCCOCCC</v>
      </c>
      <c r="B116" s="1" t="n">
        <f aca="false">INDEX(paste_data_here!B:B,(ROW()-2)*5+3)</f>
        <v>1.848514</v>
      </c>
      <c r="C116" s="1" t="n">
        <f aca="false">INDEX(paste_data_here!C:C,(ROW()-2)*5+3)</f>
        <v>-0.631896</v>
      </c>
      <c r="D116" s="1" t="n">
        <f aca="false">INDEX(paste_data_here!D:D,(ROW()-2)*5+3)</f>
        <v>0.004079759</v>
      </c>
      <c r="E116" s="1" t="n">
        <f aca="false">INDEX(paste_data_here!E:E,(ROW()-2)*5+3)</f>
        <v>5.757604919</v>
      </c>
      <c r="F116" s="1" t="n">
        <f aca="false">INDEX(paste_data_here!F:F,(ROW()-2)*5+3)</f>
        <v>3.2891886917777</v>
      </c>
      <c r="G116" s="1" t="n">
        <f aca="false">RANK(E116,E:E)</f>
        <v>100</v>
      </c>
      <c r="H116" s="1" t="n">
        <f aca="false">RANK(F116,F:F)</f>
        <v>132</v>
      </c>
      <c r="I116" s="1" t="n">
        <f aca="false">ABS(F116-E116)</f>
        <v>2.4684162272223</v>
      </c>
      <c r="J116" s="1" t="n">
        <f aca="false">I116^2</f>
        <v>6.09307867081439</v>
      </c>
    </row>
    <row r="117" customFormat="false" ht="15" hidden="false" customHeight="false" outlineLevel="0" collapsed="false">
      <c r="A117" s="1" t="str">
        <f aca="false">INDEX(paste_data_here!A:A,(ROW()-2)*5+3)</f>
        <v>CCCOCCO</v>
      </c>
      <c r="B117" s="1" t="n">
        <f aca="false">INDEX(paste_data_here!B:B,(ROW()-2)*5+3)</f>
        <v>1.8678132</v>
      </c>
      <c r="C117" s="1" t="n">
        <f aca="false">INDEX(paste_data_here!C:C,(ROW()-2)*5+3)</f>
        <v>-0.6489875</v>
      </c>
      <c r="D117" s="1" t="n">
        <f aca="false">INDEX(paste_data_here!D:D,(ROW()-2)*5+3)</f>
        <v>0.003434508</v>
      </c>
      <c r="E117" s="1" t="n">
        <f aca="false">INDEX(paste_data_here!E:E,(ROW()-2)*5+3)</f>
        <v>5.199153098</v>
      </c>
      <c r="F117" s="1" t="n">
        <f aca="false">INDEX(paste_data_here!F:F,(ROW()-2)*5+3)</f>
        <v>5.96071662091057</v>
      </c>
      <c r="G117" s="1" t="n">
        <f aca="false">RANK(E117,E:E)</f>
        <v>116</v>
      </c>
      <c r="H117" s="1" t="n">
        <f aca="false">RANK(F117,F:F)</f>
        <v>75</v>
      </c>
      <c r="I117" s="1" t="n">
        <f aca="false">ABS(F117-E117)</f>
        <v>0.761563522910565</v>
      </c>
      <c r="J117" s="1" t="n">
        <f aca="false">I117^2</f>
        <v>0.579978999427951</v>
      </c>
    </row>
    <row r="118" customFormat="false" ht="15" hidden="false" customHeight="false" outlineLevel="0" collapsed="false">
      <c r="A118" s="1" t="str">
        <f aca="false">INDEX(paste_data_here!A:A,(ROW()-2)*5+3)</f>
        <v>CCCS(=O)(=O)Cl</v>
      </c>
      <c r="B118" s="1" t="n">
        <f aca="false">INDEX(paste_data_here!B:B,(ROW()-2)*5+3)</f>
        <v>1.7052242</v>
      </c>
      <c r="C118" s="1" t="n">
        <f aca="false">INDEX(paste_data_here!C:C,(ROW()-2)*5+3)</f>
        <v>-0.57296395</v>
      </c>
      <c r="D118" s="1" t="n">
        <f aca="false">INDEX(paste_data_here!D:D,(ROW()-2)*5+3)</f>
        <v>0.002896347</v>
      </c>
      <c r="E118" s="1" t="n">
        <f aca="false">INDEX(paste_data_here!E:E,(ROW()-2)*5+3)</f>
        <v>7.206406657</v>
      </c>
      <c r="F118" s="1" t="n">
        <f aca="false">INDEX(paste_data_here!F:F,(ROW()-2)*5+3)</f>
        <v>8.91171690746541</v>
      </c>
      <c r="G118" s="1" t="n">
        <f aca="false">RANK(E118,E:E)</f>
        <v>53</v>
      </c>
      <c r="H118" s="1" t="n">
        <f aca="false">RANK(F118,F:F)</f>
        <v>13</v>
      </c>
      <c r="I118" s="1" t="n">
        <f aca="false">ABS(F118-E118)</f>
        <v>1.70531025046541</v>
      </c>
      <c r="J118" s="1" t="n">
        <f aca="false">I118^2</f>
        <v>2.90808305034239</v>
      </c>
    </row>
    <row r="119" customFormat="false" ht="15" hidden="false" customHeight="false" outlineLevel="0" collapsed="false">
      <c r="A119" s="1" t="str">
        <f aca="false">INDEX(paste_data_here!A:A,(ROW()-2)*5+3)</f>
        <v>CCOCC(C)C</v>
      </c>
      <c r="B119" s="1" t="n">
        <f aca="false">INDEX(paste_data_here!B:B,(ROW()-2)*5+3)</f>
        <v>1.8950683</v>
      </c>
      <c r="C119" s="1" t="n">
        <f aca="false">INDEX(paste_data_here!C:C,(ROW()-2)*5+3)</f>
        <v>-0.64022535</v>
      </c>
      <c r="D119" s="1" t="n">
        <f aca="false">INDEX(paste_data_here!D:D,(ROW()-2)*5+3)</f>
        <v>0.0040008</v>
      </c>
      <c r="E119" s="1" t="n">
        <f aca="false">INDEX(paste_data_here!E:E,(ROW()-2)*5+3)</f>
        <v>6.513828629</v>
      </c>
      <c r="F119" s="1" t="n">
        <f aca="false">INDEX(paste_data_here!F:F,(ROW()-2)*5+3)</f>
        <v>3.74703330674943</v>
      </c>
      <c r="G119" s="1" t="n">
        <f aca="false">RANK(E119,E:E)</f>
        <v>77</v>
      </c>
      <c r="H119" s="1" t="n">
        <f aca="false">RANK(F119,F:F)</f>
        <v>120</v>
      </c>
      <c r="I119" s="1" t="n">
        <f aca="false">ABS(F119-E119)</f>
        <v>2.76679532225057</v>
      </c>
      <c r="J119" s="1" t="n">
        <f aca="false">I119^2</f>
        <v>7.65515635522765</v>
      </c>
    </row>
    <row r="120" customFormat="false" ht="15" hidden="false" customHeight="false" outlineLevel="0" collapsed="false">
      <c r="A120" s="1" t="str">
        <f aca="false">INDEX(paste_data_here!A:A,(ROW()-2)*5+3)</f>
        <v>CCSSC(C)(C)C</v>
      </c>
      <c r="B120" s="1" t="n">
        <f aca="false">INDEX(paste_data_here!B:B,(ROW()-2)*5+3)</f>
        <v>1.8533934</v>
      </c>
      <c r="C120" s="1" t="n">
        <f aca="false">INDEX(paste_data_here!C:C,(ROW()-2)*5+3)</f>
        <v>-0.63590705</v>
      </c>
      <c r="D120" s="1" t="n">
        <f aca="false">INDEX(paste_data_here!D:D,(ROW()-2)*5+3)</f>
        <v>0.003126905</v>
      </c>
      <c r="E120" s="1" t="n">
        <f aca="false">INDEX(paste_data_here!E:E,(ROW()-2)*5+3)</f>
        <v>6.814343359</v>
      </c>
      <c r="F120" s="1" t="n">
        <f aca="false">INDEX(paste_data_here!F:F,(ROW()-2)*5+3)</f>
        <v>7.60072658118933</v>
      </c>
      <c r="G120" s="1" t="n">
        <f aca="false">RANK(E120,E:E)</f>
        <v>69</v>
      </c>
      <c r="H120" s="1" t="n">
        <f aca="false">RANK(F120,F:F)</f>
        <v>33</v>
      </c>
      <c r="I120" s="1" t="n">
        <f aca="false">ABS(F120-E120)</f>
        <v>0.786383222189329</v>
      </c>
      <c r="J120" s="1" t="n">
        <f aca="false">I120^2</f>
        <v>0.618398572140872</v>
      </c>
    </row>
    <row r="121" customFormat="false" ht="15" hidden="false" customHeight="false" outlineLevel="0" collapsed="false">
      <c r="A121" s="1" t="str">
        <f aca="false">INDEX(paste_data_here!A:A,(ROW()-2)*5+3)</f>
        <v>ClC(Cl)C(=O)</v>
      </c>
      <c r="B121" s="1" t="n">
        <f aca="false">INDEX(paste_data_here!B:B,(ROW()-2)*5+3)</f>
        <v>1.5190777</v>
      </c>
      <c r="C121" s="1" t="n">
        <f aca="false">INDEX(paste_data_here!C:C,(ROW()-2)*5+3)</f>
        <v>-0.48317504</v>
      </c>
      <c r="D121" s="1" t="n">
        <f aca="false">INDEX(paste_data_here!D:D,(ROW()-2)*5+3)</f>
        <v>0.003267974</v>
      </c>
      <c r="E121" s="1" t="n">
        <f aca="false">INDEX(paste_data_here!E:E,(ROW()-2)*5+3)</f>
        <v>9.302526276</v>
      </c>
      <c r="F121" s="1" t="n">
        <f aca="false">INDEX(paste_data_here!F:F,(ROW()-2)*5+3)</f>
        <v>8.14544614439009</v>
      </c>
      <c r="G121" s="1" t="n">
        <f aca="false">RANK(E121,E:E)</f>
        <v>7</v>
      </c>
      <c r="H121" s="1" t="n">
        <f aca="false">RANK(F121,F:F)</f>
        <v>21</v>
      </c>
      <c r="I121" s="1" t="n">
        <f aca="false">ABS(F121-E121)</f>
        <v>1.15708013160991</v>
      </c>
      <c r="J121" s="1" t="n">
        <f aca="false">I121^2</f>
        <v>1.33883443096641</v>
      </c>
    </row>
    <row r="122" customFormat="false" ht="15" hidden="false" customHeight="false" outlineLevel="0" collapsed="false">
      <c r="A122" s="1" t="str">
        <f aca="false">INDEX(paste_data_here!A:A,(ROW()-2)*5+3)</f>
        <v>ClC(Cl)C(F)(F)F</v>
      </c>
      <c r="B122" s="1" t="n">
        <f aca="false">INDEX(paste_data_here!B:B,(ROW()-2)*5+3)</f>
        <v>1.417334</v>
      </c>
      <c r="C122" s="1" t="n">
        <f aca="false">INDEX(paste_data_here!C:C,(ROW()-2)*5+3)</f>
        <v>-0.45243853</v>
      </c>
      <c r="D122" s="1" t="n">
        <f aca="false">INDEX(paste_data_here!D:D,(ROW()-2)*5+3)</f>
        <v>0.004188745</v>
      </c>
      <c r="E122" s="1" t="n">
        <f aca="false">INDEX(paste_data_here!E:E,(ROW()-2)*5+3)</f>
        <v>8.543652576</v>
      </c>
      <c r="F122" s="1" t="n">
        <f aca="false">INDEX(paste_data_here!F:F,(ROW()-2)*5+3)</f>
        <v>5.11445506015572</v>
      </c>
      <c r="G122" s="1" t="n">
        <f aca="false">RANK(E122,E:E)</f>
        <v>20</v>
      </c>
      <c r="H122" s="1" t="n">
        <f aca="false">RANK(F122,F:F)</f>
        <v>96</v>
      </c>
      <c r="I122" s="1" t="n">
        <f aca="false">ABS(F122-E122)</f>
        <v>3.42919751584428</v>
      </c>
      <c r="J122" s="1" t="n">
        <f aca="false">I122^2</f>
        <v>11.7593956026726</v>
      </c>
    </row>
    <row r="123" customFormat="false" ht="15" hidden="false" customHeight="false" outlineLevel="0" collapsed="false">
      <c r="A123" s="1" t="str">
        <f aca="false">INDEX(paste_data_here!A:A,(ROW()-2)*5+3)</f>
        <v>CNC=O</v>
      </c>
      <c r="B123" s="1" t="n">
        <f aca="false">INDEX(paste_data_here!B:B,(ROW()-2)*5+3)</f>
        <v>1.6846684</v>
      </c>
      <c r="C123" s="1" t="n">
        <f aca="false">INDEX(paste_data_here!C:C,(ROW()-2)*5+3)</f>
        <v>-0.52359146</v>
      </c>
      <c r="D123" s="1" t="n">
        <f aca="false">INDEX(paste_data_here!D:D,(ROW()-2)*5+3)</f>
        <v>0.002616003</v>
      </c>
      <c r="E123" s="1" t="n">
        <f aca="false">INDEX(paste_data_here!E:E,(ROW()-2)*5+3)</f>
        <v>8.446439065</v>
      </c>
      <c r="F123" s="1" t="n">
        <f aca="false">INDEX(paste_data_here!F:F,(ROW()-2)*5+3)</f>
        <v>10.8644636944882</v>
      </c>
      <c r="G123" s="1" t="n">
        <f aca="false">RANK(E123,E:E)</f>
        <v>21</v>
      </c>
      <c r="H123" s="1" t="n">
        <f aca="false">RANK(F123,F:F)</f>
        <v>2</v>
      </c>
      <c r="I123" s="1" t="n">
        <f aca="false">ABS(F123-E123)</f>
        <v>2.41802462948821</v>
      </c>
      <c r="J123" s="1" t="n">
        <f aca="false">I123^2</f>
        <v>5.84684310881159</v>
      </c>
    </row>
    <row r="124" customFormat="false" ht="15" hidden="false" customHeight="false" outlineLevel="0" collapsed="false">
      <c r="A124" s="1" t="str">
        <f aca="false">INDEX(paste_data_here!A:A,(ROW()-2)*5+3)</f>
        <v>COCCOCCOCCOCCO</v>
      </c>
      <c r="B124" s="1" t="n">
        <f aca="false">INDEX(paste_data_here!B:B,(ROW()-2)*5+3)</f>
        <v>2.6340778</v>
      </c>
      <c r="C124" s="1" t="n">
        <f aca="false">INDEX(paste_data_here!C:C,(ROW()-2)*5+3)</f>
        <v>-1.1294767</v>
      </c>
      <c r="D124" s="1" t="n">
        <f aca="false">INDEX(paste_data_here!D:D,(ROW()-2)*5+3)</f>
        <v>0.002504853</v>
      </c>
      <c r="E124" s="1" t="n">
        <f aca="false">INDEX(paste_data_here!E:E,(ROW()-2)*5+3)</f>
        <v>5.589206624</v>
      </c>
      <c r="F124" s="1" t="n">
        <f aca="false">INDEX(paste_data_here!F:F,(ROW()-2)*5+3)</f>
        <v>7.16504991033154</v>
      </c>
      <c r="G124" s="1" t="n">
        <f aca="false">RANK(E124,E:E)</f>
        <v>105</v>
      </c>
      <c r="H124" s="1" t="n">
        <f aca="false">RANK(F124,F:F)</f>
        <v>46</v>
      </c>
      <c r="I124" s="1" t="n">
        <f aca="false">ABS(F124-E124)</f>
        <v>1.57584328633154</v>
      </c>
      <c r="J124" s="1" t="n">
        <f aca="false">I124^2</f>
        <v>2.48328206307618</v>
      </c>
    </row>
    <row r="125" customFormat="false" ht="15" hidden="false" customHeight="false" outlineLevel="0" collapsed="false">
      <c r="A125" s="1" t="str">
        <f aca="false">INDEX(paste_data_here!A:A,(ROW()-2)*5+3)</f>
        <v>COS(=O)(=O)OC</v>
      </c>
      <c r="B125" s="1" t="n">
        <f aca="false">INDEX(paste_data_here!B:B,(ROW()-2)*5+3)</f>
        <v>1.7233013</v>
      </c>
      <c r="C125" s="1" t="n">
        <f aca="false">INDEX(paste_data_here!C:C,(ROW()-2)*5+3)</f>
        <v>-0.5844</v>
      </c>
      <c r="D125" s="1" t="n">
        <f aca="false">INDEX(paste_data_here!D:D,(ROW()-2)*5+3)</f>
        <v>0.002778839</v>
      </c>
      <c r="E125" s="1" t="n">
        <f aca="false">INDEX(paste_data_here!E:E,(ROW()-2)*5+3)</f>
        <v>8.068843418</v>
      </c>
      <c r="F125" s="1" t="n">
        <f aca="false">INDEX(paste_data_here!F:F,(ROW()-2)*5+3)</f>
        <v>9.30067093831348</v>
      </c>
      <c r="G125" s="1" t="n">
        <f aca="false">RANK(E125,E:E)</f>
        <v>32</v>
      </c>
      <c r="H125" s="1" t="n">
        <f aca="false">RANK(F125,F:F)</f>
        <v>8</v>
      </c>
      <c r="I125" s="1" t="n">
        <f aca="false">ABS(F125-E125)</f>
        <v>1.23182752031348</v>
      </c>
      <c r="J125" s="1" t="n">
        <f aca="false">I125^2</f>
        <v>1.51739903980166</v>
      </c>
    </row>
    <row r="126" customFormat="false" ht="15" hidden="false" customHeight="false" outlineLevel="0" collapsed="false">
      <c r="A126" s="1" t="str">
        <f aca="false">INDEX(paste_data_here!A:A,(ROW()-2)*5+3)</f>
        <v>CS(=O)C</v>
      </c>
      <c r="B126" s="1" t="n">
        <f aca="false">INDEX(paste_data_here!B:B,(ROW()-2)*5+3)</f>
        <v>1.4417216</v>
      </c>
      <c r="C126" s="1" t="n">
        <f aca="false">INDEX(paste_data_here!C:C,(ROW()-2)*5+3)</f>
        <v>-0.42532778</v>
      </c>
      <c r="D126" s="1" t="n">
        <f aca="false">INDEX(paste_data_here!D:D,(ROW()-2)*5+3)</f>
        <v>0.00249375</v>
      </c>
      <c r="E126" s="1" t="n">
        <f aca="false">INDEX(paste_data_here!E:E,(ROW()-2)*5+3)</f>
        <v>9.60010778</v>
      </c>
      <c r="F126" s="1" t="n">
        <f aca="false">INDEX(paste_data_here!F:F,(ROW()-2)*5+3)</f>
        <v>11.3439570735931</v>
      </c>
      <c r="G126" s="1" t="n">
        <f aca="false">RANK(E126,E:E)</f>
        <v>5</v>
      </c>
      <c r="H126" s="1" t="n">
        <f aca="false">RANK(F126,F:F)</f>
        <v>1</v>
      </c>
      <c r="I126" s="1" t="n">
        <f aca="false">ABS(F126-E126)</f>
        <v>1.74384929359314</v>
      </c>
      <c r="J126" s="1" t="n">
        <f aca="false">I126^2</f>
        <v>3.04101035876529</v>
      </c>
    </row>
    <row r="127" customFormat="false" ht="15" hidden="false" customHeight="false" outlineLevel="0" collapsed="false">
      <c r="A127" s="1" t="str">
        <f aca="false">INDEX(paste_data_here!A:A,(ROW()-2)*5+3)</f>
        <v>CSC(C)C</v>
      </c>
      <c r="B127" s="1" t="n">
        <f aca="false">INDEX(paste_data_here!B:B,(ROW()-2)*5+3)</f>
        <v>1.7381172</v>
      </c>
      <c r="C127" s="1" t="n">
        <f aca="false">INDEX(paste_data_here!C:C,(ROW()-2)*5+3)</f>
        <v>-0.5393189</v>
      </c>
      <c r="D127" s="1" t="n">
        <f aca="false">INDEX(paste_data_here!D:D,(ROW()-2)*5+3)</f>
        <v>0.003745248</v>
      </c>
      <c r="E127" s="1" t="n">
        <f aca="false">INDEX(paste_data_here!E:E,(ROW()-2)*5+3)</f>
        <v>7.639268014</v>
      </c>
      <c r="F127" s="1" t="n">
        <f aca="false">INDEX(paste_data_here!F:F,(ROW()-2)*5+3)</f>
        <v>6.5364210992607</v>
      </c>
      <c r="G127" s="1" t="n">
        <f aca="false">RANK(E127,E:E)</f>
        <v>43</v>
      </c>
      <c r="H127" s="1" t="n">
        <f aca="false">RANK(F127,F:F)</f>
        <v>63</v>
      </c>
      <c r="I127" s="1" t="n">
        <f aca="false">ABS(F127-E127)</f>
        <v>1.1028469147393</v>
      </c>
      <c r="J127" s="1" t="n">
        <f aca="false">I127^2</f>
        <v>1.21627131734999</v>
      </c>
    </row>
    <row r="128" customFormat="false" ht="15" hidden="false" customHeight="false" outlineLevel="0" collapsed="false">
      <c r="A128" s="1" t="str">
        <f aca="false">INDEX(paste_data_here!A:A,(ROW()-2)*5+3)</f>
        <v>CSCCC</v>
      </c>
      <c r="B128" s="1" t="n">
        <f aca="false">INDEX(paste_data_here!B:B,(ROW()-2)*5+3)</f>
        <v>1.8580843</v>
      </c>
      <c r="C128" s="1" t="n">
        <f aca="false">INDEX(paste_data_here!C:C,(ROW()-2)*5+3)</f>
        <v>-0.5915402</v>
      </c>
      <c r="D128" s="1" t="n">
        <f aca="false">INDEX(paste_data_here!D:D,(ROW()-2)*5+3)</f>
        <v>0.003825884</v>
      </c>
      <c r="E128" s="1" t="n">
        <f aca="false">INDEX(paste_data_here!E:E,(ROW()-2)*5+3)</f>
        <v>6.700903407</v>
      </c>
      <c r="F128" s="1" t="n">
        <f aca="false">INDEX(paste_data_here!F:F,(ROW()-2)*5+3)</f>
        <v>5.64201366097806</v>
      </c>
      <c r="G128" s="1" t="n">
        <f aca="false">RANK(E128,E:E)</f>
        <v>72</v>
      </c>
      <c r="H128" s="1" t="n">
        <f aca="false">RANK(F128,F:F)</f>
        <v>83</v>
      </c>
      <c r="I128" s="1" t="n">
        <f aca="false">ABS(F128-E128)</f>
        <v>1.05888974602194</v>
      </c>
      <c r="J128" s="1" t="n">
        <f aca="false">I128^2</f>
        <v>1.1212474942304</v>
      </c>
    </row>
    <row r="129" customFormat="false" ht="15" hidden="false" customHeight="false" outlineLevel="0" collapsed="false">
      <c r="A129" s="1" t="str">
        <f aca="false">INDEX(paste_data_here!A:A,(ROW()-2)*5+3)</f>
        <v>CSCCC=O</v>
      </c>
      <c r="B129" s="1" t="n">
        <f aca="false">INDEX(paste_data_here!B:B,(ROW()-2)*5+3)</f>
        <v>1.8745573</v>
      </c>
      <c r="C129" s="1" t="n">
        <f aca="false">INDEX(paste_data_here!C:C,(ROW()-2)*5+3)</f>
        <v>-0.62081164</v>
      </c>
      <c r="D129" s="1" t="n">
        <f aca="false">INDEX(paste_data_here!D:D,(ROW()-2)*5+3)</f>
        <v>0.002875629</v>
      </c>
      <c r="E129" s="1" t="n">
        <f aca="false">INDEX(paste_data_here!E:E,(ROW()-2)*5+3)</f>
        <v>8.228904133</v>
      </c>
      <c r="F129" s="1" t="n">
        <f aca="false">INDEX(paste_data_here!F:F,(ROW()-2)*5+3)</f>
        <v>9.22803531589908</v>
      </c>
      <c r="G129" s="1" t="n">
        <f aca="false">RANK(E129,E:E)</f>
        <v>27</v>
      </c>
      <c r="H129" s="1" t="n">
        <f aca="false">RANK(F129,F:F)</f>
        <v>9</v>
      </c>
      <c r="I129" s="1" t="n">
        <f aca="false">ABS(F129-E129)</f>
        <v>0.999131182899081</v>
      </c>
      <c r="J129" s="1" t="n">
        <f aca="false">I129^2</f>
        <v>0.998263120641317</v>
      </c>
    </row>
    <row r="130" customFormat="false" ht="15" hidden="false" customHeight="false" outlineLevel="0" collapsed="false">
      <c r="A130" s="1" t="str">
        <f aca="false">INDEX(paste_data_here!A:A,(ROW()-2)*5+3)</f>
        <v>Fc1cc(F)ccc1</v>
      </c>
      <c r="B130" s="1" t="n">
        <f aca="false">INDEX(paste_data_here!B:B,(ROW()-2)*5+3)</f>
        <v>1.7511159</v>
      </c>
      <c r="C130" s="1" t="n">
        <f aca="false">INDEX(paste_data_here!C:C,(ROW()-2)*5+3)</f>
        <v>-0.6632592</v>
      </c>
      <c r="D130" s="1" t="n">
        <f aca="false">INDEX(paste_data_here!D:D,(ROW()-2)*5+3)</f>
        <v>0.003358945</v>
      </c>
      <c r="E130" s="1" t="n">
        <f aca="false">INDEX(paste_data_here!E:E,(ROW()-2)*5+3)</f>
        <v>9.289817054</v>
      </c>
      <c r="F130" s="1" t="n">
        <f aca="false">INDEX(paste_data_here!F:F,(ROW()-2)*5+3)</f>
        <v>5.12229098087922</v>
      </c>
      <c r="G130" s="1" t="n">
        <f aca="false">RANK(E130,E:E)</f>
        <v>8</v>
      </c>
      <c r="H130" s="1" t="n">
        <f aca="false">RANK(F130,F:F)</f>
        <v>94</v>
      </c>
      <c r="I130" s="1" t="n">
        <f aca="false">ABS(F130-E130)</f>
        <v>4.16752607312078</v>
      </c>
      <c r="J130" s="1" t="n">
        <f aca="false">I130^2</f>
        <v>17.3682735701415</v>
      </c>
    </row>
    <row r="131" customFormat="false" ht="15" hidden="false" customHeight="false" outlineLevel="0" collapsed="false">
      <c r="A131" s="1" t="str">
        <f aca="false">INDEX(paste_data_here!A:A,(ROW()-2)*5+3)</f>
        <v>N#CCCCC#N</v>
      </c>
      <c r="B131" s="1" t="n">
        <f aca="false">INDEX(paste_data_here!B:B,(ROW()-2)*5+3)</f>
        <v>1.8493981</v>
      </c>
      <c r="C131" s="1" t="n">
        <f aca="false">INDEX(paste_data_here!C:C,(ROW()-2)*5+3)</f>
        <v>-0.6391218</v>
      </c>
      <c r="D131" s="1" t="n">
        <f aca="false">INDEX(paste_data_here!D:D,(ROW()-2)*5+3)</f>
        <v>0.002640909</v>
      </c>
      <c r="E131" s="1" t="n">
        <f aca="false">INDEX(paste_data_here!E:E,(ROW()-2)*5+3)</f>
        <v>5.593524122</v>
      </c>
      <c r="F131" s="1" t="n">
        <f aca="false">INDEX(paste_data_here!F:F,(ROW()-2)*5+3)</f>
        <v>9.75172438084622</v>
      </c>
      <c r="G131" s="1" t="n">
        <f aca="false">RANK(E131,E:E)</f>
        <v>104</v>
      </c>
      <c r="H131" s="1" t="n">
        <f aca="false">RANK(F131,F:F)</f>
        <v>4</v>
      </c>
      <c r="I131" s="1" t="n">
        <f aca="false">ABS(F131-E131)</f>
        <v>4.15820025884622</v>
      </c>
      <c r="J131" s="1" t="n">
        <f aca="false">I131^2</f>
        <v>17.2906293926688</v>
      </c>
    </row>
    <row r="132" customFormat="false" ht="15" hidden="false" customHeight="false" outlineLevel="0" collapsed="false">
      <c r="A132" s="1" t="str">
        <f aca="false">INDEX(paste_data_here!A:A,(ROW()-2)*5+3)</f>
        <v>N#CCO</v>
      </c>
      <c r="B132" s="1" t="n">
        <f aca="false">INDEX(paste_data_here!B:B,(ROW()-2)*5+3)</f>
        <v>1.6637628</v>
      </c>
      <c r="C132" s="1" t="n">
        <f aca="false">INDEX(paste_data_here!C:C,(ROW()-2)*5+3)</f>
        <v>-0.5263767</v>
      </c>
      <c r="D132" s="1" t="n">
        <f aca="false">INDEX(paste_data_here!D:D,(ROW()-2)*5+3)</f>
        <v>0.003157064</v>
      </c>
      <c r="E132" s="1" t="n">
        <f aca="false">INDEX(paste_data_here!E:E,(ROW()-2)*5+3)</f>
        <v>3.655574087</v>
      </c>
      <c r="F132" s="1" t="n">
        <f aca="false">INDEX(paste_data_here!F:F,(ROW()-2)*5+3)</f>
        <v>8.59429349030748</v>
      </c>
      <c r="G132" s="1" t="n">
        <f aca="false">RANK(E132,E:E)</f>
        <v>135</v>
      </c>
      <c r="H132" s="1" t="n">
        <f aca="false">RANK(F132,F:F)</f>
        <v>14</v>
      </c>
      <c r="I132" s="1" t="n">
        <f aca="false">ABS(F132-E132)</f>
        <v>4.93871940330748</v>
      </c>
      <c r="J132" s="1" t="n">
        <f aca="false">I132^2</f>
        <v>24.3909493446058</v>
      </c>
    </row>
    <row r="133" customFormat="false" ht="15" hidden="false" customHeight="false" outlineLevel="0" collapsed="false">
      <c r="A133" s="1" t="str">
        <f aca="false">INDEX(paste_data_here!A:A,(ROW()-2)*5+3)</f>
        <v>n1ccccc1</v>
      </c>
      <c r="B133" s="1" t="n">
        <f aca="false">INDEX(paste_data_here!B:B,(ROW()-2)*5+3)</f>
        <v>1.7400664</v>
      </c>
      <c r="C133" s="1" t="n">
        <f aca="false">INDEX(paste_data_here!C:C,(ROW()-2)*5+3)</f>
        <v>-0.6131439</v>
      </c>
      <c r="D133" s="1" t="n">
        <f aca="false">INDEX(paste_data_here!D:D,(ROW()-2)*5+3)</f>
        <v>0.003043028</v>
      </c>
      <c r="E133" s="1" t="n">
        <f aca="false">INDEX(paste_data_here!E:E,(ROW()-2)*5+3)</f>
        <v>9.407575942</v>
      </c>
      <c r="F133" s="1" t="n">
        <f aca="false">INDEX(paste_data_here!F:F,(ROW()-2)*5+3)</f>
        <v>7.66803433711683</v>
      </c>
      <c r="G133" s="1" t="n">
        <f aca="false">RANK(E133,E:E)</f>
        <v>6</v>
      </c>
      <c r="H133" s="1" t="n">
        <f aca="false">RANK(F133,F:F)</f>
        <v>30</v>
      </c>
      <c r="I133" s="1" t="n">
        <f aca="false">ABS(F133-E133)</f>
        <v>1.73954160488317</v>
      </c>
      <c r="J133" s="1" t="n">
        <f aca="false">I133^2</f>
        <v>3.02600499511951</v>
      </c>
    </row>
    <row r="134" customFormat="false" ht="15" hidden="false" customHeight="false" outlineLevel="0" collapsed="false">
      <c r="A134" s="1" t="str">
        <f aca="false">INDEX(paste_data_here!A:A,(ROW()-2)*5+3)</f>
        <v>NCCOCCO</v>
      </c>
      <c r="B134" s="1" t="n">
        <f aca="false">INDEX(paste_data_here!B:B,(ROW()-2)*5+3)</f>
        <v>1.8537366</v>
      </c>
      <c r="C134" s="1" t="n">
        <f aca="false">INDEX(paste_data_here!C:C,(ROW()-2)*5+3)</f>
        <v>-0.6495849</v>
      </c>
      <c r="D134" s="1" t="n">
        <f aca="false">INDEX(paste_data_here!D:D,(ROW()-2)*5+3)</f>
        <v>0.00263687</v>
      </c>
      <c r="E134" s="1" t="n">
        <f aca="false">INDEX(paste_data_here!E:E,(ROW()-2)*5+3)</f>
        <v>6.983967301</v>
      </c>
      <c r="F134" s="1" t="n">
        <f aca="false">INDEX(paste_data_here!F:F,(ROW()-2)*5+3)</f>
        <v>9.60180366347355</v>
      </c>
      <c r="G134" s="1" t="n">
        <f aca="false">RANK(E134,E:E)</f>
        <v>62</v>
      </c>
      <c r="H134" s="1" t="n">
        <f aca="false">RANK(F134,F:F)</f>
        <v>6</v>
      </c>
      <c r="I134" s="1" t="n">
        <f aca="false">ABS(F134-E134)</f>
        <v>2.61783636247355</v>
      </c>
      <c r="J134" s="1" t="n">
        <f aca="false">I134^2</f>
        <v>6.85306722068877</v>
      </c>
    </row>
    <row r="135" customFormat="false" ht="15" hidden="false" customHeight="false" outlineLevel="0" collapsed="false">
      <c r="A135" s="1" t="str">
        <f aca="false">INDEX(paste_data_here!A:A,(ROW()-2)*5+3)</f>
        <v>O=C(OC)CCCCCCCCCCCCCC</v>
      </c>
      <c r="B135" s="1" t="n">
        <f aca="false">INDEX(paste_data_here!B:B,(ROW()-2)*5+3)</f>
        <v>3.2075837</v>
      </c>
      <c r="C135" s="1" t="n">
        <f aca="false">INDEX(paste_data_here!C:C,(ROW()-2)*5+3)</f>
        <v>-1.4452378</v>
      </c>
      <c r="D135" s="1" t="n">
        <f aca="false">INDEX(paste_data_here!D:D,(ROW()-2)*5+3)</f>
        <v>0.002461296</v>
      </c>
      <c r="E135" s="1" t="n">
        <f aca="false">INDEX(paste_data_here!E:E,(ROW()-2)*5+3)</f>
        <v>5.298031119</v>
      </c>
      <c r="F135" s="1" t="n">
        <f aca="false">INDEX(paste_data_here!F:F,(ROW()-2)*5+3)</f>
        <v>6.04460033291633</v>
      </c>
      <c r="G135" s="1" t="n">
        <f aca="false">RANK(E135,E:E)</f>
        <v>112</v>
      </c>
      <c r="H135" s="1" t="n">
        <f aca="false">RANK(F135,F:F)</f>
        <v>73</v>
      </c>
      <c r="I135" s="1" t="n">
        <f aca="false">ABS(F135-E135)</f>
        <v>0.746569213916325</v>
      </c>
      <c r="J135" s="1" t="n">
        <f aca="false">I135^2</f>
        <v>0.557365591167639</v>
      </c>
    </row>
    <row r="136" customFormat="false" ht="15" hidden="false" customHeight="false" outlineLevel="0" collapsed="false">
      <c r="A136" s="1" t="str">
        <f aca="false">INDEX(paste_data_here!A:A,(ROW()-2)*5+3)</f>
        <v>O=CCCCC=O</v>
      </c>
      <c r="B136" s="1" t="n">
        <f aca="false">INDEX(paste_data_here!B:B,(ROW()-2)*5+3)</f>
        <v>1.8130993</v>
      </c>
      <c r="C136" s="1" t="n">
        <f aca="false">INDEX(paste_data_here!C:C,(ROW()-2)*5+3)</f>
        <v>-0.6244969</v>
      </c>
      <c r="D136" s="1" t="n">
        <f aca="false">INDEX(paste_data_here!D:D,(ROW()-2)*5+3)</f>
        <v>0.003205128</v>
      </c>
      <c r="E136" s="1" t="n">
        <f aca="false">INDEX(paste_data_here!E:E,(ROW()-2)*5+3)</f>
        <v>4.92718304</v>
      </c>
      <c r="F136" s="1" t="n">
        <f aca="false">INDEX(paste_data_here!F:F,(ROW()-2)*5+3)</f>
        <v>7.21293551135738</v>
      </c>
      <c r="G136" s="1" t="n">
        <f aca="false">RANK(E136,E:E)</f>
        <v>120</v>
      </c>
      <c r="H136" s="1" t="n">
        <f aca="false">RANK(F136,F:F)</f>
        <v>45</v>
      </c>
      <c r="I136" s="1" t="n">
        <f aca="false">ABS(F136-E136)</f>
        <v>2.28575247135738</v>
      </c>
      <c r="J136" s="1" t="n">
        <f aca="false">I136^2</f>
        <v>5.22466436031636</v>
      </c>
    </row>
    <row r="137" customFormat="false" ht="15" hidden="false" customHeight="false" outlineLevel="0" collapsed="false">
      <c r="A137" s="1" t="str">
        <f aca="false">INDEX(paste_data_here!A:A,(ROW()-2)*5+3)</f>
        <v>OC1CCCCC1</v>
      </c>
      <c r="B137" s="1" t="n">
        <f aca="false">INDEX(paste_data_here!B:B,(ROW()-2)*5+3)</f>
        <v>1.8065047</v>
      </c>
      <c r="C137" s="1" t="n">
        <f aca="false">INDEX(paste_data_here!C:C,(ROW()-2)*5+3)</f>
        <v>-0.6369268</v>
      </c>
      <c r="D137" s="1" t="n">
        <f aca="false">INDEX(paste_data_here!D:D,(ROW()-2)*5+3)</f>
        <v>0.002597571</v>
      </c>
      <c r="E137" s="1" t="n">
        <f aca="false">INDEX(paste_data_here!E:E,(ROW()-2)*5+3)</f>
        <v>9.782998518</v>
      </c>
      <c r="F137" s="1" t="n">
        <f aca="false">INDEX(paste_data_here!F:F,(ROW()-2)*5+3)</f>
        <v>9.68286741917672</v>
      </c>
      <c r="G137" s="1" t="n">
        <f aca="false">RANK(E137,E:E)</f>
        <v>4</v>
      </c>
      <c r="H137" s="1" t="n">
        <f aca="false">RANK(F137,F:F)</f>
        <v>5</v>
      </c>
      <c r="I137" s="1" t="n">
        <f aca="false">ABS(F137-E137)</f>
        <v>0.100131098823285</v>
      </c>
      <c r="J137" s="1" t="n">
        <f aca="false">I137^2</f>
        <v>0.0100262369515584</v>
      </c>
    </row>
    <row r="138" customFormat="false" ht="15" hidden="false" customHeight="false" outlineLevel="0" collapsed="false">
      <c r="A138" s="1" t="str">
        <f aca="false">INDEX(paste_data_here!A:A,(ROW()-2)*5+3)</f>
        <v>OCCCCC(C)C</v>
      </c>
      <c r="B138" s="1" t="n">
        <f aca="false">INDEX(paste_data_here!B:B,(ROW()-2)*5+3)</f>
        <v>1.8527448</v>
      </c>
      <c r="C138" s="1" t="n">
        <f aca="false">INDEX(paste_data_here!C:C,(ROW()-2)*5+3)</f>
        <v>-0.66322577</v>
      </c>
      <c r="D138" s="1" t="n">
        <f aca="false">INDEX(paste_data_here!D:D,(ROW()-2)*5+3)</f>
        <v>0.002694601</v>
      </c>
      <c r="E138" s="1" t="n">
        <f aca="false">INDEX(paste_data_here!E:E,(ROW()-2)*5+3)</f>
        <v>8.657435418</v>
      </c>
      <c r="F138" s="1" t="n">
        <f aca="false">INDEX(paste_data_here!F:F,(ROW()-2)*5+3)</f>
        <v>9.05601121079214</v>
      </c>
      <c r="G138" s="1" t="n">
        <f aca="false">RANK(E138,E:E)</f>
        <v>18</v>
      </c>
      <c r="H138" s="1" t="n">
        <f aca="false">RANK(F138,F:F)</f>
        <v>12</v>
      </c>
      <c r="I138" s="1" t="n">
        <f aca="false">ABS(F138-E138)</f>
        <v>0.398575792792135</v>
      </c>
      <c r="J138" s="1" t="n">
        <f aca="false">I138^2</f>
        <v>0.158862662599879</v>
      </c>
    </row>
    <row r="139" customFormat="false" ht="15" hidden="false" customHeight="false" outlineLevel="0" collapsed="false">
      <c r="A139" s="1" t="str">
        <f aca="false">INDEX(paste_data_here!A:A,(ROW()-2)*5+3)</f>
        <v>OCCCCCCC</v>
      </c>
      <c r="B139" s="1" t="n">
        <f aca="false">INDEX(paste_data_here!B:B,(ROW()-2)*5+3)</f>
        <v>1.8322285</v>
      </c>
      <c r="C139" s="1" t="n">
        <f aca="false">INDEX(paste_data_here!C:C,(ROW()-2)*5+3)</f>
        <v>-0.66810435</v>
      </c>
      <c r="D139" s="1" t="n">
        <f aca="false">INDEX(paste_data_here!D:D,(ROW()-2)*5+3)</f>
        <v>0.002963512</v>
      </c>
      <c r="E139" s="1" t="n">
        <f aca="false">INDEX(paste_data_here!E:E,(ROW()-2)*5+3)</f>
        <v>6.501596147</v>
      </c>
      <c r="F139" s="1" t="n">
        <f aca="false">INDEX(paste_data_here!F:F,(ROW()-2)*5+3)</f>
        <v>7.50876307769834</v>
      </c>
      <c r="G139" s="1" t="n">
        <f aca="false">RANK(E139,E:E)</f>
        <v>78</v>
      </c>
      <c r="H139" s="1" t="n">
        <f aca="false">RANK(F139,F:F)</f>
        <v>36</v>
      </c>
      <c r="I139" s="1" t="n">
        <f aca="false">ABS(F139-E139)</f>
        <v>1.00716693069834</v>
      </c>
      <c r="J139" s="1" t="n">
        <f aca="false">I139^2</f>
        <v>1.01438522629231</v>
      </c>
    </row>
    <row r="140" customFormat="false" ht="15" hidden="false" customHeight="false" outlineLevel="0" collapsed="false">
      <c r="A140" s="1" t="str">
        <f aca="false">INDEX(paste_data_here!A:A,(ROW()-2)*5+3)</f>
        <v>OCCOC</v>
      </c>
      <c r="B140" s="1" t="n">
        <f aca="false">INDEX(paste_data_here!B:B,(ROW()-2)*5+3)</f>
        <v>1.8603866</v>
      </c>
      <c r="C140" s="1" t="n">
        <f aca="false">INDEX(paste_data_here!C:C,(ROW()-2)*5+3)</f>
        <v>-0.6050848</v>
      </c>
      <c r="D140" s="1" t="n">
        <f aca="false">INDEX(paste_data_here!D:D,(ROW()-2)*5+3)</f>
        <v>0.003442193</v>
      </c>
      <c r="E140" s="1" t="n">
        <f aca="false">INDEX(paste_data_here!E:E,(ROW()-2)*5+3)</f>
        <v>6.65957498</v>
      </c>
      <c r="F140" s="1" t="n">
        <f aca="false">INDEX(paste_data_here!F:F,(ROW()-2)*5+3)</f>
        <v>6.96677402227078</v>
      </c>
      <c r="G140" s="1" t="n">
        <f aca="false">RANK(E140,E:E)</f>
        <v>73</v>
      </c>
      <c r="H140" s="1" t="n">
        <f aca="false">RANK(F140,F:F)</f>
        <v>50</v>
      </c>
      <c r="I140" s="1" t="n">
        <f aca="false">ABS(F140-E140)</f>
        <v>0.30719904227078</v>
      </c>
      <c r="J140" s="1" t="n">
        <f aca="false">I140^2</f>
        <v>0.0943712515720842</v>
      </c>
    </row>
    <row r="141" customFormat="false" ht="15" hidden="false" customHeight="false" outlineLevel="0" collapsed="false">
      <c r="A141" s="1" t="str">
        <f aca="false">INDEX(paste_data_here!A:A,(ROW()-2)*5+3)</f>
        <v>OCCOCCO</v>
      </c>
      <c r="B141" s="1" t="n">
        <f aca="false">INDEX(paste_data_here!B:B,(ROW()-2)*5+3)</f>
        <v>1.8863844</v>
      </c>
      <c r="C141" s="1" t="n">
        <f aca="false">INDEX(paste_data_here!C:C,(ROW()-2)*5+3)</f>
        <v>-0.66582006</v>
      </c>
      <c r="D141" s="1" t="n">
        <f aca="false">INDEX(paste_data_here!D:D,(ROW()-2)*5+3)</f>
        <v>0.002588243</v>
      </c>
      <c r="E141" s="1" t="n">
        <f aca="false">INDEX(paste_data_here!E:E,(ROW()-2)*5+3)</f>
        <v>6.321789657</v>
      </c>
      <c r="F141" s="1" t="n">
        <f aca="false">INDEX(paste_data_here!F:F,(ROW()-2)*5+3)</f>
        <v>9.76292825288387</v>
      </c>
      <c r="G141" s="1" t="n">
        <f aca="false">RANK(E141,E:E)</f>
        <v>81</v>
      </c>
      <c r="H141" s="1" t="n">
        <f aca="false">RANK(F141,F:F)</f>
        <v>3</v>
      </c>
      <c r="I141" s="1" t="n">
        <f aca="false">ABS(F141-E141)</f>
        <v>3.44113859588387</v>
      </c>
      <c r="J141" s="1" t="n">
        <f aca="false">I141^2</f>
        <v>11.8414348360816</v>
      </c>
    </row>
    <row r="142" customFormat="false" ht="15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1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G143" activeCellId="0" sqref="G143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INDEX(paste_data_here!A:A,(ROW()-2)*5+4)</f>
        <v>[N+](=O)([O-])C([N+](=O)[O-])([N+](=O)[O-])[N+](=O)[O-]</v>
      </c>
      <c r="B2" s="1" t="n">
        <f aca="false">INDEX(paste_data_here!B:B,(ROW()-2)*5+4)</f>
        <v>1.9672747</v>
      </c>
      <c r="C2" s="1" t="n">
        <f aca="false">INDEX(paste_data_here!C:C,(ROW()-2)*5+4)</f>
        <v>-0.7819556</v>
      </c>
      <c r="D2" s="1" t="n">
        <f aca="false">INDEX(paste_data_here!D:D,(ROW()-2)*5+4)</f>
        <v>0.002418233</v>
      </c>
      <c r="E2" s="1" t="n">
        <f aca="false">INDEX(paste_data_here!E:E,(ROW()-2)*5+4)</f>
        <v>11.95163704</v>
      </c>
      <c r="F2" s="1" t="n">
        <f aca="false">INDEX(paste_data_here!F:F,(ROW()-2)*5+4)</f>
        <v>9.13367643264249</v>
      </c>
      <c r="G2" s="1" t="n">
        <f aca="false">RANK(E2,E:E)</f>
        <v>19</v>
      </c>
      <c r="H2" s="1" t="n">
        <f aca="false">RANK(F2,F:F)</f>
        <v>114</v>
      </c>
      <c r="I2" s="1" t="n">
        <f aca="false">ABS(F2-E2)</f>
        <v>2.81796060735751</v>
      </c>
      <c r="J2" s="1" t="n">
        <f aca="false">I2^2</f>
        <v>7.94090198461869</v>
      </c>
    </row>
    <row r="3" customFormat="false" ht="15" hidden="false" customHeight="false" outlineLevel="0" collapsed="false">
      <c r="A3" s="1" t="str">
        <f aca="false">INDEX(paste_data_here!A:A,(ROW()-2)*5+4)</f>
        <v>C(C)(Cl)(C)C</v>
      </c>
      <c r="B3" s="1" t="n">
        <f aca="false">INDEX(paste_data_here!B:B,(ROW()-2)*5+4)</f>
        <v>1.3756899</v>
      </c>
      <c r="C3" s="1" t="n">
        <f aca="false">INDEX(paste_data_here!C:C,(ROW()-2)*5+4)</f>
        <v>-0.3913395</v>
      </c>
      <c r="D3" s="1" t="n">
        <f aca="false">INDEX(paste_data_here!D:D,(ROW()-2)*5+4)</f>
        <v>0.002649884</v>
      </c>
      <c r="E3" s="1" t="n">
        <f aca="false">INDEX(paste_data_here!E:E,(ROW()-2)*5+4)</f>
        <v>12.97977677</v>
      </c>
      <c r="F3" s="1" t="n">
        <f aca="false">INDEX(paste_data_here!F:F,(ROW()-2)*5+4)</f>
        <v>11.0366088026115</v>
      </c>
      <c r="G3" s="1" t="n">
        <f aca="false">RANK(E3,E:E)</f>
        <v>1</v>
      </c>
      <c r="H3" s="1" t="n">
        <f aca="false">RANK(F3,F:F)</f>
        <v>41</v>
      </c>
      <c r="I3" s="1" t="n">
        <f aca="false">ABS(F3-E3)</f>
        <v>1.94316796738845</v>
      </c>
      <c r="J3" s="1" t="n">
        <f aca="false">I3^2</f>
        <v>3.77590174948457</v>
      </c>
    </row>
    <row r="4" customFormat="false" ht="15" hidden="false" customHeight="false" outlineLevel="0" collapsed="false">
      <c r="A4" s="1" t="str">
        <f aca="false">INDEX(paste_data_here!A:A,(ROW()-2)*5+4)</f>
        <v>C(Cl)(Cl)(F)C</v>
      </c>
      <c r="B4" s="1" t="n">
        <f aca="false">INDEX(paste_data_here!B:B,(ROW()-2)*5+4)</f>
        <v>1.2242346</v>
      </c>
      <c r="C4" s="1" t="n">
        <f aca="false">INDEX(paste_data_here!C:C,(ROW()-2)*5+4)</f>
        <v>-0.36304525</v>
      </c>
      <c r="D4" s="1" t="n">
        <f aca="false">INDEX(paste_data_here!D:D,(ROW()-2)*5+4)</f>
        <v>0.00308404</v>
      </c>
      <c r="E4" s="1" t="n">
        <f aca="false">INDEX(paste_data_here!E:E,(ROW()-2)*5+4)</f>
        <v>12.1500671</v>
      </c>
      <c r="F4" s="1" t="n">
        <f aca="false">INDEX(paste_data_here!F:F,(ROW()-2)*5+4)</f>
        <v>9.33868246715169</v>
      </c>
      <c r="G4" s="1" t="n">
        <f aca="false">RANK(E4,E:E)</f>
        <v>12</v>
      </c>
      <c r="H4" s="1" t="n">
        <f aca="false">RANK(F4,F:F)</f>
        <v>106</v>
      </c>
      <c r="I4" s="1" t="n">
        <f aca="false">ABS(F4-E4)</f>
        <v>2.81138463284831</v>
      </c>
      <c r="J4" s="1" t="n">
        <f aca="false">I4^2</f>
        <v>7.90388355381565</v>
      </c>
    </row>
    <row r="5" customFormat="false" ht="15" hidden="false" customHeight="false" outlineLevel="0" collapsed="false">
      <c r="A5" s="1" t="str">
        <f aca="false">INDEX(paste_data_here!A:A,(ROW()-2)*5+4)</f>
        <v>C(F)(F)(F)C(F)(F)C(F)(F)C(=O)O</v>
      </c>
      <c r="B5" s="1" t="n">
        <f aca="false">INDEX(paste_data_here!B:B,(ROW()-2)*5+4)</f>
        <v>1.7647332</v>
      </c>
      <c r="C5" s="1" t="n">
        <f aca="false">INDEX(paste_data_here!C:C,(ROW()-2)*5+4)</f>
        <v>-0.5869401</v>
      </c>
      <c r="D5" s="1" t="n">
        <f aca="false">INDEX(paste_data_here!D:D,(ROW()-2)*5+4)</f>
        <v>0.002545663</v>
      </c>
      <c r="E5" s="1" t="n">
        <f aca="false">INDEX(paste_data_here!E:E,(ROW()-2)*5+4)</f>
        <v>11.48702575</v>
      </c>
      <c r="F5" s="1" t="n">
        <f aca="false">INDEX(paste_data_here!F:F,(ROW()-2)*5+4)</f>
        <v>10.542643795107</v>
      </c>
      <c r="G5" s="1" t="n">
        <f aca="false">RANK(E5,E:E)</f>
        <v>43</v>
      </c>
      <c r="H5" s="1" t="n">
        <f aca="false">RANK(F5,F:F)</f>
        <v>69</v>
      </c>
      <c r="I5" s="1" t="n">
        <f aca="false">ABS(F5-E5)</f>
        <v>0.944381954892981</v>
      </c>
      <c r="J5" s="1" t="n">
        <f aca="false">I5^2</f>
        <v>0.891857276727488</v>
      </c>
    </row>
    <row r="6" customFormat="false" ht="15" hidden="false" customHeight="false" outlineLevel="0" collapsed="false">
      <c r="A6" s="1" t="str">
        <f aca="false">INDEX(paste_data_here!A:A,(ROW()-2)*5+4)</f>
        <v>C(Oc1ccccc1)C2CO2</v>
      </c>
      <c r="B6" s="1" t="n">
        <f aca="false">INDEX(paste_data_here!B:B,(ROW()-2)*5+4)</f>
        <v>2.5959663</v>
      </c>
      <c r="C6" s="1" t="n">
        <f aca="false">INDEX(paste_data_here!C:C,(ROW()-2)*5+4)</f>
        <v>-1.0670366</v>
      </c>
      <c r="D6" s="1" t="n">
        <f aca="false">INDEX(paste_data_here!D:D,(ROW()-2)*5+4)</f>
        <v>0.002006441</v>
      </c>
      <c r="E6" s="1" t="n">
        <f aca="false">INDEX(paste_data_here!E:E,(ROW()-2)*5+4)</f>
        <v>11.08171858</v>
      </c>
      <c r="F6" s="1" t="n">
        <f aca="false">INDEX(paste_data_here!F:F,(ROW()-2)*5+4)</f>
        <v>11.8803943569835</v>
      </c>
      <c r="G6" s="1" t="n">
        <f aca="false">RANK(E6,E:E)</f>
        <v>72</v>
      </c>
      <c r="H6" s="1" t="n">
        <f aca="false">RANK(F6,F:F)</f>
        <v>17</v>
      </c>
      <c r="I6" s="1" t="n">
        <f aca="false">ABS(F6-E6)</f>
        <v>0.798675776983515</v>
      </c>
      <c r="J6" s="1" t="n">
        <f aca="false">I6^2</f>
        <v>0.637882996740222</v>
      </c>
    </row>
    <row r="7" customFormat="false" ht="15" hidden="false" customHeight="false" outlineLevel="0" collapsed="false">
      <c r="A7" s="1" t="str">
        <f aca="false">INDEX(paste_data_here!A:A,(ROW()-2)*5+4)</f>
        <v>C/C=C/CCCCCCCCC</v>
      </c>
      <c r="B7" s="1" t="n">
        <f aca="false">INDEX(paste_data_here!B:B,(ROW()-2)*5+4)</f>
        <v>2.2579985</v>
      </c>
      <c r="C7" s="1" t="n">
        <f aca="false">INDEX(paste_data_here!C:C,(ROW()-2)*5+4)</f>
        <v>-0.9285338</v>
      </c>
      <c r="D7" s="1" t="n">
        <f aca="false">INDEX(paste_data_here!D:D,(ROW()-2)*5+4)</f>
        <v>0.002207506</v>
      </c>
      <c r="E7" s="1" t="n">
        <f aca="false">INDEX(paste_data_here!E:E,(ROW()-2)*5+4)</f>
        <v>10.52296222</v>
      </c>
      <c r="F7" s="1" t="n">
        <f aca="false">INDEX(paste_data_here!F:F,(ROW()-2)*5+4)</f>
        <v>10.0905811507062</v>
      </c>
      <c r="G7" s="1" t="n">
        <f aca="false">RANK(E7,E:E)</f>
        <v>111</v>
      </c>
      <c r="H7" s="1" t="n">
        <f aca="false">RANK(F7,F:F)</f>
        <v>85</v>
      </c>
      <c r="I7" s="1" t="n">
        <f aca="false">ABS(F7-E7)</f>
        <v>0.432381069293813</v>
      </c>
      <c r="J7" s="1" t="n">
        <f aca="false">I7^2</f>
        <v>0.186953389083661</v>
      </c>
    </row>
    <row r="8" customFormat="false" ht="15" hidden="false" customHeight="false" outlineLevel="0" collapsed="false">
      <c r="A8" s="1" t="str">
        <f aca="false">INDEX(paste_data_here!A:A,(ROW()-2)*5+4)</f>
        <v>C/C=CC#N</v>
      </c>
      <c r="B8" s="1" t="n">
        <f aca="false">INDEX(paste_data_here!B:B,(ROW()-2)*5+4)</f>
        <v>1.824528</v>
      </c>
      <c r="C8" s="1" t="n">
        <f aca="false">INDEX(paste_data_here!C:C,(ROW()-2)*5+4)</f>
        <v>-0.58462083</v>
      </c>
      <c r="D8" s="1" t="n">
        <f aca="false">INDEX(paste_data_here!D:D,(ROW()-2)*5+4)</f>
        <v>0.002602303</v>
      </c>
      <c r="E8" s="1" t="n">
        <f aca="false">INDEX(paste_data_here!E:E,(ROW()-2)*5+4)</f>
        <v>11.63016396</v>
      </c>
      <c r="F8" s="1" t="n">
        <f aca="false">INDEX(paste_data_here!F:F,(ROW()-2)*5+4)</f>
        <v>10.7789925345521</v>
      </c>
      <c r="G8" s="1" t="n">
        <f aca="false">RANK(E8,E:E)</f>
        <v>36</v>
      </c>
      <c r="H8" s="1" t="n">
        <f aca="false">RANK(F8,F:F)</f>
        <v>57</v>
      </c>
      <c r="I8" s="1" t="n">
        <f aca="false">ABS(F8-E8)</f>
        <v>0.85117142544792</v>
      </c>
      <c r="J8" s="1" t="n">
        <f aca="false">I8^2</f>
        <v>0.724492795499043</v>
      </c>
    </row>
    <row r="9" customFormat="false" ht="15" hidden="false" customHeight="false" outlineLevel="0" collapsed="false">
      <c r="A9" s="1" t="str">
        <f aca="false">INDEX(paste_data_here!A:A,(ROW()-2)*5+4)</f>
        <v>C/C=CCCC</v>
      </c>
      <c r="B9" s="1" t="n">
        <f aca="false">INDEX(paste_data_here!B:B,(ROW()-2)*5+4)</f>
        <v>1.875496</v>
      </c>
      <c r="C9" s="1" t="n">
        <f aca="false">INDEX(paste_data_here!C:C,(ROW()-2)*5+4)</f>
        <v>-0.6124293</v>
      </c>
      <c r="D9" s="1" t="n">
        <f aca="false">INDEX(paste_data_here!D:D,(ROW()-2)*5+4)</f>
        <v>0.003108341</v>
      </c>
      <c r="E9" s="1" t="n">
        <f aca="false">INDEX(paste_data_here!E:E,(ROW()-2)*5+4)</f>
        <v>10.83904086</v>
      </c>
      <c r="F9" s="1" t="n">
        <f aca="false">INDEX(paste_data_here!F:F,(ROW()-2)*5+4)</f>
        <v>8.3759685478083</v>
      </c>
      <c r="G9" s="1" t="n">
        <f aca="false">RANK(E9,E:E)</f>
        <v>93</v>
      </c>
      <c r="H9" s="1" t="n">
        <f aca="false">RANK(F9,F:F)</f>
        <v>136</v>
      </c>
      <c r="I9" s="1" t="n">
        <f aca="false">ABS(F9-E9)</f>
        <v>2.4630723121917</v>
      </c>
      <c r="J9" s="1" t="n">
        <f aca="false">I9^2</f>
        <v>6.06672521508535</v>
      </c>
    </row>
    <row r="10" customFormat="false" ht="15" hidden="false" customHeight="false" outlineLevel="0" collapsed="false">
      <c r="A10" s="1" t="str">
        <f aca="false">INDEX(paste_data_here!A:A,(ROW()-2)*5+4)</f>
        <v>C=C(C)C#C</v>
      </c>
      <c r="B10" s="1" t="n">
        <f aca="false">INDEX(paste_data_here!B:B,(ROW()-2)*5+4)</f>
        <v>1.6617718</v>
      </c>
      <c r="C10" s="1" t="n">
        <f aca="false">INDEX(paste_data_here!C:C,(ROW()-2)*5+4)</f>
        <v>-0.5165616</v>
      </c>
      <c r="D10" s="1" t="n">
        <f aca="false">INDEX(paste_data_here!D:D,(ROW()-2)*5+4)</f>
        <v>0.003066779</v>
      </c>
      <c r="E10" s="1" t="n">
        <f aca="false">INDEX(paste_data_here!E:E,(ROW()-2)*5+4)</f>
        <v>12.17573926</v>
      </c>
      <c r="F10" s="1" t="n">
        <f aca="false">INDEX(paste_data_here!F:F,(ROW()-2)*5+4)</f>
        <v>9.14287094751627</v>
      </c>
      <c r="G10" s="1" t="n">
        <f aca="false">RANK(E10,E:E)</f>
        <v>10</v>
      </c>
      <c r="H10" s="1" t="n">
        <f aca="false">RANK(F10,F:F)</f>
        <v>113</v>
      </c>
      <c r="I10" s="1" t="n">
        <f aca="false">ABS(F10-E10)</f>
        <v>3.03286831248373</v>
      </c>
      <c r="J10" s="1" t="n">
        <f aca="false">I10^2</f>
        <v>9.1982902008679</v>
      </c>
    </row>
    <row r="11" customFormat="false" ht="15" hidden="false" customHeight="false" outlineLevel="0" collapsed="false">
      <c r="A11" s="1" t="str">
        <f aca="false">INDEX(paste_data_here!A:A,(ROW()-2)*5+4)</f>
        <v>C=C(c1ccccc1)CC(C)(c2ccccc2)C</v>
      </c>
      <c r="B11" s="1" t="n">
        <f aca="false">INDEX(paste_data_here!B:B,(ROW()-2)*5+4)</f>
        <v>3.191821</v>
      </c>
      <c r="C11" s="1" t="n">
        <f aca="false">INDEX(paste_data_here!C:C,(ROW()-2)*5+4)</f>
        <v>-1.5232114</v>
      </c>
      <c r="D11" s="1" t="n">
        <f aca="false">INDEX(paste_data_here!D:D,(ROW()-2)*5+4)</f>
        <v>0.001755094</v>
      </c>
      <c r="E11" s="1" t="n">
        <f aca="false">INDEX(paste_data_here!E:E,(ROW()-2)*5+4)</f>
        <v>10.62515963</v>
      </c>
      <c r="F11" s="1" t="n">
        <f aca="false">INDEX(paste_data_here!F:F,(ROW()-2)*5+4)</f>
        <v>12.340395902522</v>
      </c>
      <c r="G11" s="1" t="n">
        <f aca="false">RANK(E11,E:E)</f>
        <v>105</v>
      </c>
      <c r="H11" s="1" t="n">
        <f aca="false">RANK(F11,F:F)</f>
        <v>8</v>
      </c>
      <c r="I11" s="1" t="n">
        <f aca="false">ABS(F11-E11)</f>
        <v>1.71523627252197</v>
      </c>
      <c r="J11" s="1" t="n">
        <f aca="false">I11^2</f>
        <v>2.94203547057507</v>
      </c>
    </row>
    <row r="12" customFormat="false" ht="15" hidden="false" customHeight="false" outlineLevel="0" collapsed="false">
      <c r="A12" s="1" t="str">
        <f aca="false">INDEX(paste_data_here!A:A,(ROW()-2)*5+4)</f>
        <v>C=C(Cl)CCl</v>
      </c>
      <c r="B12" s="1" t="n">
        <f aca="false">INDEX(paste_data_here!B:B,(ROW()-2)*5+4)</f>
        <v>1.4924943</v>
      </c>
      <c r="C12" s="1" t="n">
        <f aca="false">INDEX(paste_data_here!C:C,(ROW()-2)*5+4)</f>
        <v>-0.4598783</v>
      </c>
      <c r="D12" s="1" t="n">
        <f aca="false">INDEX(paste_data_here!D:D,(ROW()-2)*5+4)</f>
        <v>0.002627603</v>
      </c>
      <c r="E12" s="1" t="n">
        <f aca="false">INDEX(paste_data_here!E:E,(ROW()-2)*5+4)</f>
        <v>11.93311971</v>
      </c>
      <c r="F12" s="1" t="n">
        <f aca="false">INDEX(paste_data_here!F:F,(ROW()-2)*5+4)</f>
        <v>10.6408157281881</v>
      </c>
      <c r="G12" s="1" t="n">
        <f aca="false">RANK(E12,E:E)</f>
        <v>22</v>
      </c>
      <c r="H12" s="1" t="n">
        <f aca="false">RANK(F12,F:F)</f>
        <v>63</v>
      </c>
      <c r="I12" s="1" t="n">
        <f aca="false">ABS(F12-E12)</f>
        <v>1.29230398181192</v>
      </c>
      <c r="J12" s="1" t="n">
        <f aca="false">I12^2</f>
        <v>1.67004958140694</v>
      </c>
    </row>
    <row r="13" customFormat="false" ht="15" hidden="false" customHeight="false" outlineLevel="0" collapsed="false">
      <c r="A13" s="1" t="str">
        <f aca="false">INDEX(paste_data_here!A:A,(ROW()-2)*5+4)</f>
        <v>C=C/C=C/C</v>
      </c>
      <c r="B13" s="1" t="n">
        <f aca="false">INDEX(paste_data_here!B:B,(ROW()-2)*5+4)</f>
        <v>1.8259785</v>
      </c>
      <c r="C13" s="1" t="n">
        <f aca="false">INDEX(paste_data_here!C:C,(ROW()-2)*5+4)</f>
        <v>-0.5795965</v>
      </c>
      <c r="D13" s="1" t="n">
        <f aca="false">INDEX(paste_data_here!D:D,(ROW()-2)*5+4)</f>
        <v>0.002972166</v>
      </c>
      <c r="E13" s="1" t="n">
        <f aca="false">INDEX(paste_data_here!E:E,(ROW()-2)*5+4)</f>
        <v>12.19248723</v>
      </c>
      <c r="F13" s="1" t="n">
        <f aca="false">INDEX(paste_data_here!F:F,(ROW()-2)*5+4)</f>
        <v>9.32949253013128</v>
      </c>
      <c r="G13" s="1" t="n">
        <f aca="false">RANK(E13,E:E)</f>
        <v>9</v>
      </c>
      <c r="H13" s="1" t="n">
        <f aca="false">RANK(F13,F:F)</f>
        <v>108</v>
      </c>
      <c r="I13" s="1" t="n">
        <f aca="false">ABS(F13-E13)</f>
        <v>2.86299469986872</v>
      </c>
      <c r="J13" s="1" t="n">
        <f aca="false">I13^2</f>
        <v>8.1967386514764</v>
      </c>
    </row>
    <row r="14" customFormat="false" ht="15" hidden="false" customHeight="false" outlineLevel="0" collapsed="false">
      <c r="A14" s="1" t="str">
        <f aca="false">INDEX(paste_data_here!A:A,(ROW()-2)*5+4)</f>
        <v>C=CC(C)CC</v>
      </c>
      <c r="B14" s="1" t="n">
        <f aca="false">INDEX(paste_data_here!B:B,(ROW()-2)*5+4)</f>
        <v>1.7588152</v>
      </c>
      <c r="C14" s="1" t="n">
        <f aca="false">INDEX(paste_data_here!C:C,(ROW()-2)*5+4)</f>
        <v>-0.5634364</v>
      </c>
      <c r="D14" s="1" t="n">
        <f aca="false">INDEX(paste_data_here!D:D,(ROW()-2)*5+4)</f>
        <v>0.003250975</v>
      </c>
      <c r="E14" s="1" t="n">
        <f aca="false">INDEX(paste_data_here!E:E,(ROW()-2)*5+4)</f>
        <v>10.84915297</v>
      </c>
      <c r="F14" s="1" t="n">
        <f aca="false">INDEX(paste_data_here!F:F,(ROW()-2)*5+4)</f>
        <v>8.05132515228653</v>
      </c>
      <c r="G14" s="1" t="n">
        <f aca="false">RANK(E14,E:E)</f>
        <v>91</v>
      </c>
      <c r="H14" s="1" t="n">
        <f aca="false">RANK(F14,F:F)</f>
        <v>140</v>
      </c>
      <c r="I14" s="1" t="n">
        <f aca="false">ABS(F14-E14)</f>
        <v>2.79782781771347</v>
      </c>
      <c r="J14" s="1" t="n">
        <f aca="false">I14^2</f>
        <v>7.82784049757131</v>
      </c>
    </row>
    <row r="15" customFormat="false" ht="15" hidden="false" customHeight="false" outlineLevel="0" collapsed="false">
      <c r="A15" s="1" t="str">
        <f aca="false">INDEX(paste_data_here!A:A,(ROW()-2)*5+4)</f>
        <v>C=CCC(C)CC</v>
      </c>
      <c r="B15" s="1" t="n">
        <f aca="false">INDEX(paste_data_here!B:B,(ROW()-2)*5+4)</f>
        <v>1.8428762</v>
      </c>
      <c r="C15" s="1" t="n">
        <f aca="false">INDEX(paste_data_here!C:C,(ROW()-2)*5+4)</f>
        <v>-0.6197206</v>
      </c>
      <c r="D15" s="1" t="n">
        <f aca="false">INDEX(paste_data_here!D:D,(ROW()-2)*5+4)</f>
        <v>0.003004356</v>
      </c>
      <c r="E15" s="1" t="n">
        <f aca="false">INDEX(paste_data_here!E:E,(ROW()-2)*5+4)</f>
        <v>10.62873371</v>
      </c>
      <c r="F15" s="1" t="n">
        <f aca="false">INDEX(paste_data_here!F:F,(ROW()-2)*5+4)</f>
        <v>8.44239230782387</v>
      </c>
      <c r="G15" s="1" t="n">
        <f aca="false">RANK(E15,E:E)</f>
        <v>103</v>
      </c>
      <c r="H15" s="1" t="n">
        <f aca="false">RANK(F15,F:F)</f>
        <v>135</v>
      </c>
      <c r="I15" s="1" t="n">
        <f aca="false">ABS(F15-E15)</f>
        <v>2.18634140217613</v>
      </c>
      <c r="J15" s="1" t="n">
        <f aca="false">I15^2</f>
        <v>4.7800887268695</v>
      </c>
    </row>
    <row r="16" customFormat="false" ht="15" hidden="false" customHeight="false" outlineLevel="0" collapsed="false">
      <c r="A16" s="1" t="str">
        <f aca="false">INDEX(paste_data_here!A:A,(ROW()-2)*5+4)</f>
        <v>C=CCCCCCC(C)C</v>
      </c>
      <c r="B16" s="1" t="n">
        <f aca="false">INDEX(paste_data_here!B:B,(ROW()-2)*5+4)</f>
        <v>1.930664</v>
      </c>
      <c r="C16" s="1" t="n">
        <f aca="false">INDEX(paste_data_here!C:C,(ROW()-2)*5+4)</f>
        <v>-0.76164997</v>
      </c>
      <c r="D16" s="1" t="n">
        <f aca="false">INDEX(paste_data_here!D:D,(ROW()-2)*5+4)</f>
        <v>0.002444988</v>
      </c>
      <c r="E16" s="1" t="n">
        <f aca="false">INDEX(paste_data_here!E:E,(ROW()-2)*5+4)</f>
        <v>10.54933288</v>
      </c>
      <c r="F16" s="1" t="n">
        <f aca="false">INDEX(paste_data_here!F:F,(ROW()-2)*5+4)</f>
        <v>9.07648657243727</v>
      </c>
      <c r="G16" s="1" t="n">
        <f aca="false">RANK(E16,E:E)</f>
        <v>109</v>
      </c>
      <c r="H16" s="1" t="n">
        <f aca="false">RANK(F16,F:F)</f>
        <v>117</v>
      </c>
      <c r="I16" s="1" t="n">
        <f aca="false">ABS(F16-E16)</f>
        <v>1.47284630756273</v>
      </c>
      <c r="J16" s="1" t="n">
        <f aca="false">I16^2</f>
        <v>2.16927624570117</v>
      </c>
    </row>
    <row r="17" customFormat="false" ht="15" hidden="false" customHeight="false" outlineLevel="0" collapsed="false">
      <c r="A17" s="1" t="str">
        <f aca="false">INDEX(paste_data_here!A:A,(ROW()-2)*5+4)</f>
        <v>C=CCCCCCCC</v>
      </c>
      <c r="B17" s="1" t="n">
        <f aca="false">INDEX(paste_data_here!B:B,(ROW()-2)*5+4)</f>
        <v>1.7946967</v>
      </c>
      <c r="C17" s="1" t="n">
        <f aca="false">INDEX(paste_data_here!C:C,(ROW()-2)*5+4)</f>
        <v>-0.7042982</v>
      </c>
      <c r="D17" s="1" t="n">
        <f aca="false">INDEX(paste_data_here!D:D,(ROW()-2)*5+4)</f>
        <v>0.002547738</v>
      </c>
      <c r="E17" s="1" t="n">
        <f aca="false">INDEX(paste_data_here!E:E,(ROW()-2)*5+4)</f>
        <v>10.72996828</v>
      </c>
      <c r="F17" s="1" t="n">
        <f aca="false">INDEX(paste_data_here!F:F,(ROW()-2)*5+4)</f>
        <v>8.58248214837853</v>
      </c>
      <c r="G17" s="1" t="n">
        <f aca="false">RANK(E17,E:E)</f>
        <v>100</v>
      </c>
      <c r="H17" s="1" t="n">
        <f aca="false">RANK(F17,F:F)</f>
        <v>133</v>
      </c>
      <c r="I17" s="1" t="n">
        <f aca="false">ABS(F17-E17)</f>
        <v>2.14748613162147</v>
      </c>
      <c r="J17" s="1" t="n">
        <f aca="false">I17^2</f>
        <v>4.61169668550655</v>
      </c>
    </row>
    <row r="18" customFormat="false" ht="15" hidden="false" customHeight="false" outlineLevel="0" collapsed="false">
      <c r="A18" s="1" t="str">
        <f aca="false">INDEX(paste_data_here!A:A,(ROW()-2)*5+4)</f>
        <v>C=CCN(CC=C)CC=C</v>
      </c>
      <c r="B18" s="1" t="n">
        <f aca="false">INDEX(paste_data_here!B:B,(ROW()-2)*5+4)</f>
        <v>1.7803664</v>
      </c>
      <c r="C18" s="1" t="n">
        <f aca="false">INDEX(paste_data_here!C:C,(ROW()-2)*5+4)</f>
        <v>-0.7206861</v>
      </c>
      <c r="D18" s="1" t="n">
        <f aca="false">INDEX(paste_data_here!D:D,(ROW()-2)*5+4)</f>
        <v>0.002525253</v>
      </c>
      <c r="E18" s="1" t="n">
        <f aca="false">INDEX(paste_data_here!E:E,(ROW()-2)*5+4)</f>
        <v>10.70263294</v>
      </c>
      <c r="F18" s="1" t="n">
        <f aca="false">INDEX(paste_data_here!F:F,(ROW()-2)*5+4)</f>
        <v>8.29324541056427</v>
      </c>
      <c r="G18" s="1" t="n">
        <f aca="false">RANK(E18,E:E)</f>
        <v>102</v>
      </c>
      <c r="H18" s="1" t="n">
        <f aca="false">RANK(F18,F:F)</f>
        <v>138</v>
      </c>
      <c r="I18" s="1" t="n">
        <f aca="false">ABS(F18-E18)</f>
        <v>2.40938752943573</v>
      </c>
      <c r="J18" s="1" t="n">
        <f aca="false">I18^2</f>
        <v>5.8051482670004</v>
      </c>
    </row>
    <row r="19" customFormat="false" ht="15" hidden="false" customHeight="false" outlineLevel="0" collapsed="false">
      <c r="A19" s="1" t="str">
        <f aca="false">INDEX(paste_data_here!A:A,(ROW()-2)*5+4)</f>
        <v>C=CCOC(=O)C=C</v>
      </c>
      <c r="B19" s="1" t="n">
        <f aca="false">INDEX(paste_data_here!B:B,(ROW()-2)*5+4)</f>
        <v>1.6803007</v>
      </c>
      <c r="C19" s="1" t="n">
        <f aca="false">INDEX(paste_data_here!C:C,(ROW()-2)*5+4)</f>
        <v>-0.60903907</v>
      </c>
      <c r="D19" s="1" t="n">
        <f aca="false">INDEX(paste_data_here!D:D,(ROW()-2)*5+4)</f>
        <v>0.002588997</v>
      </c>
      <c r="E19" s="1" t="n">
        <f aca="false">INDEX(paste_data_here!E:E,(ROW()-2)*5+4)</f>
        <v>11.24833963</v>
      </c>
      <c r="F19" s="1" t="n">
        <f aca="false">INDEX(paste_data_here!F:F,(ROW()-2)*5+4)</f>
        <v>9.33079000498265</v>
      </c>
      <c r="G19" s="1" t="n">
        <f aca="false">RANK(E19,E:E)</f>
        <v>63</v>
      </c>
      <c r="H19" s="1" t="n">
        <f aca="false">RANK(F19,F:F)</f>
        <v>107</v>
      </c>
      <c r="I19" s="1" t="n">
        <f aca="false">ABS(F19-E19)</f>
        <v>1.91754962501735</v>
      </c>
      <c r="J19" s="1" t="n">
        <f aca="false">I19^2</f>
        <v>3.67699656440417</v>
      </c>
    </row>
    <row r="20" customFormat="false" ht="15" hidden="false" customHeight="false" outlineLevel="0" collapsed="false">
      <c r="A20" s="1" t="str">
        <f aca="false">INDEX(paste_data_here!A:A,(ROW()-2)*5+4)</f>
        <v>C=CCOCC1(OC1)</v>
      </c>
      <c r="B20" s="1" t="n">
        <f aca="false">INDEX(paste_data_here!B:B,(ROW()-2)*5+4)</f>
        <v>1.6738791</v>
      </c>
      <c r="C20" s="1" t="n">
        <f aca="false">INDEX(paste_data_here!C:C,(ROW()-2)*5+4)</f>
        <v>-0.62641823</v>
      </c>
      <c r="D20" s="1" t="n">
        <f aca="false">INDEX(paste_data_here!D:D,(ROW()-2)*5+4)</f>
        <v>0.002347418</v>
      </c>
      <c r="E20" s="1" t="n">
        <f aca="false">INDEX(paste_data_here!E:E,(ROW()-2)*5+4)</f>
        <v>11.49561991</v>
      </c>
      <c r="F20" s="1" t="n">
        <f aca="false">INDEX(paste_data_here!F:F,(ROW()-2)*5+4)</f>
        <v>10.0554697310199</v>
      </c>
      <c r="G20" s="1" t="n">
        <f aca="false">RANK(E20,E:E)</f>
        <v>41</v>
      </c>
      <c r="H20" s="1" t="n">
        <f aca="false">RANK(F20,F:F)</f>
        <v>86</v>
      </c>
      <c r="I20" s="1" t="n">
        <f aca="false">ABS(F20-E20)</f>
        <v>1.44015017898007</v>
      </c>
      <c r="J20" s="1" t="n">
        <f aca="false">I20^2</f>
        <v>2.07403253801634</v>
      </c>
    </row>
    <row r="21" customFormat="false" ht="15" hidden="false" customHeight="false" outlineLevel="0" collapsed="false">
      <c r="A21" s="1" t="str">
        <f aca="false">INDEX(paste_data_here!A:A,(ROW()-2)*5+4)</f>
        <v>C=COC(=O)</v>
      </c>
      <c r="B21" s="1" t="n">
        <f aca="false">INDEX(paste_data_here!B:B,(ROW()-2)*5+4)</f>
        <v>1.7984248</v>
      </c>
      <c r="C21" s="1" t="n">
        <f aca="false">INDEX(paste_data_here!C:C,(ROW()-2)*5+4)</f>
        <v>-0.5807038</v>
      </c>
      <c r="D21" s="1" t="n">
        <f aca="false">INDEX(paste_data_here!D:D,(ROW()-2)*5+4)</f>
        <v>0.002949853</v>
      </c>
      <c r="E21" s="1" t="n">
        <f aca="false">INDEX(paste_data_here!E:E,(ROW()-2)*5+4)</f>
        <v>12.17216958</v>
      </c>
      <c r="F21" s="1" t="n">
        <f aca="false">INDEX(paste_data_here!F:F,(ROW()-2)*5+4)</f>
        <v>9.19975269771462</v>
      </c>
      <c r="G21" s="1" t="n">
        <f aca="false">RANK(E21,E:E)</f>
        <v>11</v>
      </c>
      <c r="H21" s="1" t="n">
        <f aca="false">RANK(F21,F:F)</f>
        <v>110</v>
      </c>
      <c r="I21" s="1" t="n">
        <f aca="false">ABS(F21-E21)</f>
        <v>2.97241688228538</v>
      </c>
      <c r="J21" s="1" t="n">
        <f aca="false">I21^2</f>
        <v>8.83526212209515</v>
      </c>
    </row>
    <row r="22" customFormat="false" ht="15" hidden="false" customHeight="false" outlineLevel="0" collapsed="false">
      <c r="A22" s="1" t="str">
        <f aca="false">INDEX(paste_data_here!A:A,(ROW()-2)*5+4)</f>
        <v>c1(C(=O)OCCCC)c(C(=O)OCCCC)cccc1</v>
      </c>
      <c r="B22" s="1" t="n">
        <f aca="false">INDEX(paste_data_here!B:B,(ROW()-2)*5+4)</f>
        <v>3.1864064</v>
      </c>
      <c r="C22" s="1" t="n">
        <f aca="false">INDEX(paste_data_here!C:C,(ROW()-2)*5+4)</f>
        <v>-1.5071751</v>
      </c>
      <c r="D22" s="1" t="n">
        <f aca="false">INDEX(paste_data_here!D:D,(ROW()-2)*5+4)</f>
        <v>0.001932087</v>
      </c>
      <c r="E22" s="1" t="n">
        <f aca="false">INDEX(paste_data_here!E:E,(ROW()-2)*5+4)</f>
        <v>9.039356191</v>
      </c>
      <c r="F22" s="1" t="n">
        <f aca="false">INDEX(paste_data_here!F:F,(ROW()-2)*5+4)</f>
        <v>10.5704338368795</v>
      </c>
      <c r="G22" s="1" t="n">
        <f aca="false">RANK(E22,E:E)</f>
        <v>136</v>
      </c>
      <c r="H22" s="1" t="n">
        <f aca="false">RANK(F22,F:F)</f>
        <v>65</v>
      </c>
      <c r="I22" s="1" t="n">
        <f aca="false">ABS(F22-E22)</f>
        <v>1.53107764587951</v>
      </c>
      <c r="J22" s="1" t="n">
        <f aca="false">I22^2</f>
        <v>2.34419875771194</v>
      </c>
    </row>
    <row r="23" customFormat="false" ht="15" hidden="false" customHeight="false" outlineLevel="0" collapsed="false">
      <c r="A23" s="1" t="str">
        <f aca="false">INDEX(paste_data_here!A:A,(ROW()-2)*5+4)</f>
        <v>C1(C)=CCC(=C(C)C)CC1</v>
      </c>
      <c r="B23" s="1" t="n">
        <f aca="false">INDEX(paste_data_here!B:B,(ROW()-2)*5+4)</f>
        <v>2.05798</v>
      </c>
      <c r="C23" s="1" t="n">
        <f aca="false">INDEX(paste_data_here!C:C,(ROW()-2)*5+4)</f>
        <v>-0.7663103</v>
      </c>
      <c r="D23" s="1" t="n">
        <f aca="false">INDEX(paste_data_here!D:D,(ROW()-2)*5+4)</f>
        <v>0.002243838</v>
      </c>
      <c r="E23" s="1" t="n">
        <f aca="false">INDEX(paste_data_here!E:E,(ROW()-2)*5+4)</f>
        <v>11.14826831</v>
      </c>
      <c r="F23" s="1" t="n">
        <f aca="false">INDEX(paste_data_here!F:F,(ROW()-2)*5+4)</f>
        <v>11.0352902545921</v>
      </c>
      <c r="G23" s="1" t="n">
        <f aca="false">RANK(E23,E:E)</f>
        <v>68</v>
      </c>
      <c r="H23" s="1" t="n">
        <f aca="false">RANK(F23,F:F)</f>
        <v>42</v>
      </c>
      <c r="I23" s="1" t="n">
        <f aca="false">ABS(F23-E23)</f>
        <v>0.11297805540787</v>
      </c>
      <c r="J23" s="1" t="n">
        <f aca="false">I23^2</f>
        <v>0.0127640410037438</v>
      </c>
    </row>
    <row r="24" customFormat="false" ht="15" hidden="false" customHeight="false" outlineLevel="0" collapsed="false">
      <c r="A24" s="1" t="str">
        <f aca="false">INDEX(paste_data_here!A:A,(ROW()-2)*5+4)</f>
        <v>C1(C)=CCC(C=C)CC1</v>
      </c>
      <c r="B24" s="1" t="n">
        <f aca="false">INDEX(paste_data_here!B:B,(ROW()-2)*5+4)</f>
        <v>1.94216</v>
      </c>
      <c r="C24" s="1" t="n">
        <f aca="false">INDEX(paste_data_here!C:C,(ROW()-2)*5+4)</f>
        <v>-0.72216696</v>
      </c>
      <c r="D24" s="1" t="n">
        <f aca="false">INDEX(paste_data_here!D:D,(ROW()-2)*5+4)</f>
        <v>0.002479544</v>
      </c>
      <c r="E24" s="1" t="n">
        <f aca="false">INDEX(paste_data_here!E:E,(ROW()-2)*5+4)</f>
        <v>10.91307879</v>
      </c>
      <c r="F24" s="1" t="n">
        <f aca="false">INDEX(paste_data_here!F:F,(ROW()-2)*5+4)</f>
        <v>9.67904600128363</v>
      </c>
      <c r="G24" s="1" t="n">
        <f aca="false">RANK(E24,E:E)</f>
        <v>83</v>
      </c>
      <c r="H24" s="1" t="n">
        <f aca="false">RANK(F24,F:F)</f>
        <v>96</v>
      </c>
      <c r="I24" s="1" t="n">
        <f aca="false">ABS(F24-E24)</f>
        <v>1.23403278871637</v>
      </c>
      <c r="J24" s="1" t="n">
        <f aca="false">I24^2</f>
        <v>1.5228369236271</v>
      </c>
    </row>
    <row r="25" customFormat="false" ht="15" hidden="false" customHeight="false" outlineLevel="0" collapsed="false">
      <c r="A25" s="1" t="str">
        <f aca="false">INDEX(paste_data_here!A:A,(ROW()-2)*5+4)</f>
        <v>c1(C)c(C)c(C)c(CC)cc1</v>
      </c>
      <c r="B25" s="1" t="n">
        <f aca="false">INDEX(paste_data_here!B:B,(ROW()-2)*5+4)</f>
        <v>2.3151026</v>
      </c>
      <c r="C25" s="1" t="n">
        <f aca="false">INDEX(paste_data_here!C:C,(ROW()-2)*5+4)</f>
        <v>-0.9034978</v>
      </c>
      <c r="D25" s="1" t="n">
        <f aca="false">INDEX(paste_data_here!D:D,(ROW()-2)*5+4)</f>
        <v>0.002077167</v>
      </c>
      <c r="E25" s="1" t="n">
        <f aca="false">INDEX(paste_data_here!E:E,(ROW()-2)*5+4)</f>
        <v>11.23080213</v>
      </c>
      <c r="F25" s="1" t="n">
        <f aca="false">INDEX(paste_data_here!F:F,(ROW()-2)*5+4)</f>
        <v>11.7597499199432</v>
      </c>
      <c r="G25" s="1" t="n">
        <f aca="false">RANK(E25,E:E)</f>
        <v>64</v>
      </c>
      <c r="H25" s="1" t="n">
        <f aca="false">RANK(F25,F:F)</f>
        <v>20</v>
      </c>
      <c r="I25" s="1" t="n">
        <f aca="false">ABS(F25-E25)</f>
        <v>0.528947789943162</v>
      </c>
      <c r="J25" s="1" t="n">
        <f aca="false">I25^2</f>
        <v>0.279785764485756</v>
      </c>
    </row>
    <row r="26" customFormat="false" ht="15" hidden="false" customHeight="false" outlineLevel="0" collapsed="false">
      <c r="A26" s="1" t="str">
        <f aca="false">INDEX(paste_data_here!A:A,(ROW()-2)*5+4)</f>
        <v>c1(C)c(C)c(C)ccc1</v>
      </c>
      <c r="B26" s="1" t="n">
        <f aca="false">INDEX(paste_data_here!B:B,(ROW()-2)*5+4)</f>
        <v>2.0018654</v>
      </c>
      <c r="C26" s="1" t="n">
        <f aca="false">INDEX(paste_data_here!C:C,(ROW()-2)*5+4)</f>
        <v>-0.7510919</v>
      </c>
      <c r="D26" s="1" t="n">
        <f aca="false">INDEX(paste_data_here!D:D,(ROW()-2)*5+4)</f>
        <v>0.002192285</v>
      </c>
      <c r="E26" s="1" t="n">
        <f aca="false">INDEX(paste_data_here!E:E,(ROW()-2)*5+4)</f>
        <v>11.69498105</v>
      </c>
      <c r="F26" s="1" t="n">
        <f aca="false">INDEX(paste_data_here!F:F,(ROW()-2)*5+4)</f>
        <v>11.1568089274623</v>
      </c>
      <c r="G26" s="1" t="n">
        <f aca="false">RANK(E26,E:E)</f>
        <v>31</v>
      </c>
      <c r="H26" s="1" t="n">
        <f aca="false">RANK(F26,F:F)</f>
        <v>36</v>
      </c>
      <c r="I26" s="1" t="n">
        <f aca="false">ABS(F26-E26)</f>
        <v>0.538172122537683</v>
      </c>
      <c r="J26" s="1" t="n">
        <f aca="false">I26^2</f>
        <v>0.289629233476714</v>
      </c>
    </row>
    <row r="27" customFormat="false" ht="15" hidden="false" customHeight="false" outlineLevel="0" collapsed="false">
      <c r="A27" s="1" t="str">
        <f aca="false">INDEX(paste_data_here!A:A,(ROW()-2)*5+4)</f>
        <v>c1(C)c(C)c(CC)c(C)cc1</v>
      </c>
      <c r="B27" s="1" t="n">
        <f aca="false">INDEX(paste_data_here!B:B,(ROW()-2)*5+4)</f>
        <v>2.308518</v>
      </c>
      <c r="C27" s="1" t="n">
        <f aca="false">INDEX(paste_data_here!C:C,(ROW()-2)*5+4)</f>
        <v>-0.90000373</v>
      </c>
      <c r="D27" s="1" t="n">
        <f aca="false">INDEX(paste_data_here!D:D,(ROW()-2)*5+4)</f>
        <v>0.002088882</v>
      </c>
      <c r="E27" s="1" t="n">
        <f aca="false">INDEX(paste_data_here!E:E,(ROW()-2)*5+4)</f>
        <v>11.26549966</v>
      </c>
      <c r="F27" s="1" t="n">
        <f aca="false">INDEX(paste_data_here!F:F,(ROW()-2)*5+4)</f>
        <v>11.6881592287626</v>
      </c>
      <c r="G27" s="1" t="n">
        <f aca="false">RANK(E27,E:E)</f>
        <v>59</v>
      </c>
      <c r="H27" s="1" t="n">
        <f aca="false">RANK(F27,F:F)</f>
        <v>22</v>
      </c>
      <c r="I27" s="1" t="n">
        <f aca="false">ABS(F27-E27)</f>
        <v>0.422659568762587</v>
      </c>
      <c r="J27" s="1" t="n">
        <f aca="false">I27^2</f>
        <v>0.178641111066576</v>
      </c>
    </row>
    <row r="28" customFormat="false" ht="15" hidden="false" customHeight="false" outlineLevel="0" collapsed="false">
      <c r="A28" s="1" t="str">
        <f aca="false">INDEX(paste_data_here!A:A,(ROW()-2)*5+4)</f>
        <v>c1(C)c(N)cccc1</v>
      </c>
      <c r="B28" s="1" t="n">
        <f aca="false">INDEX(paste_data_here!B:B,(ROW()-2)*5+4)</f>
        <v>1.7774628</v>
      </c>
      <c r="C28" s="1" t="n">
        <f aca="false">INDEX(paste_data_here!C:C,(ROW()-2)*5+4)</f>
        <v>-0.6713789</v>
      </c>
      <c r="D28" s="1" t="n">
        <f aca="false">INDEX(paste_data_here!D:D,(ROW()-2)*5+4)</f>
        <v>0.002054865</v>
      </c>
      <c r="E28" s="1" t="n">
        <f aca="false">INDEX(paste_data_here!E:E,(ROW()-2)*5+4)</f>
        <v>11.84388896</v>
      </c>
      <c r="F28" s="1" t="n">
        <f aca="false">INDEX(paste_data_here!F:F,(ROW()-2)*5+4)</f>
        <v>11.4658767194415</v>
      </c>
      <c r="G28" s="1" t="n">
        <f aca="false">RANK(E28,E:E)</f>
        <v>25</v>
      </c>
      <c r="H28" s="1" t="n">
        <f aca="false">RANK(F28,F:F)</f>
        <v>26</v>
      </c>
      <c r="I28" s="1" t="n">
        <f aca="false">ABS(F28-E28)</f>
        <v>0.378012240558476</v>
      </c>
      <c r="J28" s="1" t="n">
        <f aca="false">I28^2</f>
        <v>0.142893254012039</v>
      </c>
    </row>
    <row r="29" customFormat="false" ht="15" hidden="false" customHeight="false" outlineLevel="0" collapsed="false">
      <c r="A29" s="1" t="str">
        <f aca="false">INDEX(paste_data_here!A:A,(ROW()-2)*5+4)</f>
        <v>c1(C)ccccc1(C)</v>
      </c>
      <c r="B29" s="1" t="n">
        <f aca="false">INDEX(paste_data_here!B:B,(ROW()-2)*5+4)</f>
        <v>1.80624</v>
      </c>
      <c r="C29" s="1" t="n">
        <f aca="false">INDEX(paste_data_here!C:C,(ROW()-2)*5+4)</f>
        <v>-0.6740014</v>
      </c>
      <c r="D29" s="1" t="n">
        <f aca="false">INDEX(paste_data_here!D:D,(ROW()-2)*5+4)</f>
        <v>0.002277178</v>
      </c>
      <c r="E29" s="1" t="n">
        <f aca="false">INDEX(paste_data_here!E:E,(ROW()-2)*5+4)</f>
        <v>12.06848811</v>
      </c>
      <c r="F29" s="1" t="n">
        <f aca="false">INDEX(paste_data_here!F:F,(ROW()-2)*5+4)</f>
        <v>10.5487170631697</v>
      </c>
      <c r="G29" s="1" t="n">
        <f aca="false">RANK(E29,E:E)</f>
        <v>14</v>
      </c>
      <c r="H29" s="1" t="n">
        <f aca="false">RANK(F29,F:F)</f>
        <v>68</v>
      </c>
      <c r="I29" s="1" t="n">
        <f aca="false">ABS(F29-E29)</f>
        <v>1.51977104683032</v>
      </c>
      <c r="J29" s="1" t="n">
        <f aca="false">I29^2</f>
        <v>2.30970403478374</v>
      </c>
    </row>
    <row r="30" customFormat="false" ht="15" hidden="false" customHeight="false" outlineLevel="0" collapsed="false">
      <c r="A30" s="1" t="str">
        <f aca="false">INDEX(paste_data_here!A:A,(ROW()-2)*5+4)</f>
        <v>c1(CC)c(CC)cc(CC)cc1</v>
      </c>
      <c r="B30" s="1" t="n">
        <f aca="false">INDEX(paste_data_here!B:B,(ROW()-2)*5+4)</f>
        <v>2.5076404</v>
      </c>
      <c r="C30" s="1" t="n">
        <f aca="false">INDEX(paste_data_here!C:C,(ROW()-2)*5+4)</f>
        <v>-1.0269027</v>
      </c>
      <c r="D30" s="1" t="n">
        <f aca="false">INDEX(paste_data_here!D:D,(ROW()-2)*5+4)</f>
        <v>0.002274925</v>
      </c>
      <c r="E30" s="1" t="n">
        <f aca="false">INDEX(paste_data_here!E:E,(ROW()-2)*5+4)</f>
        <v>10.14234057</v>
      </c>
      <c r="F30" s="1" t="n">
        <f aca="false">INDEX(paste_data_here!F:F,(ROW()-2)*5+4)</f>
        <v>9.82409704260909</v>
      </c>
      <c r="G30" s="1" t="n">
        <f aca="false">RANK(E30,E:E)</f>
        <v>123</v>
      </c>
      <c r="H30" s="1" t="n">
        <f aca="false">RANK(F30,F:F)</f>
        <v>92</v>
      </c>
      <c r="I30" s="1" t="n">
        <f aca="false">ABS(F30-E30)</f>
        <v>0.318243527390914</v>
      </c>
      <c r="J30" s="1" t="n">
        <f aca="false">I30^2</f>
        <v>0.101278942726211</v>
      </c>
    </row>
    <row r="31" customFormat="false" ht="15" hidden="false" customHeight="false" outlineLevel="0" collapsed="false">
      <c r="A31" s="1" t="str">
        <f aca="false">INDEX(paste_data_here!A:A,(ROW()-2)*5+4)</f>
        <v>C1(CC)CCCC1</v>
      </c>
      <c r="B31" s="1" t="n">
        <f aca="false">INDEX(paste_data_here!B:B,(ROW()-2)*5+4)</f>
        <v>1.7129542</v>
      </c>
      <c r="C31" s="1" t="n">
        <f aca="false">INDEX(paste_data_here!C:C,(ROW()-2)*5+4)</f>
        <v>-0.5870264</v>
      </c>
      <c r="D31" s="1" t="n">
        <f aca="false">INDEX(paste_data_here!D:D,(ROW()-2)*5+4)</f>
        <v>0.002839981</v>
      </c>
      <c r="E31" s="1" t="n">
        <f aca="false">INDEX(paste_data_here!E:E,(ROW()-2)*5+4)</f>
        <v>10.77239172</v>
      </c>
      <c r="F31" s="1" t="n">
        <f aca="false">INDEX(paste_data_here!F:F,(ROW()-2)*5+4)</f>
        <v>8.91235949600876</v>
      </c>
      <c r="G31" s="1" t="n">
        <f aca="false">RANK(E31,E:E)</f>
        <v>97</v>
      </c>
      <c r="H31" s="1" t="n">
        <f aca="false">RANK(F31,F:F)</f>
        <v>122</v>
      </c>
      <c r="I31" s="1" t="n">
        <f aca="false">ABS(F31-E31)</f>
        <v>1.86003222399124</v>
      </c>
      <c r="J31" s="1" t="n">
        <f aca="false">I31^2</f>
        <v>3.45971987428581</v>
      </c>
    </row>
    <row r="32" customFormat="false" ht="15" hidden="false" customHeight="false" outlineLevel="0" collapsed="false">
      <c r="A32" s="1" t="str">
        <f aca="false">INDEX(paste_data_here!A:A,(ROW()-2)*5+4)</f>
        <v>c1(CC)cccc2ccccc21</v>
      </c>
      <c r="B32" s="1" t="n">
        <f aca="false">INDEX(paste_data_here!B:B,(ROW()-2)*5+4)</f>
        <v>2.6289263</v>
      </c>
      <c r="C32" s="1" t="n">
        <f aca="false">INDEX(paste_data_here!C:C,(ROW()-2)*5+4)</f>
        <v>-1.1238564</v>
      </c>
      <c r="D32" s="1" t="n">
        <f aca="false">INDEX(paste_data_here!D:D,(ROW()-2)*5+4)</f>
        <v>0.001931733</v>
      </c>
      <c r="E32" s="1" t="n">
        <f aca="false">INDEX(paste_data_here!E:E,(ROW()-2)*5+4)</f>
        <v>11.22315419</v>
      </c>
      <c r="F32" s="1" t="n">
        <f aca="false">INDEX(paste_data_here!F:F,(ROW()-2)*5+4)</f>
        <v>11.9015406391019</v>
      </c>
      <c r="G32" s="1" t="n">
        <f aca="false">RANK(E32,E:E)</f>
        <v>65</v>
      </c>
      <c r="H32" s="1" t="n">
        <f aca="false">RANK(F32,F:F)</f>
        <v>16</v>
      </c>
      <c r="I32" s="1" t="n">
        <f aca="false">ABS(F32-E32)</f>
        <v>0.678386449101881</v>
      </c>
      <c r="J32" s="1" t="n">
        <f aca="false">I32^2</f>
        <v>0.460208174325059</v>
      </c>
    </row>
    <row r="33" customFormat="false" ht="15" hidden="false" customHeight="false" outlineLevel="0" collapsed="false">
      <c r="A33" s="1" t="str">
        <f aca="false">INDEX(paste_data_here!A:A,(ROW()-2)*5+4)</f>
        <v>c1(CC=C2)c2cccc1</v>
      </c>
      <c r="B33" s="1" t="n">
        <f aca="false">INDEX(paste_data_here!B:B,(ROW()-2)*5+4)</f>
        <v>2.1374068</v>
      </c>
      <c r="C33" s="1" t="n">
        <f aca="false">INDEX(paste_data_here!C:C,(ROW()-2)*5+4)</f>
        <v>-0.82529837</v>
      </c>
      <c r="D33" s="1" t="n">
        <f aca="false">INDEX(paste_data_here!D:D,(ROW()-2)*5+4)</f>
        <v>0.002086158</v>
      </c>
      <c r="E33" s="1" t="n">
        <f aca="false">INDEX(paste_data_here!E:E,(ROW()-2)*5+4)</f>
        <v>12.05194745</v>
      </c>
      <c r="F33" s="1" t="n">
        <f aca="false">INDEX(paste_data_here!F:F,(ROW()-2)*5+4)</f>
        <v>11.595229751049</v>
      </c>
      <c r="G33" s="1" t="n">
        <f aca="false">RANK(E33,E:E)</f>
        <v>15</v>
      </c>
      <c r="H33" s="1" t="n">
        <f aca="false">RANK(F33,F:F)</f>
        <v>24</v>
      </c>
      <c r="I33" s="1" t="n">
        <f aca="false">ABS(F33-E33)</f>
        <v>0.456717698950998</v>
      </c>
      <c r="J33" s="1" t="n">
        <f aca="false">I33^2</f>
        <v>0.208591056535094</v>
      </c>
    </row>
    <row r="34" customFormat="false" ht="15" hidden="false" customHeight="false" outlineLevel="0" collapsed="false">
      <c r="A34" s="1" t="str">
        <f aca="false">INDEX(paste_data_here!A:A,(ROW()-2)*5+4)</f>
        <v>c1(CCCC)ccccc1</v>
      </c>
      <c r="B34" s="1" t="n">
        <f aca="false">INDEX(paste_data_here!B:B,(ROW()-2)*5+4)</f>
        <v>2.2179332</v>
      </c>
      <c r="C34" s="1" t="n">
        <f aca="false">INDEX(paste_data_here!C:C,(ROW()-2)*5+4)</f>
        <v>-0.88909477</v>
      </c>
      <c r="D34" s="1" t="n">
        <f aca="false">INDEX(paste_data_here!D:D,(ROW()-2)*5+4)</f>
        <v>0.002364625</v>
      </c>
      <c r="E34" s="1" t="n">
        <f aca="false">INDEX(paste_data_here!E:E,(ROW()-2)*5+4)</f>
        <v>10.62149762</v>
      </c>
      <c r="F34" s="1" t="n">
        <f aca="false">INDEX(paste_data_here!F:F,(ROW()-2)*5+4)</f>
        <v>9.41824122085725</v>
      </c>
      <c r="G34" s="1" t="n">
        <f aca="false">RANK(E34,E:E)</f>
        <v>107</v>
      </c>
      <c r="H34" s="1" t="n">
        <f aca="false">RANK(F34,F:F)</f>
        <v>102</v>
      </c>
      <c r="I34" s="1" t="n">
        <f aca="false">ABS(F34-E34)</f>
        <v>1.20325639914275</v>
      </c>
      <c r="J34" s="1" t="n">
        <f aca="false">I34^2</f>
        <v>1.44782596207798</v>
      </c>
    </row>
    <row r="35" customFormat="false" ht="15" hidden="false" customHeight="false" outlineLevel="0" collapsed="false">
      <c r="A35" s="1" t="str">
        <f aca="false">INDEX(paste_data_here!A:A,(ROW()-2)*5+4)</f>
        <v>C1(CCCCC1)C=O</v>
      </c>
      <c r="B35" s="1" t="n">
        <f aca="false">INDEX(paste_data_here!B:B,(ROW()-2)*5+4)</f>
        <v>1.8622856</v>
      </c>
      <c r="C35" s="1" t="n">
        <f aca="false">INDEX(paste_data_here!C:C,(ROW()-2)*5+4)</f>
        <v>-0.70070916</v>
      </c>
      <c r="D35" s="1" t="n">
        <f aca="false">INDEX(paste_data_here!D:D,(ROW()-2)*5+4)</f>
        <v>0.002208968</v>
      </c>
      <c r="E35" s="1" t="n">
        <f aca="false">INDEX(paste_data_here!E:E,(ROW()-2)*5+4)</f>
        <v>12.02908527</v>
      </c>
      <c r="F35" s="1" t="n">
        <f aca="false">INDEX(paste_data_here!F:F,(ROW()-2)*5+4)</f>
        <v>10.8607640287158</v>
      </c>
      <c r="G35" s="1" t="n">
        <f aca="false">RANK(E35,E:E)</f>
        <v>16</v>
      </c>
      <c r="H35" s="1" t="n">
        <f aca="false">RANK(F35,F:F)</f>
        <v>53</v>
      </c>
      <c r="I35" s="1" t="n">
        <f aca="false">ABS(F35-E35)</f>
        <v>1.16832124128418</v>
      </c>
      <c r="J35" s="1" t="n">
        <f aca="false">I35^2</f>
        <v>1.3649745228358</v>
      </c>
    </row>
    <row r="36" customFormat="false" ht="15" hidden="false" customHeight="false" outlineLevel="0" collapsed="false">
      <c r="A36" s="1" t="str">
        <f aca="false">INDEX(paste_data_here!A:A,(ROW()-2)*5+4)</f>
        <v>c1(CCCCCCCCCC)cccc2ccccc21</v>
      </c>
      <c r="B36" s="1" t="n">
        <f aca="false">INDEX(paste_data_here!B:B,(ROW()-2)*5+4)</f>
        <v>3.2997344</v>
      </c>
      <c r="C36" s="1" t="n">
        <f aca="false">INDEX(paste_data_here!C:C,(ROW()-2)*5+4)</f>
        <v>-1.6533381</v>
      </c>
      <c r="D36" s="1" t="n">
        <f aca="false">INDEX(paste_data_here!D:D,(ROW()-2)*5+4)</f>
        <v>0.00176655</v>
      </c>
      <c r="E36" s="1" t="n">
        <f aca="false">INDEX(paste_data_here!E:E,(ROW()-2)*5+4)</f>
        <v>9.58176427</v>
      </c>
      <c r="F36" s="1" t="n">
        <f aca="false">INDEX(paste_data_here!F:F,(ROW()-2)*5+4)</f>
        <v>11.32922990613</v>
      </c>
      <c r="G36" s="1" t="n">
        <f aca="false">RANK(E36,E:E)</f>
        <v>131</v>
      </c>
      <c r="H36" s="1" t="n">
        <f aca="false">RANK(F36,F:F)</f>
        <v>29</v>
      </c>
      <c r="I36" s="1" t="n">
        <f aca="false">ABS(F36-E36)</f>
        <v>1.74746563613005</v>
      </c>
      <c r="J36" s="1" t="n">
        <f aca="false">I36^2</f>
        <v>3.05363614945539</v>
      </c>
    </row>
    <row r="37" customFormat="false" ht="15" hidden="false" customHeight="false" outlineLevel="0" collapsed="false">
      <c r="A37" s="1" t="str">
        <f aca="false">INDEX(paste_data_here!A:A,(ROW()-2)*5+4)</f>
        <v>c1(cccn2)c2c(C)ccc1</v>
      </c>
      <c r="B37" s="1" t="n">
        <f aca="false">INDEX(paste_data_here!B:B,(ROW()-2)*5+4)</f>
        <v>2.5397139</v>
      </c>
      <c r="C37" s="1" t="n">
        <f aca="false">INDEX(paste_data_here!C:C,(ROW()-2)*5+4)</f>
        <v>-1.0586333</v>
      </c>
      <c r="D37" s="1" t="n">
        <f aca="false">INDEX(paste_data_here!D:D,(ROW()-2)*5+4)</f>
        <v>0.001934348</v>
      </c>
      <c r="E37" s="1" t="n">
        <f aca="false">INDEX(paste_data_here!E:E,(ROW()-2)*5+4)</f>
        <v>11.44605847</v>
      </c>
      <c r="F37" s="1" t="n">
        <f aca="false">INDEX(paste_data_here!F:F,(ROW()-2)*5+4)</f>
        <v>12.148239042877</v>
      </c>
      <c r="G37" s="1" t="n">
        <f aca="false">RANK(E37,E:E)</f>
        <v>47</v>
      </c>
      <c r="H37" s="1" t="n">
        <f aca="false">RANK(F37,F:F)</f>
        <v>10</v>
      </c>
      <c r="I37" s="1" t="n">
        <f aca="false">ABS(F37-E37)</f>
        <v>0.702180572876994</v>
      </c>
      <c r="J37" s="1" t="n">
        <f aca="false">I37^2</f>
        <v>0.493057556925864</v>
      </c>
    </row>
    <row r="38" customFormat="false" ht="15" hidden="false" customHeight="false" outlineLevel="0" collapsed="false">
      <c r="A38" s="1" t="str">
        <f aca="false">INDEX(paste_data_here!A:A,(ROW()-2)*5+4)</f>
        <v>c1(Cl)c(Cl)cc(Cl)cc1</v>
      </c>
      <c r="B38" s="1" t="n">
        <f aca="false">INDEX(paste_data_here!B:B,(ROW()-2)*5+4)</f>
        <v>1.9132018</v>
      </c>
      <c r="C38" s="1" t="n">
        <f aca="false">INDEX(paste_data_here!C:C,(ROW()-2)*5+4)</f>
        <v>-0.73325837</v>
      </c>
      <c r="D38" s="1" t="n">
        <f aca="false">INDEX(paste_data_here!D:D,(ROW()-2)*5+4)</f>
        <v>0.001970152</v>
      </c>
      <c r="E38" s="1" t="n">
        <f aca="false">INDEX(paste_data_here!E:E,(ROW()-2)*5+4)</f>
        <v>12.00367623</v>
      </c>
      <c r="F38" s="1" t="n">
        <f aca="false">INDEX(paste_data_here!F:F,(ROW()-2)*5+4)</f>
        <v>11.9786812043096</v>
      </c>
      <c r="G38" s="1" t="n">
        <f aca="false">RANK(E38,E:E)</f>
        <v>17</v>
      </c>
      <c r="H38" s="1" t="n">
        <f aca="false">RANK(F38,F:F)</f>
        <v>14</v>
      </c>
      <c r="I38" s="1" t="n">
        <f aca="false">ABS(F38-E38)</f>
        <v>0.0249950256903677</v>
      </c>
      <c r="J38" s="1" t="n">
        <f aca="false">I38^2</f>
        <v>0.000624751309262142</v>
      </c>
    </row>
    <row r="39" customFormat="false" ht="15" hidden="false" customHeight="false" outlineLevel="0" collapsed="false">
      <c r="A39" s="1" t="str">
        <f aca="false">INDEX(paste_data_here!A:A,(ROW()-2)*5+4)</f>
        <v>c1(NC)ccccc1</v>
      </c>
      <c r="B39" s="1" t="n">
        <f aca="false">INDEX(paste_data_here!B:B,(ROW()-2)*5+4)</f>
        <v>1.8449979</v>
      </c>
      <c r="C39" s="1" t="n">
        <f aca="false">INDEX(paste_data_here!C:C,(ROW()-2)*5+4)</f>
        <v>-0.71073246</v>
      </c>
      <c r="D39" s="1" t="n">
        <f aca="false">INDEX(paste_data_here!D:D,(ROW()-2)*5+4)</f>
        <v>0.002179361</v>
      </c>
      <c r="E39" s="1" t="n">
        <f aca="false">INDEX(paste_data_here!E:E,(ROW()-2)*5+4)</f>
        <v>11.26879019</v>
      </c>
      <c r="F39" s="1" t="n">
        <f aca="false">INDEX(paste_data_here!F:F,(ROW()-2)*5+4)</f>
        <v>10.7274073906779</v>
      </c>
      <c r="G39" s="1" t="n">
        <f aca="false">RANK(E39,E:E)</f>
        <v>57</v>
      </c>
      <c r="H39" s="1" t="n">
        <f aca="false">RANK(F39,F:F)</f>
        <v>60</v>
      </c>
      <c r="I39" s="1" t="n">
        <f aca="false">ABS(F39-E39)</f>
        <v>0.541382799322083</v>
      </c>
      <c r="J39" s="1" t="n">
        <f aca="false">I39^2</f>
        <v>0.293095335401815</v>
      </c>
    </row>
    <row r="40" customFormat="false" ht="15" hidden="false" customHeight="false" outlineLevel="0" collapsed="false">
      <c r="A40" s="1" t="str">
        <f aca="false">INDEX(paste_data_here!A:A,(ROW()-2)*5+4)</f>
        <v>c1(OCC)ccc(N)cc1</v>
      </c>
      <c r="B40" s="1" t="n">
        <f aca="false">INDEX(paste_data_here!B:B,(ROW()-2)*5+4)</f>
        <v>2.2162604</v>
      </c>
      <c r="C40" s="1" t="n">
        <f aca="false">INDEX(paste_data_here!C:C,(ROW()-2)*5+4)</f>
        <v>-0.8915221</v>
      </c>
      <c r="D40" s="1" t="n">
        <f aca="false">INDEX(paste_data_here!D:D,(ROW()-2)*5+4)</f>
        <v>0.001939864</v>
      </c>
      <c r="E40" s="1" t="n">
        <f aca="false">INDEX(paste_data_here!E:E,(ROW()-2)*5+4)</f>
        <v>11.25731809</v>
      </c>
      <c r="F40" s="1" t="n">
        <f aca="false">INDEX(paste_data_here!F:F,(ROW()-2)*5+4)</f>
        <v>12.1111038201612</v>
      </c>
      <c r="G40" s="1" t="n">
        <f aca="false">RANK(E40,E:E)</f>
        <v>62</v>
      </c>
      <c r="H40" s="1" t="n">
        <f aca="false">RANK(F40,F:F)</f>
        <v>12</v>
      </c>
      <c r="I40" s="1" t="n">
        <f aca="false">ABS(F40-E40)</f>
        <v>0.853785730161199</v>
      </c>
      <c r="J40" s="1" t="n">
        <f aca="false">I40^2</f>
        <v>0.728950073026892</v>
      </c>
    </row>
    <row r="41" customFormat="false" ht="15" hidden="false" customHeight="false" outlineLevel="0" collapsed="false">
      <c r="A41" s="1" t="str">
        <f aca="false">INDEX(paste_data_here!A:A,(ROW()-2)*5+4)</f>
        <v>C1[C@](C)([H])(C[C@]([H])(C)(C1))</v>
      </c>
      <c r="B41" s="1" t="n">
        <f aca="false">INDEX(paste_data_here!B:B,(ROW()-2)*5+4)</f>
        <v>1.8079978</v>
      </c>
      <c r="C41" s="1" t="n">
        <f aca="false">INDEX(paste_data_here!C:C,(ROW()-2)*5+4)</f>
        <v>-0.61177236</v>
      </c>
      <c r="D41" s="1" t="n">
        <f aca="false">INDEX(paste_data_here!D:D,(ROW()-2)*5+4)</f>
        <v>0.002889422</v>
      </c>
      <c r="E41" s="1" t="n">
        <f aca="false">INDEX(paste_data_here!E:E,(ROW()-2)*5+4)</f>
        <v>10.94376441</v>
      </c>
      <c r="F41" s="1" t="n">
        <f aca="false">INDEX(paste_data_here!F:F,(ROW()-2)*5+4)</f>
        <v>8.87260465396565</v>
      </c>
      <c r="G41" s="1" t="n">
        <f aca="false">RANK(E41,E:E)</f>
        <v>81</v>
      </c>
      <c r="H41" s="1" t="n">
        <f aca="false">RANK(F41,F:F)</f>
        <v>124</v>
      </c>
      <c r="I41" s="1" t="n">
        <f aca="false">ABS(F41-E41)</f>
        <v>2.07115975603435</v>
      </c>
      <c r="J41" s="1" t="n">
        <f aca="false">I41^2</f>
        <v>4.28970273501627</v>
      </c>
    </row>
    <row r="42" customFormat="false" ht="15" hidden="false" customHeight="false" outlineLevel="0" collapsed="false">
      <c r="A42" s="1" t="str">
        <f aca="false">INDEX(paste_data_here!A:A,(ROW()-2)*5+4)</f>
        <v>C1[C@](O)([H])(C[C@](C)([H])(CC1))</v>
      </c>
      <c r="B42" s="1" t="n">
        <f aca="false">INDEX(paste_data_here!B:B,(ROW()-2)*5+4)</f>
        <v>1.9936888</v>
      </c>
      <c r="C42" s="1" t="n">
        <f aca="false">INDEX(paste_data_here!C:C,(ROW()-2)*5+4)</f>
        <v>-0.7473387</v>
      </c>
      <c r="D42" s="1" t="n">
        <f aca="false">INDEX(paste_data_here!D:D,(ROW()-2)*5+4)</f>
        <v>0.00224052</v>
      </c>
      <c r="E42" s="1" t="n">
        <f aca="false">INDEX(paste_data_here!E:E,(ROW()-2)*5+4)</f>
        <v>11.52238424</v>
      </c>
      <c r="F42" s="1" t="n">
        <f aca="false">INDEX(paste_data_here!F:F,(ROW()-2)*5+4)</f>
        <v>10.8957239582408</v>
      </c>
      <c r="G42" s="1" t="n">
        <f aca="false">RANK(E42,E:E)</f>
        <v>40</v>
      </c>
      <c r="H42" s="1" t="n">
        <f aca="false">RANK(F42,F:F)</f>
        <v>49</v>
      </c>
      <c r="I42" s="1" t="n">
        <f aca="false">ABS(F42-E42)</f>
        <v>0.626660281759156</v>
      </c>
      <c r="J42" s="1" t="n">
        <f aca="false">I42^2</f>
        <v>0.392703108734465</v>
      </c>
    </row>
    <row r="43" customFormat="false" ht="15" hidden="false" customHeight="false" outlineLevel="0" collapsed="false">
      <c r="A43" s="1" t="str">
        <f aca="false">INDEX(paste_data_here!A:A,(ROW()-2)*5+4)</f>
        <v>C1=[C@](C)(CCC([C@](=C)(C))C1)</v>
      </c>
      <c r="B43" s="1" t="n">
        <f aca="false">INDEX(paste_data_here!B:B,(ROW()-2)*5+4)</f>
        <v>2.0880842</v>
      </c>
      <c r="C43" s="1" t="n">
        <f aca="false">INDEX(paste_data_here!C:C,(ROW()-2)*5+4)</f>
        <v>-0.78653014</v>
      </c>
      <c r="D43" s="1" t="n">
        <f aca="false">INDEX(paste_data_here!D:D,(ROW()-2)*5+4)</f>
        <v>0.002347969</v>
      </c>
      <c r="E43" s="1" t="n">
        <f aca="false">INDEX(paste_data_here!E:E,(ROW()-2)*5+4)</f>
        <v>10.88580667</v>
      </c>
      <c r="F43" s="1" t="n">
        <f aca="false">INDEX(paste_data_here!F:F,(ROW()-2)*5+4)</f>
        <v>10.3305222885113</v>
      </c>
      <c r="G43" s="1" t="n">
        <f aca="false">RANK(E43,E:E)</f>
        <v>87</v>
      </c>
      <c r="H43" s="1" t="n">
        <f aca="false">RANK(F43,F:F)</f>
        <v>75</v>
      </c>
      <c r="I43" s="1" t="n">
        <f aca="false">ABS(F43-E43)</f>
        <v>0.555284381488725</v>
      </c>
      <c r="J43" s="1" t="n">
        <f aca="false">I43^2</f>
        <v>0.308340744325316</v>
      </c>
    </row>
    <row r="44" customFormat="false" ht="15" hidden="false" customHeight="false" outlineLevel="0" collapsed="false">
      <c r="A44" s="1" t="str">
        <f aca="false">INDEX(paste_data_here!A:A,(ROW()-2)*5+4)</f>
        <v>C1=CON=C1</v>
      </c>
      <c r="B44" s="1" t="n">
        <f aca="false">INDEX(paste_data_here!B:B,(ROW()-2)*5+4)</f>
        <v>1.8082355</v>
      </c>
      <c r="C44" s="1" t="n">
        <f aca="false">INDEX(paste_data_here!C:C,(ROW()-2)*5+4)</f>
        <v>-0.5919225</v>
      </c>
      <c r="D44" s="1" t="n">
        <f aca="false">INDEX(paste_data_here!D:D,(ROW()-2)*5+4)</f>
        <v>0.002512405</v>
      </c>
      <c r="E44" s="1" t="n">
        <f aca="false">INDEX(paste_data_here!E:E,(ROW()-2)*5+4)</f>
        <v>12.36583747</v>
      </c>
      <c r="F44" s="1" t="n">
        <f aca="false">INDEX(paste_data_here!F:F,(ROW()-2)*5+4)</f>
        <v>10.9089605174043</v>
      </c>
      <c r="G44" s="1" t="n">
        <f aca="false">RANK(E44,E:E)</f>
        <v>6</v>
      </c>
      <c r="H44" s="1" t="n">
        <f aca="false">RANK(F44,F:F)</f>
        <v>46</v>
      </c>
      <c r="I44" s="1" t="n">
        <f aca="false">ABS(F44-E44)</f>
        <v>1.45687695259575</v>
      </c>
      <c r="J44" s="1" t="n">
        <f aca="false">I44^2</f>
        <v>2.12249045500467</v>
      </c>
    </row>
    <row r="45" customFormat="false" ht="15" hidden="false" customHeight="false" outlineLevel="0" collapsed="false">
      <c r="A45" s="1" t="str">
        <f aca="false">INDEX(paste_data_here!A:A,(ROW()-2)*5+4)</f>
        <v>c12ccccc1cccc2(Br)</v>
      </c>
      <c r="B45" s="1" t="n">
        <f aca="false">INDEX(paste_data_here!B:B,(ROW()-2)*5+4)</f>
        <v>2.5054703</v>
      </c>
      <c r="C45" s="1" t="n">
        <f aca="false">INDEX(paste_data_here!C:C,(ROW()-2)*5+4)</f>
        <v>-1.0431124</v>
      </c>
      <c r="D45" s="1" t="n">
        <f aca="false">INDEX(paste_data_here!D:D,(ROW()-2)*5+4)</f>
        <v>0.001812661</v>
      </c>
      <c r="E45" s="1" t="n">
        <f aca="false">INDEX(paste_data_here!E:E,(ROW()-2)*5+4)</f>
        <v>11.46859049</v>
      </c>
      <c r="F45" s="1" t="n">
        <f aca="false">INDEX(paste_data_here!F:F,(ROW()-2)*5+4)</f>
        <v>13.0382829197953</v>
      </c>
      <c r="G45" s="1" t="n">
        <f aca="false">RANK(E45,E:E)</f>
        <v>44</v>
      </c>
      <c r="H45" s="1" t="n">
        <f aca="false">RANK(F45,F:F)</f>
        <v>2</v>
      </c>
      <c r="I45" s="1" t="n">
        <f aca="false">ABS(F45-E45)</f>
        <v>1.56969242979532</v>
      </c>
      <c r="J45" s="1" t="n">
        <f aca="false">I45^2</f>
        <v>2.46393432415673</v>
      </c>
    </row>
    <row r="46" customFormat="false" ht="15" hidden="false" customHeight="false" outlineLevel="0" collapsed="false">
      <c r="A46" s="1" t="str">
        <f aca="false">INDEX(paste_data_here!A:A,(ROW()-2)*5+4)</f>
        <v>c1c(C(=O)OCCCCCCCCCCC)c(C(=O)OCCCCCCCCCCC)ccc1</v>
      </c>
      <c r="B46" s="1" t="n">
        <f aca="false">INDEX(paste_data_here!B:B,(ROW()-2)*5+4)</f>
        <v>4.048708</v>
      </c>
      <c r="C46" s="1" t="n">
        <f aca="false">INDEX(paste_data_here!C:C,(ROW()-2)*5+4)</f>
        <v>-2.3382444</v>
      </c>
      <c r="D46" s="1" t="n">
        <f aca="false">INDEX(paste_data_here!D:D,(ROW()-2)*5+4)</f>
        <v>0.00172243</v>
      </c>
      <c r="E46" s="1" t="n">
        <f aca="false">INDEX(paste_data_here!E:E,(ROW()-2)*5+4)</f>
        <v>6.775299979</v>
      </c>
      <c r="F46" s="1" t="n">
        <f aca="false">INDEX(paste_data_here!F:F,(ROW()-2)*5+4)</f>
        <v>8.73418976525387</v>
      </c>
      <c r="G46" s="1" t="n">
        <f aca="false">RANK(E46,E:E)</f>
        <v>139</v>
      </c>
      <c r="H46" s="1" t="n">
        <f aca="false">RANK(F46,F:F)</f>
        <v>128</v>
      </c>
      <c r="I46" s="1" t="n">
        <f aca="false">ABS(F46-E46)</f>
        <v>1.95888978625387</v>
      </c>
      <c r="J46" s="1" t="n">
        <f aca="false">I46^2</f>
        <v>3.83724919468972</v>
      </c>
    </row>
    <row r="47" customFormat="false" ht="15" hidden="false" customHeight="false" outlineLevel="0" collapsed="false">
      <c r="A47" s="1" t="str">
        <f aca="false">INDEX(paste_data_here!A:A,(ROW()-2)*5+4)</f>
        <v>C1C(C)c2ccccc2CC1</v>
      </c>
      <c r="B47" s="1" t="n">
        <f aca="false">INDEX(paste_data_here!B:B,(ROW()-2)*5+4)</f>
        <v>2.5114408</v>
      </c>
      <c r="C47" s="1" t="n">
        <f aca="false">INDEX(paste_data_here!C:C,(ROW()-2)*5+4)</f>
        <v>-1.0175426</v>
      </c>
      <c r="D47" s="1" t="n">
        <f aca="false">INDEX(paste_data_here!D:D,(ROW()-2)*5+4)</f>
        <v>0.002182763</v>
      </c>
      <c r="E47" s="1" t="n">
        <f aca="false">INDEX(paste_data_here!E:E,(ROW()-2)*5+4)</f>
        <v>10.62690059</v>
      </c>
      <c r="F47" s="1" t="n">
        <f aca="false">INDEX(paste_data_here!F:F,(ROW()-2)*5+4)</f>
        <v>10.6862908545108</v>
      </c>
      <c r="G47" s="1" t="n">
        <f aca="false">RANK(E47,E:E)</f>
        <v>104</v>
      </c>
      <c r="H47" s="1" t="n">
        <f aca="false">RANK(F47,F:F)</f>
        <v>62</v>
      </c>
      <c r="I47" s="1" t="n">
        <f aca="false">ABS(F47-E47)</f>
        <v>0.0593902645107498</v>
      </c>
      <c r="J47" s="1" t="n">
        <f aca="false">I47^2</f>
        <v>0.00352720351865683</v>
      </c>
    </row>
    <row r="48" customFormat="false" ht="15" hidden="false" customHeight="false" outlineLevel="0" collapsed="false">
      <c r="A48" s="1" t="str">
        <f aca="false">INDEX(paste_data_here!A:A,(ROW()-2)*5+4)</f>
        <v>C1C(C)OC(=O)O1</v>
      </c>
      <c r="B48" s="1" t="n">
        <f aca="false">INDEX(paste_data_here!B:B,(ROW()-2)*5+4)</f>
        <v>1.7043118</v>
      </c>
      <c r="C48" s="1" t="n">
        <f aca="false">INDEX(paste_data_here!C:C,(ROW()-2)*5+4)</f>
        <v>-0.58357084</v>
      </c>
      <c r="D48" s="1" t="n">
        <f aca="false">INDEX(paste_data_here!D:D,(ROW()-2)*5+4)</f>
        <v>0.002027061</v>
      </c>
      <c r="E48" s="1" t="n">
        <f aca="false">INDEX(paste_data_here!E:E,(ROW()-2)*5+4)</f>
        <v>11.00794958</v>
      </c>
      <c r="F48" s="1" t="n">
        <f aca="false">INDEX(paste_data_here!F:F,(ROW()-2)*5+4)</f>
        <v>12.3616931269506</v>
      </c>
      <c r="G48" s="1" t="n">
        <f aca="false">RANK(E48,E:E)</f>
        <v>77</v>
      </c>
      <c r="H48" s="1" t="n">
        <f aca="false">RANK(F48,F:F)</f>
        <v>7</v>
      </c>
      <c r="I48" s="1" t="n">
        <f aca="false">ABS(F48-E48)</f>
        <v>1.35374354695061</v>
      </c>
      <c r="J48" s="1" t="n">
        <f aca="false">I48^2</f>
        <v>1.83262159091043</v>
      </c>
    </row>
    <row r="49" customFormat="false" ht="15" hidden="false" customHeight="false" outlineLevel="0" collapsed="false">
      <c r="A49" s="1" t="str">
        <f aca="false">INDEX(paste_data_here!A:A,(ROW()-2)*5+4)</f>
        <v>C1C(C2C=CC1C2)=CC</v>
      </c>
      <c r="B49" s="1" t="n">
        <f aca="false">INDEX(paste_data_here!B:B,(ROW()-2)*5+4)</f>
        <v>1.9829882</v>
      </c>
      <c r="C49" s="1" t="n">
        <f aca="false">INDEX(paste_data_here!C:C,(ROW()-2)*5+4)</f>
        <v>-0.7181136</v>
      </c>
      <c r="D49" s="1" t="n">
        <f aca="false">INDEX(paste_data_here!D:D,(ROW()-2)*5+4)</f>
        <v>0.00243309</v>
      </c>
      <c r="E49" s="1" t="n">
        <f aca="false">INDEX(paste_data_here!E:E,(ROW()-2)*5+4)</f>
        <v>11.26448934</v>
      </c>
      <c r="F49" s="1" t="n">
        <f aca="false">INDEX(paste_data_here!F:F,(ROW()-2)*5+4)</f>
        <v>10.2900309734831</v>
      </c>
      <c r="G49" s="1" t="n">
        <f aca="false">RANK(E49,E:E)</f>
        <v>60</v>
      </c>
      <c r="H49" s="1" t="n">
        <f aca="false">RANK(F49,F:F)</f>
        <v>76</v>
      </c>
      <c r="I49" s="1" t="n">
        <f aca="false">ABS(F49-E49)</f>
        <v>0.974458366516949</v>
      </c>
      <c r="J49" s="1" t="n">
        <f aca="false">I49^2</f>
        <v>0.94956910807488</v>
      </c>
    </row>
    <row r="50" customFormat="false" ht="15" hidden="false" customHeight="false" outlineLevel="0" collapsed="false">
      <c r="A50" s="1" t="str">
        <f aca="false">INDEX(paste_data_here!A:A,(ROW()-2)*5+4)</f>
        <v>C1C(C2C=CC1C2)CC</v>
      </c>
      <c r="B50" s="1" t="n">
        <f aca="false">INDEX(paste_data_here!B:B,(ROW()-2)*5+4)</f>
        <v>2.0476174</v>
      </c>
      <c r="C50" s="1" t="n">
        <f aca="false">INDEX(paste_data_here!C:C,(ROW()-2)*5+4)</f>
        <v>-0.74416566</v>
      </c>
      <c r="D50" s="1" t="n">
        <f aca="false">INDEX(paste_data_here!D:D,(ROW()-2)*5+4)</f>
        <v>0.002453988</v>
      </c>
      <c r="E50" s="1" t="n">
        <f aca="false">INDEX(paste_data_here!E:E,(ROW()-2)*5+4)</f>
        <v>11.2954118</v>
      </c>
      <c r="F50" s="1" t="n">
        <f aca="false">INDEX(paste_data_here!F:F,(ROW()-2)*5+4)</f>
        <v>10.1862438060251</v>
      </c>
      <c r="G50" s="1" t="n">
        <f aca="false">RANK(E50,E:E)</f>
        <v>55</v>
      </c>
      <c r="H50" s="1" t="n">
        <f aca="false">RANK(F50,F:F)</f>
        <v>80</v>
      </c>
      <c r="I50" s="1" t="n">
        <f aca="false">ABS(F50-E50)</f>
        <v>1.10916799397489</v>
      </c>
      <c r="J50" s="1" t="n">
        <f aca="false">I50^2</f>
        <v>1.23025363885828</v>
      </c>
    </row>
    <row r="51" customFormat="false" ht="15" hidden="false" customHeight="false" outlineLevel="0" collapsed="false">
      <c r="A51" s="1" t="str">
        <f aca="false">INDEX(paste_data_here!A:A,(ROW()-2)*5+4)</f>
        <v>c1c(CCCOO)cccc1</v>
      </c>
      <c r="B51" s="1" t="n">
        <f aca="false">INDEX(paste_data_here!B:B,(ROW()-2)*5+4)</f>
        <v>2.408469</v>
      </c>
      <c r="C51" s="1" t="n">
        <f aca="false">INDEX(paste_data_here!C:C,(ROW()-2)*5+4)</f>
        <v>-1.002354</v>
      </c>
      <c r="D51" s="1" t="n">
        <f aca="false">INDEX(paste_data_here!D:D,(ROW()-2)*5+4)</f>
        <v>0.001987676</v>
      </c>
      <c r="E51" s="1" t="n">
        <f aca="false">INDEX(paste_data_here!E:E,(ROW()-2)*5+4)</f>
        <v>9.993050118</v>
      </c>
      <c r="F51" s="1" t="n">
        <f aca="false">INDEX(paste_data_here!F:F,(ROW()-2)*5+4)</f>
        <v>11.5982035718323</v>
      </c>
      <c r="G51" s="1" t="n">
        <f aca="false">RANK(E51,E:E)</f>
        <v>125</v>
      </c>
      <c r="H51" s="1" t="n">
        <f aca="false">RANK(F51,F:F)</f>
        <v>23</v>
      </c>
      <c r="I51" s="1" t="n">
        <f aca="false">ABS(F51-E51)</f>
        <v>1.60515345383229</v>
      </c>
      <c r="J51" s="1" t="n">
        <f aca="false">I51^2</f>
        <v>2.57651761034971</v>
      </c>
    </row>
    <row r="52" customFormat="false" ht="15" hidden="false" customHeight="false" outlineLevel="0" collapsed="false">
      <c r="A52" s="1" t="str">
        <f aca="false">INDEX(paste_data_here!A:A,(ROW()-2)*5+4)</f>
        <v>C1C=C(C)C2C(C3)C(C)=CC3C21</v>
      </c>
      <c r="B52" s="1" t="n">
        <f aca="false">INDEX(paste_data_here!B:B,(ROW()-2)*5+4)</f>
        <v>2.4425902</v>
      </c>
      <c r="C52" s="1" t="n">
        <f aca="false">INDEX(paste_data_here!C:C,(ROW()-2)*5+4)</f>
        <v>-0.9542644</v>
      </c>
      <c r="D52" s="1" t="n">
        <f aca="false">INDEX(paste_data_here!D:D,(ROW()-2)*5+4)</f>
        <v>0.002229282</v>
      </c>
      <c r="E52" s="1" t="n">
        <f aca="false">INDEX(paste_data_here!E:E,(ROW()-2)*5+4)</f>
        <v>10.89482832</v>
      </c>
      <c r="F52" s="1" t="n">
        <f aca="false">INDEX(paste_data_here!F:F,(ROW()-2)*5+4)</f>
        <v>10.8667424688375</v>
      </c>
      <c r="G52" s="1" t="n">
        <f aca="false">RANK(E52,E:E)</f>
        <v>85</v>
      </c>
      <c r="H52" s="1" t="n">
        <f aca="false">RANK(F52,F:F)</f>
        <v>51</v>
      </c>
      <c r="I52" s="1" t="n">
        <f aca="false">ABS(F52-E52)</f>
        <v>0.0280858511624746</v>
      </c>
      <c r="J52" s="1" t="n">
        <f aca="false">I52^2</f>
        <v>0.000788815035520678</v>
      </c>
    </row>
    <row r="53" customFormat="false" ht="15" hidden="false" customHeight="false" outlineLevel="0" collapsed="false">
      <c r="A53" s="1" t="str">
        <f aca="false">INDEX(paste_data_here!A:A,(ROW()-2)*5+4)</f>
        <v>C1CCCCC1(CC)</v>
      </c>
      <c r="B53" s="1" t="n">
        <f aca="false">INDEX(paste_data_here!B:B,(ROW()-2)*5+4)</f>
        <v>1.8942477</v>
      </c>
      <c r="C53" s="1" t="n">
        <f aca="false">INDEX(paste_data_here!C:C,(ROW()-2)*5+4)</f>
        <v>-0.70438737</v>
      </c>
      <c r="D53" s="1" t="n">
        <f aca="false">INDEX(paste_data_here!D:D,(ROW()-2)*5+4)</f>
        <v>0.002612671</v>
      </c>
      <c r="E53" s="1" t="n">
        <f aca="false">INDEX(paste_data_here!E:E,(ROW()-2)*5+4)</f>
        <v>10.90051294</v>
      </c>
      <c r="F53" s="1" t="n">
        <f aca="false">INDEX(paste_data_here!F:F,(ROW()-2)*5+4)</f>
        <v>8.97114480111882</v>
      </c>
      <c r="G53" s="1" t="n">
        <f aca="false">RANK(E53,E:E)</f>
        <v>84</v>
      </c>
      <c r="H53" s="1" t="n">
        <f aca="false">RANK(F53,F:F)</f>
        <v>119</v>
      </c>
      <c r="I53" s="1" t="n">
        <f aca="false">ABS(F53-E53)</f>
        <v>1.92936813888118</v>
      </c>
      <c r="J53" s="1" t="n">
        <f aca="false">I53^2</f>
        <v>3.72246141532982</v>
      </c>
    </row>
    <row r="54" customFormat="false" ht="15" hidden="false" customHeight="false" outlineLevel="0" collapsed="false">
      <c r="A54" s="1" t="str">
        <f aca="false">INDEX(paste_data_here!A:A,(ROW()-2)*5+4)</f>
        <v>C1CCCCC1(CC)(CC)</v>
      </c>
      <c r="B54" s="1" t="n">
        <f aca="false">INDEX(paste_data_here!B:B,(ROW()-2)*5+4)</f>
        <v>2.1118808</v>
      </c>
      <c r="C54" s="1" t="n">
        <f aca="false">INDEX(paste_data_here!C:C,(ROW()-2)*5+4)</f>
        <v>-0.78664</v>
      </c>
      <c r="D54" s="1" t="n">
        <f aca="false">INDEX(paste_data_here!D:D,(ROW()-2)*5+4)</f>
        <v>0.00245053</v>
      </c>
      <c r="E54" s="1" t="n">
        <f aca="false">INDEX(paste_data_here!E:E,(ROW()-2)*5+4)</f>
        <v>10.33744782</v>
      </c>
      <c r="F54" s="1" t="n">
        <f aca="false">INDEX(paste_data_here!F:F,(ROW()-2)*5+4)</f>
        <v>9.91608144442059</v>
      </c>
      <c r="G54" s="1" t="n">
        <f aca="false">RANK(E54,E:E)</f>
        <v>118</v>
      </c>
      <c r="H54" s="1" t="n">
        <f aca="false">RANK(F54,F:F)</f>
        <v>89</v>
      </c>
      <c r="I54" s="1" t="n">
        <f aca="false">ABS(F54-E54)</f>
        <v>0.421366375579408</v>
      </c>
      <c r="J54" s="1" t="n">
        <f aca="false">I54^2</f>
        <v>0.177549622468927</v>
      </c>
    </row>
    <row r="55" customFormat="false" ht="15" hidden="false" customHeight="false" outlineLevel="0" collapsed="false">
      <c r="A55" s="1" t="str">
        <f aca="false">INDEX(paste_data_here!A:A,(ROW()-2)*5+4)</f>
        <v>c1ccccc1(CCCCC)</v>
      </c>
      <c r="B55" s="1" t="n">
        <f aca="false">INDEX(paste_data_here!B:B,(ROW()-2)*5+4)</f>
        <v>2.3904936</v>
      </c>
      <c r="C55" s="1" t="n">
        <f aca="false">INDEX(paste_data_here!C:C,(ROW()-2)*5+4)</f>
        <v>-0.9849788</v>
      </c>
      <c r="D55" s="1" t="n">
        <f aca="false">INDEX(paste_data_here!D:D,(ROW()-2)*5+4)</f>
        <v>0.002277775</v>
      </c>
      <c r="E55" s="1" t="n">
        <f aca="false">INDEX(paste_data_here!E:E,(ROW()-2)*5+4)</f>
        <v>10.49498089</v>
      </c>
      <c r="F55" s="1" t="n">
        <f aca="false">INDEX(paste_data_here!F:F,(ROW()-2)*5+4)</f>
        <v>9.6458142944221</v>
      </c>
      <c r="G55" s="1" t="n">
        <f aca="false">RANK(E55,E:E)</f>
        <v>112</v>
      </c>
      <c r="H55" s="1" t="n">
        <f aca="false">RANK(F55,F:F)</f>
        <v>97</v>
      </c>
      <c r="I55" s="1" t="n">
        <f aca="false">ABS(F55-E55)</f>
        <v>0.849166595577902</v>
      </c>
      <c r="J55" s="1" t="n">
        <f aca="false">I55^2</f>
        <v>0.721083907045364</v>
      </c>
    </row>
    <row r="56" customFormat="false" ht="15" hidden="false" customHeight="false" outlineLevel="0" collapsed="false">
      <c r="A56" s="1" t="str">
        <f aca="false">INDEX(paste_data_here!A:A,(ROW()-2)*5+4)</f>
        <v>c1ccccc1(CCCCCC)</v>
      </c>
      <c r="B56" s="1" t="n">
        <f aca="false">INDEX(paste_data_here!B:B,(ROW()-2)*5+4)</f>
        <v>2.5748844</v>
      </c>
      <c r="C56" s="1" t="n">
        <f aca="false">INDEX(paste_data_here!C:C,(ROW()-2)*5+4)</f>
        <v>-1.0866994</v>
      </c>
      <c r="D56" s="1" t="n">
        <f aca="false">INDEX(paste_data_here!D:D,(ROW()-2)*5+4)</f>
        <v>0.002197802</v>
      </c>
      <c r="E56" s="1" t="n">
        <f aca="false">INDEX(paste_data_here!E:E,(ROW()-2)*5+4)</f>
        <v>10.39653501</v>
      </c>
      <c r="F56" s="1" t="n">
        <f aca="false">INDEX(paste_data_here!F:F,(ROW()-2)*5+4)</f>
        <v>9.93304209308755</v>
      </c>
      <c r="G56" s="1" t="n">
        <f aca="false">RANK(E56,E:E)</f>
        <v>116</v>
      </c>
      <c r="H56" s="1" t="n">
        <f aca="false">RANK(F56,F:F)</f>
        <v>88</v>
      </c>
      <c r="I56" s="1" t="n">
        <f aca="false">ABS(F56-E56)</f>
        <v>0.463492916912445</v>
      </c>
      <c r="J56" s="1" t="n">
        <f aca="false">I56^2</f>
        <v>0.214825684028007</v>
      </c>
    </row>
    <row r="57" customFormat="false" ht="15" hidden="false" customHeight="false" outlineLevel="0" collapsed="false">
      <c r="A57" s="1" t="str">
        <f aca="false">INDEX(paste_data_here!A:A,(ROW()-2)*5+4)</f>
        <v>c1ccccc1(CCCCCCCCCCC)</v>
      </c>
      <c r="B57" s="1" t="n">
        <f aca="false">INDEX(paste_data_here!B:B,(ROW()-2)*5+4)</f>
        <v>3.2555943</v>
      </c>
      <c r="C57" s="1" t="n">
        <f aca="false">INDEX(paste_data_here!C:C,(ROW()-2)*5+4)</f>
        <v>-1.5105183</v>
      </c>
      <c r="D57" s="1" t="n">
        <f aca="false">INDEX(paste_data_here!D:D,(ROW()-2)*5+4)</f>
        <v>0.001937984</v>
      </c>
      <c r="E57" s="1" t="n">
        <f aca="false">INDEX(paste_data_here!E:E,(ROW()-2)*5+4)</f>
        <v>9.842692203</v>
      </c>
      <c r="F57" s="1" t="n">
        <f aca="false">INDEX(paste_data_here!F:F,(ROW()-2)*5+4)</f>
        <v>10.9608023227399</v>
      </c>
      <c r="G57" s="1" t="n">
        <f aca="false">RANK(E57,E:E)</f>
        <v>127</v>
      </c>
      <c r="H57" s="1" t="n">
        <f aca="false">RANK(F57,F:F)</f>
        <v>43</v>
      </c>
      <c r="I57" s="1" t="n">
        <f aca="false">ABS(F57-E57)</f>
        <v>1.11811011973992</v>
      </c>
      <c r="J57" s="1" t="n">
        <f aca="false">I57^2</f>
        <v>1.25017023986482</v>
      </c>
    </row>
    <row r="58" customFormat="false" ht="15" hidden="false" customHeight="false" outlineLevel="0" collapsed="false">
      <c r="A58" s="1" t="str">
        <f aca="false">INDEX(paste_data_here!A:A,(ROW()-2)*5+4)</f>
        <v>c1ccccc1(CO)</v>
      </c>
      <c r="B58" s="1" t="n">
        <f aca="false">INDEX(paste_data_here!B:B,(ROW()-2)*5+4)</f>
        <v>1.8469808</v>
      </c>
      <c r="C58" s="1" t="n">
        <f aca="false">INDEX(paste_data_here!C:C,(ROW()-2)*5+4)</f>
        <v>-0.7211725</v>
      </c>
      <c r="D58" s="1" t="n">
        <f aca="false">INDEX(paste_data_here!D:D,(ROW()-2)*5+4)</f>
        <v>0.00206005</v>
      </c>
      <c r="E58" s="1" t="n">
        <f aca="false">INDEX(paste_data_here!E:E,(ROW()-2)*5+4)</f>
        <v>11.70325687</v>
      </c>
      <c r="F58" s="1" t="n">
        <f aca="false">INDEX(paste_data_here!F:F,(ROW()-2)*5+4)</f>
        <v>11.2008460196521</v>
      </c>
      <c r="G58" s="1" t="n">
        <f aca="false">RANK(E58,E:E)</f>
        <v>30</v>
      </c>
      <c r="H58" s="1" t="n">
        <f aca="false">RANK(F58,F:F)</f>
        <v>35</v>
      </c>
      <c r="I58" s="1" t="n">
        <f aca="false">ABS(F58-E58)</f>
        <v>0.5024108503479</v>
      </c>
      <c r="J58" s="1" t="n">
        <f aca="false">I58^2</f>
        <v>0.2524166625473</v>
      </c>
    </row>
    <row r="59" customFormat="false" ht="15" hidden="false" customHeight="false" outlineLevel="0" collapsed="false">
      <c r="A59" s="1" t="str">
        <f aca="false">INDEX(paste_data_here!A:A,(ROW()-2)*5+4)</f>
        <v>c1ccccc1(COCC)</v>
      </c>
      <c r="B59" s="1" t="n">
        <f aca="false">INDEX(paste_data_here!B:B,(ROW()-2)*5+4)</f>
        <v>2.2275229</v>
      </c>
      <c r="C59" s="1" t="n">
        <f aca="false">INDEX(paste_data_here!C:C,(ROW()-2)*5+4)</f>
        <v>-0.8981653</v>
      </c>
      <c r="D59" s="1" t="n">
        <f aca="false">INDEX(paste_data_here!D:D,(ROW()-2)*5+4)</f>
        <v>0.002132992</v>
      </c>
      <c r="E59" s="1" t="n">
        <f aca="false">INDEX(paste_data_here!E:E,(ROW()-2)*5+4)</f>
        <v>11.78260416</v>
      </c>
      <c r="F59" s="1" t="n">
        <f aca="false">INDEX(paste_data_here!F:F,(ROW()-2)*5+4)</f>
        <v>10.8411952911118</v>
      </c>
      <c r="G59" s="1" t="n">
        <f aca="false">RANK(E59,E:E)</f>
        <v>27</v>
      </c>
      <c r="H59" s="1" t="n">
        <f aca="false">RANK(F59,F:F)</f>
        <v>54</v>
      </c>
      <c r="I59" s="1" t="n">
        <f aca="false">ABS(F59-E59)</f>
        <v>0.941408868888164</v>
      </c>
      <c r="J59" s="1" t="n">
        <f aca="false">I59^2</f>
        <v>0.886250658421293</v>
      </c>
    </row>
    <row r="60" customFormat="false" ht="15" hidden="false" customHeight="false" outlineLevel="0" collapsed="false">
      <c r="A60" s="1" t="str">
        <f aca="false">INDEX(paste_data_here!A:A,(ROW()-2)*5+4)</f>
        <v>C1CCCCC1C(C)(C)C</v>
      </c>
      <c r="B60" s="1" t="n">
        <f aca="false">INDEX(paste_data_here!B:B,(ROW()-2)*5+4)</f>
        <v>2.1624773</v>
      </c>
      <c r="C60" s="1" t="n">
        <f aca="false">INDEX(paste_data_here!C:C,(ROW()-2)*5+4)</f>
        <v>-0.7992611</v>
      </c>
      <c r="D60" s="1" t="n">
        <f aca="false">INDEX(paste_data_here!D:D,(ROW()-2)*5+4)</f>
        <v>0.002262495</v>
      </c>
      <c r="E60" s="1" t="n">
        <f aca="false">INDEX(paste_data_here!E:E,(ROW()-2)*5+4)</f>
        <v>11.46106999</v>
      </c>
      <c r="F60" s="1" t="n">
        <f aca="false">INDEX(paste_data_here!F:F,(ROW()-2)*5+4)</f>
        <v>11.148795453718</v>
      </c>
      <c r="G60" s="1" t="n">
        <f aca="false">RANK(E60,E:E)</f>
        <v>45</v>
      </c>
      <c r="H60" s="1" t="n">
        <f aca="false">RANK(F60,F:F)</f>
        <v>38</v>
      </c>
      <c r="I60" s="1" t="n">
        <f aca="false">ABS(F60-E60)</f>
        <v>0.312274536282038</v>
      </c>
      <c r="J60" s="1" t="n">
        <f aca="false">I60^2</f>
        <v>0.0975153860101618</v>
      </c>
    </row>
    <row r="61" customFormat="false" ht="15" hidden="false" customHeight="false" outlineLevel="0" collapsed="false">
      <c r="A61" s="1" t="str">
        <f aca="false">INDEX(paste_data_here!A:A,(ROW()-2)*5+4)</f>
        <v>c1ccccc1C(C)c2ccccc2</v>
      </c>
      <c r="B61" s="1" t="n">
        <f aca="false">INDEX(paste_data_here!B:B,(ROW()-2)*5+4)</f>
        <v>2.9843218</v>
      </c>
      <c r="C61" s="1" t="n">
        <f aca="false">INDEX(paste_data_here!C:C,(ROW()-2)*5+4)</f>
        <v>-1.3427343</v>
      </c>
      <c r="D61" s="1" t="n">
        <f aca="false">INDEX(paste_data_here!D:D,(ROW()-2)*5+4)</f>
        <v>0.001941371</v>
      </c>
      <c r="E61" s="1" t="n">
        <f aca="false">INDEX(paste_data_here!E:E,(ROW()-2)*5+4)</f>
        <v>10.81670854</v>
      </c>
      <c r="F61" s="1" t="n">
        <f aca="false">INDEX(paste_data_here!F:F,(ROW()-2)*5+4)</f>
        <v>11.3186867466402</v>
      </c>
      <c r="G61" s="1" t="n">
        <f aca="false">RANK(E61,E:E)</f>
        <v>95</v>
      </c>
      <c r="H61" s="1" t="n">
        <f aca="false">RANK(F61,F:F)</f>
        <v>30</v>
      </c>
      <c r="I61" s="1" t="n">
        <f aca="false">ABS(F61-E61)</f>
        <v>0.50197820664015</v>
      </c>
      <c r="J61" s="1" t="n">
        <f aca="false">I61^2</f>
        <v>0.251982119941661</v>
      </c>
    </row>
    <row r="62" customFormat="false" ht="15" hidden="false" customHeight="false" outlineLevel="0" collapsed="false">
      <c r="A62" s="1" t="str">
        <f aca="false">INDEX(paste_data_here!A:A,(ROW()-2)*5+4)</f>
        <v>C1CCCN1(C)</v>
      </c>
      <c r="B62" s="1" t="n">
        <f aca="false">INDEX(paste_data_here!B:B,(ROW()-2)*5+4)</f>
        <v>1.770047</v>
      </c>
      <c r="C62" s="1" t="n">
        <f aca="false">INDEX(paste_data_here!C:C,(ROW()-2)*5+4)</f>
        <v>-0.5652011</v>
      </c>
      <c r="D62" s="1" t="n">
        <f aca="false">INDEX(paste_data_here!D:D,(ROW()-2)*5+4)</f>
        <v>0.002727955</v>
      </c>
      <c r="E62" s="1" t="n">
        <f aca="false">INDEX(paste_data_here!E:E,(ROW()-2)*5+4)</f>
        <v>11.94153111</v>
      </c>
      <c r="F62" s="1" t="n">
        <f aca="false">INDEX(paste_data_here!F:F,(ROW()-2)*5+4)</f>
        <v>10.2352749056243</v>
      </c>
      <c r="G62" s="1" t="n">
        <f aca="false">RANK(E62,E:E)</f>
        <v>20</v>
      </c>
      <c r="H62" s="1" t="n">
        <f aca="false">RANK(F62,F:F)</f>
        <v>78</v>
      </c>
      <c r="I62" s="1" t="n">
        <f aca="false">ABS(F62-E62)</f>
        <v>1.70625620437574</v>
      </c>
      <c r="J62" s="1" t="n">
        <f aca="false">I62^2</f>
        <v>2.91131023497072</v>
      </c>
    </row>
    <row r="63" customFormat="false" ht="15" hidden="false" customHeight="false" outlineLevel="0" collapsed="false">
      <c r="A63" s="1" t="str">
        <f aca="false">INDEX(paste_data_here!A:A,(ROW()-2)*5+4)</f>
        <v>CC(=O)C(=C)OC</v>
      </c>
      <c r="B63" s="1" t="n">
        <f aca="false">INDEX(paste_data_here!B:B,(ROW()-2)*5+4)</f>
        <v>1.6557294</v>
      </c>
      <c r="C63" s="1" t="n">
        <f aca="false">INDEX(paste_data_here!C:C,(ROW()-2)*5+4)</f>
        <v>-0.54376024</v>
      </c>
      <c r="D63" s="1" t="n">
        <f aca="false">INDEX(paste_data_here!D:D,(ROW()-2)*5+4)</f>
        <v>0.002393203</v>
      </c>
      <c r="E63" s="1" t="n">
        <f aca="false">INDEX(paste_data_here!E:E,(ROW()-2)*5+4)</f>
        <v>11.81657057</v>
      </c>
      <c r="F63" s="1" t="n">
        <f aca="false">INDEX(paste_data_here!F:F,(ROW()-2)*5+4)</f>
        <v>11.1505920778898</v>
      </c>
      <c r="G63" s="1" t="n">
        <f aca="false">RANK(E63,E:E)</f>
        <v>26</v>
      </c>
      <c r="H63" s="1" t="n">
        <f aca="false">RANK(F63,F:F)</f>
        <v>37</v>
      </c>
      <c r="I63" s="1" t="n">
        <f aca="false">ABS(F63-E63)</f>
        <v>0.665978492110249</v>
      </c>
      <c r="J63" s="1" t="n">
        <f aca="false">I63^2</f>
        <v>0.44352735195344</v>
      </c>
    </row>
    <row r="64" customFormat="false" ht="15" hidden="false" customHeight="false" outlineLevel="0" collapsed="false">
      <c r="A64" s="1" t="str">
        <f aca="false">INDEX(paste_data_here!A:A,(ROW()-2)*5+4)</f>
        <v>CC(=O)CC(=O)OC</v>
      </c>
      <c r="B64" s="1" t="n">
        <f aca="false">INDEX(paste_data_here!B:B,(ROW()-2)*5+4)</f>
        <v>1.7598542</v>
      </c>
      <c r="C64" s="1" t="n">
        <f aca="false">INDEX(paste_data_here!C:C,(ROW()-2)*5+4)</f>
        <v>-0.61500967</v>
      </c>
      <c r="D64" s="1" t="n">
        <f aca="false">INDEX(paste_data_here!D:D,(ROW()-2)*5+4)</f>
        <v>0.002296343</v>
      </c>
      <c r="E64" s="1" t="n">
        <f aca="false">INDEX(paste_data_here!E:E,(ROW()-2)*5+4)</f>
        <v>11.28423811</v>
      </c>
      <c r="F64" s="1" t="n">
        <f aca="false">INDEX(paste_data_here!F:F,(ROW()-2)*5+4)</f>
        <v>11.1011281134942</v>
      </c>
      <c r="G64" s="1" t="n">
        <f aca="false">RANK(E64,E:E)</f>
        <v>56</v>
      </c>
      <c r="H64" s="1" t="n">
        <f aca="false">RANK(F64,F:F)</f>
        <v>40</v>
      </c>
      <c r="I64" s="1" t="n">
        <f aca="false">ABS(F64-E64)</f>
        <v>0.18310999650582</v>
      </c>
      <c r="J64" s="1" t="n">
        <f aca="false">I64^2</f>
        <v>0.0335292708203614</v>
      </c>
    </row>
    <row r="65" customFormat="false" ht="15" hidden="false" customHeight="false" outlineLevel="0" collapsed="false">
      <c r="A65" s="1" t="str">
        <f aca="false">INDEX(paste_data_here!A:A,(ROW()-2)*5+4)</f>
        <v>CC(=O)CCCC</v>
      </c>
      <c r="B65" s="1" t="n">
        <f aca="false">INDEX(paste_data_here!B:B,(ROW()-2)*5+4)</f>
        <v>1.8175992</v>
      </c>
      <c r="C65" s="1" t="n">
        <f aca="false">INDEX(paste_data_here!C:C,(ROW()-2)*5+4)</f>
        <v>-0.60856324</v>
      </c>
      <c r="D65" s="1" t="n">
        <f aca="false">INDEX(paste_data_here!D:D,(ROW()-2)*5+4)</f>
        <v>0.002486016</v>
      </c>
      <c r="E65" s="1" t="n">
        <f aca="false">INDEX(paste_data_here!E:E,(ROW()-2)*5+4)</f>
        <v>11.56961137</v>
      </c>
      <c r="F65" s="1" t="n">
        <f aca="false">INDEX(paste_data_here!F:F,(ROW()-2)*5+4)</f>
        <v>10.7901172315992</v>
      </c>
      <c r="G65" s="1" t="n">
        <f aca="false">RANK(E65,E:E)</f>
        <v>37</v>
      </c>
      <c r="H65" s="1" t="n">
        <f aca="false">RANK(F65,F:F)</f>
        <v>56</v>
      </c>
      <c r="I65" s="1" t="n">
        <f aca="false">ABS(F65-E65)</f>
        <v>0.779494138400811</v>
      </c>
      <c r="J65" s="1" t="n">
        <f aca="false">I65^2</f>
        <v>0.607611111801222</v>
      </c>
    </row>
    <row r="66" customFormat="false" ht="15" hidden="false" customHeight="false" outlineLevel="0" collapsed="false">
      <c r="A66" s="1" t="str">
        <f aca="false">INDEX(paste_data_here!A:A,(ROW()-2)*5+4)</f>
        <v>CC(=O)CCCCCC</v>
      </c>
      <c r="B66" s="1" t="n">
        <f aca="false">INDEX(paste_data_here!B:B,(ROW()-2)*5+4)</f>
        <v>1.7754203</v>
      </c>
      <c r="C66" s="1" t="n">
        <f aca="false">INDEX(paste_data_here!C:C,(ROW()-2)*5+4)</f>
        <v>-0.6773417</v>
      </c>
      <c r="D66" s="1" t="n">
        <f aca="false">INDEX(paste_data_here!D:D,(ROW()-2)*5+4)</f>
        <v>0.002257056</v>
      </c>
      <c r="E66" s="1" t="n">
        <f aca="false">INDEX(paste_data_here!E:E,(ROW()-2)*5+4)</f>
        <v>11.45849064</v>
      </c>
      <c r="F66" s="1" t="n">
        <f aca="false">INDEX(paste_data_here!F:F,(ROW()-2)*5+4)</f>
        <v>10.3688645541551</v>
      </c>
      <c r="G66" s="1" t="n">
        <f aca="false">RANK(E66,E:E)</f>
        <v>46</v>
      </c>
      <c r="H66" s="1" t="n">
        <f aca="false">RANK(F66,F:F)</f>
        <v>73</v>
      </c>
      <c r="I66" s="1" t="n">
        <f aca="false">ABS(F66-E66)</f>
        <v>1.08962608584494</v>
      </c>
      <c r="J66" s="1" t="n">
        <f aca="false">I66^2</f>
        <v>1.18728500695377</v>
      </c>
    </row>
    <row r="67" customFormat="false" ht="15" hidden="false" customHeight="false" outlineLevel="0" collapsed="false">
      <c r="A67" s="1" t="str">
        <f aca="false">INDEX(paste_data_here!A:A,(ROW()-2)*5+4)</f>
        <v>CC(=O)OC</v>
      </c>
      <c r="B67" s="1" t="n">
        <f aca="false">INDEX(paste_data_here!B:B,(ROW()-2)*5+4)</f>
        <v>1.6626709</v>
      </c>
      <c r="C67" s="1" t="n">
        <f aca="false">INDEX(paste_data_here!C:C,(ROW()-2)*5+4)</f>
        <v>-0.51823926</v>
      </c>
      <c r="D67" s="1" t="n">
        <f aca="false">INDEX(paste_data_here!D:D,(ROW()-2)*5+4)</f>
        <v>0.002934057</v>
      </c>
      <c r="E67" s="1" t="n">
        <f aca="false">INDEX(paste_data_here!E:E,(ROW()-2)*5+4)</f>
        <v>11.88992138</v>
      </c>
      <c r="F67" s="1" t="n">
        <f aca="false">INDEX(paste_data_here!F:F,(ROW()-2)*5+4)</f>
        <v>9.61095493121881</v>
      </c>
      <c r="G67" s="1" t="n">
        <f aca="false">RANK(E67,E:E)</f>
        <v>24</v>
      </c>
      <c r="H67" s="1" t="n">
        <f aca="false">RANK(F67,F:F)</f>
        <v>98</v>
      </c>
      <c r="I67" s="1" t="n">
        <f aca="false">ABS(F67-E67)</f>
        <v>2.27896644878119</v>
      </c>
      <c r="J67" s="1" t="n">
        <f aca="false">I67^2</f>
        <v>5.19368807467037</v>
      </c>
    </row>
    <row r="68" customFormat="false" ht="15" hidden="false" customHeight="false" outlineLevel="0" collapsed="false">
      <c r="A68" s="1" t="str">
        <f aca="false">INDEX(paste_data_here!A:A,(ROW()-2)*5+4)</f>
        <v>CC(=O)OC(=C)C</v>
      </c>
      <c r="B68" s="1" t="n">
        <f aca="false">INDEX(paste_data_here!B:B,(ROW()-2)*5+4)</f>
        <v>1.7471457</v>
      </c>
      <c r="C68" s="1" t="n">
        <f aca="false">INDEX(paste_data_here!C:C,(ROW()-2)*5+4)</f>
        <v>-0.58134776</v>
      </c>
      <c r="D68" s="1" t="n">
        <f aca="false">INDEX(paste_data_here!D:D,(ROW()-2)*5+4)</f>
        <v>0.002730562</v>
      </c>
      <c r="E68" s="1" t="n">
        <f aca="false">INDEX(paste_data_here!E:E,(ROW()-2)*5+4)</f>
        <v>11.40538441</v>
      </c>
      <c r="F68" s="1" t="n">
        <f aca="false">INDEX(paste_data_here!F:F,(ROW()-2)*5+4)</f>
        <v>9.73869792172593</v>
      </c>
      <c r="G68" s="1" t="n">
        <f aca="false">RANK(E68,E:E)</f>
        <v>48</v>
      </c>
      <c r="H68" s="1" t="n">
        <f aca="false">RANK(F68,F:F)</f>
        <v>94</v>
      </c>
      <c r="I68" s="1" t="n">
        <f aca="false">ABS(F68-E68)</f>
        <v>1.66668648827407</v>
      </c>
      <c r="J68" s="1" t="n">
        <f aca="false">I68^2</f>
        <v>2.77784385019537</v>
      </c>
    </row>
    <row r="69" customFormat="false" ht="15" hidden="false" customHeight="false" outlineLevel="0" collapsed="false">
      <c r="A69" s="1" t="str">
        <f aca="false">INDEX(paste_data_here!A:A,(ROW()-2)*5+4)</f>
        <v>CC(=O)OC=C</v>
      </c>
      <c r="B69" s="1" t="n">
        <f aca="false">INDEX(paste_data_here!B:B,(ROW()-2)*5+4)</f>
        <v>1.7820044</v>
      </c>
      <c r="C69" s="1" t="n">
        <f aca="false">INDEX(paste_data_here!C:C,(ROW()-2)*5+4)</f>
        <v>-0.58266604</v>
      </c>
      <c r="D69" s="1" t="n">
        <f aca="false">INDEX(paste_data_here!D:D,(ROW()-2)*5+4)</f>
        <v>0.002859267</v>
      </c>
      <c r="E69" s="1" t="n">
        <f aca="false">INDEX(paste_data_here!E:E,(ROW()-2)*5+4)</f>
        <v>11.6546148</v>
      </c>
      <c r="F69" s="1" t="n">
        <f aca="false">INDEX(paste_data_here!F:F,(ROW()-2)*5+4)</f>
        <v>9.42149887418741</v>
      </c>
      <c r="G69" s="1" t="n">
        <f aca="false">RANK(E69,E:E)</f>
        <v>34</v>
      </c>
      <c r="H69" s="1" t="n">
        <f aca="false">RANK(F69,F:F)</f>
        <v>101</v>
      </c>
      <c r="I69" s="1" t="n">
        <f aca="false">ABS(F69-E69)</f>
        <v>2.23311592581259</v>
      </c>
      <c r="J69" s="1" t="n">
        <f aca="false">I69^2</f>
        <v>4.98680673811784</v>
      </c>
    </row>
    <row r="70" customFormat="false" ht="15" hidden="false" customHeight="false" outlineLevel="0" collapsed="false">
      <c r="A70" s="1" t="str">
        <f aca="false">INDEX(paste_data_here!A:A,(ROW()-2)*5+4)</f>
        <v>CC(=O)OCC(C)C</v>
      </c>
      <c r="B70" s="1" t="n">
        <f aca="false">INDEX(paste_data_here!B:B,(ROW()-2)*5+4)</f>
        <v>1.820067</v>
      </c>
      <c r="C70" s="1" t="n">
        <f aca="false">INDEX(paste_data_here!C:C,(ROW()-2)*5+4)</f>
        <v>-0.6383005</v>
      </c>
      <c r="D70" s="1" t="n">
        <f aca="false">INDEX(paste_data_here!D:D,(ROW()-2)*5+4)</f>
        <v>0.002720718</v>
      </c>
      <c r="E70" s="1" t="n">
        <f aca="false">INDEX(paste_data_here!E:E,(ROW()-2)*5+4)</f>
        <v>10.82015089</v>
      </c>
      <c r="F70" s="1" t="n">
        <f aca="false">INDEX(paste_data_here!F:F,(ROW()-2)*5+4)</f>
        <v>9.18522757194079</v>
      </c>
      <c r="G70" s="1" t="n">
        <f aca="false">RANK(E70,E:E)</f>
        <v>94</v>
      </c>
      <c r="H70" s="1" t="n">
        <f aca="false">RANK(F70,F:F)</f>
        <v>112</v>
      </c>
      <c r="I70" s="1" t="n">
        <f aca="false">ABS(F70-E70)</f>
        <v>1.63492331805922</v>
      </c>
      <c r="J70" s="1" t="n">
        <f aca="false">I70^2</f>
        <v>2.67297425593375</v>
      </c>
    </row>
    <row r="71" customFormat="false" ht="15" hidden="false" customHeight="false" outlineLevel="0" collapsed="false">
      <c r="A71" s="1" t="str">
        <f aca="false">INDEX(paste_data_here!A:A,(ROW()-2)*5+4)</f>
        <v>CC(=O)SCC</v>
      </c>
      <c r="B71" s="1" t="n">
        <f aca="false">INDEX(paste_data_here!B:B,(ROW()-2)*5+4)</f>
        <v>1.8124119</v>
      </c>
      <c r="C71" s="1" t="n">
        <f aca="false">INDEX(paste_data_here!C:C,(ROW()-2)*5+4)</f>
        <v>-0.5899272</v>
      </c>
      <c r="D71" s="1" t="n">
        <f aca="false">INDEX(paste_data_here!D:D,(ROW()-2)*5+4)</f>
        <v>0.002529884</v>
      </c>
      <c r="E71" s="1" t="n">
        <f aca="false">INDEX(paste_data_here!E:E,(ROW()-2)*5+4)</f>
        <v>11.72496511</v>
      </c>
      <c r="F71" s="1" t="n">
        <f aca="false">INDEX(paste_data_here!F:F,(ROW()-2)*5+4)</f>
        <v>10.9008230203923</v>
      </c>
      <c r="G71" s="1" t="n">
        <f aca="false">RANK(E71,E:E)</f>
        <v>29</v>
      </c>
      <c r="H71" s="1" t="n">
        <f aca="false">RANK(F71,F:F)</f>
        <v>48</v>
      </c>
      <c r="I71" s="1" t="n">
        <f aca="false">ABS(F71-E71)</f>
        <v>0.824142089607703</v>
      </c>
      <c r="J71" s="1" t="n">
        <f aca="false">I71^2</f>
        <v>0.679210183862951</v>
      </c>
    </row>
    <row r="72" customFormat="false" ht="15" hidden="false" customHeight="false" outlineLevel="0" collapsed="false">
      <c r="A72" s="1" t="str">
        <f aca="false">INDEX(paste_data_here!A:A,(ROW()-2)*5+4)</f>
        <v>CC(C)(C)OCC(O)C</v>
      </c>
      <c r="B72" s="1" t="n">
        <f aca="false">INDEX(paste_data_here!B:B,(ROW()-2)*5+4)</f>
        <v>1.8736025</v>
      </c>
      <c r="C72" s="1" t="n">
        <f aca="false">INDEX(paste_data_here!C:C,(ROW()-2)*5+4)</f>
        <v>-0.6859157</v>
      </c>
      <c r="D72" s="1" t="n">
        <f aca="false">INDEX(paste_data_here!D:D,(ROW()-2)*5+4)</f>
        <v>0.002412545</v>
      </c>
      <c r="E72" s="1" t="n">
        <f aca="false">INDEX(paste_data_here!E:E,(ROW()-2)*5+4)</f>
        <v>11.22000602</v>
      </c>
      <c r="F72" s="1" t="n">
        <f aca="false">INDEX(paste_data_here!F:F,(ROW()-2)*5+4)</f>
        <v>10.1670681496045</v>
      </c>
      <c r="G72" s="1" t="n">
        <f aca="false">RANK(E72,E:E)</f>
        <v>66</v>
      </c>
      <c r="H72" s="1" t="n">
        <f aca="false">RANK(F72,F:F)</f>
        <v>82</v>
      </c>
      <c r="I72" s="1" t="n">
        <f aca="false">ABS(F72-E72)</f>
        <v>1.05293787039555</v>
      </c>
      <c r="J72" s="1" t="n">
        <f aca="false">I72^2</f>
        <v>1.10867815891311</v>
      </c>
    </row>
    <row r="73" customFormat="false" ht="15" hidden="false" customHeight="false" outlineLevel="0" collapsed="false">
      <c r="A73" s="1" t="str">
        <f aca="false">INDEX(paste_data_here!A:A,(ROW()-2)*5+4)</f>
        <v>CC(C)C(=O)OC</v>
      </c>
      <c r="B73" s="1" t="n">
        <f aca="false">INDEX(paste_data_here!B:B,(ROW()-2)*5+4)</f>
        <v>1.7631347</v>
      </c>
      <c r="C73" s="1" t="n">
        <f aca="false">INDEX(paste_data_here!C:C,(ROW()-2)*5+4)</f>
        <v>-0.5822922</v>
      </c>
      <c r="D73" s="1" t="n">
        <f aca="false">INDEX(paste_data_here!D:D,(ROW()-2)*5+4)</f>
        <v>0.00274292</v>
      </c>
      <c r="E73" s="1" t="n">
        <f aca="false">INDEX(paste_data_here!E:E,(ROW()-2)*5+4)</f>
        <v>11.48996096</v>
      </c>
      <c r="F73" s="1" t="n">
        <f aca="false">INDEX(paste_data_here!F:F,(ROW()-2)*5+4)</f>
        <v>9.78376991069603</v>
      </c>
      <c r="G73" s="1" t="n">
        <f aca="false">RANK(E73,E:E)</f>
        <v>42</v>
      </c>
      <c r="H73" s="1" t="n">
        <f aca="false">RANK(F73,F:F)</f>
        <v>93</v>
      </c>
      <c r="I73" s="1" t="n">
        <f aca="false">ABS(F73-E73)</f>
        <v>1.70619104930397</v>
      </c>
      <c r="J73" s="1" t="n">
        <f aca="false">I73^2</f>
        <v>2.91108789672499</v>
      </c>
    </row>
    <row r="74" customFormat="false" ht="15" hidden="false" customHeight="false" outlineLevel="0" collapsed="false">
      <c r="A74" s="1" t="str">
        <f aca="false">INDEX(paste_data_here!A:A,(ROW()-2)*5+4)</f>
        <v>CC(C)C(=O)OCCC</v>
      </c>
      <c r="B74" s="1" t="n">
        <f aca="false">INDEX(paste_data_here!B:B,(ROW()-2)*5+4)</f>
        <v>1.7758684</v>
      </c>
      <c r="C74" s="1" t="n">
        <f aca="false">INDEX(paste_data_here!C:C,(ROW()-2)*5+4)</f>
        <v>-0.66447175</v>
      </c>
      <c r="D74" s="1" t="n">
        <f aca="false">INDEX(paste_data_here!D:D,(ROW()-2)*5+4)</f>
        <v>0.002566076</v>
      </c>
      <c r="E74" s="1" t="n">
        <f aca="false">INDEX(paste_data_here!E:E,(ROW()-2)*5+4)</f>
        <v>10.94959944</v>
      </c>
      <c r="F74" s="1" t="n">
        <f aca="false">INDEX(paste_data_here!F:F,(ROW()-2)*5+4)</f>
        <v>9.09349089930498</v>
      </c>
      <c r="G74" s="1" t="n">
        <f aca="false">RANK(E74,E:E)</f>
        <v>80</v>
      </c>
      <c r="H74" s="1" t="n">
        <f aca="false">RANK(F74,F:F)</f>
        <v>116</v>
      </c>
      <c r="I74" s="1" t="n">
        <f aca="false">ABS(F74-E74)</f>
        <v>1.85610854069502</v>
      </c>
      <c r="J74" s="1" t="n">
        <f aca="false">I74^2</f>
        <v>3.445138914841</v>
      </c>
    </row>
    <row r="75" customFormat="false" ht="15" hidden="false" customHeight="false" outlineLevel="0" collapsed="false">
      <c r="A75" s="1" t="str">
        <f aca="false">INDEX(paste_data_here!A:A,(ROW()-2)*5+4)</f>
        <v>CC(C)C(C)C(C)C</v>
      </c>
      <c r="B75" s="1" t="n">
        <f aca="false">INDEX(paste_data_here!B:B,(ROW()-2)*5+4)</f>
        <v>1.8375098</v>
      </c>
      <c r="C75" s="1" t="n">
        <f aca="false">INDEX(paste_data_here!C:C,(ROW()-2)*5+4)</f>
        <v>-0.6200619</v>
      </c>
      <c r="D75" s="1" t="n">
        <f aca="false">INDEX(paste_data_here!D:D,(ROW()-2)*5+4)</f>
        <v>0.002738413</v>
      </c>
      <c r="E75" s="1" t="n">
        <f aca="false">INDEX(paste_data_here!E:E,(ROW()-2)*5+4)</f>
        <v>10.89220328</v>
      </c>
      <c r="F75" s="1" t="n">
        <f aca="false">INDEX(paste_data_here!F:F,(ROW()-2)*5+4)</f>
        <v>9.59207413825467</v>
      </c>
      <c r="G75" s="1" t="n">
        <f aca="false">RANK(E75,E:E)</f>
        <v>86</v>
      </c>
      <c r="H75" s="1" t="n">
        <f aca="false">RANK(F75,F:F)</f>
        <v>99</v>
      </c>
      <c r="I75" s="1" t="n">
        <f aca="false">ABS(F75-E75)</f>
        <v>1.30012914174533</v>
      </c>
      <c r="J75" s="1" t="n">
        <f aca="false">I75^2</f>
        <v>1.69033578521544</v>
      </c>
    </row>
    <row r="76" customFormat="false" ht="15" hidden="false" customHeight="false" outlineLevel="0" collapsed="false">
      <c r="A76" s="1" t="str">
        <f aca="false">INDEX(paste_data_here!A:A,(ROW()-2)*5+4)</f>
        <v>CC(C)C(C)CCC</v>
      </c>
      <c r="B76" s="1" t="n">
        <f aca="false">INDEX(paste_data_here!B:B,(ROW()-2)*5+4)</f>
        <v>1.8681277</v>
      </c>
      <c r="C76" s="1" t="n">
        <f aca="false">INDEX(paste_data_here!C:C,(ROW()-2)*5+4)</f>
        <v>-0.646458</v>
      </c>
      <c r="D76" s="1" t="n">
        <f aca="false">INDEX(paste_data_here!D:D,(ROW()-2)*5+4)</f>
        <v>0.002754176</v>
      </c>
      <c r="E76" s="1" t="n">
        <f aca="false">INDEX(paste_data_here!E:E,(ROW()-2)*5+4)</f>
        <v>10.75285866</v>
      </c>
      <c r="F76" s="1" t="n">
        <f aca="false">INDEX(paste_data_here!F:F,(ROW()-2)*5+4)</f>
        <v>9.21596071869259</v>
      </c>
      <c r="G76" s="1" t="n">
        <f aca="false">RANK(E76,E:E)</f>
        <v>99</v>
      </c>
      <c r="H76" s="1" t="n">
        <f aca="false">RANK(F76,F:F)</f>
        <v>109</v>
      </c>
      <c r="I76" s="1" t="n">
        <f aca="false">ABS(F76-E76)</f>
        <v>1.53689794130741</v>
      </c>
      <c r="J76" s="1" t="n">
        <f aca="false">I76^2</f>
        <v>2.36205528199496</v>
      </c>
    </row>
    <row r="77" customFormat="false" ht="15" hidden="false" customHeight="false" outlineLevel="0" collapsed="false">
      <c r="A77" s="1" t="str">
        <f aca="false">INDEX(paste_data_here!A:A,(ROW()-2)*5+4)</f>
        <v>CC(C)C(C)CCCCC</v>
      </c>
      <c r="B77" s="1" t="n">
        <f aca="false">INDEX(paste_data_here!B:B,(ROW()-2)*5+4)</f>
        <v>2.0103688</v>
      </c>
      <c r="C77" s="1" t="n">
        <f aca="false">INDEX(paste_data_here!C:C,(ROW()-2)*5+4)</f>
        <v>-0.77470344</v>
      </c>
      <c r="D77" s="1" t="n">
        <f aca="false">INDEX(paste_data_here!D:D,(ROW()-2)*5+4)</f>
        <v>0.002576988</v>
      </c>
      <c r="E77" s="1" t="n">
        <f aca="false">INDEX(paste_data_here!E:E,(ROW()-2)*5+4)</f>
        <v>10.07722615</v>
      </c>
      <c r="F77" s="1" t="n">
        <f aca="false">INDEX(paste_data_here!F:F,(ROW()-2)*5+4)</f>
        <v>8.68139914718041</v>
      </c>
      <c r="G77" s="1" t="n">
        <f aca="false">RANK(E77,E:E)</f>
        <v>124</v>
      </c>
      <c r="H77" s="1" t="n">
        <f aca="false">RANK(F77,F:F)</f>
        <v>130</v>
      </c>
      <c r="I77" s="1" t="n">
        <f aca="false">ABS(F77-E77)</f>
        <v>1.39582700281959</v>
      </c>
      <c r="J77" s="1" t="n">
        <f aca="false">I77^2</f>
        <v>1.94833302180033</v>
      </c>
    </row>
    <row r="78" customFormat="false" ht="15" hidden="false" customHeight="false" outlineLevel="0" collapsed="false">
      <c r="A78" s="1" t="str">
        <f aca="false">INDEX(paste_data_here!A:A,(ROW()-2)*5+4)</f>
        <v>CC(C)C(C)CCCCCCC</v>
      </c>
      <c r="B78" s="1" t="n">
        <f aca="false">INDEX(paste_data_here!B:B,(ROW()-2)*5+4)</f>
        <v>2.317702</v>
      </c>
      <c r="C78" s="1" t="n">
        <f aca="false">INDEX(paste_data_here!C:C,(ROW()-2)*5+4)</f>
        <v>-0.92221946</v>
      </c>
      <c r="D78" s="1" t="n">
        <f aca="false">INDEX(paste_data_here!D:D,(ROW()-2)*5+4)</f>
        <v>0.002389058</v>
      </c>
      <c r="E78" s="1" t="n">
        <f aca="false">INDEX(paste_data_here!E:E,(ROW()-2)*5+4)</f>
        <v>9.787820448</v>
      </c>
      <c r="F78" s="1" t="n">
        <f aca="false">INDEX(paste_data_here!F:F,(ROW()-2)*5+4)</f>
        <v>9.41032623165759</v>
      </c>
      <c r="G78" s="1" t="n">
        <f aca="false">RANK(E78,E:E)</f>
        <v>129</v>
      </c>
      <c r="H78" s="1" t="n">
        <f aca="false">RANK(F78,F:F)</f>
        <v>103</v>
      </c>
      <c r="I78" s="1" t="n">
        <f aca="false">ABS(F78-E78)</f>
        <v>0.377494216342408</v>
      </c>
      <c r="J78" s="1" t="n">
        <f aca="false">I78^2</f>
        <v>0.142501883371968</v>
      </c>
    </row>
    <row r="79" customFormat="false" ht="15" hidden="false" customHeight="false" outlineLevel="0" collapsed="false">
      <c r="A79" s="1" t="str">
        <f aca="false">INDEX(paste_data_here!A:A,(ROW()-2)*5+4)</f>
        <v>CC(C)C(CC)C(C)C</v>
      </c>
      <c r="B79" s="1" t="n">
        <f aca="false">INDEX(paste_data_here!B:B,(ROW()-2)*5+4)</f>
        <v>1.9110113</v>
      </c>
      <c r="C79" s="1" t="n">
        <f aca="false">INDEX(paste_data_here!C:C,(ROW()-2)*5+4)</f>
        <v>-0.6854079</v>
      </c>
      <c r="D79" s="1" t="n">
        <f aca="false">INDEX(paste_data_here!D:D,(ROW()-2)*5+4)</f>
        <v>0.002696181</v>
      </c>
      <c r="E79" s="1" t="n">
        <f aca="false">INDEX(paste_data_here!E:E,(ROW()-2)*5+4)</f>
        <v>10.36887398</v>
      </c>
      <c r="F79" s="1" t="n">
        <f aca="false">INDEX(paste_data_here!F:F,(ROW()-2)*5+4)</f>
        <v>9.03723707536159</v>
      </c>
      <c r="G79" s="1" t="n">
        <f aca="false">RANK(E79,E:E)</f>
        <v>117</v>
      </c>
      <c r="H79" s="1" t="n">
        <f aca="false">RANK(F79,F:F)</f>
        <v>118</v>
      </c>
      <c r="I79" s="1" t="n">
        <f aca="false">ABS(F79-E79)</f>
        <v>1.33163690463841</v>
      </c>
      <c r="J79" s="1" t="n">
        <f aca="false">I79^2</f>
        <v>1.77325684579497</v>
      </c>
    </row>
    <row r="80" customFormat="false" ht="15" hidden="false" customHeight="false" outlineLevel="0" collapsed="false">
      <c r="A80" s="1" t="str">
        <f aca="false">INDEX(paste_data_here!A:A,(ROW()-2)*5+4)</f>
        <v>CC(C)CC(=O)CC(C)C</v>
      </c>
      <c r="B80" s="1" t="n">
        <f aca="false">INDEX(paste_data_here!B:B,(ROW()-2)*5+4)</f>
        <v>1.9532496</v>
      </c>
      <c r="C80" s="1" t="n">
        <f aca="false">INDEX(paste_data_here!C:C,(ROW()-2)*5+4)</f>
        <v>-0.7469067</v>
      </c>
      <c r="D80" s="1" t="n">
        <f aca="false">INDEX(paste_data_here!D:D,(ROW()-2)*5+4)</f>
        <v>0.002374817</v>
      </c>
      <c r="E80" s="1" t="n">
        <f aca="false">INDEX(paste_data_here!E:E,(ROW()-2)*5+4)</f>
        <v>10.97686095</v>
      </c>
      <c r="F80" s="1" t="n">
        <f aca="false">INDEX(paste_data_here!F:F,(ROW()-2)*5+4)</f>
        <v>9.88189758239096</v>
      </c>
      <c r="G80" s="1" t="n">
        <f aca="false">RANK(E80,E:E)</f>
        <v>79</v>
      </c>
      <c r="H80" s="1" t="n">
        <f aca="false">RANK(F80,F:F)</f>
        <v>90</v>
      </c>
      <c r="I80" s="1" t="n">
        <f aca="false">ABS(F80-E80)</f>
        <v>1.09496336760905</v>
      </c>
      <c r="J80" s="1" t="n">
        <f aca="false">I80^2</f>
        <v>1.19894477640574</v>
      </c>
    </row>
    <row r="81" customFormat="false" ht="15" hidden="false" customHeight="false" outlineLevel="0" collapsed="false">
      <c r="A81" s="1" t="str">
        <f aca="false">INDEX(paste_data_here!A:A,(ROW()-2)*5+4)</f>
        <v>CC(C)CC(C)CC</v>
      </c>
      <c r="B81" s="1" t="n">
        <f aca="false">INDEX(paste_data_here!B:B,(ROW()-2)*5+4)</f>
        <v>1.904883</v>
      </c>
      <c r="C81" s="1" t="n">
        <f aca="false">INDEX(paste_data_here!C:C,(ROW()-2)*5+4)</f>
        <v>-0.6623335</v>
      </c>
      <c r="D81" s="1" t="n">
        <f aca="false">INDEX(paste_data_here!D:D,(ROW()-2)*5+4)</f>
        <v>0.002830776</v>
      </c>
      <c r="E81" s="1" t="n">
        <f aca="false">INDEX(paste_data_here!E:E,(ROW()-2)*5+4)</f>
        <v>10.61736474</v>
      </c>
      <c r="F81" s="1" t="n">
        <f aca="false">INDEX(paste_data_here!F:F,(ROW()-2)*5+4)</f>
        <v>8.79743323739294</v>
      </c>
      <c r="G81" s="1" t="n">
        <f aca="false">RANK(E81,E:E)</f>
        <v>108</v>
      </c>
      <c r="H81" s="1" t="n">
        <f aca="false">RANK(F81,F:F)</f>
        <v>126</v>
      </c>
      <c r="I81" s="1" t="n">
        <f aca="false">ABS(F81-E81)</f>
        <v>1.81993150260706</v>
      </c>
      <c r="J81" s="1" t="n">
        <f aca="false">I81^2</f>
        <v>3.31215067418157</v>
      </c>
    </row>
    <row r="82" customFormat="false" ht="15" hidden="false" customHeight="false" outlineLevel="0" collapsed="false">
      <c r="A82" s="1" t="str">
        <f aca="false">INDEX(paste_data_here!A:A,(ROW()-2)*5+4)</f>
        <v>CC(C)CCCC</v>
      </c>
      <c r="B82" s="1" t="n">
        <f aca="false">INDEX(paste_data_here!B:B,(ROW()-2)*5+4)</f>
        <v>1.8778192</v>
      </c>
      <c r="C82" s="1" t="n">
        <f aca="false">INDEX(paste_data_here!C:C,(ROW()-2)*5+4)</f>
        <v>-0.6275297</v>
      </c>
      <c r="D82" s="1" t="n">
        <f aca="false">INDEX(paste_data_here!D:D,(ROW()-2)*5+4)</f>
        <v>0.00291843</v>
      </c>
      <c r="E82" s="1" t="n">
        <f aca="false">INDEX(paste_data_here!E:E,(ROW()-2)*5+4)</f>
        <v>10.87535701</v>
      </c>
      <c r="F82" s="1" t="n">
        <f aca="false">INDEX(paste_data_here!F:F,(ROW()-2)*5+4)</f>
        <v>8.91676444108649</v>
      </c>
      <c r="G82" s="1" t="n">
        <f aca="false">RANK(E82,E:E)</f>
        <v>90</v>
      </c>
      <c r="H82" s="1" t="n">
        <f aca="false">RANK(F82,F:F)</f>
        <v>121</v>
      </c>
      <c r="I82" s="1" t="n">
        <f aca="false">ABS(F82-E82)</f>
        <v>1.95859256891351</v>
      </c>
      <c r="J82" s="1" t="n">
        <f aca="false">I82^2</f>
        <v>3.83608485100323</v>
      </c>
    </row>
    <row r="83" customFormat="false" ht="15" hidden="false" customHeight="false" outlineLevel="0" collapsed="false">
      <c r="A83" s="1" t="str">
        <f aca="false">INDEX(paste_data_here!A:A,(ROW()-2)*5+4)</f>
        <v>CC(C)COC(=O)C(C)C</v>
      </c>
      <c r="B83" s="1" t="n">
        <f aca="false">INDEX(paste_data_here!B:B,(ROW()-2)*5+4)</f>
        <v>1.9172758</v>
      </c>
      <c r="C83" s="1" t="n">
        <f aca="false">INDEX(paste_data_here!C:C,(ROW()-2)*5+4)</f>
        <v>-0.7446494</v>
      </c>
      <c r="D83" s="1" t="n">
        <f aca="false">INDEX(paste_data_here!D:D,(ROW()-2)*5+4)</f>
        <v>0.002517655</v>
      </c>
      <c r="E83" s="1" t="n">
        <f aca="false">INDEX(paste_data_here!E:E,(ROW()-2)*5+4)</f>
        <v>10.84500733</v>
      </c>
      <c r="F83" s="1" t="n">
        <f aca="false">INDEX(paste_data_here!F:F,(ROW()-2)*5+4)</f>
        <v>8.88838904312273</v>
      </c>
      <c r="G83" s="1" t="n">
        <f aca="false">RANK(E83,E:E)</f>
        <v>92</v>
      </c>
      <c r="H83" s="1" t="n">
        <f aca="false">RANK(F83,F:F)</f>
        <v>123</v>
      </c>
      <c r="I83" s="1" t="n">
        <f aca="false">ABS(F83-E83)</f>
        <v>1.95661828687727</v>
      </c>
      <c r="J83" s="1" t="n">
        <f aca="false">I83^2</f>
        <v>3.82835512054255</v>
      </c>
    </row>
    <row r="84" customFormat="false" ht="15" hidden="false" customHeight="false" outlineLevel="0" collapsed="false">
      <c r="A84" s="1" t="str">
        <f aca="false">INDEX(paste_data_here!A:A,(ROW()-2)*5+4)</f>
        <v>CC(C)OC(=O)CCCCCCCCCCCCCCC</v>
      </c>
      <c r="B84" s="1" t="n">
        <f aca="false">INDEX(paste_data_here!B:B,(ROW()-2)*5+4)</f>
        <v>3.4896002</v>
      </c>
      <c r="C84" s="1" t="n">
        <f aca="false">INDEX(paste_data_here!C:C,(ROW()-2)*5+4)</f>
        <v>-1.639275</v>
      </c>
      <c r="D84" s="1" t="n">
        <f aca="false">INDEX(paste_data_here!D:D,(ROW()-2)*5+4)</f>
        <v>0.00190087</v>
      </c>
      <c r="E84" s="1" t="n">
        <f aca="false">INDEX(paste_data_here!E:E,(ROW()-2)*5+4)</f>
        <v>9.286739718</v>
      </c>
      <c r="F84" s="1" t="n">
        <f aca="false">INDEX(paste_data_here!F:F,(ROW()-2)*5+4)</f>
        <v>11.2894942469219</v>
      </c>
      <c r="G84" s="1" t="n">
        <f aca="false">RANK(E84,E:E)</f>
        <v>134</v>
      </c>
      <c r="H84" s="1" t="n">
        <f aca="false">RANK(F84,F:F)</f>
        <v>32</v>
      </c>
      <c r="I84" s="1" t="n">
        <f aca="false">ABS(F84-E84)</f>
        <v>2.00275452892185</v>
      </c>
      <c r="J84" s="1" t="n">
        <f aca="false">I84^2</f>
        <v>4.011025703117</v>
      </c>
    </row>
    <row r="85" customFormat="false" ht="15" hidden="false" customHeight="false" outlineLevel="0" collapsed="false">
      <c r="A85" s="1" t="str">
        <f aca="false">INDEX(paste_data_here!A:A,(ROW()-2)*5+4)</f>
        <v>CC(O)CC(C)C</v>
      </c>
      <c r="B85" s="1" t="n">
        <f aca="false">INDEX(paste_data_here!B:B,(ROW()-2)*5+4)</f>
        <v>1.9124516</v>
      </c>
      <c r="C85" s="1" t="n">
        <f aca="false">INDEX(paste_data_here!C:C,(ROW()-2)*5+4)</f>
        <v>-0.64404404</v>
      </c>
      <c r="D85" s="1" t="n">
        <f aca="false">INDEX(paste_data_here!D:D,(ROW()-2)*5+4)</f>
        <v>0.002640613</v>
      </c>
      <c r="E85" s="1" t="n">
        <f aca="false">INDEX(paste_data_here!E:E,(ROW()-2)*5+4)</f>
        <v>10.62236911</v>
      </c>
      <c r="F85" s="1" t="n">
        <f aca="false">INDEX(paste_data_here!F:F,(ROW()-2)*5+4)</f>
        <v>10.1161553149124</v>
      </c>
      <c r="G85" s="1" t="n">
        <f aca="false">RANK(E85,E:E)</f>
        <v>106</v>
      </c>
      <c r="H85" s="1" t="n">
        <f aca="false">RANK(F85,F:F)</f>
        <v>84</v>
      </c>
      <c r="I85" s="1" t="n">
        <f aca="false">ABS(F85-E85)</f>
        <v>0.506213795087566</v>
      </c>
      <c r="J85" s="1" t="n">
        <f aca="false">I85^2</f>
        <v>0.256252406336957</v>
      </c>
    </row>
    <row r="86" customFormat="false" ht="15" hidden="false" customHeight="false" outlineLevel="0" collapsed="false">
      <c r="A86" s="1" t="str">
        <f aca="false">INDEX(paste_data_here!A:A,(ROW()-2)*5+4)</f>
        <v>CC(O)CCl</v>
      </c>
      <c r="B86" s="1" t="n">
        <f aca="false">INDEX(paste_data_here!B:B,(ROW()-2)*5+4)</f>
        <v>1.6650379</v>
      </c>
      <c r="C86" s="1" t="n">
        <f aca="false">INDEX(paste_data_here!C:C,(ROW()-2)*5+4)</f>
        <v>-0.5295492</v>
      </c>
      <c r="D86" s="1" t="n">
        <f aca="false">INDEX(paste_data_here!D:D,(ROW()-2)*5+4)</f>
        <v>0.002527486</v>
      </c>
      <c r="E86" s="1" t="n">
        <f aca="false">INDEX(paste_data_here!E:E,(ROW()-2)*5+4)</f>
        <v>11.40059896</v>
      </c>
      <c r="F86" s="1" t="n">
        <f aca="false">INDEX(paste_data_here!F:F,(ROW()-2)*5+4)</f>
        <v>10.949021191791</v>
      </c>
      <c r="G86" s="1" t="n">
        <f aca="false">RANK(E86,E:E)</f>
        <v>49</v>
      </c>
      <c r="H86" s="1" t="n">
        <f aca="false">RANK(F86,F:F)</f>
        <v>45</v>
      </c>
      <c r="I86" s="1" t="n">
        <f aca="false">ABS(F86-E86)</f>
        <v>0.451577768208988</v>
      </c>
      <c r="J86" s="1" t="n">
        <f aca="false">I86^2</f>
        <v>0.203922480740611</v>
      </c>
    </row>
    <row r="87" customFormat="false" ht="15" hidden="false" customHeight="false" outlineLevel="0" collapsed="false">
      <c r="A87" s="1" t="str">
        <f aca="false">INDEX(paste_data_here!A:A,(ROW()-2)*5+4)</f>
        <v>CC(O)COC(C)COC(C)COC(C)CO</v>
      </c>
      <c r="B87" s="1" t="n">
        <f aca="false">INDEX(paste_data_here!B:B,(ROW()-2)*5+4)</f>
        <v>3.1461232</v>
      </c>
      <c r="C87" s="1" t="n">
        <f aca="false">INDEX(paste_data_here!C:C,(ROW()-2)*5+4)</f>
        <v>-1.3502185</v>
      </c>
      <c r="D87" s="1" t="n">
        <f aca="false">INDEX(paste_data_here!D:D,(ROW()-2)*5+4)</f>
        <v>0.001996207</v>
      </c>
      <c r="E87" s="1" t="n">
        <f aca="false">INDEX(paste_data_here!E:E,(ROW()-2)*5+4)</f>
        <v>9.245133441</v>
      </c>
      <c r="F87" s="1" t="n">
        <f aca="false">INDEX(paste_data_here!F:F,(ROW()-2)*5+4)</f>
        <v>11.8498390026766</v>
      </c>
      <c r="G87" s="1" t="n">
        <f aca="false">RANK(E87,E:E)</f>
        <v>135</v>
      </c>
      <c r="H87" s="1" t="n">
        <f aca="false">RANK(F87,F:F)</f>
        <v>18</v>
      </c>
      <c r="I87" s="1" t="n">
        <f aca="false">ABS(F87-E87)</f>
        <v>2.60470556167656</v>
      </c>
      <c r="J87" s="1" t="n">
        <f aca="false">I87^2</f>
        <v>6.78449106302883</v>
      </c>
    </row>
    <row r="88" customFormat="false" ht="15" hidden="false" customHeight="false" outlineLevel="0" collapsed="false">
      <c r="A88" s="1" t="str">
        <f aca="false">INDEX(paste_data_here!A:A,(ROW()-2)*5+4)</f>
        <v>CC#CC=C</v>
      </c>
      <c r="B88" s="1" t="n">
        <f aca="false">INDEX(paste_data_here!B:B,(ROW()-2)*5+4)</f>
        <v>1.8378869</v>
      </c>
      <c r="C88" s="1" t="n">
        <f aca="false">INDEX(paste_data_here!C:C,(ROW()-2)*5+4)</f>
        <v>-0.58625495</v>
      </c>
      <c r="D88" s="1" t="n">
        <f aca="false">INDEX(paste_data_here!D:D,(ROW()-2)*5+4)</f>
        <v>0.002598246</v>
      </c>
      <c r="E88" s="1" t="n">
        <f aca="false">INDEX(paste_data_here!E:E,(ROW()-2)*5+4)</f>
        <v>12.91375786</v>
      </c>
      <c r="F88" s="1" t="n">
        <f aca="false">INDEX(paste_data_here!F:F,(ROW()-2)*5+4)</f>
        <v>10.8622932180704</v>
      </c>
      <c r="G88" s="1" t="n">
        <f aca="false">RANK(E88,E:E)</f>
        <v>2</v>
      </c>
      <c r="H88" s="1" t="n">
        <f aca="false">RANK(F88,F:F)</f>
        <v>52</v>
      </c>
      <c r="I88" s="1" t="n">
        <f aca="false">ABS(F88-E88)</f>
        <v>2.05146464192964</v>
      </c>
      <c r="J88" s="1" t="n">
        <f aca="false">I88^2</f>
        <v>4.20850717708753</v>
      </c>
    </row>
    <row r="89" customFormat="false" ht="15" hidden="false" customHeight="false" outlineLevel="0" collapsed="false">
      <c r="A89" s="1" t="str">
        <f aca="false">INDEX(paste_data_here!A:A,(ROW()-2)*5+4)</f>
        <v>CCC(=O)OCCC</v>
      </c>
      <c r="B89" s="1" t="n">
        <f aca="false">INDEX(paste_data_here!B:B,(ROW()-2)*5+4)</f>
        <v>1.774034</v>
      </c>
      <c r="C89" s="1" t="n">
        <f aca="false">INDEX(paste_data_here!C:C,(ROW()-2)*5+4)</f>
        <v>-0.6323548</v>
      </c>
      <c r="D89" s="1" t="n">
        <f aca="false">INDEX(paste_data_here!D:D,(ROW()-2)*5+4)</f>
        <v>0.002611477</v>
      </c>
      <c r="E89" s="1" t="n">
        <f aca="false">INDEX(paste_data_here!E:E,(ROW()-2)*5+4)</f>
        <v>11.14034359</v>
      </c>
      <c r="F89" s="1" t="n">
        <f aca="false">INDEX(paste_data_here!F:F,(ROW()-2)*5+4)</f>
        <v>9.46971277767082</v>
      </c>
      <c r="G89" s="1" t="n">
        <f aca="false">RANK(E89,E:E)</f>
        <v>69</v>
      </c>
      <c r="H89" s="1" t="n">
        <f aca="false">RANK(F89,F:F)</f>
        <v>100</v>
      </c>
      <c r="I89" s="1" t="n">
        <f aca="false">ABS(F89-E89)</f>
        <v>1.67063081232918</v>
      </c>
      <c r="J89" s="1" t="n">
        <f aca="false">I89^2</f>
        <v>2.79100731110366</v>
      </c>
    </row>
    <row r="90" customFormat="false" ht="15" hidden="false" customHeight="false" outlineLevel="0" collapsed="false">
      <c r="A90" s="1" t="str">
        <f aca="false">INDEX(paste_data_here!A:A,(ROW()-2)*5+4)</f>
        <v>CCC(C)CCCCCCCCC</v>
      </c>
      <c r="B90" s="1" t="n">
        <f aca="false">INDEX(paste_data_here!B:B,(ROW()-2)*5+4)</f>
        <v>2.504203</v>
      </c>
      <c r="C90" s="1" t="n">
        <f aca="false">INDEX(paste_data_here!C:C,(ROW()-2)*5+4)</f>
        <v>-1.0293444</v>
      </c>
      <c r="D90" s="1" t="n">
        <f aca="false">INDEX(paste_data_here!D:D,(ROW()-2)*5+4)</f>
        <v>0.002265904</v>
      </c>
      <c r="E90" s="1" t="n">
        <f aca="false">INDEX(paste_data_here!E:E,(ROW()-2)*5+4)</f>
        <v>9.834273041</v>
      </c>
      <c r="F90" s="1" t="n">
        <f aca="false">INDEX(paste_data_here!F:F,(ROW()-2)*5+4)</f>
        <v>9.82622677682272</v>
      </c>
      <c r="G90" s="1" t="n">
        <f aca="false">RANK(E90,E:E)</f>
        <v>128</v>
      </c>
      <c r="H90" s="1" t="n">
        <f aca="false">RANK(F90,F:F)</f>
        <v>91</v>
      </c>
      <c r="I90" s="1" t="n">
        <f aca="false">ABS(F90-E90)</f>
        <v>0.00804626417727583</v>
      </c>
      <c r="J90" s="1" t="n">
        <f aca="false">I90^2</f>
        <v>6.47423672105123E-005</v>
      </c>
    </row>
    <row r="91" customFormat="false" ht="15" hidden="false" customHeight="false" outlineLevel="0" collapsed="false">
      <c r="A91" s="1" t="str">
        <f aca="false">INDEX(paste_data_here!A:A,(ROW()-2)*5+4)</f>
        <v>CCC(Cl)C</v>
      </c>
      <c r="B91" s="1" t="n">
        <f aca="false">INDEX(paste_data_here!B:B,(ROW()-2)*5+4)</f>
        <v>1.6637105</v>
      </c>
      <c r="C91" s="1" t="n">
        <f aca="false">INDEX(paste_data_here!C:C,(ROW()-2)*5+4)</f>
        <v>-0.51387674</v>
      </c>
      <c r="D91" s="1" t="n">
        <f aca="false">INDEX(paste_data_here!D:D,(ROW()-2)*5+4)</f>
        <v>0.003019096</v>
      </c>
      <c r="E91" s="1" t="n">
        <f aca="false">INDEX(paste_data_here!E:E,(ROW()-2)*5+4)</f>
        <v>11.20080137</v>
      </c>
      <c r="F91" s="1" t="n">
        <f aca="false">INDEX(paste_data_here!F:F,(ROW()-2)*5+4)</f>
        <v>9.39437719208643</v>
      </c>
      <c r="G91" s="1" t="n">
        <f aca="false">RANK(E91,E:E)</f>
        <v>67</v>
      </c>
      <c r="H91" s="1" t="n">
        <f aca="false">RANK(F91,F:F)</f>
        <v>104</v>
      </c>
      <c r="I91" s="1" t="n">
        <f aca="false">ABS(F91-E91)</f>
        <v>1.80642417791357</v>
      </c>
      <c r="J91" s="1" t="n">
        <f aca="false">I91^2</f>
        <v>3.26316831055072</v>
      </c>
    </row>
    <row r="92" customFormat="false" ht="15" hidden="false" customHeight="false" outlineLevel="0" collapsed="false">
      <c r="A92" s="1" t="str">
        <f aca="false">INDEX(paste_data_here!A:A,(ROW()-2)*5+4)</f>
        <v>CCC(Cl)Cl</v>
      </c>
      <c r="B92" s="1" t="n">
        <f aca="false">INDEX(paste_data_here!B:B,(ROW()-2)*5+4)</f>
        <v>1.6125116</v>
      </c>
      <c r="C92" s="1" t="n">
        <f aca="false">INDEX(paste_data_here!C:C,(ROW()-2)*5+4)</f>
        <v>-0.5038101</v>
      </c>
      <c r="D92" s="1" t="n">
        <f aca="false">INDEX(paste_data_here!D:D,(ROW()-2)*5+4)</f>
        <v>0.002657807</v>
      </c>
      <c r="E92" s="1" t="n">
        <f aca="false">INDEX(paste_data_here!E:E,(ROW()-2)*5+4)</f>
        <v>11.96074868</v>
      </c>
      <c r="F92" s="1" t="n">
        <f aca="false">INDEX(paste_data_here!F:F,(ROW()-2)*5+4)</f>
        <v>10.5636783632824</v>
      </c>
      <c r="G92" s="1" t="n">
        <f aca="false">RANK(E92,E:E)</f>
        <v>18</v>
      </c>
      <c r="H92" s="1" t="n">
        <f aca="false">RANK(F92,F:F)</f>
        <v>67</v>
      </c>
      <c r="I92" s="1" t="n">
        <f aca="false">ABS(F92-E92)</f>
        <v>1.39707031671764</v>
      </c>
      <c r="J92" s="1" t="n">
        <f aca="false">I92^2</f>
        <v>1.95180546985353</v>
      </c>
    </row>
    <row r="93" customFormat="false" ht="15" hidden="false" customHeight="false" outlineLevel="0" collapsed="false">
      <c r="A93" s="1" t="str">
        <f aca="false">INDEX(paste_data_here!A:A,(ROW()-2)*5+4)</f>
        <v>CCc1cc(C)sc1C</v>
      </c>
      <c r="B93" s="1" t="n">
        <f aca="false">INDEX(paste_data_here!B:B,(ROW()-2)*5+4)</f>
        <v>1.9241973</v>
      </c>
      <c r="C93" s="1" t="n">
        <f aca="false">INDEX(paste_data_here!C:C,(ROW()-2)*5+4)</f>
        <v>-0.72364146</v>
      </c>
      <c r="D93" s="1" t="n">
        <f aca="false">INDEX(paste_data_here!D:D,(ROW()-2)*5+4)</f>
        <v>0.002314815</v>
      </c>
      <c r="E93" s="1" t="n">
        <f aca="false">INDEX(paste_data_here!E:E,(ROW()-2)*5+4)</f>
        <v>10.88016712</v>
      </c>
      <c r="F93" s="1" t="n">
        <f aca="false">INDEX(paste_data_here!F:F,(ROW()-2)*5+4)</f>
        <v>10.3868452574202</v>
      </c>
      <c r="G93" s="1" t="n">
        <f aca="false">RANK(E93,E:E)</f>
        <v>89</v>
      </c>
      <c r="H93" s="1" t="n">
        <f aca="false">RANK(F93,F:F)</f>
        <v>72</v>
      </c>
      <c r="I93" s="1" t="n">
        <f aca="false">ABS(F93-E93)</f>
        <v>0.493321862579769</v>
      </c>
      <c r="J93" s="1" t="n">
        <f aca="false">I93^2</f>
        <v>0.243366460099173</v>
      </c>
    </row>
    <row r="94" customFormat="false" ht="15" hidden="false" customHeight="false" outlineLevel="0" collapsed="false">
      <c r="A94" s="1" t="str">
        <f aca="false">INDEX(paste_data_here!A:A,(ROW()-2)*5+4)</f>
        <v>CCCBr</v>
      </c>
      <c r="B94" s="1" t="n">
        <f aca="false">INDEX(paste_data_here!B:B,(ROW()-2)*5+4)</f>
        <v>1.644104</v>
      </c>
      <c r="C94" s="1" t="n">
        <f aca="false">INDEX(paste_data_here!C:C,(ROW()-2)*5+4)</f>
        <v>-0.50047404</v>
      </c>
      <c r="D94" s="1" t="n">
        <f aca="false">INDEX(paste_data_here!D:D,(ROW()-2)*5+4)</f>
        <v>0.002861844</v>
      </c>
      <c r="E94" s="1" t="n">
        <f aca="false">INDEX(paste_data_here!E:E,(ROW()-2)*5+4)</f>
        <v>11.68767926</v>
      </c>
      <c r="F94" s="1" t="n">
        <f aca="false">INDEX(paste_data_here!F:F,(ROW()-2)*5+4)</f>
        <v>10.1164805147579</v>
      </c>
      <c r="G94" s="1" t="n">
        <f aca="false">RANK(E94,E:E)</f>
        <v>32</v>
      </c>
      <c r="H94" s="1" t="n">
        <f aca="false">RANK(F94,F:F)</f>
        <v>83</v>
      </c>
      <c r="I94" s="1" t="n">
        <f aca="false">ABS(F94-E94)</f>
        <v>1.5711987452421</v>
      </c>
      <c r="J94" s="1" t="n">
        <f aca="false">I94^2</f>
        <v>2.46866549705035</v>
      </c>
    </row>
    <row r="95" customFormat="false" ht="15" hidden="false" customHeight="false" outlineLevel="0" collapsed="false">
      <c r="A95" s="1" t="str">
        <f aca="false">INDEX(paste_data_here!A:A,(ROW()-2)*5+4)</f>
        <v>CCCC(C)CCC</v>
      </c>
      <c r="B95" s="1" t="n">
        <f aca="false">INDEX(paste_data_here!B:B,(ROW()-2)*5+4)</f>
        <v>1.8613527</v>
      </c>
      <c r="C95" s="1" t="n">
        <f aca="false">INDEX(paste_data_here!C:C,(ROW()-2)*5+4)</f>
        <v>-0.6581735</v>
      </c>
      <c r="D95" s="1" t="n">
        <f aca="false">INDEX(paste_data_here!D:D,(ROW()-2)*5+4)</f>
        <v>0.002801513</v>
      </c>
      <c r="E95" s="1" t="n">
        <f aca="false">INDEX(paste_data_here!E:E,(ROW()-2)*5+4)</f>
        <v>10.46795024</v>
      </c>
      <c r="F95" s="1" t="n">
        <f aca="false">INDEX(paste_data_here!F:F,(ROW()-2)*5+4)</f>
        <v>8.706812161068</v>
      </c>
      <c r="G95" s="1" t="n">
        <f aca="false">RANK(E95,E:E)</f>
        <v>114</v>
      </c>
      <c r="H95" s="1" t="n">
        <f aca="false">RANK(F95,F:F)</f>
        <v>129</v>
      </c>
      <c r="I95" s="1" t="n">
        <f aca="false">ABS(F95-E95)</f>
        <v>1.761138078932</v>
      </c>
      <c r="J95" s="1" t="n">
        <f aca="false">I95^2</f>
        <v>3.10160733306431</v>
      </c>
    </row>
    <row r="96" customFormat="false" ht="15" hidden="false" customHeight="false" outlineLevel="0" collapsed="false">
      <c r="A96" s="1" t="str">
        <f aca="false">INDEX(paste_data_here!A:A,(ROW()-2)*5+4)</f>
        <v>CCCC=C(CC)C=O</v>
      </c>
      <c r="B96" s="1" t="n">
        <f aca="false">INDEX(paste_data_here!B:B,(ROW()-2)*5+4)</f>
        <v>1.7807058</v>
      </c>
      <c r="C96" s="1" t="n">
        <f aca="false">INDEX(paste_data_here!C:C,(ROW()-2)*5+4)</f>
        <v>-0.682715</v>
      </c>
      <c r="D96" s="1" t="n">
        <f aca="false">INDEX(paste_data_here!D:D,(ROW()-2)*5+4)</f>
        <v>0.002265006</v>
      </c>
      <c r="E96" s="1" t="n">
        <f aca="false">INDEX(paste_data_here!E:E,(ROW()-2)*5+4)</f>
        <v>11.34280668</v>
      </c>
      <c r="F96" s="1" t="n">
        <f aca="false">INDEX(paste_data_here!F:F,(ROW()-2)*5+4)</f>
        <v>10.2798697462985</v>
      </c>
      <c r="G96" s="1" t="n">
        <f aca="false">RANK(E96,E:E)</f>
        <v>52</v>
      </c>
      <c r="H96" s="1" t="n">
        <f aca="false">RANK(F96,F:F)</f>
        <v>77</v>
      </c>
      <c r="I96" s="1" t="n">
        <f aca="false">ABS(F96-E96)</f>
        <v>1.06293693370148</v>
      </c>
      <c r="J96" s="1" t="n">
        <f aca="false">I96^2</f>
        <v>1.12983492502671</v>
      </c>
    </row>
    <row r="97" customFormat="false" ht="15" hidden="false" customHeight="false" outlineLevel="0" collapsed="false">
      <c r="A97" s="1" t="str">
        <f aca="false">INDEX(paste_data_here!A:A,(ROW()-2)*5+4)</f>
        <v>CCCCC(C)C(=O)O</v>
      </c>
      <c r="B97" s="1" t="n">
        <f aca="false">INDEX(paste_data_here!B:B,(ROW()-2)*5+4)</f>
        <v>1.8248065</v>
      </c>
      <c r="C97" s="1" t="n">
        <f aca="false">INDEX(paste_data_here!C:C,(ROW()-2)*5+4)</f>
        <v>-0.69476765</v>
      </c>
      <c r="D97" s="1" t="n">
        <f aca="false">INDEX(paste_data_here!D:D,(ROW()-2)*5+4)</f>
        <v>0.002232143</v>
      </c>
      <c r="E97" s="1" t="n">
        <f aca="false">INDEX(paste_data_here!E:E,(ROW()-2)*5+4)</f>
        <v>10.47395234</v>
      </c>
      <c r="F97" s="1" t="n">
        <f aca="false">INDEX(paste_data_here!F:F,(ROW()-2)*5+4)</f>
        <v>10.5673351072088</v>
      </c>
      <c r="G97" s="1" t="n">
        <f aca="false">RANK(E97,E:E)</f>
        <v>113</v>
      </c>
      <c r="H97" s="1" t="n">
        <f aca="false">RANK(F97,F:F)</f>
        <v>66</v>
      </c>
      <c r="I97" s="1" t="n">
        <f aca="false">ABS(F97-E97)</f>
        <v>0.0933827672087766</v>
      </c>
      <c r="J97" s="1" t="n">
        <f aca="false">I97^2</f>
        <v>0.00872034121156856</v>
      </c>
    </row>
    <row r="98" customFormat="false" ht="15" hidden="false" customHeight="false" outlineLevel="0" collapsed="false">
      <c r="A98" s="1" t="str">
        <f aca="false">INDEX(paste_data_here!A:A,(ROW()-2)*5+4)</f>
        <v>CCCCC(CC)COC(=O)c1ccc(C(=O)OCC(CC)CCCC)cc1</v>
      </c>
      <c r="B98" s="1" t="n">
        <f aca="false">INDEX(paste_data_here!B:B,(ROW()-2)*5+4)</f>
        <v>3.7123563</v>
      </c>
      <c r="C98" s="1" t="n">
        <f aca="false">INDEX(paste_data_here!C:C,(ROW()-2)*5+4)</f>
        <v>-1.9609938</v>
      </c>
      <c r="D98" s="1" t="n">
        <f aca="false">INDEX(paste_data_here!D:D,(ROW()-2)*5+4)</f>
        <v>0.001927618</v>
      </c>
      <c r="E98" s="1" t="n">
        <f aca="false">INDEX(paste_data_here!E:E,(ROW()-2)*5+4)</f>
        <v>6.444930979</v>
      </c>
      <c r="F98" s="1" t="n">
        <f aca="false">INDEX(paste_data_here!F:F,(ROW()-2)*5+4)</f>
        <v>8.08912681258692</v>
      </c>
      <c r="G98" s="1" t="n">
        <f aca="false">RANK(E98,E:E)</f>
        <v>140</v>
      </c>
      <c r="H98" s="1" t="n">
        <f aca="false">RANK(F98,F:F)</f>
        <v>139</v>
      </c>
      <c r="I98" s="1" t="n">
        <f aca="false">ABS(F98-E98)</f>
        <v>1.64419583358692</v>
      </c>
      <c r="J98" s="1" t="n">
        <f aca="false">I98^2</f>
        <v>2.70337993918459</v>
      </c>
    </row>
    <row r="99" customFormat="false" ht="15" hidden="false" customHeight="false" outlineLevel="0" collapsed="false">
      <c r="A99" s="1" t="str">
        <f aca="false">INDEX(paste_data_here!A:A,(ROW()-2)*5+4)</f>
        <v>CCCCCC[C@H](C/C=CCCCCCCCC(=O)OC)O</v>
      </c>
      <c r="B99" s="1" t="n">
        <f aca="false">INDEX(paste_data_here!B:B,(ROW()-2)*5+4)</f>
        <v>3.5802147</v>
      </c>
      <c r="C99" s="1" t="n">
        <f aca="false">INDEX(paste_data_here!C:C,(ROW()-2)*5+4)</f>
        <v>-1.713058</v>
      </c>
      <c r="D99" s="1" t="n">
        <f aca="false">INDEX(paste_data_here!D:D,(ROW()-2)*5+4)</f>
        <v>0.001872011</v>
      </c>
      <c r="E99" s="1" t="n">
        <f aca="false">INDEX(paste_data_here!E:E,(ROW()-2)*5+4)</f>
        <v>8.409239575</v>
      </c>
      <c r="F99" s="1" t="n">
        <f aca="false">INDEX(paste_data_here!F:F,(ROW()-2)*5+4)</f>
        <v>11.288041813648</v>
      </c>
      <c r="G99" s="1" t="n">
        <f aca="false">RANK(E99,E:E)</f>
        <v>138</v>
      </c>
      <c r="H99" s="1" t="n">
        <f aca="false">RANK(F99,F:F)</f>
        <v>33</v>
      </c>
      <c r="I99" s="1" t="n">
        <f aca="false">ABS(F99-E99)</f>
        <v>2.87880223864797</v>
      </c>
      <c r="J99" s="1" t="n">
        <f aca="false">I99^2</f>
        <v>8.28750232924456</v>
      </c>
    </row>
    <row r="100" customFormat="false" ht="15" hidden="false" customHeight="false" outlineLevel="0" collapsed="false">
      <c r="A100" s="1" t="str">
        <f aca="false">INDEX(paste_data_here!A:A,(ROW()-2)*5+4)</f>
        <v>CCCCCC#N</v>
      </c>
      <c r="B100" s="1" t="n">
        <f aca="false">INDEX(paste_data_here!B:B,(ROW()-2)*5+4)</f>
        <v>1.8490217</v>
      </c>
      <c r="C100" s="1" t="n">
        <f aca="false">INDEX(paste_data_here!C:C,(ROW()-2)*5+4)</f>
        <v>-0.63230234</v>
      </c>
      <c r="D100" s="1" t="n">
        <f aca="false">INDEX(paste_data_here!D:D,(ROW()-2)*5+4)</f>
        <v>0.002419433</v>
      </c>
      <c r="E100" s="1" t="n">
        <f aca="false">INDEX(paste_data_here!E:E,(ROW()-2)*5+4)</f>
        <v>10.88084504</v>
      </c>
      <c r="F100" s="1" t="n">
        <f aca="false">INDEX(paste_data_here!F:F,(ROW()-2)*5+4)</f>
        <v>10.8953399563043</v>
      </c>
      <c r="G100" s="1" t="n">
        <f aca="false">RANK(E100,E:E)</f>
        <v>88</v>
      </c>
      <c r="H100" s="1" t="n">
        <f aca="false">RANK(F100,F:F)</f>
        <v>50</v>
      </c>
      <c r="I100" s="1" t="n">
        <f aca="false">ABS(F100-E100)</f>
        <v>0.0144949163042565</v>
      </c>
      <c r="J100" s="1" t="n">
        <f aca="false">I100^2</f>
        <v>0.0002101025986674</v>
      </c>
    </row>
    <row r="101" customFormat="false" ht="15" hidden="false" customHeight="false" outlineLevel="0" collapsed="false">
      <c r="A101" s="1" t="str">
        <f aca="false">INDEX(paste_data_here!A:A,(ROW()-2)*5+4)</f>
        <v>CCCCCCCC(CO)CCCC</v>
      </c>
      <c r="B101" s="1" t="n">
        <f aca="false">INDEX(paste_data_here!B:B,(ROW()-2)*5+4)</f>
        <v>2.656951</v>
      </c>
      <c r="C101" s="1" t="n">
        <f aca="false">INDEX(paste_data_here!C:C,(ROW()-2)*5+4)</f>
        <v>-1.1171426</v>
      </c>
      <c r="D101" s="1" t="n">
        <f aca="false">INDEX(paste_data_here!D:D,(ROW()-2)*5+4)</f>
        <v>0.002099297</v>
      </c>
      <c r="E101" s="1" t="n">
        <f aca="false">INDEX(paste_data_here!E:E,(ROW()-2)*5+4)</f>
        <v>9.611562656</v>
      </c>
      <c r="F101" s="1" t="n">
        <f aca="false">INDEX(paste_data_here!F:F,(ROW()-2)*5+4)</f>
        <v>10.8411473542005</v>
      </c>
      <c r="G101" s="1" t="n">
        <f aca="false">RANK(E101,E:E)</f>
        <v>130</v>
      </c>
      <c r="H101" s="1" t="n">
        <f aca="false">RANK(F101,F:F)</f>
        <v>55</v>
      </c>
      <c r="I101" s="1" t="n">
        <f aca="false">ABS(F101-E101)</f>
        <v>1.22958469820046</v>
      </c>
      <c r="J101" s="1" t="n">
        <f aca="false">I101^2</f>
        <v>1.51187853004872</v>
      </c>
    </row>
    <row r="102" customFormat="false" ht="15" hidden="false" customHeight="false" outlineLevel="0" collapsed="false">
      <c r="A102" s="1" t="str">
        <f aca="false">INDEX(paste_data_here!A:A,(ROW()-2)*5+4)</f>
        <v>CCCCCCCC(O)C</v>
      </c>
      <c r="B102" s="1" t="n">
        <f aca="false">INDEX(paste_data_here!B:B,(ROW()-2)*5+4)</f>
        <v>1.9948692</v>
      </c>
      <c r="C102" s="1" t="n">
        <f aca="false">INDEX(paste_data_here!C:C,(ROW()-2)*5+4)</f>
        <v>-0.79690236</v>
      </c>
      <c r="D102" s="1" t="n">
        <f aca="false">INDEX(paste_data_here!D:D,(ROW()-2)*5+4)</f>
        <v>0.00225314</v>
      </c>
      <c r="E102" s="1" t="n">
        <f aca="false">INDEX(paste_data_here!E:E,(ROW()-2)*5+4)</f>
        <v>10.70848072</v>
      </c>
      <c r="F102" s="1" t="n">
        <f aca="false">INDEX(paste_data_here!F:F,(ROW()-2)*5+4)</f>
        <v>10.0258985023125</v>
      </c>
      <c r="G102" s="1" t="n">
        <f aca="false">RANK(E102,E:E)</f>
        <v>101</v>
      </c>
      <c r="H102" s="1" t="n">
        <f aca="false">RANK(F102,F:F)</f>
        <v>87</v>
      </c>
      <c r="I102" s="1" t="n">
        <f aca="false">ABS(F102-E102)</f>
        <v>0.682582217687466</v>
      </c>
      <c r="J102" s="1" t="n">
        <f aca="false">I102^2</f>
        <v>0.46591848390314</v>
      </c>
    </row>
    <row r="103" customFormat="false" ht="15" hidden="false" customHeight="false" outlineLevel="0" collapsed="false">
      <c r="A103" s="1" t="str">
        <f aca="false">INDEX(paste_data_here!A:A,(ROW()-2)*5+4)</f>
        <v>CCCCCCCC=O</v>
      </c>
      <c r="B103" s="1" t="n">
        <f aca="false">INDEX(paste_data_here!B:B,(ROW()-2)*5+4)</f>
        <v>1.8090427</v>
      </c>
      <c r="C103" s="1" t="n">
        <f aca="false">INDEX(paste_data_here!C:C,(ROW()-2)*5+4)</f>
        <v>-0.7080049</v>
      </c>
      <c r="D103" s="1" t="n">
        <f aca="false">INDEX(paste_data_here!D:D,(ROW()-2)*5+4)</f>
        <v>0.002245803</v>
      </c>
      <c r="E103" s="1" t="n">
        <f aca="false">INDEX(paste_data_here!E:E,(ROW()-2)*5+4)</f>
        <v>11.52931524</v>
      </c>
      <c r="F103" s="1" t="n">
        <f aca="false">INDEX(paste_data_here!F:F,(ROW()-2)*5+4)</f>
        <v>10.1685417157147</v>
      </c>
      <c r="G103" s="1" t="n">
        <f aca="false">RANK(E103,E:E)</f>
        <v>39</v>
      </c>
      <c r="H103" s="1" t="n">
        <f aca="false">RANK(F103,F:F)</f>
        <v>81</v>
      </c>
      <c r="I103" s="1" t="n">
        <f aca="false">ABS(F103-E103)</f>
        <v>1.36077352428531</v>
      </c>
      <c r="J103" s="1" t="n">
        <f aca="false">I103^2</f>
        <v>1.85170458439587</v>
      </c>
    </row>
    <row r="104" customFormat="false" ht="15" hidden="false" customHeight="false" outlineLevel="0" collapsed="false">
      <c r="A104" s="1" t="str">
        <f aca="false">INDEX(paste_data_here!A:A,(ROW()-2)*5+4)</f>
        <v>CCCCCCCCC</v>
      </c>
      <c r="B104" s="1" t="n">
        <f aca="false">INDEX(paste_data_here!B:B,(ROW()-2)*5+4)</f>
        <v>1.8354317</v>
      </c>
      <c r="C104" s="1" t="n">
        <f aca="false">INDEX(paste_data_here!C:C,(ROW()-2)*5+4)</f>
        <v>-0.71325606</v>
      </c>
      <c r="D104" s="1" t="n">
        <f aca="false">INDEX(paste_data_here!D:D,(ROW()-2)*5+4)</f>
        <v>0.002456218</v>
      </c>
      <c r="E104" s="1" t="n">
        <f aca="false">INDEX(paste_data_here!E:E,(ROW()-2)*5+4)</f>
        <v>11.06162908</v>
      </c>
      <c r="F104" s="1" t="n">
        <f aca="false">INDEX(paste_data_here!F:F,(ROW()-2)*5+4)</f>
        <v>9.18586574615209</v>
      </c>
      <c r="G104" s="1" t="n">
        <f aca="false">RANK(E104,E:E)</f>
        <v>74</v>
      </c>
      <c r="H104" s="1" t="n">
        <f aca="false">RANK(F104,F:F)</f>
        <v>111</v>
      </c>
      <c r="I104" s="1" t="n">
        <f aca="false">ABS(F104-E104)</f>
        <v>1.87576333384791</v>
      </c>
      <c r="J104" s="1" t="n">
        <f aca="false">I104^2</f>
        <v>3.51848808460821</v>
      </c>
    </row>
    <row r="105" customFormat="false" ht="15" hidden="false" customHeight="false" outlineLevel="0" collapsed="false">
      <c r="A105" s="1" t="str">
        <f aca="false">INDEX(paste_data_here!A:A,(ROW()-2)*5+4)</f>
        <v>CCCCCCCCC(CCCC)CO</v>
      </c>
      <c r="B105" s="1" t="n">
        <f aca="false">INDEX(paste_data_here!B:B,(ROW()-2)*5+4)</f>
        <v>2.8257306</v>
      </c>
      <c r="C105" s="1" t="n">
        <f aca="false">INDEX(paste_data_here!C:C,(ROW()-2)*5+4)</f>
        <v>-1.2082999</v>
      </c>
      <c r="D105" s="1" t="n">
        <f aca="false">INDEX(paste_data_here!D:D,(ROW()-2)*5+4)</f>
        <v>0.002029839</v>
      </c>
      <c r="E105" s="1" t="n">
        <f aca="false">INDEX(paste_data_here!E:E,(ROW()-2)*5+4)</f>
        <v>9.389625031</v>
      </c>
      <c r="F105" s="1" t="n">
        <f aca="false">INDEX(paste_data_here!F:F,(ROW()-2)*5+4)</f>
        <v>11.2860476423798</v>
      </c>
      <c r="G105" s="1" t="n">
        <f aca="false">RANK(E105,E:E)</f>
        <v>133</v>
      </c>
      <c r="H105" s="1" t="n">
        <f aca="false">RANK(F105,F:F)</f>
        <v>34</v>
      </c>
      <c r="I105" s="1" t="n">
        <f aca="false">ABS(F105-E105)</f>
        <v>1.8964226113798</v>
      </c>
      <c r="J105" s="1" t="n">
        <f aca="false">I105^2</f>
        <v>3.59641872095258</v>
      </c>
    </row>
    <row r="106" customFormat="false" ht="15" hidden="false" customHeight="false" outlineLevel="0" collapsed="false">
      <c r="A106" s="1" t="str">
        <f aca="false">INDEX(paste_data_here!A:A,(ROW()-2)*5+4)</f>
        <v>CCCCCCCCCC</v>
      </c>
      <c r="B106" s="1" t="n">
        <f aca="false">INDEX(paste_data_here!B:B,(ROW()-2)*5+4)</f>
        <v>1.9540281</v>
      </c>
      <c r="C106" s="1" t="n">
        <f aca="false">INDEX(paste_data_here!C:C,(ROW()-2)*5+4)</f>
        <v>-0.7754224</v>
      </c>
      <c r="D106" s="1" t="n">
        <f aca="false">INDEX(paste_data_here!D:D,(ROW()-2)*5+4)</f>
        <v>0.002322314</v>
      </c>
      <c r="E106" s="1" t="n">
        <f aca="false">INDEX(paste_data_here!E:E,(ROW()-2)*5+4)</f>
        <v>11.0763294</v>
      </c>
      <c r="F106" s="1" t="n">
        <f aca="false">INDEX(paste_data_here!F:F,(ROW()-2)*5+4)</f>
        <v>9.69165590630532</v>
      </c>
      <c r="G106" s="1" t="n">
        <f aca="false">RANK(E106,E:E)</f>
        <v>73</v>
      </c>
      <c r="H106" s="1" t="n">
        <f aca="false">RANK(F106,F:F)</f>
        <v>95</v>
      </c>
      <c r="I106" s="1" t="n">
        <f aca="false">ABS(F106-E106)</f>
        <v>1.38467349369468</v>
      </c>
      <c r="J106" s="1" t="n">
        <f aca="false">I106^2</f>
        <v>1.91732068414063</v>
      </c>
    </row>
    <row r="107" customFormat="false" ht="15" hidden="false" customHeight="false" outlineLevel="0" collapsed="false">
      <c r="A107" s="1" t="str">
        <f aca="false">INDEX(paste_data_here!A:A,(ROW()-2)*5+4)</f>
        <v>CCCCCCCCCCCCS</v>
      </c>
      <c r="B107" s="1" t="n">
        <f aca="false">INDEX(paste_data_here!B:B,(ROW()-2)*5+4)</f>
        <v>2.4711978</v>
      </c>
      <c r="C107" s="1" t="n">
        <f aca="false">INDEX(paste_data_here!C:C,(ROW()-2)*5+4)</f>
        <v>-1.0360019</v>
      </c>
      <c r="D107" s="1" t="n">
        <f aca="false">INDEX(paste_data_here!D:D,(ROW()-2)*5+4)</f>
        <v>0.002002303</v>
      </c>
      <c r="E107" s="1" t="n">
        <f aca="false">INDEX(paste_data_here!E:E,(ROW()-2)*5+4)</f>
        <v>10.29754679</v>
      </c>
      <c r="F107" s="1" t="n">
        <f aca="false">INDEX(paste_data_here!F:F,(ROW()-2)*5+4)</f>
        <v>11.4581760526229</v>
      </c>
      <c r="G107" s="1" t="n">
        <f aca="false">RANK(E107,E:E)</f>
        <v>121</v>
      </c>
      <c r="H107" s="1" t="n">
        <f aca="false">RANK(F107,F:F)</f>
        <v>27</v>
      </c>
      <c r="I107" s="1" t="n">
        <f aca="false">ABS(F107-E107)</f>
        <v>1.16062926262291</v>
      </c>
      <c r="J107" s="1" t="n">
        <f aca="false">I107^2</f>
        <v>1.3470602852566</v>
      </c>
    </row>
    <row r="108" customFormat="false" ht="15" hidden="false" customHeight="false" outlineLevel="0" collapsed="false">
      <c r="A108" s="1" t="str">
        <f aca="false">INDEX(paste_data_here!A:A,(ROW()-2)*5+4)</f>
        <v>CCCCCCCCCCN</v>
      </c>
      <c r="B108" s="1" t="n">
        <f aca="false">INDEX(paste_data_here!B:B,(ROW()-2)*5+4)</f>
        <v>2.042084</v>
      </c>
      <c r="C108" s="1" t="n">
        <f aca="false">INDEX(paste_data_here!C:C,(ROW()-2)*5+4)</f>
        <v>-0.83112365</v>
      </c>
      <c r="D108" s="1" t="n">
        <f aca="false">INDEX(paste_data_here!D:D,(ROW()-2)*5+4)</f>
        <v>0.002063217</v>
      </c>
      <c r="E108" s="1" t="n">
        <f aca="false">INDEX(paste_data_here!E:E,(ROW()-2)*5+4)</f>
        <v>11.29800357</v>
      </c>
      <c r="F108" s="1" t="n">
        <f aca="false">INDEX(paste_data_here!F:F,(ROW()-2)*5+4)</f>
        <v>10.9539956883562</v>
      </c>
      <c r="G108" s="1" t="n">
        <f aca="false">RANK(E108,E:E)</f>
        <v>54</v>
      </c>
      <c r="H108" s="1" t="n">
        <f aca="false">RANK(F108,F:F)</f>
        <v>44</v>
      </c>
      <c r="I108" s="1" t="n">
        <f aca="false">ABS(F108-E108)</f>
        <v>0.344007881643813</v>
      </c>
      <c r="J108" s="1" t="n">
        <f aca="false">I108^2</f>
        <v>0.118341422633064</v>
      </c>
    </row>
    <row r="109" customFormat="false" ht="15" hidden="false" customHeight="false" outlineLevel="0" collapsed="false">
      <c r="A109" s="1" t="str">
        <f aca="false">INDEX(paste_data_here!A:A,(ROW()-2)*5+4)</f>
        <v>CCCCCCCCOCCCCCCCC</v>
      </c>
      <c r="B109" s="1" t="n">
        <f aca="false">INDEX(paste_data_here!B:B,(ROW()-2)*5+4)</f>
        <v>3.1180484</v>
      </c>
      <c r="C109" s="1" t="n">
        <f aca="false">INDEX(paste_data_here!C:C,(ROW()-2)*5+4)</f>
        <v>-1.3911775</v>
      </c>
      <c r="D109" s="1" t="n">
        <f aca="false">INDEX(paste_data_here!D:D,(ROW()-2)*5+4)</f>
        <v>0.00205645</v>
      </c>
      <c r="E109" s="1" t="n">
        <f aca="false">INDEX(paste_data_here!E:E,(ROW()-2)*5+4)</f>
        <v>9.441131711</v>
      </c>
      <c r="F109" s="1" t="n">
        <f aca="false">INDEX(paste_data_here!F:F,(ROW()-2)*5+4)</f>
        <v>10.4453068444071</v>
      </c>
      <c r="G109" s="1" t="n">
        <f aca="false">RANK(E109,E:E)</f>
        <v>132</v>
      </c>
      <c r="H109" s="1" t="n">
        <f aca="false">RANK(F109,F:F)</f>
        <v>70</v>
      </c>
      <c r="I109" s="1" t="n">
        <f aca="false">ABS(F109-E109)</f>
        <v>1.00417513340709</v>
      </c>
      <c r="J109" s="1" t="n">
        <f aca="false">I109^2</f>
        <v>1.00836769855315</v>
      </c>
    </row>
    <row r="110" customFormat="false" ht="15" hidden="false" customHeight="false" outlineLevel="0" collapsed="false">
      <c r="A110" s="1" t="str">
        <f aca="false">INDEX(paste_data_here!A:A,(ROW()-2)*5+4)</f>
        <v>CCCCCOC=O</v>
      </c>
      <c r="B110" s="1" t="n">
        <f aca="false">INDEX(paste_data_here!B:B,(ROW()-2)*5+4)</f>
        <v>1.8066856</v>
      </c>
      <c r="C110" s="1" t="n">
        <f aca="false">INDEX(paste_data_here!C:C,(ROW()-2)*5+4)</f>
        <v>-0.6582332</v>
      </c>
      <c r="D110" s="1" t="n">
        <f aca="false">INDEX(paste_data_here!D:D,(ROW()-2)*5+4)</f>
        <v>0.002578483</v>
      </c>
      <c r="E110" s="1" t="n">
        <f aca="false">INDEX(paste_data_here!E:E,(ROW()-2)*5+4)</f>
        <v>11.00631545</v>
      </c>
      <c r="F110" s="1" t="n">
        <f aca="false">INDEX(paste_data_here!F:F,(ROW()-2)*5+4)</f>
        <v>9.37388863133969</v>
      </c>
      <c r="G110" s="1" t="n">
        <f aca="false">RANK(E110,E:E)</f>
        <v>78</v>
      </c>
      <c r="H110" s="1" t="n">
        <f aca="false">RANK(F110,F:F)</f>
        <v>105</v>
      </c>
      <c r="I110" s="1" t="n">
        <f aca="false">ABS(F110-E110)</f>
        <v>1.63242681866031</v>
      </c>
      <c r="J110" s="1" t="n">
        <f aca="false">I110^2</f>
        <v>2.66481731828142</v>
      </c>
    </row>
    <row r="111" customFormat="false" ht="15" hidden="false" customHeight="false" outlineLevel="0" collapsed="false">
      <c r="A111" s="1" t="str">
        <f aca="false">INDEX(paste_data_here!A:A,(ROW()-2)*5+4)</f>
        <v>CCCCCOCCCCC</v>
      </c>
      <c r="B111" s="1" t="n">
        <f aca="false">INDEX(paste_data_here!B:B,(ROW()-2)*5+4)</f>
        <v>2.0481517</v>
      </c>
      <c r="C111" s="1" t="n">
        <f aca="false">INDEX(paste_data_here!C:C,(ROW()-2)*5+4)</f>
        <v>-0.8344713</v>
      </c>
      <c r="D111" s="1" t="n">
        <f aca="false">INDEX(paste_data_here!D:D,(ROW()-2)*5+4)</f>
        <v>0.002422129</v>
      </c>
      <c r="E111" s="1" t="n">
        <f aca="false">INDEX(paste_data_here!E:E,(ROW()-2)*5+4)</f>
        <v>10.17374139</v>
      </c>
      <c r="F111" s="1" t="n">
        <f aca="false">INDEX(paste_data_here!F:F,(ROW()-2)*5+4)</f>
        <v>8.77559666456272</v>
      </c>
      <c r="G111" s="1" t="n">
        <f aca="false">RANK(E111,E:E)</f>
        <v>122</v>
      </c>
      <c r="H111" s="1" t="n">
        <f aca="false">RANK(F111,F:F)</f>
        <v>127</v>
      </c>
      <c r="I111" s="1" t="n">
        <f aca="false">ABS(F111-E111)</f>
        <v>1.39814472543728</v>
      </c>
      <c r="J111" s="1" t="n">
        <f aca="false">I111^2</f>
        <v>1.95480867326808</v>
      </c>
    </row>
    <row r="112" customFormat="false" ht="15" hidden="false" customHeight="false" outlineLevel="0" collapsed="false">
      <c r="A112" s="1" t="str">
        <f aca="false">INDEX(paste_data_here!A:A,(ROW()-2)*5+4)</f>
        <v>CCCCOC</v>
      </c>
      <c r="B112" s="1" t="n">
        <f aca="false">INDEX(paste_data_here!B:B,(ROW()-2)*5+4)</f>
        <v>1.9011222</v>
      </c>
      <c r="C112" s="1" t="n">
        <f aca="false">INDEX(paste_data_here!C:C,(ROW()-2)*5+4)</f>
        <v>-0.62486786</v>
      </c>
      <c r="D112" s="1" t="n">
        <f aca="false">INDEX(paste_data_here!D:D,(ROW()-2)*5+4)</f>
        <v>0.002984095</v>
      </c>
      <c r="E112" s="1" t="n">
        <f aca="false">INDEX(paste_data_here!E:E,(ROW()-2)*5+4)</f>
        <v>11.26073941</v>
      </c>
      <c r="F112" s="1" t="n">
        <f aca="false">INDEX(paste_data_here!F:F,(ROW()-2)*5+4)</f>
        <v>8.84451968461472</v>
      </c>
      <c r="G112" s="1" t="n">
        <f aca="false">RANK(E112,E:E)</f>
        <v>61</v>
      </c>
      <c r="H112" s="1" t="n">
        <f aca="false">RANK(F112,F:F)</f>
        <v>125</v>
      </c>
      <c r="I112" s="1" t="n">
        <f aca="false">ABS(F112-E112)</f>
        <v>2.41621972538528</v>
      </c>
      <c r="J112" s="1" t="n">
        <f aca="false">I112^2</f>
        <v>5.83811776134093</v>
      </c>
    </row>
    <row r="113" customFormat="false" ht="15" hidden="false" customHeight="false" outlineLevel="0" collapsed="false">
      <c r="A113" s="1" t="str">
        <f aca="false">INDEX(paste_data_here!A:A,(ROW()-2)*5+4)</f>
        <v>CCCCOCC</v>
      </c>
      <c r="B113" s="1" t="n">
        <f aca="false">INDEX(paste_data_here!B:B,(ROW()-2)*5+4)</f>
        <v>1.8560001</v>
      </c>
      <c r="C113" s="1" t="n">
        <f aca="false">INDEX(paste_data_here!C:C,(ROW()-2)*5+4)</f>
        <v>-0.6341702</v>
      </c>
      <c r="D113" s="1" t="n">
        <f aca="false">INDEX(paste_data_here!D:D,(ROW()-2)*5+4)</f>
        <v>0.002852457</v>
      </c>
      <c r="E113" s="1" t="n">
        <f aca="false">INDEX(paste_data_here!E:E,(ROW()-2)*5+4)</f>
        <v>11.05275205</v>
      </c>
      <c r="F113" s="1" t="n">
        <f aca="false">INDEX(paste_data_here!F:F,(ROW()-2)*5+4)</f>
        <v>8.9214004409211</v>
      </c>
      <c r="G113" s="1" t="n">
        <f aca="false">RANK(E113,E:E)</f>
        <v>75</v>
      </c>
      <c r="H113" s="1" t="n">
        <f aca="false">RANK(F113,F:F)</f>
        <v>120</v>
      </c>
      <c r="I113" s="1" t="n">
        <f aca="false">ABS(F113-E113)</f>
        <v>2.13135160907891</v>
      </c>
      <c r="J113" s="1" t="n">
        <f aca="false">I113^2</f>
        <v>4.54265968152324</v>
      </c>
    </row>
    <row r="114" customFormat="false" ht="15" hidden="false" customHeight="false" outlineLevel="0" collapsed="false">
      <c r="A114" s="1" t="str">
        <f aca="false">INDEX(paste_data_here!A:A,(ROW()-2)*5+4)</f>
        <v>CCCCOCCOCCOCCOCCO</v>
      </c>
      <c r="B114" s="1" t="n">
        <f aca="false">INDEX(paste_data_here!B:B,(ROW()-2)*5+4)</f>
        <v>3.1012275</v>
      </c>
      <c r="C114" s="1" t="n">
        <f aca="false">INDEX(paste_data_here!C:C,(ROW()-2)*5+4)</f>
        <v>-1.3802587</v>
      </c>
      <c r="D114" s="1" t="n">
        <f aca="false">INDEX(paste_data_here!D:D,(ROW()-2)*5+4)</f>
        <v>0.002034795</v>
      </c>
      <c r="E114" s="1" t="n">
        <f aca="false">INDEX(paste_data_here!E:E,(ROW()-2)*5+4)</f>
        <v>8.879594227</v>
      </c>
      <c r="F114" s="1" t="n">
        <f aca="false">INDEX(paste_data_here!F:F,(ROW()-2)*5+4)</f>
        <v>10.702955085919</v>
      </c>
      <c r="G114" s="1" t="n">
        <f aca="false">RANK(E114,E:E)</f>
        <v>137</v>
      </c>
      <c r="H114" s="1" t="n">
        <f aca="false">RANK(F114,F:F)</f>
        <v>61</v>
      </c>
      <c r="I114" s="1" t="n">
        <f aca="false">ABS(F114-E114)</f>
        <v>1.82336085891899</v>
      </c>
      <c r="J114" s="1" t="n">
        <f aca="false">I114^2</f>
        <v>3.32464482183781</v>
      </c>
    </row>
    <row r="115" customFormat="false" ht="15" hidden="false" customHeight="false" outlineLevel="0" collapsed="false">
      <c r="A115" s="1" t="str">
        <f aca="false">INDEX(paste_data_here!A:A,(ROW()-2)*5+4)</f>
        <v>CCCOC(=O)C(C)=C</v>
      </c>
      <c r="B115" s="1" t="n">
        <f aca="false">INDEX(paste_data_here!B:B,(ROW()-2)*5+4)</f>
        <v>1.6805968</v>
      </c>
      <c r="C115" s="1" t="n">
        <f aca="false">INDEX(paste_data_here!C:C,(ROW()-2)*5+4)</f>
        <v>-0.63298947</v>
      </c>
      <c r="D115" s="1" t="n">
        <f aca="false">INDEX(paste_data_here!D:D,(ROW()-2)*5+4)</f>
        <v>0.002541296</v>
      </c>
      <c r="E115" s="1" t="n">
        <f aca="false">INDEX(paste_data_here!E:E,(ROW()-2)*5+4)</f>
        <v>10.93741833</v>
      </c>
      <c r="F115" s="1" t="n">
        <f aca="false">INDEX(paste_data_here!F:F,(ROW()-2)*5+4)</f>
        <v>9.10219316777291</v>
      </c>
      <c r="G115" s="1" t="n">
        <f aca="false">RANK(E115,E:E)</f>
        <v>82</v>
      </c>
      <c r="H115" s="1" t="n">
        <f aca="false">RANK(F115,F:F)</f>
        <v>115</v>
      </c>
      <c r="I115" s="1" t="n">
        <f aca="false">ABS(F115-E115)</f>
        <v>1.83522516222709</v>
      </c>
      <c r="J115" s="1" t="n">
        <f aca="false">I115^2</f>
        <v>3.36805139607145</v>
      </c>
    </row>
    <row r="116" customFormat="false" ht="15" hidden="false" customHeight="false" outlineLevel="0" collapsed="false">
      <c r="A116" s="1" t="str">
        <f aca="false">INDEX(paste_data_here!A:A,(ROW()-2)*5+4)</f>
        <v>CCCOCCC</v>
      </c>
      <c r="B116" s="1" t="n">
        <f aca="false">INDEX(paste_data_here!B:B,(ROW()-2)*5+4)</f>
        <v>1.8485142</v>
      </c>
      <c r="C116" s="1" t="n">
        <f aca="false">INDEX(paste_data_here!C:C,(ROW()-2)*5+4)</f>
        <v>-0.6318961</v>
      </c>
      <c r="D116" s="1" t="n">
        <f aca="false">INDEX(paste_data_here!D:D,(ROW()-2)*5+4)</f>
        <v>0.0029388</v>
      </c>
      <c r="E116" s="1" t="n">
        <f aca="false">INDEX(paste_data_here!E:E,(ROW()-2)*5+4)</f>
        <v>10.77725916</v>
      </c>
      <c r="F116" s="1" t="n">
        <f aca="false">INDEX(paste_data_here!F:F,(ROW()-2)*5+4)</f>
        <v>8.51842672871854</v>
      </c>
      <c r="G116" s="1" t="n">
        <f aca="false">RANK(E116,E:E)</f>
        <v>96</v>
      </c>
      <c r="H116" s="1" t="n">
        <f aca="false">RANK(F116,F:F)</f>
        <v>134</v>
      </c>
      <c r="I116" s="1" t="n">
        <f aca="false">ABS(F116-E116)</f>
        <v>2.25883243128146</v>
      </c>
      <c r="J116" s="1" t="n">
        <f aca="false">I116^2</f>
        <v>5.10232395260893</v>
      </c>
    </row>
    <row r="117" customFormat="false" ht="15" hidden="false" customHeight="false" outlineLevel="0" collapsed="false">
      <c r="A117" s="1" t="str">
        <f aca="false">INDEX(paste_data_here!A:A,(ROW()-2)*5+4)</f>
        <v>CCCOCCO</v>
      </c>
      <c r="B117" s="1" t="n">
        <f aca="false">INDEX(paste_data_here!B:B,(ROW()-2)*5+4)</f>
        <v>1.8678135</v>
      </c>
      <c r="C117" s="1" t="n">
        <f aca="false">INDEX(paste_data_here!C:C,(ROW()-2)*5+4)</f>
        <v>-0.6489874</v>
      </c>
      <c r="D117" s="1" t="n">
        <f aca="false">INDEX(paste_data_here!D:D,(ROW()-2)*5+4)</f>
        <v>0.002505167</v>
      </c>
      <c r="E117" s="1" t="n">
        <f aca="false">INDEX(paste_data_here!E:E,(ROW()-2)*5+4)</f>
        <v>10.76939416</v>
      </c>
      <c r="F117" s="1" t="n">
        <f aca="false">INDEX(paste_data_here!F:F,(ROW()-2)*5+4)</f>
        <v>10.3352793583089</v>
      </c>
      <c r="G117" s="1" t="n">
        <f aca="false">RANK(E117,E:E)</f>
        <v>98</v>
      </c>
      <c r="H117" s="1" t="n">
        <f aca="false">RANK(F117,F:F)</f>
        <v>74</v>
      </c>
      <c r="I117" s="1" t="n">
        <f aca="false">ABS(F117-E117)</f>
        <v>0.434114801691084</v>
      </c>
      <c r="J117" s="1" t="n">
        <f aca="false">I117^2</f>
        <v>0.188455661047289</v>
      </c>
    </row>
    <row r="118" customFormat="false" ht="15" hidden="false" customHeight="false" outlineLevel="0" collapsed="false">
      <c r="A118" s="1" t="str">
        <f aca="false">INDEX(paste_data_here!A:A,(ROW()-2)*5+4)</f>
        <v>CCCS(=O)(=O)Cl</v>
      </c>
      <c r="B118" s="1" t="n">
        <f aca="false">INDEX(paste_data_here!B:B,(ROW()-2)*5+4)</f>
        <v>1.705224</v>
      </c>
      <c r="C118" s="1" t="n">
        <f aca="false">INDEX(paste_data_here!C:C,(ROW()-2)*5+4)</f>
        <v>-0.5729639</v>
      </c>
      <c r="D118" s="1" t="n">
        <f aca="false">INDEX(paste_data_here!D:D,(ROW()-2)*5+4)</f>
        <v>0.002158079</v>
      </c>
      <c r="E118" s="1" t="n">
        <f aca="false">INDEX(paste_data_here!E:E,(ROW()-2)*5+4)</f>
        <v>11.3553287</v>
      </c>
      <c r="F118" s="1" t="n">
        <f aca="false">INDEX(paste_data_here!F:F,(ROW()-2)*5+4)</f>
        <v>11.9797784788876</v>
      </c>
      <c r="G118" s="1" t="n">
        <f aca="false">RANK(E118,E:E)</f>
        <v>51</v>
      </c>
      <c r="H118" s="1" t="n">
        <f aca="false">RANK(F118,F:F)</f>
        <v>13</v>
      </c>
      <c r="I118" s="1" t="n">
        <f aca="false">ABS(F118-E118)</f>
        <v>0.624449778887609</v>
      </c>
      <c r="J118" s="1" t="n">
        <f aca="false">I118^2</f>
        <v>0.389937526352784</v>
      </c>
    </row>
    <row r="119" customFormat="false" ht="15" hidden="false" customHeight="false" outlineLevel="0" collapsed="false">
      <c r="A119" s="1" t="str">
        <f aca="false">INDEX(paste_data_here!A:A,(ROW()-2)*5+4)</f>
        <v>CCOCC(C)C</v>
      </c>
      <c r="B119" s="1" t="n">
        <f aca="false">INDEX(paste_data_here!B:B,(ROW()-2)*5+4)</f>
        <v>1.8950682</v>
      </c>
      <c r="C119" s="1" t="n">
        <f aca="false">INDEX(paste_data_here!C:C,(ROW()-2)*5+4)</f>
        <v>-0.6402254</v>
      </c>
      <c r="D119" s="1" t="n">
        <f aca="false">INDEX(paste_data_here!D:D,(ROW()-2)*5+4)</f>
        <v>0.002943774</v>
      </c>
      <c r="E119" s="1" t="n">
        <f aca="false">INDEX(paste_data_here!E:E,(ROW()-2)*5+4)</f>
        <v>11.04358024</v>
      </c>
      <c r="F119" s="1" t="n">
        <f aca="false">INDEX(paste_data_here!F:F,(ROW()-2)*5+4)</f>
        <v>8.6554474735259</v>
      </c>
      <c r="G119" s="1" t="n">
        <f aca="false">RANK(E119,E:E)</f>
        <v>76</v>
      </c>
      <c r="H119" s="1" t="n">
        <f aca="false">RANK(F119,F:F)</f>
        <v>132</v>
      </c>
      <c r="I119" s="1" t="n">
        <f aca="false">ABS(F119-E119)</f>
        <v>2.3881327664741</v>
      </c>
      <c r="J119" s="1" t="n">
        <f aca="false">I119^2</f>
        <v>5.70317811030725</v>
      </c>
    </row>
    <row r="120" customFormat="false" ht="15" hidden="false" customHeight="false" outlineLevel="0" collapsed="false">
      <c r="A120" s="1" t="str">
        <f aca="false">INDEX(paste_data_here!A:A,(ROW()-2)*5+4)</f>
        <v>CCSSC(C)(C)C</v>
      </c>
      <c r="B120" s="1" t="n">
        <f aca="false">INDEX(paste_data_here!B:B,(ROW()-2)*5+4)</f>
        <v>1.8533936</v>
      </c>
      <c r="C120" s="1" t="n">
        <f aca="false">INDEX(paste_data_here!C:C,(ROW()-2)*5+4)</f>
        <v>-0.6359072</v>
      </c>
      <c r="D120" s="1" t="n">
        <f aca="false">INDEX(paste_data_here!D:D,(ROW()-2)*5+4)</f>
        <v>0.002308562</v>
      </c>
      <c r="E120" s="1" t="n">
        <f aca="false">INDEX(paste_data_here!E:E,(ROW()-2)*5+4)</f>
        <v>11.12610905</v>
      </c>
      <c r="F120" s="1" t="n">
        <f aca="false">INDEX(paste_data_here!F:F,(ROW()-2)*5+4)</f>
        <v>11.3751595151515</v>
      </c>
      <c r="G120" s="1" t="n">
        <f aca="false">RANK(E120,E:E)</f>
        <v>71</v>
      </c>
      <c r="H120" s="1" t="n">
        <f aca="false">RANK(F120,F:F)</f>
        <v>28</v>
      </c>
      <c r="I120" s="1" t="n">
        <f aca="false">ABS(F120-E120)</f>
        <v>0.249050465151498</v>
      </c>
      <c r="J120" s="1" t="n">
        <f aca="false">I120^2</f>
        <v>0.0620261341921776</v>
      </c>
    </row>
    <row r="121" customFormat="false" ht="15" hidden="false" customHeight="false" outlineLevel="0" collapsed="false">
      <c r="A121" s="1" t="str">
        <f aca="false">INDEX(paste_data_here!A:A,(ROW()-2)*5+4)</f>
        <v>ClC(Cl)C(=O)</v>
      </c>
      <c r="B121" s="1" t="n">
        <f aca="false">INDEX(paste_data_here!B:B,(ROW()-2)*5+4)</f>
        <v>1.5190772</v>
      </c>
      <c r="C121" s="1" t="n">
        <f aca="false">INDEX(paste_data_here!C:C,(ROW()-2)*5+4)</f>
        <v>-0.483175</v>
      </c>
      <c r="D121" s="1" t="n">
        <f aca="false">INDEX(paste_data_here!D:D,(ROW()-2)*5+4)</f>
        <v>0.002570694</v>
      </c>
      <c r="E121" s="1" t="n">
        <f aca="false">INDEX(paste_data_here!E:E,(ROW()-2)*5+4)</f>
        <v>12.33460776</v>
      </c>
      <c r="F121" s="1" t="n">
        <f aca="false">INDEX(paste_data_here!F:F,(ROW()-2)*5+4)</f>
        <v>10.5890680589881</v>
      </c>
      <c r="G121" s="1" t="n">
        <f aca="false">RANK(E121,E:E)</f>
        <v>7</v>
      </c>
      <c r="H121" s="1" t="n">
        <f aca="false">RANK(F121,F:F)</f>
        <v>64</v>
      </c>
      <c r="I121" s="1" t="n">
        <f aca="false">ABS(F121-E121)</f>
        <v>1.74553970101191</v>
      </c>
      <c r="J121" s="1" t="n">
        <f aca="false">I121^2</f>
        <v>3.04690884780876</v>
      </c>
    </row>
    <row r="122" customFormat="false" ht="15" hidden="false" customHeight="false" outlineLevel="0" collapsed="false">
      <c r="A122" s="1" t="str">
        <f aca="false">INDEX(paste_data_here!A:A,(ROW()-2)*5+4)</f>
        <v>ClC(Cl)C(F)(F)F</v>
      </c>
      <c r="B122" s="1" t="n">
        <f aca="false">INDEX(paste_data_here!B:B,(ROW()-2)*5+4)</f>
        <v>1.4173344</v>
      </c>
      <c r="C122" s="1" t="n">
        <f aca="false">INDEX(paste_data_here!C:C,(ROW()-2)*5+4)</f>
        <v>-0.45243844</v>
      </c>
      <c r="D122" s="1" t="n">
        <f aca="false">INDEX(paste_data_here!D:D,(ROW()-2)*5+4)</f>
        <v>0.003210582</v>
      </c>
      <c r="E122" s="1" t="n">
        <f aca="false">INDEX(paste_data_here!E:E,(ROW()-2)*5+4)</f>
        <v>11.89220654</v>
      </c>
      <c r="F122" s="1" t="n">
        <f aca="false">INDEX(paste_data_here!F:F,(ROW()-2)*5+4)</f>
        <v>8.32437583320503</v>
      </c>
      <c r="G122" s="1" t="n">
        <f aca="false">RANK(E122,E:E)</f>
        <v>23</v>
      </c>
      <c r="H122" s="1" t="n">
        <f aca="false">RANK(F122,F:F)</f>
        <v>137</v>
      </c>
      <c r="I122" s="1" t="n">
        <f aca="false">ABS(F122-E122)</f>
        <v>3.56783070679497</v>
      </c>
      <c r="J122" s="1" t="n">
        <f aca="false">I122^2</f>
        <v>12.7294159523491</v>
      </c>
    </row>
    <row r="123" customFormat="false" ht="15" hidden="false" customHeight="false" outlineLevel="0" collapsed="false">
      <c r="A123" s="1" t="str">
        <f aca="false">INDEX(paste_data_here!A:A,(ROW()-2)*5+4)</f>
        <v>CNC=O</v>
      </c>
      <c r="B123" s="1" t="n">
        <f aca="false">INDEX(paste_data_here!B:B,(ROW()-2)*5+4)</f>
        <v>1.6846684</v>
      </c>
      <c r="C123" s="1" t="n">
        <f aca="false">INDEX(paste_data_here!C:C,(ROW()-2)*5+4)</f>
        <v>-0.5235914</v>
      </c>
      <c r="D123" s="1" t="n">
        <f aca="false">INDEX(paste_data_here!D:D,(ROW()-2)*5+4)</f>
        <v>0.002019488</v>
      </c>
      <c r="E123" s="1" t="n">
        <f aca="false">INDEX(paste_data_here!E:E,(ROW()-2)*5+4)</f>
        <v>12.07694301</v>
      </c>
      <c r="F123" s="1" t="n">
        <f aca="false">INDEX(paste_data_here!F:F,(ROW()-2)*5+4)</f>
        <v>13.1298220640587</v>
      </c>
      <c r="G123" s="1" t="n">
        <f aca="false">RANK(E123,E:E)</f>
        <v>13</v>
      </c>
      <c r="H123" s="1" t="n">
        <f aca="false">RANK(F123,F:F)</f>
        <v>1</v>
      </c>
      <c r="I123" s="1" t="n">
        <f aca="false">ABS(F123-E123)</f>
        <v>1.05287905405873</v>
      </c>
      <c r="J123" s="1" t="n">
        <f aca="false">I123^2</f>
        <v>1.1085543024756</v>
      </c>
    </row>
    <row r="124" customFormat="false" ht="15" hidden="false" customHeight="false" outlineLevel="0" collapsed="false">
      <c r="A124" s="1" t="str">
        <f aca="false">INDEX(paste_data_here!A:A,(ROW()-2)*5+4)</f>
        <v>COCCOCCOCCOCCO</v>
      </c>
      <c r="B124" s="1" t="n">
        <f aca="false">INDEX(paste_data_here!B:B,(ROW()-2)*5+4)</f>
        <v>2.6340778</v>
      </c>
      <c r="C124" s="1" t="n">
        <f aca="false">INDEX(paste_data_here!C:C,(ROW()-2)*5+4)</f>
        <v>-1.1294765</v>
      </c>
      <c r="D124" s="1" t="n">
        <f aca="false">INDEX(paste_data_here!D:D,(ROW()-2)*5+4)</f>
        <v>0.001975699</v>
      </c>
      <c r="E124" s="1" t="n">
        <f aca="false">INDEX(paste_data_here!E:E,(ROW()-2)*5+4)</f>
        <v>10.30097077</v>
      </c>
      <c r="F124" s="1" t="n">
        <f aca="false">INDEX(paste_data_here!F:F,(ROW()-2)*5+4)</f>
        <v>11.4999837161756</v>
      </c>
      <c r="G124" s="1" t="n">
        <f aca="false">RANK(E124,E:E)</f>
        <v>120</v>
      </c>
      <c r="H124" s="1" t="n">
        <f aca="false">RANK(F124,F:F)</f>
        <v>25</v>
      </c>
      <c r="I124" s="1" t="n">
        <f aca="false">ABS(F124-E124)</f>
        <v>1.19901294617557</v>
      </c>
      <c r="J124" s="1" t="n">
        <f aca="false">I124^2</f>
        <v>1.43763204509662</v>
      </c>
    </row>
    <row r="125" customFormat="false" ht="15" hidden="false" customHeight="false" outlineLevel="0" collapsed="false">
      <c r="A125" s="1" t="str">
        <f aca="false">INDEX(paste_data_here!A:A,(ROW()-2)*5+4)</f>
        <v>COS(=O)(=O)OC</v>
      </c>
      <c r="B125" s="1" t="n">
        <f aca="false">INDEX(paste_data_here!B:B,(ROW()-2)*5+4)</f>
        <v>1.7233013</v>
      </c>
      <c r="C125" s="1" t="n">
        <f aca="false">INDEX(paste_data_here!C:C,(ROW()-2)*5+4)</f>
        <v>-0.58439994</v>
      </c>
      <c r="D125" s="1" t="n">
        <f aca="false">INDEX(paste_data_here!D:D,(ROW()-2)*5+4)</f>
        <v>0.002089537</v>
      </c>
      <c r="E125" s="1" t="n">
        <f aca="false">INDEX(paste_data_here!E:E,(ROW()-2)*5+4)</f>
        <v>11.93919162</v>
      </c>
      <c r="F125" s="1" t="n">
        <f aca="false">INDEX(paste_data_here!F:F,(ROW()-2)*5+4)</f>
        <v>12.2224185951641</v>
      </c>
      <c r="G125" s="1" t="n">
        <f aca="false">RANK(E125,E:E)</f>
        <v>21</v>
      </c>
      <c r="H125" s="1" t="n">
        <f aca="false">RANK(F125,F:F)</f>
        <v>9</v>
      </c>
      <c r="I125" s="1" t="n">
        <f aca="false">ABS(F125-E125)</f>
        <v>0.283226975164148</v>
      </c>
      <c r="J125" s="1" t="n">
        <f aca="false">I125^2</f>
        <v>0.0802175194606327</v>
      </c>
    </row>
    <row r="126" customFormat="false" ht="15" hidden="false" customHeight="false" outlineLevel="0" collapsed="false">
      <c r="A126" s="1" t="str">
        <f aca="false">INDEX(paste_data_here!A:A,(ROW()-2)*5+4)</f>
        <v>CS(=O)C</v>
      </c>
      <c r="B126" s="1" t="n">
        <f aca="false">INDEX(paste_data_here!B:B,(ROW()-2)*5+4)</f>
        <v>1.4417213</v>
      </c>
      <c r="C126" s="1" t="n">
        <f aca="false">INDEX(paste_data_here!C:C,(ROW()-2)*5+4)</f>
        <v>-0.42532778</v>
      </c>
      <c r="D126" s="1" t="n">
        <f aca="false">INDEX(paste_data_here!D:D,(ROW()-2)*5+4)</f>
        <v>0.001959497</v>
      </c>
      <c r="E126" s="1" t="n">
        <f aca="false">INDEX(paste_data_here!E:E,(ROW()-2)*5+4)</f>
        <v>12.59931039</v>
      </c>
      <c r="F126" s="1" t="n">
        <f aca="false">INDEX(paste_data_here!F:F,(ROW()-2)*5+4)</f>
        <v>12.9920927819457</v>
      </c>
      <c r="G126" s="1" t="n">
        <f aca="false">RANK(E126,E:E)</f>
        <v>3</v>
      </c>
      <c r="H126" s="1" t="n">
        <f aca="false">RANK(F126,F:F)</f>
        <v>3</v>
      </c>
      <c r="I126" s="1" t="n">
        <f aca="false">ABS(F126-E126)</f>
        <v>0.392782391945694</v>
      </c>
      <c r="J126" s="1" t="n">
        <f aca="false">I126^2</f>
        <v>0.154278007422581</v>
      </c>
    </row>
    <row r="127" customFormat="false" ht="15" hidden="false" customHeight="false" outlineLevel="0" collapsed="false">
      <c r="A127" s="1" t="str">
        <f aca="false">INDEX(paste_data_here!A:A,(ROW()-2)*5+4)</f>
        <v>CSC(C)C</v>
      </c>
      <c r="B127" s="1" t="n">
        <f aca="false">INDEX(paste_data_here!B:B,(ROW()-2)*5+4)</f>
        <v>1.7381172</v>
      </c>
      <c r="C127" s="1" t="n">
        <f aca="false">INDEX(paste_data_here!C:C,(ROW()-2)*5+4)</f>
        <v>-0.5393189</v>
      </c>
      <c r="D127" s="1" t="n">
        <f aca="false">INDEX(paste_data_here!D:D,(ROW()-2)*5+4)</f>
        <v>0.00275961</v>
      </c>
      <c r="E127" s="1" t="n">
        <f aca="false">INDEX(paste_data_here!E:E,(ROW()-2)*5+4)</f>
        <v>11.66037856</v>
      </c>
      <c r="F127" s="1" t="n">
        <f aca="false">INDEX(paste_data_here!F:F,(ROW()-2)*5+4)</f>
        <v>10.3919672169961</v>
      </c>
      <c r="G127" s="1" t="n">
        <f aca="false">RANK(E127,E:E)</f>
        <v>33</v>
      </c>
      <c r="H127" s="1" t="n">
        <f aca="false">RANK(F127,F:F)</f>
        <v>71</v>
      </c>
      <c r="I127" s="1" t="n">
        <f aca="false">ABS(F127-E127)</f>
        <v>1.26841134300392</v>
      </c>
      <c r="J127" s="1" t="n">
        <f aca="false">I127^2</f>
        <v>1.60886733506101</v>
      </c>
    </row>
    <row r="128" customFormat="false" ht="15" hidden="false" customHeight="false" outlineLevel="0" collapsed="false">
      <c r="A128" s="1" t="str">
        <f aca="false">INDEX(paste_data_here!A:A,(ROW()-2)*5+4)</f>
        <v>CSCCC</v>
      </c>
      <c r="B128" s="1" t="n">
        <f aca="false">INDEX(paste_data_here!B:B,(ROW()-2)*5+4)</f>
        <v>1.8580844</v>
      </c>
      <c r="C128" s="1" t="n">
        <f aca="false">INDEX(paste_data_here!C:C,(ROW()-2)*5+4)</f>
        <v>-0.59154046</v>
      </c>
      <c r="D128" s="1" t="n">
        <f aca="false">INDEX(paste_data_here!D:D,(ROW()-2)*5+4)</f>
        <v>0.002757974</v>
      </c>
      <c r="E128" s="1" t="n">
        <f aca="false">INDEX(paste_data_here!E:E,(ROW()-2)*5+4)</f>
        <v>11.34138252</v>
      </c>
      <c r="F128" s="1" t="n">
        <f aca="false">INDEX(paste_data_here!F:F,(ROW()-2)*5+4)</f>
        <v>10.223868398932</v>
      </c>
      <c r="G128" s="1" t="n">
        <f aca="false">RANK(E128,E:E)</f>
        <v>53</v>
      </c>
      <c r="H128" s="1" t="n">
        <f aca="false">RANK(F128,F:F)</f>
        <v>79</v>
      </c>
      <c r="I128" s="1" t="n">
        <f aca="false">ABS(F128-E128)</f>
        <v>1.11751412106796</v>
      </c>
      <c r="J128" s="1" t="n">
        <f aca="false">I128^2</f>
        <v>1.24883781078629</v>
      </c>
    </row>
    <row r="129" customFormat="false" ht="15" hidden="false" customHeight="false" outlineLevel="0" collapsed="false">
      <c r="A129" s="1" t="str">
        <f aca="false">INDEX(paste_data_here!A:A,(ROW()-2)*5+4)</f>
        <v>CSCCC=O</v>
      </c>
      <c r="B129" s="1" t="n">
        <f aca="false">INDEX(paste_data_here!B:B,(ROW()-2)*5+4)</f>
        <v>1.8745573</v>
      </c>
      <c r="C129" s="1" t="n">
        <f aca="false">INDEX(paste_data_here!C:C,(ROW()-2)*5+4)</f>
        <v>-0.62081176</v>
      </c>
      <c r="D129" s="1" t="n">
        <f aca="false">INDEX(paste_data_here!D:D,(ROW()-2)*5+4)</f>
        <v>0.002229654</v>
      </c>
      <c r="E129" s="1" t="n">
        <f aca="false">INDEX(paste_data_here!E:E,(ROW()-2)*5+4)</f>
        <v>11.77921043</v>
      </c>
      <c r="F129" s="1" t="n">
        <f aca="false">INDEX(paste_data_here!F:F,(ROW()-2)*5+4)</f>
        <v>12.1367297203182</v>
      </c>
      <c r="G129" s="1" t="n">
        <f aca="false">RANK(E129,E:E)</f>
        <v>28</v>
      </c>
      <c r="H129" s="1" t="n">
        <f aca="false">RANK(F129,F:F)</f>
        <v>11</v>
      </c>
      <c r="I129" s="1" t="n">
        <f aca="false">ABS(F129-E129)</f>
        <v>0.357519290318159</v>
      </c>
      <c r="J129" s="1" t="n">
        <f aca="false">I129^2</f>
        <v>0.1278200429496</v>
      </c>
    </row>
    <row r="130" customFormat="false" ht="15" hidden="false" customHeight="false" outlineLevel="0" collapsed="false">
      <c r="A130" s="1" t="str">
        <f aca="false">INDEX(paste_data_here!A:A,(ROW()-2)*5+4)</f>
        <v>Fc1cc(F)ccc1</v>
      </c>
      <c r="B130" s="1" t="n">
        <f aca="false">INDEX(paste_data_here!B:B,(ROW()-2)*5+4)</f>
        <v>1.751116</v>
      </c>
      <c r="C130" s="1" t="n">
        <f aca="false">INDEX(paste_data_here!C:C,(ROW()-2)*5+4)</f>
        <v>-0.6632592</v>
      </c>
      <c r="D130" s="1" t="n">
        <f aca="false">INDEX(paste_data_here!D:D,(ROW()-2)*5+4)</f>
        <v>0.002622779</v>
      </c>
      <c r="E130" s="1" t="n">
        <f aca="false">INDEX(paste_data_here!E:E,(ROW()-2)*5+4)</f>
        <v>12.2440558</v>
      </c>
      <c r="F130" s="1" t="n">
        <f aca="false">INDEX(paste_data_here!F:F,(ROW()-2)*5+4)</f>
        <v>8.66374779876685</v>
      </c>
      <c r="G130" s="1" t="n">
        <f aca="false">RANK(E130,E:E)</f>
        <v>8</v>
      </c>
      <c r="H130" s="1" t="n">
        <f aca="false">RANK(F130,F:F)</f>
        <v>131</v>
      </c>
      <c r="I130" s="1" t="n">
        <f aca="false">ABS(F130-E130)</f>
        <v>3.58030800123315</v>
      </c>
      <c r="J130" s="1" t="n">
        <f aca="false">I130^2</f>
        <v>12.8186053836941</v>
      </c>
    </row>
    <row r="131" customFormat="false" ht="15" hidden="false" customHeight="false" outlineLevel="0" collapsed="false">
      <c r="A131" s="1" t="str">
        <f aca="false">INDEX(paste_data_here!A:A,(ROW()-2)*5+4)</f>
        <v>N#CCCCC#N</v>
      </c>
      <c r="B131" s="1" t="n">
        <f aca="false">INDEX(paste_data_here!B:B,(ROW()-2)*5+4)</f>
        <v>1.8493983</v>
      </c>
      <c r="C131" s="1" t="n">
        <f aca="false">INDEX(paste_data_here!C:C,(ROW()-2)*5+4)</f>
        <v>-0.6391217</v>
      </c>
      <c r="D131" s="1" t="n">
        <f aca="false">INDEX(paste_data_here!D:D,(ROW()-2)*5+4)</f>
        <v>0.001948919</v>
      </c>
      <c r="E131" s="1" t="n">
        <f aca="false">INDEX(paste_data_here!E:E,(ROW()-2)*5+4)</f>
        <v>10.45900495</v>
      </c>
      <c r="F131" s="1" t="n">
        <f aca="false">INDEX(paste_data_here!F:F,(ROW()-2)*5+4)</f>
        <v>12.959519785757</v>
      </c>
      <c r="G131" s="1" t="n">
        <f aca="false">RANK(E131,E:E)</f>
        <v>115</v>
      </c>
      <c r="H131" s="1" t="n">
        <f aca="false">RANK(F131,F:F)</f>
        <v>4</v>
      </c>
      <c r="I131" s="1" t="n">
        <f aca="false">ABS(F131-E131)</f>
        <v>2.50051483575698</v>
      </c>
      <c r="J131" s="1" t="n">
        <f aca="false">I131^2</f>
        <v>6.25257444384078</v>
      </c>
    </row>
    <row r="132" customFormat="false" ht="15" hidden="false" customHeight="false" outlineLevel="0" collapsed="false">
      <c r="A132" s="1" t="str">
        <f aca="false">INDEX(paste_data_here!A:A,(ROW()-2)*5+4)</f>
        <v>N#CCO</v>
      </c>
      <c r="B132" s="1" t="n">
        <f aca="false">INDEX(paste_data_here!B:B,(ROW()-2)*5+4)</f>
        <v>1.6637626</v>
      </c>
      <c r="C132" s="1" t="n">
        <f aca="false">INDEX(paste_data_here!C:C,(ROW()-2)*5+4)</f>
        <v>-0.5263767</v>
      </c>
      <c r="D132" s="1" t="n">
        <f aca="false">INDEX(paste_data_here!D:D,(ROW()-2)*5+4)</f>
        <v>0.002312139</v>
      </c>
      <c r="E132" s="1" t="n">
        <f aca="false">INDEX(paste_data_here!E:E,(ROW()-2)*5+4)</f>
        <v>10.30951547</v>
      </c>
      <c r="F132" s="1" t="n">
        <f aca="false">INDEX(paste_data_here!F:F,(ROW()-2)*5+4)</f>
        <v>11.8200935493939</v>
      </c>
      <c r="G132" s="1" t="n">
        <f aca="false">RANK(E132,E:E)</f>
        <v>119</v>
      </c>
      <c r="H132" s="1" t="n">
        <f aca="false">RANK(F132,F:F)</f>
        <v>19</v>
      </c>
      <c r="I132" s="1" t="n">
        <f aca="false">ABS(F132-E132)</f>
        <v>1.51057807939389</v>
      </c>
      <c r="J132" s="1" t="n">
        <f aca="false">I132^2</f>
        <v>2.28184613394532</v>
      </c>
    </row>
    <row r="133" customFormat="false" ht="15" hidden="false" customHeight="false" outlineLevel="0" collapsed="false">
      <c r="A133" s="1" t="str">
        <f aca="false">INDEX(paste_data_here!A:A,(ROW()-2)*5+4)</f>
        <v>n1ccccc1</v>
      </c>
      <c r="B133" s="1" t="n">
        <f aca="false">INDEX(paste_data_here!B:B,(ROW()-2)*5+4)</f>
        <v>1.7400665</v>
      </c>
      <c r="C133" s="1" t="n">
        <f aca="false">INDEX(paste_data_here!C:C,(ROW()-2)*5+4)</f>
        <v>-0.6131439</v>
      </c>
      <c r="D133" s="1" t="n">
        <f aca="false">INDEX(paste_data_here!D:D,(ROW()-2)*5+4)</f>
        <v>0.002348907</v>
      </c>
      <c r="E133" s="1" t="n">
        <f aca="false">INDEX(paste_data_here!E:E,(ROW()-2)*5+4)</f>
        <v>12.50281627</v>
      </c>
      <c r="F133" s="1" t="n">
        <f aca="false">INDEX(paste_data_here!F:F,(ROW()-2)*5+4)</f>
        <v>10.7549198400835</v>
      </c>
      <c r="G133" s="1" t="n">
        <f aca="false">RANK(E133,E:E)</f>
        <v>5</v>
      </c>
      <c r="H133" s="1" t="n">
        <f aca="false">RANK(F133,F:F)</f>
        <v>58</v>
      </c>
      <c r="I133" s="1" t="n">
        <f aca="false">ABS(F133-E133)</f>
        <v>1.74789642991653</v>
      </c>
      <c r="J133" s="1" t="n">
        <f aca="false">I133^2</f>
        <v>3.05514192971494</v>
      </c>
    </row>
    <row r="134" customFormat="false" ht="15" hidden="false" customHeight="false" outlineLevel="0" collapsed="false">
      <c r="A134" s="1" t="str">
        <f aca="false">INDEX(paste_data_here!A:A,(ROW()-2)*5+4)</f>
        <v>NCCOCCO</v>
      </c>
      <c r="B134" s="1" t="n">
        <f aca="false">INDEX(paste_data_here!B:B,(ROW()-2)*5+4)</f>
        <v>1.8537365</v>
      </c>
      <c r="C134" s="1" t="n">
        <f aca="false">INDEX(paste_data_here!C:C,(ROW()-2)*5+4)</f>
        <v>-0.64958507</v>
      </c>
      <c r="D134" s="1" t="n">
        <f aca="false">INDEX(paste_data_here!D:D,(ROW()-2)*5+4)</f>
        <v>0.002008738</v>
      </c>
      <c r="E134" s="1" t="n">
        <f aca="false">INDEX(paste_data_here!E:E,(ROW()-2)*5+4)</f>
        <v>11.56960603</v>
      </c>
      <c r="F134" s="1" t="n">
        <f aca="false">INDEX(paste_data_here!F:F,(ROW()-2)*5+4)</f>
        <v>12.56124130506</v>
      </c>
      <c r="G134" s="1" t="n">
        <f aca="false">RANK(E134,E:E)</f>
        <v>38</v>
      </c>
      <c r="H134" s="1" t="n">
        <f aca="false">RANK(F134,F:F)</f>
        <v>6</v>
      </c>
      <c r="I134" s="1" t="n">
        <f aca="false">ABS(F134-E134)</f>
        <v>0.991635275059981</v>
      </c>
      <c r="J134" s="1" t="n">
        <f aca="false">I134^2</f>
        <v>0.983340518743283</v>
      </c>
    </row>
    <row r="135" customFormat="false" ht="15" hidden="false" customHeight="false" outlineLevel="0" collapsed="false">
      <c r="A135" s="1" t="str">
        <f aca="false">INDEX(paste_data_here!A:A,(ROW()-2)*5+4)</f>
        <v>O=C(OC)CCCCCCCCCCCCCC</v>
      </c>
      <c r="B135" s="1" t="n">
        <f aca="false">INDEX(paste_data_here!B:B,(ROW()-2)*5+4)</f>
        <v>3.2075837</v>
      </c>
      <c r="C135" s="1" t="n">
        <f aca="false">INDEX(paste_data_here!C:C,(ROW()-2)*5+4)</f>
        <v>-1.4452378</v>
      </c>
      <c r="D135" s="1" t="n">
        <f aca="false">INDEX(paste_data_here!D:D,(ROW()-2)*5+4)</f>
        <v>0.001919533</v>
      </c>
      <c r="E135" s="1" t="n">
        <f aca="false">INDEX(paste_data_here!E:E,(ROW()-2)*5+4)</f>
        <v>9.867910955</v>
      </c>
      <c r="F135" s="1" t="n">
        <f aca="false">INDEX(paste_data_here!F:F,(ROW()-2)*5+4)</f>
        <v>11.7235952070371</v>
      </c>
      <c r="G135" s="1" t="n">
        <f aca="false">RANK(E135,E:E)</f>
        <v>126</v>
      </c>
      <c r="H135" s="1" t="n">
        <f aca="false">RANK(F135,F:F)</f>
        <v>21</v>
      </c>
      <c r="I135" s="1" t="n">
        <f aca="false">ABS(F135-E135)</f>
        <v>1.85568425203709</v>
      </c>
      <c r="J135" s="1" t="n">
        <f aca="false">I135^2</f>
        <v>3.44356404325846</v>
      </c>
    </row>
    <row r="136" customFormat="false" ht="15" hidden="false" customHeight="false" outlineLevel="0" collapsed="false">
      <c r="A136" s="1" t="str">
        <f aca="false">INDEX(paste_data_here!A:A,(ROW()-2)*5+4)</f>
        <v>O=CCCCC=O</v>
      </c>
      <c r="B136" s="1" t="n">
        <f aca="false">INDEX(paste_data_here!B:B,(ROW()-2)*5+4)</f>
        <v>1.8130989</v>
      </c>
      <c r="C136" s="1" t="n">
        <f aca="false">INDEX(paste_data_here!C:C,(ROW()-2)*5+4)</f>
        <v>-0.6244968</v>
      </c>
      <c r="D136" s="1" t="n">
        <f aca="false">INDEX(paste_data_here!D:D,(ROW()-2)*5+4)</f>
        <v>0.002336449</v>
      </c>
      <c r="E136" s="1" t="n">
        <f aca="false">INDEX(paste_data_here!E:E,(ROW()-2)*5+4)</f>
        <v>10.54223524</v>
      </c>
      <c r="F136" s="1" t="n">
        <f aca="false">INDEX(paste_data_here!F:F,(ROW()-2)*5+4)</f>
        <v>11.1476416225165</v>
      </c>
      <c r="G136" s="1" t="n">
        <f aca="false">RANK(E136,E:E)</f>
        <v>110</v>
      </c>
      <c r="H136" s="1" t="n">
        <f aca="false">RANK(F136,F:F)</f>
        <v>39</v>
      </c>
      <c r="I136" s="1" t="n">
        <f aca="false">ABS(F136-E136)</f>
        <v>0.605406382516513</v>
      </c>
      <c r="J136" s="1" t="n">
        <f aca="false">I136^2</f>
        <v>0.366516887991731</v>
      </c>
    </row>
    <row r="137" customFormat="false" ht="15" hidden="false" customHeight="false" outlineLevel="0" collapsed="false">
      <c r="A137" s="1" t="str">
        <f aca="false">INDEX(paste_data_here!A:A,(ROW()-2)*5+4)</f>
        <v>OC1CCCCC1</v>
      </c>
      <c r="B137" s="1" t="n">
        <f aca="false">INDEX(paste_data_here!B:B,(ROW()-2)*5+4)</f>
        <v>1.8065047</v>
      </c>
      <c r="C137" s="1" t="n">
        <f aca="false">INDEX(paste_data_here!C:C,(ROW()-2)*5+4)</f>
        <v>-0.6369268</v>
      </c>
      <c r="D137" s="1" t="n">
        <f aca="false">INDEX(paste_data_here!D:D,(ROW()-2)*5+4)</f>
        <v>0.002112602</v>
      </c>
      <c r="E137" s="1" t="n">
        <f aca="false">INDEX(paste_data_here!E:E,(ROW()-2)*5+4)</f>
        <v>12.56033933</v>
      </c>
      <c r="F137" s="1" t="n">
        <f aca="false">INDEX(paste_data_here!F:F,(ROW()-2)*5+4)</f>
        <v>11.9232713459325</v>
      </c>
      <c r="G137" s="1" t="n">
        <f aca="false">RANK(E137,E:E)</f>
        <v>4</v>
      </c>
      <c r="H137" s="1" t="n">
        <f aca="false">RANK(F137,F:F)</f>
        <v>15</v>
      </c>
      <c r="I137" s="1" t="n">
        <f aca="false">ABS(F137-E137)</f>
        <v>0.637067984067492</v>
      </c>
      <c r="J137" s="1" t="n">
        <f aca="false">I137^2</f>
        <v>0.405855616323819</v>
      </c>
    </row>
    <row r="138" customFormat="false" ht="15" hidden="false" customHeight="false" outlineLevel="0" collapsed="false">
      <c r="A138" s="1" t="str">
        <f aca="false">INDEX(paste_data_here!A:A,(ROW()-2)*5+4)</f>
        <v>OCCCCC(C)C</v>
      </c>
      <c r="B138" s="1" t="n">
        <f aca="false">INDEX(paste_data_here!B:B,(ROW()-2)*5+4)</f>
        <v>1.8527447</v>
      </c>
      <c r="C138" s="1" t="n">
        <f aca="false">INDEX(paste_data_here!C:C,(ROW()-2)*5+4)</f>
        <v>-0.6632259</v>
      </c>
      <c r="D138" s="1" t="n">
        <f aca="false">INDEX(paste_data_here!D:D,(ROW()-2)*5+4)</f>
        <v>0.0022268</v>
      </c>
      <c r="E138" s="1" t="n">
        <f aca="false">INDEX(paste_data_here!E:E,(ROW()-2)*5+4)</f>
        <v>11.64885121</v>
      </c>
      <c r="F138" s="1" t="n">
        <f aca="false">INDEX(paste_data_here!F:F,(ROW()-2)*5+4)</f>
        <v>11.306333991352</v>
      </c>
      <c r="G138" s="1" t="n">
        <f aca="false">RANK(E138,E:E)</f>
        <v>35</v>
      </c>
      <c r="H138" s="1" t="n">
        <f aca="false">RANK(F138,F:F)</f>
        <v>31</v>
      </c>
      <c r="I138" s="1" t="n">
        <f aca="false">ABS(F138-E138)</f>
        <v>0.34251721864802</v>
      </c>
      <c r="J138" s="1" t="n">
        <f aca="false">I138^2</f>
        <v>0.117318045070375</v>
      </c>
    </row>
    <row r="139" customFormat="false" ht="15" hidden="false" customHeight="false" outlineLevel="0" collapsed="false">
      <c r="A139" s="1" t="str">
        <f aca="false">INDEX(paste_data_here!A:A,(ROW()-2)*5+4)</f>
        <v>OCCCCCCC</v>
      </c>
      <c r="B139" s="1" t="n">
        <f aca="false">INDEX(paste_data_here!B:B,(ROW()-2)*5+4)</f>
        <v>1.8322285</v>
      </c>
      <c r="C139" s="1" t="n">
        <f aca="false">INDEX(paste_data_here!C:C,(ROW()-2)*5+4)</f>
        <v>-0.66810447</v>
      </c>
      <c r="D139" s="1" t="n">
        <f aca="false">INDEX(paste_data_here!D:D,(ROW()-2)*5+4)</f>
        <v>0.002295026</v>
      </c>
      <c r="E139" s="1" t="n">
        <f aca="false">INDEX(paste_data_here!E:E,(ROW()-2)*5+4)</f>
        <v>11.12803036</v>
      </c>
      <c r="F139" s="1" t="n">
        <f aca="false">INDEX(paste_data_here!F:F,(ROW()-2)*5+4)</f>
        <v>10.7481227509489</v>
      </c>
      <c r="G139" s="1" t="n">
        <f aca="false">RANK(E139,E:E)</f>
        <v>70</v>
      </c>
      <c r="H139" s="1" t="n">
        <f aca="false">RANK(F139,F:F)</f>
        <v>59</v>
      </c>
      <c r="I139" s="1" t="n">
        <f aca="false">ABS(F139-E139)</f>
        <v>0.379907609051088</v>
      </c>
      <c r="J139" s="1" t="n">
        <f aca="false">I139^2</f>
        <v>0.144329791414914</v>
      </c>
    </row>
    <row r="140" customFormat="false" ht="15" hidden="false" customHeight="false" outlineLevel="0" collapsed="false">
      <c r="A140" s="1" t="str">
        <f aca="false">INDEX(paste_data_here!A:A,(ROW()-2)*5+4)</f>
        <v>OCCOC</v>
      </c>
      <c r="B140" s="1" t="n">
        <f aca="false">INDEX(paste_data_here!B:B,(ROW()-2)*5+4)</f>
        <v>1.8603865</v>
      </c>
      <c r="C140" s="1" t="n">
        <f aca="false">INDEX(paste_data_here!C:C,(ROW()-2)*5+4)</f>
        <v>-0.6050848</v>
      </c>
      <c r="D140" s="1" t="n">
        <f aca="false">INDEX(paste_data_here!D:D,(ROW()-2)*5+4)</f>
        <v>0.002545339</v>
      </c>
      <c r="E140" s="1" t="n">
        <f aca="false">INDEX(paste_data_here!E:E,(ROW()-2)*5+4)</f>
        <v>11.37723735</v>
      </c>
      <c r="F140" s="1" t="n">
        <f aca="false">INDEX(paste_data_here!F:F,(ROW()-2)*5+4)</f>
        <v>10.9028251963075</v>
      </c>
      <c r="G140" s="1" t="n">
        <f aca="false">RANK(E140,E:E)</f>
        <v>50</v>
      </c>
      <c r="H140" s="1" t="n">
        <f aca="false">RANK(F140,F:F)</f>
        <v>47</v>
      </c>
      <c r="I140" s="1" t="n">
        <f aca="false">ABS(F140-E140)</f>
        <v>0.474412153692454</v>
      </c>
      <c r="J140" s="1" t="n">
        <f aca="false">I140^2</f>
        <v>0.225066891571112</v>
      </c>
    </row>
    <row r="141" customFormat="false" ht="15" hidden="false" customHeight="false" outlineLevel="0" collapsed="false">
      <c r="A141" s="1" t="str">
        <f aca="false">INDEX(paste_data_here!A:A,(ROW()-2)*5+4)</f>
        <v>OCCOCCO</v>
      </c>
      <c r="B141" s="1" t="n">
        <f aca="false">INDEX(paste_data_here!B:B,(ROW()-2)*5+4)</f>
        <v>1.8863841</v>
      </c>
      <c r="C141" s="1" t="n">
        <f aca="false">INDEX(paste_data_here!C:C,(ROW()-2)*5+4)</f>
        <v>-0.6658202</v>
      </c>
      <c r="D141" s="1" t="n">
        <f aca="false">INDEX(paste_data_here!D:D,(ROW()-2)*5+4)</f>
        <v>0.001966278</v>
      </c>
      <c r="E141" s="1" t="n">
        <f aca="false">INDEX(paste_data_here!E:E,(ROW()-2)*5+4)</f>
        <v>11.26816267</v>
      </c>
      <c r="F141" s="1" t="n">
        <f aca="false">INDEX(paste_data_here!F:F,(ROW()-2)*5+4)</f>
        <v>12.7665486289967</v>
      </c>
      <c r="G141" s="1" t="n">
        <f aca="false">RANK(E141,E:E)</f>
        <v>58</v>
      </c>
      <c r="H141" s="1" t="n">
        <f aca="false">RANK(F141,F:F)</f>
        <v>5</v>
      </c>
      <c r="I141" s="1" t="n">
        <f aca="false">ABS(F141-E141)</f>
        <v>1.49838595899669</v>
      </c>
      <c r="J141" s="1" t="n">
        <f aca="false">I141^2</f>
        <v>2.24516048211844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1"/>
  <sheetViews>
    <sheetView showFormulas="false" showGridLines="true" showRowColHeaders="true" showZeros="true" rightToLeft="false" tabSelected="false" showOutlineSymbols="true" defaultGridColor="true" view="normal" topLeftCell="A94" colorId="64" zoomScale="100" zoomScaleNormal="100" zoomScalePageLayoutView="100" workbookViewId="0">
      <selection pane="topLeft" activeCell="E146" activeCellId="0" sqref="E146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INDEX(paste_data_here!A:A,(ROW()-2)*5+5)</f>
        <v>[N+](=O)([O-])C([N+](=O)[O-])([N+](=O)[O-])[N+](=O)[O-]</v>
      </c>
      <c r="B2" s="1" t="n">
        <f aca="false">INDEX(paste_data_here!B:B,(ROW()-2)*5+5)</f>
        <v>1.967275</v>
      </c>
      <c r="C2" s="1" t="n">
        <f aca="false">INDEX(paste_data_here!C:C,(ROW()-2)*5+5)</f>
        <v>-0.7819557</v>
      </c>
      <c r="D2" s="1" t="n">
        <f aca="false">INDEX(paste_data_here!D:D,(ROW()-2)*5+5)</f>
        <v>0.00209748</v>
      </c>
      <c r="E2" s="1" t="n">
        <f aca="false">INDEX(paste_data_here!E:E,(ROW()-2)*5+5)</f>
        <v>13.49486206</v>
      </c>
      <c r="F2" s="1" t="n">
        <f aca="false">INDEX(paste_data_here!F:F,(ROW()-2)*5+5)</f>
        <v>10.9528569694289</v>
      </c>
      <c r="G2" s="1" t="n">
        <f aca="false">RANK(E2,E:E)</f>
        <v>60</v>
      </c>
      <c r="H2" s="1" t="n">
        <f aca="false">RANK(F2,F:F)</f>
        <v>136</v>
      </c>
      <c r="I2" s="1" t="n">
        <f aca="false">ABS(F2-E2)</f>
        <v>2.54200509057107</v>
      </c>
      <c r="J2" s="1" t="n">
        <f aca="false">I2^2</f>
        <v>6.46178988048921</v>
      </c>
    </row>
    <row r="3" customFormat="false" ht="15" hidden="false" customHeight="false" outlineLevel="0" collapsed="false">
      <c r="A3" s="1" t="str">
        <f aca="false">INDEX(paste_data_here!A:A,(ROW()-2)*5+5)</f>
        <v>C(C)(Cl)(C)C</v>
      </c>
      <c r="B3" s="1" t="n">
        <f aca="false">INDEX(paste_data_here!B:B,(ROW()-2)*5+5)</f>
        <v>1.3756901</v>
      </c>
      <c r="C3" s="1" t="n">
        <f aca="false">INDEX(paste_data_here!C:C,(ROW()-2)*5+5)</f>
        <v>-0.39133945</v>
      </c>
      <c r="D3" s="1" t="n">
        <f aca="false">INDEX(paste_data_here!D:D,(ROW()-2)*5+5)</f>
        <v>0.002261484</v>
      </c>
      <c r="E3" s="1" t="n">
        <f aca="false">INDEX(paste_data_here!E:E,(ROW()-2)*5+5)</f>
        <v>14.22230161</v>
      </c>
      <c r="F3" s="1" t="n">
        <f aca="false">INDEX(paste_data_here!F:F,(ROW()-2)*5+5)</f>
        <v>12.1390530229118</v>
      </c>
      <c r="G3" s="1" t="n">
        <f aca="false">RANK(E3,E:E)</f>
        <v>5</v>
      </c>
      <c r="H3" s="1" t="n">
        <f aca="false">RANK(F3,F:F)</f>
        <v>98</v>
      </c>
      <c r="I3" s="1" t="n">
        <f aca="false">ABS(F3-E3)</f>
        <v>2.08324858708824</v>
      </c>
      <c r="J3" s="1" t="n">
        <f aca="false">I3^2</f>
        <v>4.33992467560515</v>
      </c>
    </row>
    <row r="4" customFormat="false" ht="15" hidden="false" customHeight="false" outlineLevel="0" collapsed="false">
      <c r="A4" s="1" t="str">
        <f aca="false">INDEX(paste_data_here!A:A,(ROW()-2)*5+5)</f>
        <v>C(Cl)(Cl)(F)C</v>
      </c>
      <c r="B4" s="1" t="n">
        <f aca="false">INDEX(paste_data_here!B:B,(ROW()-2)*5+5)</f>
        <v>1.2242347</v>
      </c>
      <c r="C4" s="1" t="n">
        <f aca="false">INDEX(paste_data_here!C:C,(ROW()-2)*5+5)</f>
        <v>-0.36304528</v>
      </c>
      <c r="D4" s="1" t="n">
        <f aca="false">INDEX(paste_data_here!D:D,(ROW()-2)*5+5)</f>
        <v>0.00249035</v>
      </c>
      <c r="E4" s="1" t="n">
        <f aca="false">INDEX(paste_data_here!E:E,(ROW()-2)*5+5)</f>
        <v>14.01247493</v>
      </c>
      <c r="F4" s="1" t="n">
        <f aca="false">INDEX(paste_data_here!F:F,(ROW()-2)*5+5)</f>
        <v>10.9019862079158</v>
      </c>
      <c r="G4" s="1" t="n">
        <f aca="false">RANK(E4,E:E)</f>
        <v>12</v>
      </c>
      <c r="H4" s="1" t="n">
        <f aca="false">RANK(F4,F:F)</f>
        <v>139</v>
      </c>
      <c r="I4" s="1" t="n">
        <f aca="false">ABS(F4-E4)</f>
        <v>3.11048872208423</v>
      </c>
      <c r="J4" s="1" t="n">
        <f aca="false">I4^2</f>
        <v>9.67514009021321</v>
      </c>
    </row>
    <row r="5" customFormat="false" ht="15" hidden="false" customHeight="false" outlineLevel="0" collapsed="false">
      <c r="A5" s="1" t="str">
        <f aca="false">INDEX(paste_data_here!A:A,(ROW()-2)*5+5)</f>
        <v>C(F)(F)(F)C(F)(F)C(F)(F)C(=O)O</v>
      </c>
      <c r="B5" s="1" t="n">
        <f aca="false">INDEX(paste_data_here!B:B,(ROW()-2)*5+5)</f>
        <v>1.7647331</v>
      </c>
      <c r="C5" s="1" t="n">
        <f aca="false">INDEX(paste_data_here!C:C,(ROW()-2)*5+5)</f>
        <v>-0.58694005</v>
      </c>
      <c r="D5" s="1" t="n">
        <f aca="false">INDEX(paste_data_here!D:D,(ROW()-2)*5+5)</f>
        <v>0.002167258</v>
      </c>
      <c r="E5" s="1" t="n">
        <f aca="false">INDEX(paste_data_here!E:E,(ROW()-2)*5+5)</f>
        <v>13.41747432</v>
      </c>
      <c r="F5" s="1" t="n">
        <f aca="false">INDEX(paste_data_here!F:F,(ROW()-2)*5+5)</f>
        <v>12.153561993476</v>
      </c>
      <c r="G5" s="1" t="n">
        <f aca="false">RANK(E5,E:E)</f>
        <v>71</v>
      </c>
      <c r="H5" s="1" t="n">
        <f aca="false">RANK(F5,F:F)</f>
        <v>97</v>
      </c>
      <c r="I5" s="1" t="n">
        <f aca="false">ABS(F5-E5)</f>
        <v>1.26391232652397</v>
      </c>
      <c r="J5" s="1" t="n">
        <f aca="false">I5^2</f>
        <v>1.59747436913924</v>
      </c>
    </row>
    <row r="6" customFormat="false" ht="15" hidden="false" customHeight="false" outlineLevel="0" collapsed="false">
      <c r="A6" s="1" t="str">
        <f aca="false">INDEX(paste_data_here!A:A,(ROW()-2)*5+5)</f>
        <v>C(Oc1ccccc1)C2CO2</v>
      </c>
      <c r="B6" s="1" t="n">
        <f aca="false">INDEX(paste_data_here!B:B,(ROW()-2)*5+5)</f>
        <v>2.5959668</v>
      </c>
      <c r="C6" s="1" t="n">
        <f aca="false">INDEX(paste_data_here!C:C,(ROW()-2)*5+5)</f>
        <v>-1.0670366</v>
      </c>
      <c r="D6" s="1" t="n">
        <f aca="false">INDEX(paste_data_here!D:D,(ROW()-2)*5+5)</f>
        <v>0.001641504</v>
      </c>
      <c r="E6" s="1" t="n">
        <f aca="false">INDEX(paste_data_here!E:E,(ROW()-2)*5+5)</f>
        <v>13.35130285</v>
      </c>
      <c r="F6" s="1" t="n">
        <f aca="false">INDEX(paste_data_here!F:F,(ROW()-2)*5+5)</f>
        <v>14.7047578862395</v>
      </c>
      <c r="G6" s="1" t="n">
        <f aca="false">RANK(E6,E:E)</f>
        <v>86</v>
      </c>
      <c r="H6" s="1" t="n">
        <f aca="false">RANK(F6,F:F)</f>
        <v>15</v>
      </c>
      <c r="I6" s="1" t="n">
        <f aca="false">ABS(F6-E6)</f>
        <v>1.35345503623952</v>
      </c>
      <c r="J6" s="1" t="n">
        <f aca="false">I6^2</f>
        <v>1.83184053512211</v>
      </c>
    </row>
    <row r="7" customFormat="false" ht="15" hidden="false" customHeight="false" outlineLevel="0" collapsed="false">
      <c r="A7" s="1" t="str">
        <f aca="false">INDEX(paste_data_here!A:A,(ROW()-2)*5+5)</f>
        <v>C/C=C/CCCCCCCCC</v>
      </c>
      <c r="B7" s="1" t="n">
        <f aca="false">INDEX(paste_data_here!B:B,(ROW()-2)*5+5)</f>
        <v>2.2579978</v>
      </c>
      <c r="C7" s="1" t="n">
        <f aca="false">INDEX(paste_data_here!C:C,(ROW()-2)*5+5)</f>
        <v>-0.92853373</v>
      </c>
      <c r="D7" s="1" t="n">
        <f aca="false">INDEX(paste_data_here!D:D,(ROW()-2)*5+5)</f>
        <v>0.001792115</v>
      </c>
      <c r="E7" s="1" t="n">
        <f aca="false">INDEX(paste_data_here!E:E,(ROW()-2)*5+5)</f>
        <v>12.89961169</v>
      </c>
      <c r="F7" s="1" t="n">
        <f aca="false">INDEX(paste_data_here!F:F,(ROW()-2)*5+5)</f>
        <v>12.8881254769598</v>
      </c>
      <c r="G7" s="1" t="n">
        <f aca="false">RANK(E7,E:E)</f>
        <v>122</v>
      </c>
      <c r="H7" s="1" t="n">
        <f aca="false">RANK(F7,F:F)</f>
        <v>70</v>
      </c>
      <c r="I7" s="1" t="n">
        <f aca="false">ABS(F7-E7)</f>
        <v>0.0114862130401576</v>
      </c>
      <c r="J7" s="1" t="n">
        <f aca="false">I7^2</f>
        <v>0.000131933090003887</v>
      </c>
    </row>
    <row r="8" customFormat="false" ht="15" hidden="false" customHeight="false" outlineLevel="0" collapsed="false">
      <c r="A8" s="1" t="str">
        <f aca="false">INDEX(paste_data_here!A:A,(ROW()-2)*5+5)</f>
        <v>C/C=CC#N</v>
      </c>
      <c r="B8" s="1" t="n">
        <f aca="false">INDEX(paste_data_here!B:B,(ROW()-2)*5+5)</f>
        <v>1.8245279</v>
      </c>
      <c r="C8" s="1" t="n">
        <f aca="false">INDEX(paste_data_here!C:C,(ROW()-2)*5+5)</f>
        <v>-0.5846209</v>
      </c>
      <c r="D8" s="1" t="n">
        <f aca="false">INDEX(paste_data_here!D:D,(ROW()-2)*5+5)</f>
        <v>0.002100234</v>
      </c>
      <c r="E8" s="1" t="n">
        <f aca="false">INDEX(paste_data_here!E:E,(ROW()-2)*5+5)</f>
        <v>13.71455697</v>
      </c>
      <c r="F8" s="1" t="n">
        <f aca="false">INDEX(paste_data_here!F:F,(ROW()-2)*5+5)</f>
        <v>12.9079164956647</v>
      </c>
      <c r="G8" s="1" t="n">
        <f aca="false">RANK(E8,E:E)</f>
        <v>37</v>
      </c>
      <c r="H8" s="1" t="n">
        <f aca="false">RANK(F8,F:F)</f>
        <v>68</v>
      </c>
      <c r="I8" s="1" t="n">
        <f aca="false">ABS(F8-E8)</f>
        <v>0.806640474335318</v>
      </c>
      <c r="J8" s="1" t="n">
        <f aca="false">I8^2</f>
        <v>0.650668854835906</v>
      </c>
    </row>
    <row r="9" customFormat="false" ht="15" hidden="false" customHeight="false" outlineLevel="0" collapsed="false">
      <c r="A9" s="1" t="str">
        <f aca="false">INDEX(paste_data_here!A:A,(ROW()-2)*5+5)</f>
        <v>C/C=CCCC</v>
      </c>
      <c r="B9" s="1" t="n">
        <f aca="false">INDEX(paste_data_here!B:B,(ROW()-2)*5+5)</f>
        <v>1.8754961</v>
      </c>
      <c r="C9" s="1" t="n">
        <f aca="false">INDEX(paste_data_here!C:C,(ROW()-2)*5+5)</f>
        <v>-0.6124293</v>
      </c>
      <c r="D9" s="1" t="n">
        <f aca="false">INDEX(paste_data_here!D:D,(ROW()-2)*5+5)</f>
        <v>0.002400629</v>
      </c>
      <c r="E9" s="1" t="n">
        <f aca="false">INDEX(paste_data_here!E:E,(ROW()-2)*5+5)</f>
        <v>13.39645381</v>
      </c>
      <c r="F9" s="1" t="n">
        <f aca="false">INDEX(paste_data_here!F:F,(ROW()-2)*5+5)</f>
        <v>11.5196276371874</v>
      </c>
      <c r="G9" s="1" t="n">
        <f aca="false">RANK(E9,E:E)</f>
        <v>78</v>
      </c>
      <c r="H9" s="1" t="n">
        <f aca="false">RANK(F9,F:F)</f>
        <v>128</v>
      </c>
      <c r="I9" s="1" t="n">
        <f aca="false">ABS(F9-E9)</f>
        <v>1.87682617281264</v>
      </c>
      <c r="J9" s="1" t="n">
        <f aca="false">I9^2</f>
        <v>3.52247648295454</v>
      </c>
    </row>
    <row r="10" customFormat="false" ht="15" hidden="false" customHeight="false" outlineLevel="0" collapsed="false">
      <c r="A10" s="1" t="str">
        <f aca="false">INDEX(paste_data_here!A:A,(ROW()-2)*5+5)</f>
        <v>C=C(C)C#C</v>
      </c>
      <c r="B10" s="1" t="n">
        <f aca="false">INDEX(paste_data_here!B:B,(ROW()-2)*5+5)</f>
        <v>1.6617718</v>
      </c>
      <c r="C10" s="1" t="n">
        <f aca="false">INDEX(paste_data_here!C:C,(ROW()-2)*5+5)</f>
        <v>-0.5165616</v>
      </c>
      <c r="D10" s="1" t="n">
        <f aca="false">INDEX(paste_data_here!D:D,(ROW()-2)*5+5)</f>
        <v>0.002444764</v>
      </c>
      <c r="E10" s="1" t="n">
        <f aca="false">INDEX(paste_data_here!E:E,(ROW()-2)*5+5)</f>
        <v>14.0555617</v>
      </c>
      <c r="F10" s="1" t="n">
        <f aca="false">INDEX(paste_data_here!F:F,(ROW()-2)*5+5)</f>
        <v>11.4733531996034</v>
      </c>
      <c r="G10" s="1" t="n">
        <f aca="false">RANK(E10,E:E)</f>
        <v>11</v>
      </c>
      <c r="H10" s="1" t="n">
        <f aca="false">RANK(F10,F:F)</f>
        <v>132</v>
      </c>
      <c r="I10" s="1" t="n">
        <f aca="false">ABS(F10-E10)</f>
        <v>2.58220850039662</v>
      </c>
      <c r="J10" s="1" t="n">
        <f aca="false">I10^2</f>
        <v>6.66780073952056</v>
      </c>
    </row>
    <row r="11" customFormat="false" ht="15" hidden="false" customHeight="false" outlineLevel="0" collapsed="false">
      <c r="A11" s="1" t="str">
        <f aca="false">INDEX(paste_data_here!A:A,(ROW()-2)*5+5)</f>
        <v>C=C(c1ccccc1)CC(C)(c2ccccc2)C</v>
      </c>
      <c r="B11" s="1" t="n">
        <f aca="false">INDEX(paste_data_here!B:B,(ROW()-2)*5+5)</f>
        <v>3.191821</v>
      </c>
      <c r="C11" s="1" t="n">
        <f aca="false">INDEX(paste_data_here!C:C,(ROW()-2)*5+5)</f>
        <v>-1.523211</v>
      </c>
      <c r="D11" s="1" t="n">
        <f aca="false">INDEX(paste_data_here!D:D,(ROW()-2)*5+5)</f>
        <v>0.001423721</v>
      </c>
      <c r="E11" s="1" t="n">
        <f aca="false">INDEX(paste_data_here!E:E,(ROW()-2)*5+5)</f>
        <v>12.95545407</v>
      </c>
      <c r="F11" s="1" t="n">
        <f aca="false">INDEX(paste_data_here!F:F,(ROW()-2)*5+5)</f>
        <v>16.0014033668595</v>
      </c>
      <c r="G11" s="1" t="n">
        <f aca="false">RANK(E11,E:E)</f>
        <v>120</v>
      </c>
      <c r="H11" s="1" t="n">
        <f aca="false">RANK(F11,F:F)</f>
        <v>1</v>
      </c>
      <c r="I11" s="1" t="n">
        <f aca="false">ABS(F11-E11)</f>
        <v>3.04594929685946</v>
      </c>
      <c r="J11" s="1" t="n">
        <f aca="false">I11^2</f>
        <v>9.27780711903862</v>
      </c>
    </row>
    <row r="12" customFormat="false" ht="15" hidden="false" customHeight="false" outlineLevel="0" collapsed="false">
      <c r="A12" s="1" t="str">
        <f aca="false">INDEX(paste_data_here!A:A,(ROW()-2)*5+5)</f>
        <v>C=C(Cl)CCl</v>
      </c>
      <c r="B12" s="1" t="n">
        <f aca="false">INDEX(paste_data_here!B:B,(ROW()-2)*5+5)</f>
        <v>1.4924943</v>
      </c>
      <c r="C12" s="1" t="n">
        <f aca="false">INDEX(paste_data_here!C:C,(ROW()-2)*5+5)</f>
        <v>-0.45987824</v>
      </c>
      <c r="D12" s="1" t="n">
        <f aca="false">INDEX(paste_data_here!D:D,(ROW()-2)*5+5)</f>
        <v>0.00208643</v>
      </c>
      <c r="E12" s="1" t="n">
        <f aca="false">INDEX(paste_data_here!E:E,(ROW()-2)*5+5)</f>
        <v>13.95605181</v>
      </c>
      <c r="F12" s="1" t="n">
        <f aca="false">INDEX(paste_data_here!F:F,(ROW()-2)*5+5)</f>
        <v>12.4459191103183</v>
      </c>
      <c r="G12" s="1" t="n">
        <f aca="false">RANK(E12,E:E)</f>
        <v>16</v>
      </c>
      <c r="H12" s="1" t="n">
        <f aca="false">RANK(F12,F:F)</f>
        <v>88</v>
      </c>
      <c r="I12" s="1" t="n">
        <f aca="false">ABS(F12-E12)</f>
        <v>1.51013269968173</v>
      </c>
      <c r="J12" s="1" t="n">
        <f aca="false">I12^2</f>
        <v>2.28050077064804</v>
      </c>
    </row>
    <row r="13" customFormat="false" ht="15" hidden="false" customHeight="false" outlineLevel="0" collapsed="false">
      <c r="A13" s="1" t="str">
        <f aca="false">INDEX(paste_data_here!A:A,(ROW()-2)*5+5)</f>
        <v>C=C/C=C/C</v>
      </c>
      <c r="B13" s="1" t="n">
        <f aca="false">INDEX(paste_data_here!B:B,(ROW()-2)*5+5)</f>
        <v>1.8259783</v>
      </c>
      <c r="C13" s="1" t="n">
        <f aca="false">INDEX(paste_data_here!C:C,(ROW()-2)*5+5)</f>
        <v>-0.5795966</v>
      </c>
      <c r="D13" s="1" t="n">
        <f aca="false">INDEX(paste_data_here!D:D,(ROW()-2)*5+5)</f>
        <v>0.002428201</v>
      </c>
      <c r="E13" s="1" t="n">
        <f aca="false">INDEX(paste_data_here!E:E,(ROW()-2)*5+5)</f>
        <v>13.94200718</v>
      </c>
      <c r="F13" s="1" t="n">
        <f aca="false">INDEX(paste_data_here!F:F,(ROW()-2)*5+5)</f>
        <v>11.6162437778341</v>
      </c>
      <c r="G13" s="1" t="n">
        <f aca="false">RANK(E13,E:E)</f>
        <v>17</v>
      </c>
      <c r="H13" s="1" t="n">
        <f aca="false">RANK(F13,F:F)</f>
        <v>122</v>
      </c>
      <c r="I13" s="1" t="n">
        <f aca="false">ABS(F13-E13)</f>
        <v>2.32576340216593</v>
      </c>
      <c r="J13" s="1" t="n">
        <f aca="false">I13^2</f>
        <v>5.40917540285445</v>
      </c>
    </row>
    <row r="14" customFormat="false" ht="15" hidden="false" customHeight="false" outlineLevel="0" collapsed="false">
      <c r="A14" s="1" t="str">
        <f aca="false">INDEX(paste_data_here!A:A,(ROW()-2)*5+5)</f>
        <v>C=CC(C)CC</v>
      </c>
      <c r="B14" s="1" t="n">
        <f aca="false">INDEX(paste_data_here!B:B,(ROW()-2)*5+5)</f>
        <v>1.7588154</v>
      </c>
      <c r="C14" s="1" t="n">
        <f aca="false">INDEX(paste_data_here!C:C,(ROW()-2)*5+5)</f>
        <v>-0.5634364</v>
      </c>
      <c r="D14" s="1" t="n">
        <f aca="false">INDEX(paste_data_here!D:D,(ROW()-2)*5+5)</f>
        <v>0.002491901</v>
      </c>
      <c r="E14" s="1" t="n">
        <f aca="false">INDEX(paste_data_here!E:E,(ROW()-2)*5+5)</f>
        <v>13.40271274</v>
      </c>
      <c r="F14" s="1" t="n">
        <f aca="false">INDEX(paste_data_here!F:F,(ROW()-2)*5+5)</f>
        <v>11.1533983624976</v>
      </c>
      <c r="G14" s="1" t="n">
        <f aca="false">RANK(E14,E:E)</f>
        <v>75</v>
      </c>
      <c r="H14" s="1" t="n">
        <f aca="false">RANK(F14,F:F)</f>
        <v>135</v>
      </c>
      <c r="I14" s="1" t="n">
        <f aca="false">ABS(F14-E14)</f>
        <v>2.24931437750242</v>
      </c>
      <c r="J14" s="1" t="n">
        <f aca="false">I14^2</f>
        <v>5.0594151688391</v>
      </c>
    </row>
    <row r="15" customFormat="false" ht="15" hidden="false" customHeight="false" outlineLevel="0" collapsed="false">
      <c r="A15" s="1" t="str">
        <f aca="false">INDEX(paste_data_here!A:A,(ROW()-2)*5+5)</f>
        <v>C=CCC(C)CC</v>
      </c>
      <c r="B15" s="1" t="n">
        <f aca="false">INDEX(paste_data_here!B:B,(ROW()-2)*5+5)</f>
        <v>1.8428764</v>
      </c>
      <c r="C15" s="1" t="n">
        <f aca="false">INDEX(paste_data_here!C:C,(ROW()-2)*5+5)</f>
        <v>-0.61972064</v>
      </c>
      <c r="D15" s="1" t="n">
        <f aca="false">INDEX(paste_data_here!D:D,(ROW()-2)*5+5)</f>
        <v>0.002307204</v>
      </c>
      <c r="E15" s="1" t="n">
        <f aca="false">INDEX(paste_data_here!E:E,(ROW()-2)*5+5)</f>
        <v>13.3167877</v>
      </c>
      <c r="F15" s="1" t="n">
        <f aca="false">INDEX(paste_data_here!F:F,(ROW()-2)*5+5)</f>
        <v>11.5760123913884</v>
      </c>
      <c r="G15" s="1" t="n">
        <f aca="false">RANK(E15,E:E)</f>
        <v>89</v>
      </c>
      <c r="H15" s="1" t="n">
        <f aca="false">RANK(F15,F:F)</f>
        <v>125</v>
      </c>
      <c r="I15" s="1" t="n">
        <f aca="false">ABS(F15-E15)</f>
        <v>1.74077530861164</v>
      </c>
      <c r="J15" s="1" t="n">
        <f aca="false">I15^2</f>
        <v>3.03029867507196</v>
      </c>
    </row>
    <row r="16" customFormat="false" ht="15" hidden="false" customHeight="false" outlineLevel="0" collapsed="false">
      <c r="A16" s="1" t="str">
        <f aca="false">INDEX(paste_data_here!A:A,(ROW()-2)*5+5)</f>
        <v>C=CCCCCCC(C)C</v>
      </c>
      <c r="B16" s="1" t="n">
        <f aca="false">INDEX(paste_data_here!B:B,(ROW()-2)*5+5)</f>
        <v>1.9306641</v>
      </c>
      <c r="C16" s="1" t="n">
        <f aca="false">INDEX(paste_data_here!C:C,(ROW()-2)*5+5)</f>
        <v>-0.76164997</v>
      </c>
      <c r="D16" s="1" t="n">
        <f aca="false">INDEX(paste_data_here!D:D,(ROW()-2)*5+5)</f>
        <v>0.001945525</v>
      </c>
      <c r="E16" s="1" t="n">
        <f aca="false">INDEX(paste_data_here!E:E,(ROW()-2)*5+5)</f>
        <v>13.02998422</v>
      </c>
      <c r="F16" s="1" t="n">
        <f aca="false">INDEX(paste_data_here!F:F,(ROW()-2)*5+5)</f>
        <v>11.8356770865167</v>
      </c>
      <c r="G16" s="1" t="n">
        <f aca="false">RANK(E16,E:E)</f>
        <v>117</v>
      </c>
      <c r="H16" s="1" t="n">
        <f aca="false">RANK(F16,F:F)</f>
        <v>108</v>
      </c>
      <c r="I16" s="1" t="n">
        <f aca="false">ABS(F16-E16)</f>
        <v>1.19430713348329</v>
      </c>
      <c r="J16" s="1" t="n">
        <f aca="false">I16^2</f>
        <v>1.42636952908907</v>
      </c>
    </row>
    <row r="17" customFormat="false" ht="15" hidden="false" customHeight="false" outlineLevel="0" collapsed="false">
      <c r="A17" s="1" t="str">
        <f aca="false">INDEX(paste_data_here!A:A,(ROW()-2)*5+5)</f>
        <v>C=CCCCCCCC</v>
      </c>
      <c r="B17" s="1" t="n">
        <f aca="false">INDEX(paste_data_here!B:B,(ROW()-2)*5+5)</f>
        <v>1.7946965</v>
      </c>
      <c r="C17" s="1" t="n">
        <f aca="false">INDEX(paste_data_here!C:C,(ROW()-2)*5+5)</f>
        <v>-0.7042984</v>
      </c>
      <c r="D17" s="1" t="n">
        <f aca="false">INDEX(paste_data_here!D:D,(ROW()-2)*5+5)</f>
        <v>0.00202921</v>
      </c>
      <c r="E17" s="1" t="n">
        <f aca="false">INDEX(paste_data_here!E:E,(ROW()-2)*5+5)</f>
        <v>13.14031857</v>
      </c>
      <c r="F17" s="1" t="n">
        <f aca="false">INDEX(paste_data_here!F:F,(ROW()-2)*5+5)</f>
        <v>11.2312926782855</v>
      </c>
      <c r="G17" s="1" t="n">
        <f aca="false">RANK(E17,E:E)</f>
        <v>109</v>
      </c>
      <c r="H17" s="1" t="n">
        <f aca="false">RANK(F17,F:F)</f>
        <v>134</v>
      </c>
      <c r="I17" s="1" t="n">
        <f aca="false">ABS(F17-E17)</f>
        <v>1.90902589171453</v>
      </c>
      <c r="J17" s="1" t="n">
        <f aca="false">I17^2</f>
        <v>3.64437985523647</v>
      </c>
    </row>
    <row r="18" customFormat="false" ht="15" hidden="false" customHeight="false" outlineLevel="0" collapsed="false">
      <c r="A18" s="1" t="str">
        <f aca="false">INDEX(paste_data_here!A:A,(ROW()-2)*5+5)</f>
        <v>C=CCN(CC=C)CC=C</v>
      </c>
      <c r="B18" s="1" t="n">
        <f aca="false">INDEX(paste_data_here!B:B,(ROW()-2)*5+5)</f>
        <v>1.7803664</v>
      </c>
      <c r="C18" s="1" t="n">
        <f aca="false">INDEX(paste_data_here!C:C,(ROW()-2)*5+5)</f>
        <v>-0.7206861</v>
      </c>
      <c r="D18" s="1" t="n">
        <f aca="false">INDEX(paste_data_here!D:D,(ROW()-2)*5+5)</f>
        <v>0.002024291</v>
      </c>
      <c r="E18" s="1" t="n">
        <f aca="false">INDEX(paste_data_here!E:E,(ROW()-2)*5+5)</f>
        <v>13.12542428</v>
      </c>
      <c r="F18" s="1" t="n">
        <f aca="false">INDEX(paste_data_here!F:F,(ROW()-2)*5+5)</f>
        <v>10.9118730851438</v>
      </c>
      <c r="G18" s="1" t="n">
        <f aca="false">RANK(E18,E:E)</f>
        <v>111</v>
      </c>
      <c r="H18" s="1" t="n">
        <f aca="false">RANK(F18,F:F)</f>
        <v>138</v>
      </c>
      <c r="I18" s="1" t="n">
        <f aca="false">ABS(F18-E18)</f>
        <v>2.21355119485624</v>
      </c>
      <c r="J18" s="1" t="n">
        <f aca="false">I18^2</f>
        <v>4.89980889224947</v>
      </c>
    </row>
    <row r="19" customFormat="false" ht="15" hidden="false" customHeight="false" outlineLevel="0" collapsed="false">
      <c r="A19" s="1" t="str">
        <f aca="false">INDEX(paste_data_here!A:A,(ROW()-2)*5+5)</f>
        <v>C=CCOC(=O)C=C</v>
      </c>
      <c r="B19" s="1" t="n">
        <f aca="false">INDEX(paste_data_here!B:B,(ROW()-2)*5+5)</f>
        <v>1.680301</v>
      </c>
      <c r="C19" s="1" t="n">
        <f aca="false">INDEX(paste_data_here!C:C,(ROW()-2)*5+5)</f>
        <v>-0.60903907</v>
      </c>
      <c r="D19" s="1" t="n">
        <f aca="false">INDEX(paste_data_here!D:D,(ROW()-2)*5+5)</f>
        <v>0.002079543</v>
      </c>
      <c r="E19" s="1" t="n">
        <f aca="false">INDEX(paste_data_here!E:E,(ROW()-2)*5+5)</f>
        <v>13.56105556</v>
      </c>
      <c r="F19" s="1" t="n">
        <f aca="false">INDEX(paste_data_here!F:F,(ROW()-2)*5+5)</f>
        <v>11.5812607587952</v>
      </c>
      <c r="G19" s="1" t="n">
        <f aca="false">RANK(E19,E:E)</f>
        <v>54</v>
      </c>
      <c r="H19" s="1" t="n">
        <f aca="false">RANK(F19,F:F)</f>
        <v>124</v>
      </c>
      <c r="I19" s="1" t="n">
        <f aca="false">ABS(F19-E19)</f>
        <v>1.97979480120485</v>
      </c>
      <c r="J19" s="1" t="n">
        <f aca="false">I19^2</f>
        <v>3.91958745487775</v>
      </c>
    </row>
    <row r="20" customFormat="false" ht="15" hidden="false" customHeight="false" outlineLevel="0" collapsed="false">
      <c r="A20" s="1" t="str">
        <f aca="false">INDEX(paste_data_here!A:A,(ROW()-2)*5+5)</f>
        <v>C=CCOCC1(OC1)</v>
      </c>
      <c r="B20" s="1" t="n">
        <f aca="false">INDEX(paste_data_here!B:B,(ROW()-2)*5+5)</f>
        <v>1.673879</v>
      </c>
      <c r="C20" s="1" t="n">
        <f aca="false">INDEX(paste_data_here!C:C,(ROW()-2)*5+5)</f>
        <v>-0.62641835</v>
      </c>
      <c r="D20" s="1" t="n">
        <f aca="false">INDEX(paste_data_here!D:D,(ROW()-2)*5+5)</f>
        <v>0.001895735</v>
      </c>
      <c r="E20" s="1" t="n">
        <f aca="false">INDEX(paste_data_here!E:E,(ROW()-2)*5+5)</f>
        <v>13.67021898</v>
      </c>
      <c r="F20" s="1" t="n">
        <f aca="false">INDEX(paste_data_here!F:F,(ROW()-2)*5+5)</f>
        <v>12.1076733734873</v>
      </c>
      <c r="G20" s="1" t="n">
        <f aca="false">RANK(E20,E:E)</f>
        <v>44</v>
      </c>
      <c r="H20" s="1" t="n">
        <f aca="false">RANK(F20,F:F)</f>
        <v>99</v>
      </c>
      <c r="I20" s="1" t="n">
        <f aca="false">ABS(F20-E20)</f>
        <v>1.56254560651267</v>
      </c>
      <c r="J20" s="1" t="n">
        <f aca="false">I20^2</f>
        <v>2.44154877243205</v>
      </c>
    </row>
    <row r="21" customFormat="false" ht="15" hidden="false" customHeight="false" outlineLevel="0" collapsed="false">
      <c r="A21" s="1" t="str">
        <f aca="false">INDEX(paste_data_here!A:A,(ROW()-2)*5+5)</f>
        <v>C=COC(=O)</v>
      </c>
      <c r="B21" s="1" t="n">
        <f aca="false">INDEX(paste_data_here!B:B,(ROW()-2)*5+5)</f>
        <v>1.798425</v>
      </c>
      <c r="C21" s="1" t="n">
        <f aca="false">INDEX(paste_data_here!C:C,(ROW()-2)*5+5)</f>
        <v>-0.58070374</v>
      </c>
      <c r="D21" s="1" t="n">
        <f aca="false">INDEX(paste_data_here!D:D,(ROW()-2)*5+5)</f>
        <v>0.002389486</v>
      </c>
      <c r="E21" s="1" t="n">
        <f aca="false">INDEX(paste_data_here!E:E,(ROW()-2)*5+5)</f>
        <v>14.15402152</v>
      </c>
      <c r="F21" s="1" t="n">
        <f aca="false">INDEX(paste_data_here!F:F,(ROW()-2)*5+5)</f>
        <v>11.5599619113995</v>
      </c>
      <c r="G21" s="1" t="n">
        <f aca="false">RANK(E21,E:E)</f>
        <v>8</v>
      </c>
      <c r="H21" s="1" t="n">
        <f aca="false">RANK(F21,F:F)</f>
        <v>127</v>
      </c>
      <c r="I21" s="1" t="n">
        <f aca="false">ABS(F21-E21)</f>
        <v>2.59405960860047</v>
      </c>
      <c r="J21" s="1" t="n">
        <f aca="false">I21^2</f>
        <v>6.72914525297241</v>
      </c>
    </row>
    <row r="22" customFormat="false" ht="15" hidden="false" customHeight="false" outlineLevel="0" collapsed="false">
      <c r="A22" s="1" t="str">
        <f aca="false">INDEX(paste_data_here!A:A,(ROW()-2)*5+5)</f>
        <v>c1(C(=O)OCCCC)c(C(=O)OCCCC)cccc1</v>
      </c>
      <c r="B22" s="1" t="n">
        <f aca="false">INDEX(paste_data_here!B:B,(ROW()-2)*5+5)</f>
        <v>3.1864064</v>
      </c>
      <c r="C22" s="1" t="n">
        <f aca="false">INDEX(paste_data_here!C:C,(ROW()-2)*5+5)</f>
        <v>-1.507175</v>
      </c>
      <c r="D22" s="1" t="n">
        <f aca="false">INDEX(paste_data_here!D:D,(ROW()-2)*5+5)</f>
        <v>0.001521404</v>
      </c>
      <c r="E22" s="1" t="n">
        <f aca="false">INDEX(paste_data_here!E:E,(ROW()-2)*5+5)</f>
        <v>12.36789014</v>
      </c>
      <c r="F22" s="1" t="n">
        <f aca="false">INDEX(paste_data_here!F:F,(ROW()-2)*5+5)</f>
        <v>15.0598861879963</v>
      </c>
      <c r="G22" s="1" t="n">
        <f aca="false">RANK(E22,E:E)</f>
        <v>133</v>
      </c>
      <c r="H22" s="1" t="n">
        <f aca="false">RANK(F22,F:F)</f>
        <v>11</v>
      </c>
      <c r="I22" s="1" t="n">
        <f aca="false">ABS(F22-E22)</f>
        <v>2.69199604799629</v>
      </c>
      <c r="J22" s="1" t="n">
        <f aca="false">I22^2</f>
        <v>7.24684272242763</v>
      </c>
    </row>
    <row r="23" customFormat="false" ht="15" hidden="false" customHeight="false" outlineLevel="0" collapsed="false">
      <c r="A23" s="1" t="str">
        <f aca="false">INDEX(paste_data_here!A:A,(ROW()-2)*5+5)</f>
        <v>C1(C)=CCC(=C(C)C)CC1</v>
      </c>
      <c r="B23" s="1" t="n">
        <f aca="false">INDEX(paste_data_here!B:B,(ROW()-2)*5+5)</f>
        <v>2.05798</v>
      </c>
      <c r="C23" s="1" t="n">
        <f aca="false">INDEX(paste_data_here!C:C,(ROW()-2)*5+5)</f>
        <v>-0.76631045</v>
      </c>
      <c r="D23" s="1" t="n">
        <f aca="false">INDEX(paste_data_here!D:D,(ROW()-2)*5+5)</f>
        <v>0.001797486</v>
      </c>
      <c r="E23" s="1" t="n">
        <f aca="false">INDEX(paste_data_here!E:E,(ROW()-2)*5+5)</f>
        <v>13.41143146</v>
      </c>
      <c r="F23" s="1" t="n">
        <f aca="false">INDEX(paste_data_here!F:F,(ROW()-2)*5+5)</f>
        <v>13.5161638059497</v>
      </c>
      <c r="G23" s="1" t="n">
        <f aca="false">RANK(E23,E:E)</f>
        <v>72</v>
      </c>
      <c r="H23" s="1" t="n">
        <f aca="false">RANK(F23,F:F)</f>
        <v>43</v>
      </c>
      <c r="I23" s="1" t="n">
        <f aca="false">ABS(F23-E23)</f>
        <v>0.104732345949749</v>
      </c>
      <c r="J23" s="1" t="n">
        <f aca="false">I23^2</f>
        <v>0.0109688642881379</v>
      </c>
    </row>
    <row r="24" customFormat="false" ht="15" hidden="false" customHeight="false" outlineLevel="0" collapsed="false">
      <c r="A24" s="1" t="str">
        <f aca="false">INDEX(paste_data_here!A:A,(ROW()-2)*5+5)</f>
        <v>C1(C)=CCC(C=C)CC1</v>
      </c>
      <c r="B24" s="1" t="n">
        <f aca="false">INDEX(paste_data_here!B:B,(ROW()-2)*5+5)</f>
        <v>1.9421601</v>
      </c>
      <c r="C24" s="1" t="n">
        <f aca="false">INDEX(paste_data_here!C:C,(ROW()-2)*5+5)</f>
        <v>-0.72216696</v>
      </c>
      <c r="D24" s="1" t="n">
        <f aca="false">INDEX(paste_data_here!D:D,(ROW()-2)*5+5)</f>
        <v>0.001943068</v>
      </c>
      <c r="E24" s="1" t="n">
        <f aca="false">INDEX(paste_data_here!E:E,(ROW()-2)*5+5)</f>
        <v>13.40572333</v>
      </c>
      <c r="F24" s="1" t="n">
        <f aca="false">INDEX(paste_data_here!F:F,(ROW()-2)*5+5)</f>
        <v>12.48907530277</v>
      </c>
      <c r="G24" s="1" t="n">
        <f aca="false">RANK(E24,E:E)</f>
        <v>73</v>
      </c>
      <c r="H24" s="1" t="n">
        <f aca="false">RANK(F24,F:F)</f>
        <v>84</v>
      </c>
      <c r="I24" s="1" t="n">
        <f aca="false">ABS(F24-E24)</f>
        <v>0.916648027229991</v>
      </c>
      <c r="J24" s="1" t="n">
        <f aca="false">I24^2</f>
        <v>0.840243605824634</v>
      </c>
    </row>
    <row r="25" customFormat="false" ht="15" hidden="false" customHeight="false" outlineLevel="0" collapsed="false">
      <c r="A25" s="1" t="str">
        <f aca="false">INDEX(paste_data_here!A:A,(ROW()-2)*5+5)</f>
        <v>c1(C)c(C)c(C)c(CC)cc1</v>
      </c>
      <c r="B25" s="1" t="n">
        <f aca="false">INDEX(paste_data_here!B:B,(ROW()-2)*5+5)</f>
        <v>2.3151026</v>
      </c>
      <c r="C25" s="1" t="n">
        <f aca="false">INDEX(paste_data_here!C:C,(ROW()-2)*5+5)</f>
        <v>-0.9034978</v>
      </c>
      <c r="D25" s="1" t="n">
        <f aca="false">INDEX(paste_data_here!D:D,(ROW()-2)*5+5)</f>
        <v>0.001689011</v>
      </c>
      <c r="E25" s="1" t="n">
        <f aca="false">INDEX(paste_data_here!E:E,(ROW()-2)*5+5)</f>
        <v>13.39912866</v>
      </c>
      <c r="F25" s="1" t="n">
        <f aca="false">INDEX(paste_data_here!F:F,(ROW()-2)*5+5)</f>
        <v>14.3033933209759</v>
      </c>
      <c r="G25" s="1" t="n">
        <f aca="false">RANK(E25,E:E)</f>
        <v>76</v>
      </c>
      <c r="H25" s="1" t="n">
        <f aca="false">RANK(F25,F:F)</f>
        <v>25</v>
      </c>
      <c r="I25" s="1" t="n">
        <f aca="false">ABS(F25-E25)</f>
        <v>0.904264660975864</v>
      </c>
      <c r="J25" s="1" t="n">
        <f aca="false">I25^2</f>
        <v>0.817694577089794</v>
      </c>
    </row>
    <row r="26" customFormat="false" ht="15" hidden="false" customHeight="false" outlineLevel="0" collapsed="false">
      <c r="A26" s="1" t="str">
        <f aca="false">INDEX(paste_data_here!A:A,(ROW()-2)*5+5)</f>
        <v>c1(C)c(C)c(C)ccc1</v>
      </c>
      <c r="B26" s="1" t="n">
        <f aca="false">INDEX(paste_data_here!B:B,(ROW()-2)*5+5)</f>
        <v>2.0018656</v>
      </c>
      <c r="C26" s="1" t="n">
        <f aca="false">INDEX(paste_data_here!C:C,(ROW()-2)*5+5)</f>
        <v>-0.75109196</v>
      </c>
      <c r="D26" s="1" t="n">
        <f aca="false">INDEX(paste_data_here!D:D,(ROW()-2)*5+5)</f>
        <v>0.001784686</v>
      </c>
      <c r="E26" s="1" t="n">
        <f aca="false">INDEX(paste_data_here!E:E,(ROW()-2)*5+5)</f>
        <v>13.70091261</v>
      </c>
      <c r="F26" s="1" t="n">
        <f aca="false">INDEX(paste_data_here!F:F,(ROW()-2)*5+5)</f>
        <v>13.3773005729543</v>
      </c>
      <c r="G26" s="1" t="n">
        <f aca="false">RANK(E26,E:E)</f>
        <v>40</v>
      </c>
      <c r="H26" s="1" t="n">
        <f aca="false">RANK(F26,F:F)</f>
        <v>48</v>
      </c>
      <c r="I26" s="1" t="n">
        <f aca="false">ABS(F26-E26)</f>
        <v>0.32361203704566</v>
      </c>
      <c r="J26" s="1" t="n">
        <f aca="false">I26^2</f>
        <v>0.104724750520841</v>
      </c>
    </row>
    <row r="27" customFormat="false" ht="15" hidden="false" customHeight="false" outlineLevel="0" collapsed="false">
      <c r="A27" s="1" t="str">
        <f aca="false">INDEX(paste_data_here!A:A,(ROW()-2)*5+5)</f>
        <v>c1(C)c(C)c(CC)c(C)cc1</v>
      </c>
      <c r="B27" s="1" t="n">
        <f aca="false">INDEX(paste_data_here!B:B,(ROW()-2)*5+5)</f>
        <v>2.3085182</v>
      </c>
      <c r="C27" s="1" t="n">
        <f aca="false">INDEX(paste_data_here!C:C,(ROW()-2)*5+5)</f>
        <v>-0.9000037</v>
      </c>
      <c r="D27" s="1" t="n">
        <f aca="false">INDEX(paste_data_here!D:D,(ROW()-2)*5+5)</f>
        <v>0.001700644</v>
      </c>
      <c r="E27" s="1" t="n">
        <f aca="false">INDEX(paste_data_here!E:E,(ROW()-2)*5+5)</f>
        <v>13.38034825</v>
      </c>
      <c r="F27" s="1" t="n">
        <f aca="false">INDEX(paste_data_here!F:F,(ROW()-2)*5+5)</f>
        <v>14.222502774428</v>
      </c>
      <c r="G27" s="1" t="n">
        <f aca="false">RANK(E27,E:E)</f>
        <v>82</v>
      </c>
      <c r="H27" s="1" t="n">
        <f aca="false">RANK(F27,F:F)</f>
        <v>28</v>
      </c>
      <c r="I27" s="1" t="n">
        <f aca="false">ABS(F27-E27)</f>
        <v>0.842154524428</v>
      </c>
      <c r="J27" s="1" t="n">
        <f aca="false">I27^2</f>
        <v>0.709224243014552</v>
      </c>
    </row>
    <row r="28" customFormat="false" ht="15" hidden="false" customHeight="false" outlineLevel="0" collapsed="false">
      <c r="A28" s="1" t="str">
        <f aca="false">INDEX(paste_data_here!A:A,(ROW()-2)*5+5)</f>
        <v>c1(C)c(N)cccc1</v>
      </c>
      <c r="B28" s="1" t="n">
        <f aca="false">INDEX(paste_data_here!B:B,(ROW()-2)*5+5)</f>
        <v>1.7774627</v>
      </c>
      <c r="C28" s="1" t="n">
        <f aca="false">INDEX(paste_data_here!C:C,(ROW()-2)*5+5)</f>
        <v>-0.67137897</v>
      </c>
      <c r="D28" s="1" t="n">
        <f aca="false">INDEX(paste_data_here!D:D,(ROW()-2)*5+5)</f>
        <v>0.001662303</v>
      </c>
      <c r="E28" s="1" t="n">
        <f aca="false">INDEX(paste_data_here!E:E,(ROW()-2)*5+5)</f>
        <v>13.92120065</v>
      </c>
      <c r="F28" s="1" t="n">
        <f aca="false">INDEX(paste_data_here!F:F,(ROW()-2)*5+5)</f>
        <v>13.377482841239</v>
      </c>
      <c r="G28" s="1" t="n">
        <f aca="false">RANK(E28,E:E)</f>
        <v>20</v>
      </c>
      <c r="H28" s="1" t="n">
        <f aca="false">RANK(F28,F:F)</f>
        <v>47</v>
      </c>
      <c r="I28" s="1" t="n">
        <f aca="false">ABS(F28-E28)</f>
        <v>0.543717808761002</v>
      </c>
      <c r="J28" s="1" t="n">
        <f aca="false">I28^2</f>
        <v>0.295629055563866</v>
      </c>
    </row>
    <row r="29" customFormat="false" ht="15" hidden="false" customHeight="false" outlineLevel="0" collapsed="false">
      <c r="A29" s="1" t="str">
        <f aca="false">INDEX(paste_data_here!A:A,(ROW()-2)*5+5)</f>
        <v>c1(C)ccccc1(C)</v>
      </c>
      <c r="B29" s="1" t="n">
        <f aca="false">INDEX(paste_data_here!B:B,(ROW()-2)*5+5)</f>
        <v>1.80624</v>
      </c>
      <c r="C29" s="1" t="n">
        <f aca="false">INDEX(paste_data_here!C:C,(ROW()-2)*5+5)</f>
        <v>-0.6740014</v>
      </c>
      <c r="D29" s="1" t="n">
        <f aca="false">INDEX(paste_data_here!D:D,(ROW()-2)*5+5)</f>
        <v>0.001870138</v>
      </c>
      <c r="E29" s="1" t="n">
        <f aca="false">INDEX(paste_data_here!E:E,(ROW()-2)*5+5)</f>
        <v>13.86832599</v>
      </c>
      <c r="F29" s="1" t="n">
        <f aca="false">INDEX(paste_data_here!F:F,(ROW()-2)*5+5)</f>
        <v>12.5385687687444</v>
      </c>
      <c r="G29" s="1" t="n">
        <f aca="false">RANK(E29,E:E)</f>
        <v>24</v>
      </c>
      <c r="H29" s="1" t="n">
        <f aca="false">RANK(F29,F:F)</f>
        <v>82</v>
      </c>
      <c r="I29" s="1" t="n">
        <f aca="false">ABS(F29-E29)</f>
        <v>1.32975722125557</v>
      </c>
      <c r="J29" s="1" t="n">
        <f aca="false">I29^2</f>
        <v>1.76825426748135</v>
      </c>
    </row>
    <row r="30" customFormat="false" ht="15" hidden="false" customHeight="false" outlineLevel="0" collapsed="false">
      <c r="A30" s="1" t="str">
        <f aca="false">INDEX(paste_data_here!A:A,(ROW()-2)*5+5)</f>
        <v>c1(CC)c(CC)cc(CC)cc1</v>
      </c>
      <c r="B30" s="1" t="n">
        <f aca="false">INDEX(paste_data_here!B:B,(ROW()-2)*5+5)</f>
        <v>2.5076404</v>
      </c>
      <c r="C30" s="1" t="n">
        <f aca="false">INDEX(paste_data_here!C:C,(ROW()-2)*5+5)</f>
        <v>-1.0269027</v>
      </c>
      <c r="D30" s="1" t="n">
        <f aca="false">INDEX(paste_data_here!D:D,(ROW()-2)*5+5)</f>
        <v>0.001780032</v>
      </c>
      <c r="E30" s="1" t="n">
        <f aca="false">INDEX(paste_data_here!E:E,(ROW()-2)*5+5)</f>
        <v>12.93781147</v>
      </c>
      <c r="F30" s="1" t="n">
        <f aca="false">INDEX(paste_data_here!F:F,(ROW()-2)*5+5)</f>
        <v>13.5101657841525</v>
      </c>
      <c r="G30" s="1" t="n">
        <f aca="false">RANK(E30,E:E)</f>
        <v>121</v>
      </c>
      <c r="H30" s="1" t="n">
        <f aca="false">RANK(F30,F:F)</f>
        <v>44</v>
      </c>
      <c r="I30" s="1" t="n">
        <f aca="false">ABS(F30-E30)</f>
        <v>0.572354314152467</v>
      </c>
      <c r="J30" s="1" t="n">
        <f aca="false">I30^2</f>
        <v>0.32758946092894</v>
      </c>
    </row>
    <row r="31" customFormat="false" ht="15" hidden="false" customHeight="false" outlineLevel="0" collapsed="false">
      <c r="A31" s="1" t="str">
        <f aca="false">INDEX(paste_data_here!A:A,(ROW()-2)*5+5)</f>
        <v>C1(CC)CCCC1</v>
      </c>
      <c r="B31" s="1" t="n">
        <f aca="false">INDEX(paste_data_here!B:B,(ROW()-2)*5+5)</f>
        <v>1.7129544</v>
      </c>
      <c r="C31" s="1" t="n">
        <f aca="false">INDEX(paste_data_here!C:C,(ROW()-2)*5+5)</f>
        <v>-0.58702636</v>
      </c>
      <c r="D31" s="1" t="n">
        <f aca="false">INDEX(paste_data_here!D:D,(ROW()-2)*5+5)</f>
        <v>0.002170104</v>
      </c>
      <c r="E31" s="1" t="n">
        <f aca="false">INDEX(paste_data_here!E:E,(ROW()-2)*5+5)</f>
        <v>13.4229396</v>
      </c>
      <c r="F31" s="1" t="n">
        <f aca="false">INDEX(paste_data_here!F:F,(ROW()-2)*5+5)</f>
        <v>11.7645323349337</v>
      </c>
      <c r="G31" s="1" t="n">
        <f aca="false">RANK(E31,E:E)</f>
        <v>68</v>
      </c>
      <c r="H31" s="1" t="n">
        <f aca="false">RANK(F31,F:F)</f>
        <v>117</v>
      </c>
      <c r="I31" s="1" t="n">
        <f aca="false">ABS(F31-E31)</f>
        <v>1.65840726506625</v>
      </c>
      <c r="J31" s="1" t="n">
        <f aca="false">I31^2</f>
        <v>2.75031465682453</v>
      </c>
    </row>
    <row r="32" customFormat="false" ht="15" hidden="false" customHeight="false" outlineLevel="0" collapsed="false">
      <c r="A32" s="1" t="str">
        <f aca="false">INDEX(paste_data_here!A:A,(ROW()-2)*5+5)</f>
        <v>c1(CC)cccc2ccccc21</v>
      </c>
      <c r="B32" s="1" t="n">
        <f aca="false">INDEX(paste_data_here!B:B,(ROW()-2)*5+5)</f>
        <v>2.6289263</v>
      </c>
      <c r="C32" s="1" t="n">
        <f aca="false">INDEX(paste_data_here!C:C,(ROW()-2)*5+5)</f>
        <v>-1.1238565</v>
      </c>
      <c r="D32" s="1" t="n">
        <f aca="false">INDEX(paste_data_here!D:D,(ROW()-2)*5+5)</f>
        <v>0.001545989</v>
      </c>
      <c r="E32" s="1" t="n">
        <f aca="false">INDEX(paste_data_here!E:E,(ROW()-2)*5+5)</f>
        <v>13.491544</v>
      </c>
      <c r="F32" s="1" t="n">
        <f aca="false">INDEX(paste_data_here!F:F,(ROW()-2)*5+5)</f>
        <v>15.0459035955104</v>
      </c>
      <c r="G32" s="1" t="n">
        <f aca="false">RANK(E32,E:E)</f>
        <v>61</v>
      </c>
      <c r="H32" s="1" t="n">
        <f aca="false">RANK(F32,F:F)</f>
        <v>12</v>
      </c>
      <c r="I32" s="1" t="n">
        <f aca="false">ABS(F32-E32)</f>
        <v>1.55435959551036</v>
      </c>
      <c r="J32" s="1" t="n">
        <f aca="false">I32^2</f>
        <v>2.41603375215512</v>
      </c>
    </row>
    <row r="33" customFormat="false" ht="15" hidden="false" customHeight="false" outlineLevel="0" collapsed="false">
      <c r="A33" s="1" t="str">
        <f aca="false">INDEX(paste_data_here!A:A,(ROW()-2)*5+5)</f>
        <v>c1(CC=C2)c2cccc1</v>
      </c>
      <c r="B33" s="1" t="n">
        <f aca="false">INDEX(paste_data_here!B:B,(ROW()-2)*5+5)</f>
        <v>2.1374068</v>
      </c>
      <c r="C33" s="1" t="n">
        <f aca="false">INDEX(paste_data_here!C:C,(ROW()-2)*5+5)</f>
        <v>-0.82529837</v>
      </c>
      <c r="D33" s="1" t="n">
        <f aca="false">INDEX(paste_data_here!D:D,(ROW()-2)*5+5)</f>
        <v>0.001714751</v>
      </c>
      <c r="E33" s="1" t="n">
        <f aca="false">INDEX(paste_data_here!E:E,(ROW()-2)*5+5)</f>
        <v>13.83970278</v>
      </c>
      <c r="F33" s="1" t="n">
        <f aca="false">INDEX(paste_data_here!F:F,(ROW()-2)*5+5)</f>
        <v>13.818457198469</v>
      </c>
      <c r="G33" s="1" t="n">
        <f aca="false">RANK(E33,E:E)</f>
        <v>25</v>
      </c>
      <c r="H33" s="1" t="n">
        <f aca="false">RANK(F33,F:F)</f>
        <v>37</v>
      </c>
      <c r="I33" s="1" t="n">
        <f aca="false">ABS(F33-E33)</f>
        <v>0.0212455815309873</v>
      </c>
      <c r="J33" s="1" t="n">
        <f aca="false">I33^2</f>
        <v>0.00045137473458983</v>
      </c>
    </row>
    <row r="34" customFormat="false" ht="15" hidden="false" customHeight="false" outlineLevel="0" collapsed="false">
      <c r="A34" s="1" t="str">
        <f aca="false">INDEX(paste_data_here!A:A,(ROW()-2)*5+5)</f>
        <v>c1(CCCC)ccccc1</v>
      </c>
      <c r="B34" s="1" t="n">
        <f aca="false">INDEX(paste_data_here!B:B,(ROW()-2)*5+5)</f>
        <v>2.2179334</v>
      </c>
      <c r="C34" s="1" t="n">
        <f aca="false">INDEX(paste_data_here!C:C,(ROW()-2)*5+5)</f>
        <v>-0.88909477</v>
      </c>
      <c r="D34" s="1" t="n">
        <f aca="false">INDEX(paste_data_here!D:D,(ROW()-2)*5+5)</f>
        <v>0.00184604</v>
      </c>
      <c r="E34" s="1" t="n">
        <f aca="false">INDEX(paste_data_here!E:E,(ROW()-2)*5+5)</f>
        <v>13.2431611</v>
      </c>
      <c r="F34" s="1" t="n">
        <f aca="false">INDEX(paste_data_here!F:F,(ROW()-2)*5+5)</f>
        <v>12.7624317919576</v>
      </c>
      <c r="G34" s="1" t="n">
        <f aca="false">RANK(E34,E:E)</f>
        <v>100</v>
      </c>
      <c r="H34" s="1" t="n">
        <f aca="false">RANK(F34,F:F)</f>
        <v>78</v>
      </c>
      <c r="I34" s="1" t="n">
        <f aca="false">ABS(F34-E34)</f>
        <v>0.480729308042427</v>
      </c>
      <c r="J34" s="1" t="n">
        <f aca="false">I34^2</f>
        <v>0.231100667610951</v>
      </c>
    </row>
    <row r="35" customFormat="false" ht="15" hidden="false" customHeight="false" outlineLevel="0" collapsed="false">
      <c r="A35" s="1" t="str">
        <f aca="false">INDEX(paste_data_here!A:A,(ROW()-2)*5+5)</f>
        <v>C1(CCCCC1)C=O</v>
      </c>
      <c r="B35" s="1" t="n">
        <f aca="false">INDEX(paste_data_here!B:B,(ROW()-2)*5+5)</f>
        <v>1.8622855</v>
      </c>
      <c r="C35" s="1" t="n">
        <f aca="false">INDEX(paste_data_here!C:C,(ROW()-2)*5+5)</f>
        <v>-0.70070904</v>
      </c>
      <c r="D35" s="1" t="n">
        <f aca="false">INDEX(paste_data_here!D:D,(ROW()-2)*5+5)</f>
        <v>0.001831334</v>
      </c>
      <c r="E35" s="1" t="n">
        <f aca="false">INDEX(paste_data_here!E:E,(ROW()-2)*5+5)</f>
        <v>13.81559959</v>
      </c>
      <c r="F35" s="1" t="n">
        <f aca="false">INDEX(paste_data_here!F:F,(ROW()-2)*5+5)</f>
        <v>12.7800155943645</v>
      </c>
      <c r="G35" s="1" t="n">
        <f aca="false">RANK(E35,E:E)</f>
        <v>30</v>
      </c>
      <c r="H35" s="1" t="n">
        <f aca="false">RANK(F35,F:F)</f>
        <v>76</v>
      </c>
      <c r="I35" s="1" t="n">
        <f aca="false">ABS(F35-E35)</f>
        <v>1.03558399563554</v>
      </c>
      <c r="J35" s="1" t="n">
        <f aca="false">I35^2</f>
        <v>1.07243421201646</v>
      </c>
    </row>
    <row r="36" customFormat="false" ht="15" hidden="false" customHeight="false" outlineLevel="0" collapsed="false">
      <c r="A36" s="1" t="str">
        <f aca="false">INDEX(paste_data_here!A:A,(ROW()-2)*5+5)</f>
        <v>c1(CCCCCCCCCC)cccc2ccccc21</v>
      </c>
      <c r="B36" s="1" t="n">
        <f aca="false">INDEX(paste_data_here!B:B,(ROW()-2)*5+5)</f>
        <v>3.299734</v>
      </c>
      <c r="C36" s="1" t="n">
        <f aca="false">INDEX(paste_data_here!C:C,(ROW()-2)*5+5)</f>
        <v>-1.6533381</v>
      </c>
      <c r="D36" s="1" t="n">
        <f aca="false">INDEX(paste_data_here!D:D,(ROW()-2)*5+5)</f>
        <v>0.001418364</v>
      </c>
      <c r="E36" s="1" t="n">
        <f aca="false">INDEX(paste_data_here!E:E,(ROW()-2)*5+5)</f>
        <v>12.43790826</v>
      </c>
      <c r="F36" s="1" t="n">
        <f aca="false">INDEX(paste_data_here!F:F,(ROW()-2)*5+5)</f>
        <v>15.5046050387475</v>
      </c>
      <c r="G36" s="1" t="n">
        <f aca="false">RANK(E36,E:E)</f>
        <v>130</v>
      </c>
      <c r="H36" s="1" t="n">
        <f aca="false">RANK(F36,F:F)</f>
        <v>5</v>
      </c>
      <c r="I36" s="1" t="n">
        <f aca="false">ABS(F36-E36)</f>
        <v>3.06669677874755</v>
      </c>
      <c r="J36" s="1" t="n">
        <f aca="false">I36^2</f>
        <v>9.40462913278059</v>
      </c>
    </row>
    <row r="37" customFormat="false" ht="15" hidden="false" customHeight="false" outlineLevel="0" collapsed="false">
      <c r="A37" s="1" t="str">
        <f aca="false">INDEX(paste_data_here!A:A,(ROW()-2)*5+5)</f>
        <v>c1(cccn2)c2c(C)ccc1</v>
      </c>
      <c r="B37" s="1" t="n">
        <f aca="false">INDEX(paste_data_here!B:B,(ROW()-2)*5+5)</f>
        <v>2.539714</v>
      </c>
      <c r="C37" s="1" t="n">
        <f aca="false">INDEX(paste_data_here!C:C,(ROW()-2)*5+5)</f>
        <v>-1.0586334</v>
      </c>
      <c r="D37" s="1" t="n">
        <f aca="false">INDEX(paste_data_here!D:D,(ROW()-2)*5+5)</f>
        <v>0.001533778</v>
      </c>
      <c r="E37" s="1" t="n">
        <f aca="false">INDEX(paste_data_here!E:E,(ROW()-2)*5+5)</f>
        <v>13.73701864</v>
      </c>
      <c r="F37" s="1" t="n">
        <f aca="false">INDEX(paste_data_here!F:F,(ROW()-2)*5+5)</f>
        <v>15.2239586419188</v>
      </c>
      <c r="G37" s="1" t="n">
        <f aca="false">RANK(E37,E:E)</f>
        <v>36</v>
      </c>
      <c r="H37" s="1" t="n">
        <f aca="false">RANK(F37,F:F)</f>
        <v>8</v>
      </c>
      <c r="I37" s="1" t="n">
        <f aca="false">ABS(F37-E37)</f>
        <v>1.48694000191879</v>
      </c>
      <c r="J37" s="1" t="n">
        <f aca="false">I37^2</f>
        <v>2.21099056930627</v>
      </c>
    </row>
    <row r="38" customFormat="false" ht="15" hidden="false" customHeight="false" outlineLevel="0" collapsed="false">
      <c r="A38" s="1" t="str">
        <f aca="false">INDEX(paste_data_here!A:A,(ROW()-2)*5+5)</f>
        <v>c1(Cl)c(Cl)cc(Cl)cc1</v>
      </c>
      <c r="B38" s="1" t="n">
        <f aca="false">INDEX(paste_data_here!B:B,(ROW()-2)*5+5)</f>
        <v>1.913202</v>
      </c>
      <c r="C38" s="1" t="n">
        <f aca="false">INDEX(paste_data_here!C:C,(ROW()-2)*5+5)</f>
        <v>-0.73325855</v>
      </c>
      <c r="D38" s="1" t="n">
        <f aca="false">INDEX(paste_data_here!D:D,(ROW()-2)*5+5)</f>
        <v>0.001622619</v>
      </c>
      <c r="E38" s="1" t="n">
        <f aca="false">INDEX(paste_data_here!E:E,(ROW()-2)*5+5)</f>
        <v>13.87313062</v>
      </c>
      <c r="F38" s="1" t="n">
        <f aca="false">INDEX(paste_data_here!F:F,(ROW()-2)*5+5)</f>
        <v>13.8269951694071</v>
      </c>
      <c r="G38" s="1" t="n">
        <f aca="false">RANK(E38,E:E)</f>
        <v>22</v>
      </c>
      <c r="H38" s="1" t="n">
        <f aca="false">RANK(F38,F:F)</f>
        <v>36</v>
      </c>
      <c r="I38" s="1" t="n">
        <f aca="false">ABS(F38-E38)</f>
        <v>0.0461354505928924</v>
      </c>
      <c r="J38" s="1" t="n">
        <f aca="false">I38^2</f>
        <v>0.00212847980140921</v>
      </c>
    </row>
    <row r="39" customFormat="false" ht="15" hidden="false" customHeight="false" outlineLevel="0" collapsed="false">
      <c r="A39" s="1" t="str">
        <f aca="false">INDEX(paste_data_here!A:A,(ROW()-2)*5+5)</f>
        <v>c1(NC)ccccc1</v>
      </c>
      <c r="B39" s="1" t="n">
        <f aca="false">INDEX(paste_data_here!B:B,(ROW()-2)*5+5)</f>
        <v>1.844998</v>
      </c>
      <c r="C39" s="1" t="n">
        <f aca="false">INDEX(paste_data_here!C:C,(ROW()-2)*5+5)</f>
        <v>-0.7107324</v>
      </c>
      <c r="D39" s="1" t="n">
        <f aca="false">INDEX(paste_data_here!D:D,(ROW()-2)*5+5)</f>
        <v>0.001723544</v>
      </c>
      <c r="E39" s="1" t="n">
        <f aca="false">INDEX(paste_data_here!E:E,(ROW()-2)*5+5)</f>
        <v>13.78305672</v>
      </c>
      <c r="F39" s="1" t="n">
        <f aca="false">INDEX(paste_data_here!F:F,(ROW()-2)*5+5)</f>
        <v>13.0771471481139</v>
      </c>
      <c r="G39" s="1" t="n">
        <f aca="false">RANK(E39,E:E)</f>
        <v>35</v>
      </c>
      <c r="H39" s="1" t="n">
        <f aca="false">RANK(F39,F:F)</f>
        <v>57</v>
      </c>
      <c r="I39" s="1" t="n">
        <f aca="false">ABS(F39-E39)</f>
        <v>0.705909571886096</v>
      </c>
      <c r="J39" s="1" t="n">
        <f aca="false">I39^2</f>
        <v>0.498308323680411</v>
      </c>
    </row>
    <row r="40" customFormat="false" ht="15" hidden="false" customHeight="false" outlineLevel="0" collapsed="false">
      <c r="A40" s="1" t="str">
        <f aca="false">INDEX(paste_data_here!A:A,(ROW()-2)*5+5)</f>
        <v>c1(OCC)ccc(N)cc1</v>
      </c>
      <c r="B40" s="1" t="n">
        <f aca="false">INDEX(paste_data_here!B:B,(ROW()-2)*5+5)</f>
        <v>2.2162604</v>
      </c>
      <c r="C40" s="1" t="n">
        <f aca="false">INDEX(paste_data_here!C:C,(ROW()-2)*5+5)</f>
        <v>-0.8915221</v>
      </c>
      <c r="D40" s="1" t="n">
        <f aca="false">INDEX(paste_data_here!D:D,(ROW()-2)*5+5)</f>
        <v>0.001575423</v>
      </c>
      <c r="E40" s="1" t="n">
        <f aca="false">INDEX(paste_data_here!E:E,(ROW()-2)*5+5)</f>
        <v>13.56651623</v>
      </c>
      <c r="F40" s="1" t="n">
        <f aca="false">INDEX(paste_data_here!F:F,(ROW()-2)*5+5)</f>
        <v>14.4676837055625</v>
      </c>
      <c r="G40" s="1" t="n">
        <f aca="false">RANK(E40,E:E)</f>
        <v>53</v>
      </c>
      <c r="H40" s="1" t="n">
        <f aca="false">RANK(F40,F:F)</f>
        <v>19</v>
      </c>
      <c r="I40" s="1" t="n">
        <f aca="false">ABS(F40-E40)</f>
        <v>0.90116747556252</v>
      </c>
      <c r="J40" s="1" t="n">
        <f aca="false">I40^2</f>
        <v>0.812102819011725</v>
      </c>
    </row>
    <row r="41" customFormat="false" ht="15" hidden="false" customHeight="false" outlineLevel="0" collapsed="false">
      <c r="A41" s="1" t="str">
        <f aca="false">INDEX(paste_data_here!A:A,(ROW()-2)*5+5)</f>
        <v>C1[C@](C)([H])(C[C@]([H])(C)(C1))</v>
      </c>
      <c r="B41" s="1" t="n">
        <f aca="false">INDEX(paste_data_here!B:B,(ROW()-2)*5+5)</f>
        <v>1.8079978</v>
      </c>
      <c r="C41" s="1" t="n">
        <f aca="false">INDEX(paste_data_here!C:C,(ROW()-2)*5+5)</f>
        <v>-0.6117723</v>
      </c>
      <c r="D41" s="1" t="n">
        <f aca="false">INDEX(paste_data_here!D:D,(ROW()-2)*5+5)</f>
        <v>0.002224471</v>
      </c>
      <c r="E41" s="1" t="n">
        <f aca="false">INDEX(paste_data_here!E:E,(ROW()-2)*5+5)</f>
        <v>13.47601412</v>
      </c>
      <c r="F41" s="1" t="n">
        <f aca="false">INDEX(paste_data_here!F:F,(ROW()-2)*5+5)</f>
        <v>11.8231511371513</v>
      </c>
      <c r="G41" s="1" t="n">
        <f aca="false">RANK(E41,E:E)</f>
        <v>62</v>
      </c>
      <c r="H41" s="1" t="n">
        <f aca="false">RANK(F41,F:F)</f>
        <v>109</v>
      </c>
      <c r="I41" s="1" t="n">
        <f aca="false">ABS(F41-E41)</f>
        <v>1.65286298284868</v>
      </c>
      <c r="J41" s="1" t="n">
        <f aca="false">I41^2</f>
        <v>2.73195604007142</v>
      </c>
    </row>
    <row r="42" customFormat="false" ht="15" hidden="false" customHeight="false" outlineLevel="0" collapsed="false">
      <c r="A42" s="1" t="str">
        <f aca="false">INDEX(paste_data_here!A:A,(ROW()-2)*5+5)</f>
        <v>C1[C@](O)([H])(C[C@](C)([H])(CC1))</v>
      </c>
      <c r="B42" s="1" t="n">
        <f aca="false">INDEX(paste_data_here!B:B,(ROW()-2)*5+5)</f>
        <v>1.9936887</v>
      </c>
      <c r="C42" s="1" t="n">
        <f aca="false">INDEX(paste_data_here!C:C,(ROW()-2)*5+5)</f>
        <v>-0.7473388</v>
      </c>
      <c r="D42" s="1" t="n">
        <f aca="false">INDEX(paste_data_here!D:D,(ROW()-2)*5+5)</f>
        <v>0.001866847</v>
      </c>
      <c r="E42" s="1" t="n">
        <f aca="false">INDEX(paste_data_here!E:E,(ROW()-2)*5+5)</f>
        <v>13.68754145</v>
      </c>
      <c r="F42" s="1" t="n">
        <f aca="false">INDEX(paste_data_here!F:F,(ROW()-2)*5+5)</f>
        <v>12.9212207915101</v>
      </c>
      <c r="G42" s="1" t="n">
        <f aca="false">RANK(E42,E:E)</f>
        <v>42</v>
      </c>
      <c r="H42" s="1" t="n">
        <f aca="false">RANK(F42,F:F)</f>
        <v>65</v>
      </c>
      <c r="I42" s="1" t="n">
        <f aca="false">ABS(F42-E42)</f>
        <v>0.76632065848988</v>
      </c>
      <c r="J42" s="1" t="n">
        <f aca="false">I42^2</f>
        <v>0.587247351628363</v>
      </c>
    </row>
    <row r="43" customFormat="false" ht="15" hidden="false" customHeight="false" outlineLevel="0" collapsed="false">
      <c r="A43" s="1" t="str">
        <f aca="false">INDEX(paste_data_here!A:A,(ROW()-2)*5+5)</f>
        <v>C1=[C@](C)(CCC([C@](=C)(C))C1)</v>
      </c>
      <c r="B43" s="1" t="n">
        <f aca="false">INDEX(paste_data_here!B:B,(ROW()-2)*5+5)</f>
        <v>2.0880837</v>
      </c>
      <c r="C43" s="1" t="n">
        <f aca="false">INDEX(paste_data_here!C:C,(ROW()-2)*5+5)</f>
        <v>-0.78653014</v>
      </c>
      <c r="D43" s="1" t="n">
        <f aca="false">INDEX(paste_data_here!D:D,(ROW()-2)*5+5)</f>
        <v>0.00185374</v>
      </c>
      <c r="E43" s="1" t="n">
        <f aca="false">INDEX(paste_data_here!E:E,(ROW()-2)*5+5)</f>
        <v>13.24898726</v>
      </c>
      <c r="F43" s="1" t="n">
        <f aca="false">INDEX(paste_data_here!F:F,(ROW()-2)*5+5)</f>
        <v>13.1499817805585</v>
      </c>
      <c r="G43" s="1" t="n">
        <f aca="false">RANK(E43,E:E)</f>
        <v>98</v>
      </c>
      <c r="H43" s="1" t="n">
        <f aca="false">RANK(F43,F:F)</f>
        <v>54</v>
      </c>
      <c r="I43" s="1" t="n">
        <f aca="false">ABS(F43-E43)</f>
        <v>0.0990054794415176</v>
      </c>
      <c r="J43" s="1" t="n">
        <f aca="false">I43^2</f>
        <v>0.00980208495944477</v>
      </c>
    </row>
    <row r="44" customFormat="false" ht="15" hidden="false" customHeight="false" outlineLevel="0" collapsed="false">
      <c r="A44" s="1" t="str">
        <f aca="false">INDEX(paste_data_here!A:A,(ROW()-2)*5+5)</f>
        <v>C1=CON=C1</v>
      </c>
      <c r="B44" s="1" t="n">
        <f aca="false">INDEX(paste_data_here!B:B,(ROW()-2)*5+5)</f>
        <v>1.8082355</v>
      </c>
      <c r="C44" s="1" t="n">
        <f aca="false">INDEX(paste_data_here!C:C,(ROW()-2)*5+5)</f>
        <v>-0.5919225</v>
      </c>
      <c r="D44" s="1" t="n">
        <f aca="false">INDEX(paste_data_here!D:D,(ROW()-2)*5+5)</f>
        <v>0.00202424</v>
      </c>
      <c r="E44" s="1" t="n">
        <f aca="false">INDEX(paste_data_here!E:E,(ROW()-2)*5+5)</f>
        <v>14.28156593</v>
      </c>
      <c r="F44" s="1" t="n">
        <f aca="false">INDEX(paste_data_here!F:F,(ROW()-2)*5+5)</f>
        <v>13.004782110391</v>
      </c>
      <c r="G44" s="1" t="n">
        <f aca="false">RANK(E44,E:E)</f>
        <v>3</v>
      </c>
      <c r="H44" s="1" t="n">
        <f aca="false">RANK(F44,F:F)</f>
        <v>61</v>
      </c>
      <c r="I44" s="1" t="n">
        <f aca="false">ABS(F44-E44)</f>
        <v>1.27678381960902</v>
      </c>
      <c r="J44" s="1" t="n">
        <f aca="false">I44^2</f>
        <v>1.63017692201539</v>
      </c>
    </row>
    <row r="45" customFormat="false" ht="15" hidden="false" customHeight="false" outlineLevel="0" collapsed="false">
      <c r="A45" s="1" t="str">
        <f aca="false">INDEX(paste_data_here!A:A,(ROW()-2)*5+5)</f>
        <v>c12ccccc1cccc2(Br)</v>
      </c>
      <c r="B45" s="1" t="n">
        <f aca="false">INDEX(paste_data_here!B:B,(ROW()-2)*5+5)</f>
        <v>2.5054708</v>
      </c>
      <c r="C45" s="1" t="n">
        <f aca="false">INDEX(paste_data_here!C:C,(ROW()-2)*5+5)</f>
        <v>-1.0431126</v>
      </c>
      <c r="D45" s="1" t="n">
        <f aca="false">INDEX(paste_data_here!D:D,(ROW()-2)*5+5)</f>
        <v>0.001453832</v>
      </c>
      <c r="E45" s="1" t="n">
        <f aca="false">INDEX(paste_data_here!E:E,(ROW()-2)*5+5)</f>
        <v>13.68089331</v>
      </c>
      <c r="F45" s="1" t="n">
        <f aca="false">INDEX(paste_data_here!F:F,(ROW()-2)*5+5)</f>
        <v>15.7531071024534</v>
      </c>
      <c r="G45" s="1" t="n">
        <f aca="false">RANK(E45,E:E)</f>
        <v>43</v>
      </c>
      <c r="H45" s="1" t="n">
        <f aca="false">RANK(F45,F:F)</f>
        <v>3</v>
      </c>
      <c r="I45" s="1" t="n">
        <f aca="false">ABS(F45-E45)</f>
        <v>2.07221379245343</v>
      </c>
      <c r="J45" s="1" t="n">
        <f aca="false">I45^2</f>
        <v>4.29407000163421</v>
      </c>
    </row>
    <row r="46" customFormat="false" ht="15" hidden="false" customHeight="false" outlineLevel="0" collapsed="false">
      <c r="A46" s="1" t="str">
        <f aca="false">INDEX(paste_data_here!A:A,(ROW()-2)*5+5)</f>
        <v>c1c(C(=O)OCCCCCCCCCCC)c(C(=O)OCCCCCCCCCCC)ccc1</v>
      </c>
      <c r="B46" s="1" t="n">
        <f aca="false">INDEX(paste_data_here!B:B,(ROW()-2)*5+5)</f>
        <v>4.048708</v>
      </c>
      <c r="C46" s="1" t="n">
        <f aca="false">INDEX(paste_data_here!C:C,(ROW()-2)*5+5)</f>
        <v>-2.3382444</v>
      </c>
      <c r="D46" s="1" t="n">
        <f aca="false">INDEX(paste_data_here!D:D,(ROW()-2)*5+5)</f>
        <v>0.001363722</v>
      </c>
      <c r="E46" s="1" t="n">
        <f aca="false">INDEX(paste_data_here!E:E,(ROW()-2)*5+5)</f>
        <v>11.13450501</v>
      </c>
      <c r="F46" s="1" t="n">
        <f aca="false">INDEX(paste_data_here!F:F,(ROW()-2)*5+5)</f>
        <v>14.8176936376293</v>
      </c>
      <c r="G46" s="1" t="n">
        <f aca="false">RANK(E46,E:E)</f>
        <v>140</v>
      </c>
      <c r="H46" s="1" t="n">
        <f aca="false">RANK(F46,F:F)</f>
        <v>14</v>
      </c>
      <c r="I46" s="1" t="n">
        <f aca="false">ABS(F46-E46)</f>
        <v>3.68318862762932</v>
      </c>
      <c r="J46" s="1" t="n">
        <f aca="false">I46^2</f>
        <v>13.5658784666979</v>
      </c>
    </row>
    <row r="47" customFormat="false" ht="15" hidden="false" customHeight="false" outlineLevel="0" collapsed="false">
      <c r="A47" s="1" t="str">
        <f aca="false">INDEX(paste_data_here!A:A,(ROW()-2)*5+5)</f>
        <v>C1C(C)c2ccccc2CC1</v>
      </c>
      <c r="B47" s="1" t="n">
        <f aca="false">INDEX(paste_data_here!B:B,(ROW()-2)*5+5)</f>
        <v>2.5114408</v>
      </c>
      <c r="C47" s="1" t="n">
        <f aca="false">INDEX(paste_data_here!C:C,(ROW()-2)*5+5)</f>
        <v>-1.0175425</v>
      </c>
      <c r="D47" s="1" t="n">
        <f aca="false">INDEX(paste_data_here!D:D,(ROW()-2)*5+5)</f>
        <v>0.001698608</v>
      </c>
      <c r="E47" s="1" t="n">
        <f aca="false">INDEX(paste_data_here!E:E,(ROW()-2)*5+5)</f>
        <v>13.30341917</v>
      </c>
      <c r="F47" s="1" t="n">
        <f aca="false">INDEX(paste_data_here!F:F,(ROW()-2)*5+5)</f>
        <v>14.2595128171258</v>
      </c>
      <c r="G47" s="1" t="n">
        <f aca="false">RANK(E47,E:E)</f>
        <v>92</v>
      </c>
      <c r="H47" s="1" t="n">
        <f aca="false">RANK(F47,F:F)</f>
        <v>27</v>
      </c>
      <c r="I47" s="1" t="n">
        <f aca="false">ABS(F47-E47)</f>
        <v>0.956093647125762</v>
      </c>
      <c r="J47" s="1" t="n">
        <f aca="false">I47^2</f>
        <v>0.914115062074241</v>
      </c>
    </row>
    <row r="48" customFormat="false" ht="15" hidden="false" customHeight="false" outlineLevel="0" collapsed="false">
      <c r="A48" s="1" t="str">
        <f aca="false">INDEX(paste_data_here!A:A,(ROW()-2)*5+5)</f>
        <v>C1C(C)OC(=O)O1</v>
      </c>
      <c r="B48" s="1" t="n">
        <f aca="false">INDEX(paste_data_here!B:B,(ROW()-2)*5+5)</f>
        <v>1.7043118</v>
      </c>
      <c r="C48" s="1" t="n">
        <f aca="false">INDEX(paste_data_here!C:C,(ROW()-2)*5+5)</f>
        <v>-0.58357096</v>
      </c>
      <c r="D48" s="1" t="n">
        <f aca="false">INDEX(paste_data_here!D:D,(ROW()-2)*5+5)</f>
        <v>0.001592325</v>
      </c>
      <c r="E48" s="1" t="n">
        <f aca="false">INDEX(paste_data_here!E:E,(ROW()-2)*5+5)</f>
        <v>13.59131839</v>
      </c>
      <c r="F48" s="1" t="n">
        <f aca="false">INDEX(paste_data_here!F:F,(ROW()-2)*5+5)</f>
        <v>14.201794224026</v>
      </c>
      <c r="G48" s="1" t="n">
        <f aca="false">RANK(E48,E:E)</f>
        <v>50</v>
      </c>
      <c r="H48" s="1" t="n">
        <f aca="false">RANK(F48,F:F)</f>
        <v>29</v>
      </c>
      <c r="I48" s="1" t="n">
        <f aca="false">ABS(F48-E48)</f>
        <v>0.610475834026017</v>
      </c>
      <c r="J48" s="1" t="n">
        <f aca="false">I48^2</f>
        <v>0.372680743929761</v>
      </c>
    </row>
    <row r="49" customFormat="false" ht="15" hidden="false" customHeight="false" outlineLevel="0" collapsed="false">
      <c r="A49" s="1" t="str">
        <f aca="false">INDEX(paste_data_here!A:A,(ROW()-2)*5+5)</f>
        <v>C1C(C2C=CC1C2)=CC</v>
      </c>
      <c r="B49" s="1" t="n">
        <f aca="false">INDEX(paste_data_here!B:B,(ROW()-2)*5+5)</f>
        <v>1.9829879</v>
      </c>
      <c r="C49" s="1" t="n">
        <f aca="false">INDEX(paste_data_here!C:C,(ROW()-2)*5+5)</f>
        <v>-0.71811366</v>
      </c>
      <c r="D49" s="1" t="n">
        <f aca="false">INDEX(paste_data_here!D:D,(ROW()-2)*5+5)</f>
        <v>0.001923077</v>
      </c>
      <c r="E49" s="1" t="n">
        <f aca="false">INDEX(paste_data_here!E:E,(ROW()-2)*5+5)</f>
        <v>13.57158159</v>
      </c>
      <c r="F49" s="1" t="n">
        <f aca="false">INDEX(paste_data_here!F:F,(ROW()-2)*5+5)</f>
        <v>12.9464508963407</v>
      </c>
      <c r="G49" s="1" t="n">
        <f aca="false">RANK(E49,E:E)</f>
        <v>52</v>
      </c>
      <c r="H49" s="1" t="n">
        <f aca="false">RANK(F49,F:F)</f>
        <v>64</v>
      </c>
      <c r="I49" s="1" t="n">
        <f aca="false">ABS(F49-E49)</f>
        <v>0.625130693659305</v>
      </c>
      <c r="J49" s="1" t="n">
        <f aca="false">I49^2</f>
        <v>0.390788384154963</v>
      </c>
    </row>
    <row r="50" customFormat="false" ht="15" hidden="false" customHeight="false" outlineLevel="0" collapsed="false">
      <c r="A50" s="1" t="str">
        <f aca="false">INDEX(paste_data_here!A:A,(ROW()-2)*5+5)</f>
        <v>C1C(C2C=CC1C2)CC</v>
      </c>
      <c r="B50" s="1" t="n">
        <f aca="false">INDEX(paste_data_here!B:B,(ROW()-2)*5+5)</f>
        <v>2.0476174</v>
      </c>
      <c r="C50" s="1" t="n">
        <f aca="false">INDEX(paste_data_here!C:C,(ROW()-2)*5+5)</f>
        <v>-0.7441657</v>
      </c>
      <c r="D50" s="1" t="n">
        <f aca="false">INDEX(paste_data_here!D:D,(ROW()-2)*5+5)</f>
        <v>0.001937046</v>
      </c>
      <c r="E50" s="1" t="n">
        <f aca="false">INDEX(paste_data_here!E:E,(ROW()-2)*5+5)</f>
        <v>13.50348022</v>
      </c>
      <c r="F50" s="1" t="n">
        <f aca="false">INDEX(paste_data_here!F:F,(ROW()-2)*5+5)</f>
        <v>12.9764363896164</v>
      </c>
      <c r="G50" s="1" t="n">
        <f aca="false">RANK(E50,E:E)</f>
        <v>59</v>
      </c>
      <c r="H50" s="1" t="n">
        <f aca="false">RANK(F50,F:F)</f>
        <v>63</v>
      </c>
      <c r="I50" s="1" t="n">
        <f aca="false">ABS(F50-E50)</f>
        <v>0.527043830383592</v>
      </c>
      <c r="J50" s="1" t="n">
        <f aca="false">I50^2</f>
        <v>0.277775199145409</v>
      </c>
    </row>
    <row r="51" customFormat="false" ht="15" hidden="false" customHeight="false" outlineLevel="0" collapsed="false">
      <c r="A51" s="1" t="str">
        <f aca="false">INDEX(paste_data_here!A:A,(ROW()-2)*5+5)</f>
        <v>c1c(CCCOO)cccc1</v>
      </c>
      <c r="B51" s="1" t="n">
        <f aca="false">INDEX(paste_data_here!B:B,(ROW()-2)*5+5)</f>
        <v>2.4084694</v>
      </c>
      <c r="C51" s="1" t="n">
        <f aca="false">INDEX(paste_data_here!C:C,(ROW()-2)*5+5)</f>
        <v>-1.0023541</v>
      </c>
      <c r="D51" s="1" t="n">
        <f aca="false">INDEX(paste_data_here!D:D,(ROW()-2)*5+5)</f>
        <v>0.001600128</v>
      </c>
      <c r="E51" s="1" t="n">
        <f aca="false">INDEX(paste_data_here!E:E,(ROW()-2)*5+5)</f>
        <v>13.07182761</v>
      </c>
      <c r="F51" s="1" t="n">
        <f aca="false">INDEX(paste_data_here!F:F,(ROW()-2)*5+5)</f>
        <v>14.4157411659517</v>
      </c>
      <c r="G51" s="1" t="n">
        <f aca="false">RANK(E51,E:E)</f>
        <v>116</v>
      </c>
      <c r="H51" s="1" t="n">
        <f aca="false">RANK(F51,F:F)</f>
        <v>21</v>
      </c>
      <c r="I51" s="1" t="n">
        <f aca="false">ABS(F51-E51)</f>
        <v>1.34391355595166</v>
      </c>
      <c r="J51" s="1" t="n">
        <f aca="false">I51^2</f>
        <v>1.80610364587062</v>
      </c>
    </row>
    <row r="52" customFormat="false" ht="15" hidden="false" customHeight="false" outlineLevel="0" collapsed="false">
      <c r="A52" s="1" t="str">
        <f aca="false">INDEX(paste_data_here!A:A,(ROW()-2)*5+5)</f>
        <v>C1C=C(C)C2C(C3)C(C)=CC3C21</v>
      </c>
      <c r="B52" s="1" t="n">
        <f aca="false">INDEX(paste_data_here!B:B,(ROW()-2)*5+5)</f>
        <v>2.4425902</v>
      </c>
      <c r="C52" s="1" t="n">
        <f aca="false">INDEX(paste_data_here!C:C,(ROW()-2)*5+5)</f>
        <v>-0.9542647</v>
      </c>
      <c r="D52" s="1" t="n">
        <f aca="false">INDEX(paste_data_here!D:D,(ROW()-2)*5+5)</f>
        <v>0.001780032</v>
      </c>
      <c r="E52" s="1" t="n">
        <f aca="false">INDEX(paste_data_here!E:E,(ROW()-2)*5+5)</f>
        <v>13.26372454</v>
      </c>
      <c r="F52" s="1" t="n">
        <f aca="false">INDEX(paste_data_here!F:F,(ROW()-2)*5+5)</f>
        <v>13.9761603409788</v>
      </c>
      <c r="G52" s="1" t="n">
        <f aca="false">RANK(E52,E:E)</f>
        <v>97</v>
      </c>
      <c r="H52" s="1" t="n">
        <f aca="false">RANK(F52,F:F)</f>
        <v>34</v>
      </c>
      <c r="I52" s="1" t="n">
        <f aca="false">ABS(F52-E52)</f>
        <v>0.712435800978836</v>
      </c>
      <c r="J52" s="1" t="n">
        <f aca="false">I52^2</f>
        <v>0.507564770516356</v>
      </c>
    </row>
    <row r="53" customFormat="false" ht="15" hidden="false" customHeight="false" outlineLevel="0" collapsed="false">
      <c r="A53" s="1" t="str">
        <f aca="false">INDEX(paste_data_here!A:A,(ROW()-2)*5+5)</f>
        <v>C1CCCCC1(CC)</v>
      </c>
      <c r="B53" s="1" t="n">
        <f aca="false">INDEX(paste_data_here!B:B,(ROW()-2)*5+5)</f>
        <v>1.8942477</v>
      </c>
      <c r="C53" s="1" t="n">
        <f aca="false">INDEX(paste_data_here!C:C,(ROW()-2)*5+5)</f>
        <v>-0.7043874</v>
      </c>
      <c r="D53" s="1" t="n">
        <f aca="false">INDEX(paste_data_here!D:D,(ROW()-2)*5+5)</f>
        <v>0.002026856</v>
      </c>
      <c r="E53" s="1" t="n">
        <f aca="false">INDEX(paste_data_here!E:E,(ROW()-2)*5+5)</f>
        <v>13.3979561</v>
      </c>
      <c r="F53" s="1" t="n">
        <f aca="false">INDEX(paste_data_here!F:F,(ROW()-2)*5+5)</f>
        <v>11.9640627267897</v>
      </c>
      <c r="G53" s="1" t="n">
        <f aca="false">RANK(E53,E:E)</f>
        <v>77</v>
      </c>
      <c r="H53" s="1" t="n">
        <f aca="false">RANK(F53,F:F)</f>
        <v>105</v>
      </c>
      <c r="I53" s="1" t="n">
        <f aca="false">ABS(F53-E53)</f>
        <v>1.43389337321025</v>
      </c>
      <c r="J53" s="1" t="n">
        <f aca="false">I53^2</f>
        <v>2.05605020573627</v>
      </c>
    </row>
    <row r="54" customFormat="false" ht="15" hidden="false" customHeight="false" outlineLevel="0" collapsed="false">
      <c r="A54" s="1" t="str">
        <f aca="false">INDEX(paste_data_here!A:A,(ROW()-2)*5+5)</f>
        <v>C1CCCCC1(CC)(CC)</v>
      </c>
      <c r="B54" s="1" t="n">
        <f aca="false">INDEX(paste_data_here!B:B,(ROW()-2)*5+5)</f>
        <v>2.1118805</v>
      </c>
      <c r="C54" s="1" t="n">
        <f aca="false">INDEX(paste_data_here!C:C,(ROW()-2)*5+5)</f>
        <v>-0.78664</v>
      </c>
      <c r="D54" s="1" t="n">
        <f aca="false">INDEX(paste_data_here!D:D,(ROW()-2)*5+5)</f>
        <v>0.001902814</v>
      </c>
      <c r="E54" s="1" t="n">
        <f aca="false">INDEX(paste_data_here!E:E,(ROW()-2)*5+5)</f>
        <v>13.10016338</v>
      </c>
      <c r="F54" s="1" t="n">
        <f aca="false">INDEX(paste_data_here!F:F,(ROW()-2)*5+5)</f>
        <v>13.0411098908141</v>
      </c>
      <c r="G54" s="1" t="n">
        <f aca="false">RANK(E54,E:E)</f>
        <v>113</v>
      </c>
      <c r="H54" s="1" t="n">
        <f aca="false">RANK(F54,F:F)</f>
        <v>60</v>
      </c>
      <c r="I54" s="1" t="n">
        <f aca="false">ABS(F54-E54)</f>
        <v>0.0590534891859118</v>
      </c>
      <c r="J54" s="1" t="n">
        <f aca="false">I54^2</f>
        <v>0.0034873145850306</v>
      </c>
    </row>
    <row r="55" customFormat="false" ht="15" hidden="false" customHeight="false" outlineLevel="0" collapsed="false">
      <c r="A55" s="1" t="str">
        <f aca="false">INDEX(paste_data_here!A:A,(ROW()-2)*5+5)</f>
        <v>c1ccccc1(CCCCC)</v>
      </c>
      <c r="B55" s="1" t="n">
        <f aca="false">INDEX(paste_data_here!B:B,(ROW()-2)*5+5)</f>
        <v>2.3904936</v>
      </c>
      <c r="C55" s="1" t="n">
        <f aca="false">INDEX(paste_data_here!C:C,(ROW()-2)*5+5)</f>
        <v>-0.9849788</v>
      </c>
      <c r="D55" s="1" t="n">
        <f aca="false">INDEX(paste_data_here!D:D,(ROW()-2)*5+5)</f>
        <v>0.00178743</v>
      </c>
      <c r="E55" s="1" t="n">
        <f aca="false">INDEX(paste_data_here!E:E,(ROW()-2)*5+5)</f>
        <v>13.08744149</v>
      </c>
      <c r="F55" s="1" t="n">
        <f aca="false">INDEX(paste_data_here!F:F,(ROW()-2)*5+5)</f>
        <v>13.1489056056698</v>
      </c>
      <c r="G55" s="1" t="n">
        <f aca="false">RANK(E55,E:E)</f>
        <v>114</v>
      </c>
      <c r="H55" s="1" t="n">
        <f aca="false">RANK(F55,F:F)</f>
        <v>55</v>
      </c>
      <c r="I55" s="1" t="n">
        <f aca="false">ABS(F55-E55)</f>
        <v>0.0614641156698266</v>
      </c>
      <c r="J55" s="1" t="n">
        <f aca="false">I55^2</f>
        <v>0.00377783751507382</v>
      </c>
    </row>
    <row r="56" customFormat="false" ht="15" hidden="false" customHeight="false" outlineLevel="0" collapsed="false">
      <c r="A56" s="1" t="str">
        <f aca="false">INDEX(paste_data_here!A:A,(ROW()-2)*5+5)</f>
        <v>c1ccccc1(CCCCCC)</v>
      </c>
      <c r="B56" s="1" t="n">
        <f aca="false">INDEX(paste_data_here!B:B,(ROW()-2)*5+5)</f>
        <v>2.5748842</v>
      </c>
      <c r="C56" s="1" t="n">
        <f aca="false">INDEX(paste_data_here!C:C,(ROW()-2)*5+5)</f>
        <v>-1.0866994</v>
      </c>
      <c r="D56" s="1" t="n">
        <f aca="false">INDEX(paste_data_here!D:D,(ROW()-2)*5+5)</f>
        <v>0.001734605</v>
      </c>
      <c r="E56" s="1" t="n">
        <f aca="false">INDEX(paste_data_here!E:E,(ROW()-2)*5+5)</f>
        <v>12.99849414</v>
      </c>
      <c r="F56" s="1" t="n">
        <f aca="false">INDEX(paste_data_here!F:F,(ROW()-2)*5+5)</f>
        <v>13.5839242584539</v>
      </c>
      <c r="G56" s="1" t="n">
        <f aca="false">RANK(E56,E:E)</f>
        <v>118</v>
      </c>
      <c r="H56" s="1" t="n">
        <f aca="false">RANK(F56,F:F)</f>
        <v>41</v>
      </c>
      <c r="I56" s="1" t="n">
        <f aca="false">ABS(F56-E56)</f>
        <v>0.585430118453933</v>
      </c>
      <c r="J56" s="1" t="n">
        <f aca="false">I56^2</f>
        <v>0.342728423592987</v>
      </c>
    </row>
    <row r="57" customFormat="false" ht="15" hidden="false" customHeight="false" outlineLevel="0" collapsed="false">
      <c r="A57" s="1" t="str">
        <f aca="false">INDEX(paste_data_here!A:A,(ROW()-2)*5+5)</f>
        <v>c1ccccc1(CCCCCCCCCCC)</v>
      </c>
      <c r="B57" s="1" t="n">
        <f aca="false">INDEX(paste_data_here!B:B,(ROW()-2)*5+5)</f>
        <v>3.255594</v>
      </c>
      <c r="C57" s="1" t="n">
        <f aca="false">INDEX(paste_data_here!C:C,(ROW()-2)*5+5)</f>
        <v>-1.5105184</v>
      </c>
      <c r="D57" s="1" t="n">
        <f aca="false">INDEX(paste_data_here!D:D,(ROW()-2)*5+5)</f>
        <v>0.0015625</v>
      </c>
      <c r="E57" s="1" t="n">
        <f aca="false">INDEX(paste_data_here!E:E,(ROW()-2)*5+5)</f>
        <v>12.50013415</v>
      </c>
      <c r="F57" s="1" t="n">
        <f aca="false">INDEX(paste_data_here!F:F,(ROW()-2)*5+5)</f>
        <v>15.0745713203449</v>
      </c>
      <c r="G57" s="1" t="n">
        <f aca="false">RANK(E57,E:E)</f>
        <v>129</v>
      </c>
      <c r="H57" s="1" t="n">
        <f aca="false">RANK(F57,F:F)</f>
        <v>10</v>
      </c>
      <c r="I57" s="1" t="n">
        <f aca="false">ABS(F57-E57)</f>
        <v>2.57443717034487</v>
      </c>
      <c r="J57" s="1" t="n">
        <f aca="false">I57^2</f>
        <v>6.62772674405329</v>
      </c>
    </row>
    <row r="58" customFormat="false" ht="15" hidden="false" customHeight="false" outlineLevel="0" collapsed="false">
      <c r="A58" s="1" t="str">
        <f aca="false">INDEX(paste_data_here!A:A,(ROW()-2)*5+5)</f>
        <v>c1ccccc1(CO)</v>
      </c>
      <c r="B58" s="1" t="n">
        <f aca="false">INDEX(paste_data_here!B:B,(ROW()-2)*5+5)</f>
        <v>1.8469807</v>
      </c>
      <c r="C58" s="1" t="n">
        <f aca="false">INDEX(paste_data_here!C:C,(ROW()-2)*5+5)</f>
        <v>-0.7211724</v>
      </c>
      <c r="D58" s="1" t="n">
        <f aca="false">INDEX(paste_data_here!D:D,(ROW()-2)*5+5)</f>
        <v>0.001668857</v>
      </c>
      <c r="E58" s="1" t="n">
        <f aca="false">INDEX(paste_data_here!E:E,(ROW()-2)*5+5)</f>
        <v>13.9006869</v>
      </c>
      <c r="F58" s="1" t="n">
        <f aca="false">INDEX(paste_data_here!F:F,(ROW()-2)*5+5)</f>
        <v>13.2470699481484</v>
      </c>
      <c r="G58" s="1" t="n">
        <f aca="false">RANK(E58,E:E)</f>
        <v>21</v>
      </c>
      <c r="H58" s="1" t="n">
        <f aca="false">RANK(F58,F:F)</f>
        <v>50</v>
      </c>
      <c r="I58" s="1" t="n">
        <f aca="false">ABS(F58-E58)</f>
        <v>0.653616951851603</v>
      </c>
      <c r="J58" s="1" t="n">
        <f aca="false">I58^2</f>
        <v>0.427215119747781</v>
      </c>
    </row>
    <row r="59" customFormat="false" ht="15" hidden="false" customHeight="false" outlineLevel="0" collapsed="false">
      <c r="A59" s="1" t="str">
        <f aca="false">INDEX(paste_data_here!A:A,(ROW()-2)*5+5)</f>
        <v>c1ccccc1(COCC)</v>
      </c>
      <c r="B59" s="1" t="n">
        <f aca="false">INDEX(paste_data_here!B:B,(ROW()-2)*5+5)</f>
        <v>2.2275226</v>
      </c>
      <c r="C59" s="1" t="n">
        <f aca="false">INDEX(paste_data_here!C:C,(ROW()-2)*5+5)</f>
        <v>-0.8981654</v>
      </c>
      <c r="D59" s="1" t="n">
        <f aca="false">INDEX(paste_data_here!D:D,(ROW()-2)*5+5)</f>
        <v>0.00176862</v>
      </c>
      <c r="E59" s="1" t="n">
        <f aca="false">INDEX(paste_data_here!E:E,(ROW()-2)*5+5)</f>
        <v>13.66602669</v>
      </c>
      <c r="F59" s="1" t="n">
        <f aca="false">INDEX(paste_data_here!F:F,(ROW()-2)*5+5)</f>
        <v>13.2148823353569</v>
      </c>
      <c r="G59" s="1" t="n">
        <f aca="false">RANK(E59,E:E)</f>
        <v>45</v>
      </c>
      <c r="H59" s="1" t="n">
        <f aca="false">RANK(F59,F:F)</f>
        <v>52</v>
      </c>
      <c r="I59" s="1" t="n">
        <f aca="false">ABS(F59-E59)</f>
        <v>0.451144354643114</v>
      </c>
      <c r="J59" s="1" t="n">
        <f aca="false">I59^2</f>
        <v>0.203531228726352</v>
      </c>
    </row>
    <row r="60" customFormat="false" ht="15" hidden="false" customHeight="false" outlineLevel="0" collapsed="false">
      <c r="A60" s="1" t="str">
        <f aca="false">INDEX(paste_data_here!A:A,(ROW()-2)*5+5)</f>
        <v>C1CCCCC1C(C)(C)C</v>
      </c>
      <c r="B60" s="1" t="n">
        <f aca="false">INDEX(paste_data_here!B:B,(ROW()-2)*5+5)</f>
        <v>2.1624773</v>
      </c>
      <c r="C60" s="1" t="n">
        <f aca="false">INDEX(paste_data_here!C:C,(ROW()-2)*5+5)</f>
        <v>-0.7992611</v>
      </c>
      <c r="D60" s="1" t="n">
        <f aca="false">INDEX(paste_data_here!D:D,(ROW()-2)*5+5)</f>
        <v>0.00182817</v>
      </c>
      <c r="E60" s="1" t="n">
        <f aca="false">INDEX(paste_data_here!E:E,(ROW()-2)*5+5)</f>
        <v>13.46826936</v>
      </c>
      <c r="F60" s="1" t="n">
        <f aca="false">INDEX(paste_data_here!F:F,(ROW()-2)*5+5)</f>
        <v>13.666625014546</v>
      </c>
      <c r="G60" s="1" t="n">
        <f aca="false">RANK(E60,E:E)</f>
        <v>64</v>
      </c>
      <c r="H60" s="1" t="n">
        <f aca="false">RANK(F60,F:F)</f>
        <v>40</v>
      </c>
      <c r="I60" s="1" t="n">
        <f aca="false">ABS(F60-E60)</f>
        <v>0.198355654546045</v>
      </c>
      <c r="J60" s="1" t="n">
        <f aca="false">I60^2</f>
        <v>0.03934496569039</v>
      </c>
    </row>
    <row r="61" customFormat="false" ht="15" hidden="false" customHeight="false" outlineLevel="0" collapsed="false">
      <c r="A61" s="1" t="str">
        <f aca="false">INDEX(paste_data_here!A:A,(ROW()-2)*5+5)</f>
        <v>c1ccccc1C(C)c2ccccc2</v>
      </c>
      <c r="B61" s="1" t="n">
        <f aca="false">INDEX(paste_data_here!B:B,(ROW()-2)*5+5)</f>
        <v>2.9843218</v>
      </c>
      <c r="C61" s="1" t="n">
        <f aca="false">INDEX(paste_data_here!C:C,(ROW()-2)*5+5)</f>
        <v>-1.3427341</v>
      </c>
      <c r="D61" s="1" t="n">
        <f aca="false">INDEX(paste_data_here!D:D,(ROW()-2)*5+5)</f>
        <v>0.001550267</v>
      </c>
      <c r="E61" s="1" t="n">
        <f aca="false">INDEX(paste_data_here!E:E,(ROW()-2)*5+5)</f>
        <v>13.24573299</v>
      </c>
      <c r="F61" s="1" t="n">
        <f aca="false">INDEX(paste_data_here!F:F,(ROW()-2)*5+5)</f>
        <v>15.1276380521475</v>
      </c>
      <c r="G61" s="1" t="n">
        <f aca="false">RANK(E61,E:E)</f>
        <v>99</v>
      </c>
      <c r="H61" s="1" t="n">
        <f aca="false">RANK(F61,F:F)</f>
        <v>9</v>
      </c>
      <c r="I61" s="1" t="n">
        <f aca="false">ABS(F61-E61)</f>
        <v>1.88190506214752</v>
      </c>
      <c r="J61" s="1" t="n">
        <f aca="false">I61^2</f>
        <v>3.54156666293646</v>
      </c>
    </row>
    <row r="62" customFormat="false" ht="15" hidden="false" customHeight="false" outlineLevel="0" collapsed="false">
      <c r="A62" s="1" t="str">
        <f aca="false">INDEX(paste_data_here!A:A,(ROW()-2)*5+5)</f>
        <v>C1CCCN1(C)</v>
      </c>
      <c r="B62" s="1" t="n">
        <f aca="false">INDEX(paste_data_here!B:B,(ROW()-2)*5+5)</f>
        <v>1.770047</v>
      </c>
      <c r="C62" s="1" t="n">
        <f aca="false">INDEX(paste_data_here!C:C,(ROW()-2)*5+5)</f>
        <v>-0.5652011</v>
      </c>
      <c r="D62" s="1" t="n">
        <f aca="false">INDEX(paste_data_here!D:D,(ROW()-2)*5+5)</f>
        <v>0.002182036</v>
      </c>
      <c r="E62" s="1" t="n">
        <f aca="false">INDEX(paste_data_here!E:E,(ROW()-2)*5+5)</f>
        <v>13.93130182</v>
      </c>
      <c r="F62" s="1" t="n">
        <f aca="false">INDEX(paste_data_here!F:F,(ROW()-2)*5+5)</f>
        <v>12.4732437251272</v>
      </c>
      <c r="G62" s="1" t="n">
        <f aca="false">RANK(E62,E:E)</f>
        <v>19</v>
      </c>
      <c r="H62" s="1" t="n">
        <f aca="false">RANK(F62,F:F)</f>
        <v>86</v>
      </c>
      <c r="I62" s="1" t="n">
        <f aca="false">ABS(F62-E62)</f>
        <v>1.45805809487281</v>
      </c>
      <c r="J62" s="1" t="n">
        <f aca="false">I62^2</f>
        <v>2.12593340802414</v>
      </c>
    </row>
    <row r="63" customFormat="false" ht="15" hidden="false" customHeight="false" outlineLevel="0" collapsed="false">
      <c r="A63" s="1" t="str">
        <f aca="false">INDEX(paste_data_here!A:A,(ROW()-2)*5+5)</f>
        <v>CC(=O)C(=C)OC</v>
      </c>
      <c r="B63" s="1" t="n">
        <f aca="false">INDEX(paste_data_here!B:B,(ROW()-2)*5+5)</f>
        <v>1.6557294</v>
      </c>
      <c r="C63" s="1" t="n">
        <f aca="false">INDEX(paste_data_here!C:C,(ROW()-2)*5+5)</f>
        <v>-0.5437603</v>
      </c>
      <c r="D63" s="1" t="n">
        <f aca="false">INDEX(paste_data_here!D:D,(ROW()-2)*5+5)</f>
        <v>0.001945809</v>
      </c>
      <c r="E63" s="1" t="n">
        <f aca="false">INDEX(paste_data_here!E:E,(ROW()-2)*5+5)</f>
        <v>13.83820642</v>
      </c>
      <c r="F63" s="1" t="n">
        <f aca="false">INDEX(paste_data_here!F:F,(ROW()-2)*5+5)</f>
        <v>12.9150862125172</v>
      </c>
      <c r="G63" s="1" t="n">
        <f aca="false">RANK(E63,E:E)</f>
        <v>26</v>
      </c>
      <c r="H63" s="1" t="n">
        <f aca="false">RANK(F63,F:F)</f>
        <v>66</v>
      </c>
      <c r="I63" s="1" t="n">
        <f aca="false">ABS(F63-E63)</f>
        <v>0.923120207482752</v>
      </c>
      <c r="J63" s="1" t="n">
        <f aca="false">I63^2</f>
        <v>0.852150917462999</v>
      </c>
    </row>
    <row r="64" customFormat="false" ht="15" hidden="false" customHeight="false" outlineLevel="0" collapsed="false">
      <c r="A64" s="1" t="str">
        <f aca="false">INDEX(paste_data_here!A:A,(ROW()-2)*5+5)</f>
        <v>CC(=O)CC(=O)OC</v>
      </c>
      <c r="B64" s="1" t="n">
        <f aca="false">INDEX(paste_data_here!B:B,(ROW()-2)*5+5)</f>
        <v>1.7598538</v>
      </c>
      <c r="C64" s="1" t="n">
        <f aca="false">INDEX(paste_data_here!C:C,(ROW()-2)*5+5)</f>
        <v>-0.61500967</v>
      </c>
      <c r="D64" s="1" t="n">
        <f aca="false">INDEX(paste_data_here!D:D,(ROW()-2)*5+5)</f>
        <v>0.001837771</v>
      </c>
      <c r="E64" s="1" t="n">
        <f aca="false">INDEX(paste_data_here!E:E,(ROW()-2)*5+5)</f>
        <v>13.57688419</v>
      </c>
      <c r="F64" s="1" t="n">
        <f aca="false">INDEX(paste_data_here!F:F,(ROW()-2)*5+5)</f>
        <v>13.1466855828544</v>
      </c>
      <c r="G64" s="1" t="n">
        <f aca="false">RANK(E64,E:E)</f>
        <v>51</v>
      </c>
      <c r="H64" s="1" t="n">
        <f aca="false">RANK(F64,F:F)</f>
        <v>56</v>
      </c>
      <c r="I64" s="1" t="n">
        <f aca="false">ABS(F64-E64)</f>
        <v>0.430198607145639</v>
      </c>
      <c r="J64" s="1" t="n">
        <f aca="false">I64^2</f>
        <v>0.185070841590048</v>
      </c>
    </row>
    <row r="65" customFormat="false" ht="15" hidden="false" customHeight="false" outlineLevel="0" collapsed="false">
      <c r="A65" s="1" t="str">
        <f aca="false">INDEX(paste_data_here!A:A,(ROW()-2)*5+5)</f>
        <v>CC(=O)CCCC</v>
      </c>
      <c r="B65" s="1" t="n">
        <f aca="false">INDEX(paste_data_here!B:B,(ROW()-2)*5+5)</f>
        <v>1.8175994</v>
      </c>
      <c r="C65" s="1" t="n">
        <f aca="false">INDEX(paste_data_here!C:C,(ROW()-2)*5+5)</f>
        <v>-0.6085633</v>
      </c>
      <c r="D65" s="1" t="n">
        <f aca="false">INDEX(paste_data_here!D:D,(ROW()-2)*5+5)</f>
        <v>0.002021529</v>
      </c>
      <c r="E65" s="1" t="n">
        <f aca="false">INDEX(paste_data_here!E:E,(ROW()-2)*5+5)</f>
        <v>13.60495692</v>
      </c>
      <c r="F65" s="1" t="n">
        <f aca="false">INDEX(paste_data_here!F:F,(ROW()-2)*5+5)</f>
        <v>12.8403455285554</v>
      </c>
      <c r="G65" s="1" t="n">
        <f aca="false">RANK(E65,E:E)</f>
        <v>49</v>
      </c>
      <c r="H65" s="1" t="n">
        <f aca="false">RANK(F65,F:F)</f>
        <v>72</v>
      </c>
      <c r="I65" s="1" t="n">
        <f aca="false">ABS(F65-E65)</f>
        <v>0.764611391444573</v>
      </c>
      <c r="J65" s="1" t="n">
        <f aca="false">I65^2</f>
        <v>0.584630579926806</v>
      </c>
    </row>
    <row r="66" customFormat="false" ht="15" hidden="false" customHeight="false" outlineLevel="0" collapsed="false">
      <c r="A66" s="1" t="str">
        <f aca="false">INDEX(paste_data_here!A:A,(ROW()-2)*5+5)</f>
        <v>CC(=O)CCCCCC</v>
      </c>
      <c r="B66" s="1" t="n">
        <f aca="false">INDEX(paste_data_here!B:B,(ROW()-2)*5+5)</f>
        <v>1.7754203</v>
      </c>
      <c r="C66" s="1" t="n">
        <f aca="false">INDEX(paste_data_here!C:C,(ROW()-2)*5+5)</f>
        <v>-0.6773417</v>
      </c>
      <c r="D66" s="1" t="n">
        <f aca="false">INDEX(paste_data_here!D:D,(ROW()-2)*5+5)</f>
        <v>0.001859159</v>
      </c>
      <c r="E66" s="1" t="n">
        <f aca="false">INDEX(paste_data_here!E:E,(ROW()-2)*5+5)</f>
        <v>13.42899872</v>
      </c>
      <c r="F66" s="1" t="n">
        <f aca="false">INDEX(paste_data_here!F:F,(ROW()-2)*5+5)</f>
        <v>12.3236599234324</v>
      </c>
      <c r="G66" s="1" t="n">
        <f aca="false">RANK(E66,E:E)</f>
        <v>67</v>
      </c>
      <c r="H66" s="1" t="n">
        <f aca="false">RANK(F66,F:F)</f>
        <v>90</v>
      </c>
      <c r="I66" s="1" t="n">
        <f aca="false">ABS(F66-E66)</f>
        <v>1.10533879656761</v>
      </c>
      <c r="J66" s="1" t="n">
        <f aca="false">I66^2</f>
        <v>1.22177385519753</v>
      </c>
    </row>
    <row r="67" customFormat="false" ht="15" hidden="false" customHeight="false" outlineLevel="0" collapsed="false">
      <c r="A67" s="1" t="str">
        <f aca="false">INDEX(paste_data_here!A:A,(ROW()-2)*5+5)</f>
        <v>CC(=O)OC</v>
      </c>
      <c r="B67" s="1" t="n">
        <f aca="false">INDEX(paste_data_here!B:B,(ROW()-2)*5+5)</f>
        <v>1.6626707</v>
      </c>
      <c r="C67" s="1" t="n">
        <f aca="false">INDEX(paste_data_here!C:C,(ROW()-2)*5+5)</f>
        <v>-0.51823926</v>
      </c>
      <c r="D67" s="1" t="n">
        <f aca="false">INDEX(paste_data_here!D:D,(ROW()-2)*5+5)</f>
        <v>0.002360369</v>
      </c>
      <c r="E67" s="1" t="n">
        <f aca="false">INDEX(paste_data_here!E:E,(ROW()-2)*5+5)</f>
        <v>13.96591586</v>
      </c>
      <c r="F67" s="1" t="n">
        <f aca="false">INDEX(paste_data_here!F:F,(ROW()-2)*5+5)</f>
        <v>11.7673513777356</v>
      </c>
      <c r="G67" s="1" t="n">
        <f aca="false">RANK(E67,E:E)</f>
        <v>15</v>
      </c>
      <c r="H67" s="1" t="n">
        <f aca="false">RANK(F67,F:F)</f>
        <v>116</v>
      </c>
      <c r="I67" s="1" t="n">
        <f aca="false">ABS(F67-E67)</f>
        <v>2.19856448226444</v>
      </c>
      <c r="J67" s="1" t="n">
        <f aca="false">I67^2</f>
        <v>4.83368578267473</v>
      </c>
    </row>
    <row r="68" customFormat="false" ht="15" hidden="false" customHeight="false" outlineLevel="0" collapsed="false">
      <c r="A68" s="1" t="str">
        <f aca="false">INDEX(paste_data_here!A:A,(ROW()-2)*5+5)</f>
        <v>CC(=O)OC(=C)C</v>
      </c>
      <c r="B68" s="1" t="n">
        <f aca="false">INDEX(paste_data_here!B:B,(ROW()-2)*5+5)</f>
        <v>1.7471457</v>
      </c>
      <c r="C68" s="1" t="n">
        <f aca="false">INDEX(paste_data_here!C:C,(ROW()-2)*5+5)</f>
        <v>-0.5813476</v>
      </c>
      <c r="D68" s="1" t="n">
        <f aca="false">INDEX(paste_data_here!D:D,(ROW()-2)*5+5)</f>
        <v>0.002177641</v>
      </c>
      <c r="E68" s="1" t="n">
        <f aca="false">INDEX(paste_data_here!E:E,(ROW()-2)*5+5)</f>
        <v>13.68978275</v>
      </c>
      <c r="F68" s="1" t="n">
        <f aca="false">INDEX(paste_data_here!F:F,(ROW()-2)*5+5)</f>
        <v>12.0701279316917</v>
      </c>
      <c r="G68" s="1" t="n">
        <f aca="false">RANK(E68,E:E)</f>
        <v>41</v>
      </c>
      <c r="H68" s="1" t="n">
        <f aca="false">RANK(F68,F:F)</f>
        <v>101</v>
      </c>
      <c r="I68" s="1" t="n">
        <f aca="false">ABS(F68-E68)</f>
        <v>1.61965481830825</v>
      </c>
      <c r="J68" s="1" t="n">
        <f aca="false">I68^2</f>
        <v>2.62328173046914</v>
      </c>
    </row>
    <row r="69" customFormat="false" ht="15" hidden="false" customHeight="false" outlineLevel="0" collapsed="false">
      <c r="A69" s="1" t="str">
        <f aca="false">INDEX(paste_data_here!A:A,(ROW()-2)*5+5)</f>
        <v>CC(=O)OC=C</v>
      </c>
      <c r="B69" s="1" t="n">
        <f aca="false">INDEX(paste_data_here!B:B,(ROW()-2)*5+5)</f>
        <v>1.7820042</v>
      </c>
      <c r="C69" s="1" t="n">
        <f aca="false">INDEX(paste_data_here!C:C,(ROW()-2)*5+5)</f>
        <v>-0.58266604</v>
      </c>
      <c r="D69" s="1" t="n">
        <f aca="false">INDEX(paste_data_here!D:D,(ROW()-2)*5+5)</f>
        <v>0.00230184</v>
      </c>
      <c r="E69" s="1" t="n">
        <f aca="false">INDEX(paste_data_here!E:E,(ROW()-2)*5+5)</f>
        <v>13.79659304</v>
      </c>
      <c r="F69" s="1" t="n">
        <f aca="false">INDEX(paste_data_here!F:F,(ROW()-2)*5+5)</f>
        <v>11.7772546424441</v>
      </c>
      <c r="G69" s="1" t="n">
        <f aca="false">RANK(E69,E:E)</f>
        <v>33</v>
      </c>
      <c r="H69" s="1" t="n">
        <f aca="false">RANK(F69,F:F)</f>
        <v>114</v>
      </c>
      <c r="I69" s="1" t="n">
        <f aca="false">ABS(F69-E69)</f>
        <v>2.01933839755594</v>
      </c>
      <c r="J69" s="1" t="n">
        <f aca="false">I69^2</f>
        <v>4.07772756384378</v>
      </c>
    </row>
    <row r="70" customFormat="false" ht="15" hidden="false" customHeight="false" outlineLevel="0" collapsed="false">
      <c r="A70" s="1" t="str">
        <f aca="false">INDEX(paste_data_here!A:A,(ROW()-2)*5+5)</f>
        <v>CC(=O)OCC(C)C</v>
      </c>
      <c r="B70" s="1" t="n">
        <f aca="false">INDEX(paste_data_here!B:B,(ROW()-2)*5+5)</f>
        <v>1.8200667</v>
      </c>
      <c r="C70" s="1" t="n">
        <f aca="false">INDEX(paste_data_here!C:C,(ROW()-2)*5+5)</f>
        <v>-0.63830054</v>
      </c>
      <c r="D70" s="1" t="n">
        <f aca="false">INDEX(paste_data_here!D:D,(ROW()-2)*5+5)</f>
        <v>0.00215436</v>
      </c>
      <c r="E70" s="1" t="n">
        <f aca="false">INDEX(paste_data_here!E:E,(ROW()-2)*5+5)</f>
        <v>13.35426431</v>
      </c>
      <c r="F70" s="1" t="n">
        <f aca="false">INDEX(paste_data_here!F:F,(ROW()-2)*5+5)</f>
        <v>11.8072631697044</v>
      </c>
      <c r="G70" s="1" t="n">
        <f aca="false">RANK(E70,E:E)</f>
        <v>85</v>
      </c>
      <c r="H70" s="1" t="n">
        <f aca="false">RANK(F70,F:F)</f>
        <v>110</v>
      </c>
      <c r="I70" s="1" t="n">
        <f aca="false">ABS(F70-E70)</f>
        <v>1.5470011402956</v>
      </c>
      <c r="J70" s="1" t="n">
        <f aca="false">I70^2</f>
        <v>2.39321252807587</v>
      </c>
    </row>
    <row r="71" customFormat="false" ht="15" hidden="false" customHeight="false" outlineLevel="0" collapsed="false">
      <c r="A71" s="1" t="str">
        <f aca="false">INDEX(paste_data_here!A:A,(ROW()-2)*5+5)</f>
        <v>CC(=O)SCC</v>
      </c>
      <c r="B71" s="1" t="n">
        <f aca="false">INDEX(paste_data_here!B:B,(ROW()-2)*5+5)</f>
        <v>1.8124121</v>
      </c>
      <c r="C71" s="1" t="n">
        <f aca="false">INDEX(paste_data_here!C:C,(ROW()-2)*5+5)</f>
        <v>-0.589927</v>
      </c>
      <c r="D71" s="1" t="n">
        <f aca="false">INDEX(paste_data_here!D:D,(ROW()-2)*5+5)</f>
        <v>0.002028758</v>
      </c>
      <c r="E71" s="1" t="n">
        <f aca="false">INDEX(paste_data_here!E:E,(ROW()-2)*5+5)</f>
        <v>13.83377223</v>
      </c>
      <c r="F71" s="1" t="n">
        <f aca="false">INDEX(paste_data_here!F:F,(ROW()-2)*5+5)</f>
        <v>13.0450416747857</v>
      </c>
      <c r="G71" s="1" t="n">
        <f aca="false">RANK(E71,E:E)</f>
        <v>27</v>
      </c>
      <c r="H71" s="1" t="n">
        <f aca="false">RANK(F71,F:F)</f>
        <v>58</v>
      </c>
      <c r="I71" s="1" t="n">
        <f aca="false">ABS(F71-E71)</f>
        <v>0.78873055521426</v>
      </c>
      <c r="J71" s="1" t="n">
        <f aca="false">I71^2</f>
        <v>0.622095888728594</v>
      </c>
    </row>
    <row r="72" customFormat="false" ht="15" hidden="false" customHeight="false" outlineLevel="0" collapsed="false">
      <c r="A72" s="1" t="str">
        <f aca="false">INDEX(paste_data_here!A:A,(ROW()-2)*5+5)</f>
        <v>CC(C)(C)OCC(O)C</v>
      </c>
      <c r="B72" s="1" t="n">
        <f aca="false">INDEX(paste_data_here!B:B,(ROW()-2)*5+5)</f>
        <v>1.873603</v>
      </c>
      <c r="C72" s="1" t="n">
        <f aca="false">INDEX(paste_data_here!C:C,(ROW()-2)*5+5)</f>
        <v>-0.6859157</v>
      </c>
      <c r="D72" s="1" t="n">
        <f aca="false">INDEX(paste_data_here!D:D,(ROW()-2)*5+5)</f>
        <v>0.001970055</v>
      </c>
      <c r="E72" s="1" t="n">
        <f aca="false">INDEX(paste_data_here!E:E,(ROW()-2)*5+5)</f>
        <v>13.37400456</v>
      </c>
      <c r="F72" s="1" t="n">
        <f aca="false">INDEX(paste_data_here!F:F,(ROW()-2)*5+5)</f>
        <v>12.3684619688609</v>
      </c>
      <c r="G72" s="1" t="n">
        <f aca="false">RANK(E72,E:E)</f>
        <v>83</v>
      </c>
      <c r="H72" s="1" t="n">
        <f aca="false">RANK(F72,F:F)</f>
        <v>89</v>
      </c>
      <c r="I72" s="1" t="n">
        <f aca="false">ABS(F72-E72)</f>
        <v>1.00554259113911</v>
      </c>
      <c r="J72" s="1" t="n">
        <f aca="false">I72^2</f>
        <v>1.01111590259476</v>
      </c>
    </row>
    <row r="73" customFormat="false" ht="15" hidden="false" customHeight="false" outlineLevel="0" collapsed="false">
      <c r="A73" s="1" t="str">
        <f aca="false">INDEX(paste_data_here!A:A,(ROW()-2)*5+5)</f>
        <v>CC(C)C(=O)OC</v>
      </c>
      <c r="B73" s="1" t="n">
        <f aca="false">INDEX(paste_data_here!B:B,(ROW()-2)*5+5)</f>
        <v>1.7631345</v>
      </c>
      <c r="C73" s="1" t="n">
        <f aca="false">INDEX(paste_data_here!C:C,(ROW()-2)*5+5)</f>
        <v>-0.5822923</v>
      </c>
      <c r="D73" s="1" t="n">
        <f aca="false">INDEX(paste_data_here!D:D,(ROW()-2)*5+5)</f>
        <v>0.002209273</v>
      </c>
      <c r="E73" s="1" t="n">
        <f aca="false">INDEX(paste_data_here!E:E,(ROW()-2)*5+5)</f>
        <v>13.63194573</v>
      </c>
      <c r="F73" s="1" t="n">
        <f aca="false">INDEX(paste_data_here!F:F,(ROW()-2)*5+5)</f>
        <v>12.0375797992945</v>
      </c>
      <c r="G73" s="1" t="n">
        <f aca="false">RANK(E73,E:E)</f>
        <v>46</v>
      </c>
      <c r="H73" s="1" t="n">
        <f aca="false">RANK(F73,F:F)</f>
        <v>102</v>
      </c>
      <c r="I73" s="1" t="n">
        <f aca="false">ABS(F73-E73)</f>
        <v>1.59436593070554</v>
      </c>
      <c r="J73" s="1" t="n">
        <f aca="false">I73^2</f>
        <v>2.54200272099456</v>
      </c>
    </row>
    <row r="74" customFormat="false" ht="15" hidden="false" customHeight="false" outlineLevel="0" collapsed="false">
      <c r="A74" s="1" t="str">
        <f aca="false">INDEX(paste_data_here!A:A,(ROW()-2)*5+5)</f>
        <v>CC(C)C(=O)OCCC</v>
      </c>
      <c r="B74" s="1" t="n">
        <f aca="false">INDEX(paste_data_here!B:B,(ROW()-2)*5+5)</f>
        <v>1.7758685</v>
      </c>
      <c r="C74" s="1" t="n">
        <f aca="false">INDEX(paste_data_here!C:C,(ROW()-2)*5+5)</f>
        <v>-0.6644716</v>
      </c>
      <c r="D74" s="1" t="n">
        <f aca="false">INDEX(paste_data_here!D:D,(ROW()-2)*5+5)</f>
        <v>0.002063771</v>
      </c>
      <c r="E74" s="1" t="n">
        <f aca="false">INDEX(paste_data_here!E:E,(ROW()-2)*5+5)</f>
        <v>13.32461731</v>
      </c>
      <c r="F74" s="1" t="n">
        <f aca="false">INDEX(paste_data_here!F:F,(ROW()-2)*5+5)</f>
        <v>11.5143381039604</v>
      </c>
      <c r="G74" s="1" t="n">
        <f aca="false">RANK(E74,E:E)</f>
        <v>88</v>
      </c>
      <c r="H74" s="1" t="n">
        <f aca="false">RANK(F74,F:F)</f>
        <v>130</v>
      </c>
      <c r="I74" s="1" t="n">
        <f aca="false">ABS(F74-E74)</f>
        <v>1.81027920603962</v>
      </c>
      <c r="J74" s="1" t="n">
        <f aca="false">I74^2</f>
        <v>3.27711080381944</v>
      </c>
    </row>
    <row r="75" customFormat="false" ht="15" hidden="false" customHeight="false" outlineLevel="0" collapsed="false">
      <c r="A75" s="1" t="str">
        <f aca="false">INDEX(paste_data_here!A:A,(ROW()-2)*5+5)</f>
        <v>CC(C)C(C)C(C)C</v>
      </c>
      <c r="B75" s="1" t="n">
        <f aca="false">INDEX(paste_data_here!B:B,(ROW()-2)*5+5)</f>
        <v>1.83751</v>
      </c>
      <c r="C75" s="1" t="n">
        <f aca="false">INDEX(paste_data_here!C:C,(ROW()-2)*5+5)</f>
        <v>-0.62006193</v>
      </c>
      <c r="D75" s="1" t="n">
        <f aca="false">INDEX(paste_data_here!D:D,(ROW()-2)*5+5)</f>
        <v>0.002146902</v>
      </c>
      <c r="E75" s="1" t="n">
        <f aca="false">INDEX(paste_data_here!E:E,(ROW()-2)*5+5)</f>
        <v>13.30007246</v>
      </c>
      <c r="F75" s="1" t="n">
        <f aca="false">INDEX(paste_data_here!F:F,(ROW()-2)*5+5)</f>
        <v>12.2523143632503</v>
      </c>
      <c r="G75" s="1" t="n">
        <f aca="false">RANK(E75,E:E)</f>
        <v>93</v>
      </c>
      <c r="H75" s="1" t="n">
        <f aca="false">RANK(F75,F:F)</f>
        <v>94</v>
      </c>
      <c r="I75" s="1" t="n">
        <f aca="false">ABS(F75-E75)</f>
        <v>1.04775809674973</v>
      </c>
      <c r="J75" s="1" t="n">
        <f aca="false">I75^2</f>
        <v>1.09779702930461</v>
      </c>
    </row>
    <row r="76" customFormat="false" ht="15" hidden="false" customHeight="false" outlineLevel="0" collapsed="false">
      <c r="A76" s="1" t="str">
        <f aca="false">INDEX(paste_data_here!A:A,(ROW()-2)*5+5)</f>
        <v>CC(C)C(C)CCC</v>
      </c>
      <c r="B76" s="1" t="n">
        <f aca="false">INDEX(paste_data_here!B:B,(ROW()-2)*5+5)</f>
        <v>1.8681276</v>
      </c>
      <c r="C76" s="1" t="n">
        <f aca="false">INDEX(paste_data_here!C:C,(ROW()-2)*5+5)</f>
        <v>-0.64645797</v>
      </c>
      <c r="D76" s="1" t="n">
        <f aca="false">INDEX(paste_data_here!D:D,(ROW()-2)*5+5)</f>
        <v>0.002158464</v>
      </c>
      <c r="E76" s="1" t="n">
        <f aca="false">INDEX(paste_data_here!E:E,(ROW()-2)*5+5)</f>
        <v>13.22757754</v>
      </c>
      <c r="F76" s="1" t="n">
        <f aca="false">INDEX(paste_data_here!F:F,(ROW()-2)*5+5)</f>
        <v>12.0091440812287</v>
      </c>
      <c r="G76" s="1" t="n">
        <f aca="false">RANK(E76,E:E)</f>
        <v>102</v>
      </c>
      <c r="H76" s="1" t="n">
        <f aca="false">RANK(F76,F:F)</f>
        <v>104</v>
      </c>
      <c r="I76" s="1" t="n">
        <f aca="false">ABS(F76-E76)</f>
        <v>1.21843345877126</v>
      </c>
      <c r="J76" s="1" t="n">
        <f aca="false">I76^2</f>
        <v>1.4845800934533</v>
      </c>
    </row>
    <row r="77" customFormat="false" ht="15" hidden="false" customHeight="false" outlineLevel="0" collapsed="false">
      <c r="A77" s="1" t="str">
        <f aca="false">INDEX(paste_data_here!A:A,(ROW()-2)*5+5)</f>
        <v>CC(C)C(C)CCCCC</v>
      </c>
      <c r="B77" s="1" t="n">
        <f aca="false">INDEX(paste_data_here!B:B,(ROW()-2)*5+5)</f>
        <v>2.0103688</v>
      </c>
      <c r="C77" s="1" t="n">
        <f aca="false">INDEX(paste_data_here!C:C,(ROW()-2)*5+5)</f>
        <v>-0.7747034</v>
      </c>
      <c r="D77" s="1" t="n">
        <f aca="false">INDEX(paste_data_here!D:D,(ROW()-2)*5+5)</f>
        <v>0.001997703</v>
      </c>
      <c r="E77" s="1" t="n">
        <f aca="false">INDEX(paste_data_here!E:E,(ROW()-2)*5+5)</f>
        <v>12.88386518</v>
      </c>
      <c r="F77" s="1" t="n">
        <f aca="false">INDEX(paste_data_here!F:F,(ROW()-2)*5+5)</f>
        <v>11.9363967133439</v>
      </c>
      <c r="G77" s="1" t="n">
        <f aca="false">RANK(E77,E:E)</f>
        <v>123</v>
      </c>
      <c r="H77" s="1" t="n">
        <f aca="false">RANK(F77,F:F)</f>
        <v>106</v>
      </c>
      <c r="I77" s="1" t="n">
        <f aca="false">ABS(F77-E77)</f>
        <v>0.947468466656108</v>
      </c>
      <c r="J77" s="1" t="n">
        <f aca="false">I77^2</f>
        <v>0.897696495307677</v>
      </c>
    </row>
    <row r="78" customFormat="false" ht="15" hidden="false" customHeight="false" outlineLevel="0" collapsed="false">
      <c r="A78" s="1" t="str">
        <f aca="false">INDEX(paste_data_here!A:A,(ROW()-2)*5+5)</f>
        <v>CC(C)C(C)CCCCCCC</v>
      </c>
      <c r="B78" s="1" t="n">
        <f aca="false">INDEX(paste_data_here!B:B,(ROW()-2)*5+5)</f>
        <v>2.317702</v>
      </c>
      <c r="C78" s="1" t="n">
        <f aca="false">INDEX(paste_data_here!C:C,(ROW()-2)*5+5)</f>
        <v>-0.9222196</v>
      </c>
      <c r="D78" s="1" t="n">
        <f aca="false">INDEX(paste_data_here!D:D,(ROW()-2)*5+5)</f>
        <v>0.001865541</v>
      </c>
      <c r="E78" s="1" t="n">
        <f aca="false">INDEX(paste_data_here!E:E,(ROW()-2)*5+5)</f>
        <v>12.69493762</v>
      </c>
      <c r="F78" s="1" t="n">
        <f aca="false">INDEX(paste_data_here!F:F,(ROW()-2)*5+5)</f>
        <v>12.9120965686741</v>
      </c>
      <c r="G78" s="1" t="n">
        <f aca="false">RANK(E78,E:E)</f>
        <v>126</v>
      </c>
      <c r="H78" s="1" t="n">
        <f aca="false">RANK(F78,F:F)</f>
        <v>67</v>
      </c>
      <c r="I78" s="1" t="n">
        <f aca="false">ABS(F78-E78)</f>
        <v>0.217158948674109</v>
      </c>
      <c r="J78" s="1" t="n">
        <f aca="false">I78^2</f>
        <v>0.0471580089892445</v>
      </c>
    </row>
    <row r="79" customFormat="false" ht="15" hidden="false" customHeight="false" outlineLevel="0" collapsed="false">
      <c r="A79" s="1" t="str">
        <f aca="false">INDEX(paste_data_here!A:A,(ROW()-2)*5+5)</f>
        <v>CC(C)C(CC)C(C)C</v>
      </c>
      <c r="B79" s="1" t="n">
        <f aca="false">INDEX(paste_data_here!B:B,(ROW()-2)*5+5)</f>
        <v>1.9110115</v>
      </c>
      <c r="C79" s="1" t="n">
        <f aca="false">INDEX(paste_data_here!C:C,(ROW()-2)*5+5)</f>
        <v>-0.6854079</v>
      </c>
      <c r="D79" s="1" t="n">
        <f aca="false">INDEX(paste_data_here!D:D,(ROW()-2)*5+5)</f>
        <v>0.002079229</v>
      </c>
      <c r="E79" s="1" t="n">
        <f aca="false">INDEX(paste_data_here!E:E,(ROW()-2)*5+5)</f>
        <v>13.08350083</v>
      </c>
      <c r="F79" s="1" t="n">
        <f aca="false">INDEX(paste_data_here!F:F,(ROW()-2)*5+5)</f>
        <v>12.1043058253644</v>
      </c>
      <c r="G79" s="1" t="n">
        <f aca="false">RANK(E79,E:E)</f>
        <v>115</v>
      </c>
      <c r="H79" s="1" t="n">
        <f aca="false">RANK(F79,F:F)</f>
        <v>100</v>
      </c>
      <c r="I79" s="1" t="n">
        <f aca="false">ABS(F79-E79)</f>
        <v>0.979195004635598</v>
      </c>
      <c r="J79" s="1" t="n">
        <f aca="false">I79^2</f>
        <v>0.958822857103308</v>
      </c>
    </row>
    <row r="80" customFormat="false" ht="15" hidden="false" customHeight="false" outlineLevel="0" collapsed="false">
      <c r="A80" s="1" t="str">
        <f aca="false">INDEX(paste_data_here!A:A,(ROW()-2)*5+5)</f>
        <v>CC(C)CC(=O)CC(C)C</v>
      </c>
      <c r="B80" s="1" t="n">
        <f aca="false">INDEX(paste_data_here!B:B,(ROW()-2)*5+5)</f>
        <v>1.9532497</v>
      </c>
      <c r="C80" s="1" t="n">
        <f aca="false">INDEX(paste_data_here!C:C,(ROW()-2)*5+5)</f>
        <v>-0.7469068</v>
      </c>
      <c r="D80" s="1" t="n">
        <f aca="false">INDEX(paste_data_here!D:D,(ROW()-2)*5+5)</f>
        <v>0.001930344</v>
      </c>
      <c r="E80" s="1" t="n">
        <f aca="false">INDEX(paste_data_here!E:E,(ROW()-2)*5+5)</f>
        <v>13.17257037</v>
      </c>
      <c r="F80" s="1" t="n">
        <f aca="false">INDEX(paste_data_here!F:F,(ROW()-2)*5+5)</f>
        <v>12.2897753749717</v>
      </c>
      <c r="G80" s="1" t="n">
        <f aca="false">RANK(E80,E:E)</f>
        <v>106</v>
      </c>
      <c r="H80" s="1" t="n">
        <f aca="false">RANK(F80,F:F)</f>
        <v>93</v>
      </c>
      <c r="I80" s="1" t="n">
        <f aca="false">ABS(F80-E80)</f>
        <v>0.882794995028268</v>
      </c>
      <c r="J80" s="1" t="n">
        <f aca="false">I80^2</f>
        <v>0.77932700324696</v>
      </c>
    </row>
    <row r="81" customFormat="false" ht="15" hidden="false" customHeight="false" outlineLevel="0" collapsed="false">
      <c r="A81" s="1" t="str">
        <f aca="false">INDEX(paste_data_here!A:A,(ROW()-2)*5+5)</f>
        <v>CC(C)CC(C)CC</v>
      </c>
      <c r="B81" s="1" t="n">
        <f aca="false">INDEX(paste_data_here!B:B,(ROW()-2)*5+5)</f>
        <v>1.9048831</v>
      </c>
      <c r="C81" s="1" t="n">
        <f aca="false">INDEX(paste_data_here!C:C,(ROW()-2)*5+5)</f>
        <v>-0.66233355</v>
      </c>
      <c r="D81" s="1" t="n">
        <f aca="false">INDEX(paste_data_here!D:D,(ROW()-2)*5+5)</f>
        <v>0.002205655</v>
      </c>
      <c r="E81" s="1" t="n">
        <f aca="false">INDEX(paste_data_here!E:E,(ROW()-2)*5+5)</f>
        <v>13.17120592</v>
      </c>
      <c r="F81" s="1" t="n">
        <f aca="false">INDEX(paste_data_here!F:F,(ROW()-2)*5+5)</f>
        <v>11.8004905653783</v>
      </c>
      <c r="G81" s="1" t="n">
        <f aca="false">RANK(E81,E:E)</f>
        <v>107</v>
      </c>
      <c r="H81" s="1" t="n">
        <f aca="false">RANK(F81,F:F)</f>
        <v>112</v>
      </c>
      <c r="I81" s="1" t="n">
        <f aca="false">ABS(F81-E81)</f>
        <v>1.3707153546217</v>
      </c>
      <c r="J81" s="1" t="n">
        <f aca="false">I81^2</f>
        <v>1.87886058339569</v>
      </c>
    </row>
    <row r="82" customFormat="false" ht="15" hidden="false" customHeight="false" outlineLevel="0" collapsed="false">
      <c r="A82" s="1" t="str">
        <f aca="false">INDEX(paste_data_here!A:A,(ROW()-2)*5+5)</f>
        <v>CC(C)CCCC</v>
      </c>
      <c r="B82" s="1" t="n">
        <f aca="false">INDEX(paste_data_here!B:B,(ROW()-2)*5+5)</f>
        <v>1.8778193</v>
      </c>
      <c r="C82" s="1" t="n">
        <f aca="false">INDEX(paste_data_here!C:C,(ROW()-2)*5+5)</f>
        <v>-0.6275296</v>
      </c>
      <c r="D82" s="1" t="n">
        <f aca="false">INDEX(paste_data_here!D:D,(ROW()-2)*5+5)</f>
        <v>0.00229082</v>
      </c>
      <c r="E82" s="1" t="n">
        <f aca="false">INDEX(paste_data_here!E:E,(ROW()-2)*5+5)</f>
        <v>13.29510032</v>
      </c>
      <c r="F82" s="1" t="n">
        <f aca="false">INDEX(paste_data_here!F:F,(ROW()-2)*5+5)</f>
        <v>11.7733505909047</v>
      </c>
      <c r="G82" s="1" t="n">
        <f aca="false">RANK(E82,E:E)</f>
        <v>95</v>
      </c>
      <c r="H82" s="1" t="n">
        <f aca="false">RANK(F82,F:F)</f>
        <v>115</v>
      </c>
      <c r="I82" s="1" t="n">
        <f aca="false">ABS(F82-E82)</f>
        <v>1.52174972909528</v>
      </c>
      <c r="J82" s="1" t="n">
        <f aca="false">I82^2</f>
        <v>2.31572223800156</v>
      </c>
    </row>
    <row r="83" customFormat="false" ht="15" hidden="false" customHeight="false" outlineLevel="0" collapsed="false">
      <c r="A83" s="1" t="str">
        <f aca="false">INDEX(paste_data_here!A:A,(ROW()-2)*5+5)</f>
        <v>CC(C)COC(=O)C(C)C</v>
      </c>
      <c r="B83" s="1" t="n">
        <f aca="false">INDEX(paste_data_here!B:B,(ROW()-2)*5+5)</f>
        <v>1.9172757</v>
      </c>
      <c r="C83" s="1" t="n">
        <f aca="false">INDEX(paste_data_here!C:C,(ROW()-2)*5+5)</f>
        <v>-0.7446495</v>
      </c>
      <c r="D83" s="1" t="n">
        <f aca="false">INDEX(paste_data_here!D:D,(ROW()-2)*5+5)</f>
        <v>0.002001832</v>
      </c>
      <c r="E83" s="1" t="n">
        <f aca="false">INDEX(paste_data_here!E:E,(ROW()-2)*5+5)</f>
        <v>13.26665263</v>
      </c>
      <c r="F83" s="1" t="n">
        <f aca="false">INDEX(paste_data_here!F:F,(ROW()-2)*5+5)</f>
        <v>11.6743500323524</v>
      </c>
      <c r="G83" s="1" t="n">
        <f aca="false">RANK(E83,E:E)</f>
        <v>96</v>
      </c>
      <c r="H83" s="1" t="n">
        <f aca="false">RANK(F83,F:F)</f>
        <v>121</v>
      </c>
      <c r="I83" s="1" t="n">
        <f aca="false">ABS(F83-E83)</f>
        <v>1.5923025976476</v>
      </c>
      <c r="J83" s="1" t="n">
        <f aca="false">I83^2</f>
        <v>2.53542756247531</v>
      </c>
    </row>
    <row r="84" customFormat="false" ht="15" hidden="false" customHeight="false" outlineLevel="0" collapsed="false">
      <c r="A84" s="1" t="str">
        <f aca="false">INDEX(paste_data_here!A:A,(ROW()-2)*5+5)</f>
        <v>CC(C)OC(=O)CCCCCCCCCCCCCCC</v>
      </c>
      <c r="B84" s="1" t="n">
        <f aca="false">INDEX(paste_data_here!B:B,(ROW()-2)*5+5)</f>
        <v>3.4895997</v>
      </c>
      <c r="C84" s="1" t="n">
        <f aca="false">INDEX(paste_data_here!C:C,(ROW()-2)*5+5)</f>
        <v>-1.6392752</v>
      </c>
      <c r="D84" s="1" t="n">
        <f aca="false">INDEX(paste_data_here!D:D,(ROW()-2)*5+5)</f>
        <v>0.001547658</v>
      </c>
      <c r="E84" s="1" t="n">
        <f aca="false">INDEX(paste_data_here!E:E,(ROW()-2)*5+5)</f>
        <v>12.1216063</v>
      </c>
      <c r="F84" s="1" t="n">
        <f aca="false">INDEX(paste_data_here!F:F,(ROW()-2)*5+5)</f>
        <v>15.4891092803845</v>
      </c>
      <c r="G84" s="1" t="n">
        <f aca="false">RANK(E84,E:E)</f>
        <v>137</v>
      </c>
      <c r="H84" s="1" t="n">
        <f aca="false">RANK(F84,F:F)</f>
        <v>6</v>
      </c>
      <c r="I84" s="1" t="n">
        <f aca="false">ABS(F84-E84)</f>
        <v>3.36750298038452</v>
      </c>
      <c r="J84" s="1" t="n">
        <f aca="false">I84^2</f>
        <v>11.3400763228986</v>
      </c>
    </row>
    <row r="85" customFormat="false" ht="15" hidden="false" customHeight="false" outlineLevel="0" collapsed="false">
      <c r="A85" s="1" t="str">
        <f aca="false">INDEX(paste_data_here!A:A,(ROW()-2)*5+5)</f>
        <v>CC(O)CC(C)C</v>
      </c>
      <c r="B85" s="1" t="n">
        <f aca="false">INDEX(paste_data_here!B:B,(ROW()-2)*5+5)</f>
        <v>1.9124514</v>
      </c>
      <c r="C85" s="1" t="n">
        <f aca="false">INDEX(paste_data_here!C:C,(ROW()-2)*5+5)</f>
        <v>-0.6440441</v>
      </c>
      <c r="D85" s="1" t="n">
        <f aca="false">INDEX(paste_data_here!D:D,(ROW()-2)*5+5)</f>
        <v>0.002098416</v>
      </c>
      <c r="E85" s="1" t="n">
        <f aca="false">INDEX(paste_data_here!E:E,(ROW()-2)*5+5)</f>
        <v>13.38795864</v>
      </c>
      <c r="F85" s="1" t="n">
        <f aca="false">INDEX(paste_data_here!F:F,(ROW()-2)*5+5)</f>
        <v>12.6489214689044</v>
      </c>
      <c r="G85" s="1" t="n">
        <f aca="false">RANK(E85,E:E)</f>
        <v>79</v>
      </c>
      <c r="H85" s="1" t="n">
        <f aca="false">RANK(F85,F:F)</f>
        <v>80</v>
      </c>
      <c r="I85" s="1" t="n">
        <f aca="false">ABS(F85-E85)</f>
        <v>0.739037171095594</v>
      </c>
      <c r="J85" s="1" t="n">
        <f aca="false">I85^2</f>
        <v>0.546175940260979</v>
      </c>
    </row>
    <row r="86" customFormat="false" ht="15" hidden="false" customHeight="false" outlineLevel="0" collapsed="false">
      <c r="A86" s="1" t="str">
        <f aca="false">INDEX(paste_data_here!A:A,(ROW()-2)*5+5)</f>
        <v>CC(O)CCl</v>
      </c>
      <c r="B86" s="1" t="n">
        <f aca="false">INDEX(paste_data_here!B:B,(ROW()-2)*5+5)</f>
        <v>1.6650381</v>
      </c>
      <c r="C86" s="1" t="n">
        <f aca="false">INDEX(paste_data_here!C:C,(ROW()-2)*5+5)</f>
        <v>-0.52954924</v>
      </c>
      <c r="D86" s="1" t="n">
        <f aca="false">INDEX(paste_data_here!D:D,(ROW()-2)*5+5)</f>
        <v>0.002046769</v>
      </c>
      <c r="E86" s="1" t="n">
        <f aca="false">INDEX(paste_data_here!E:E,(ROW()-2)*5+5)</f>
        <v>13.70899571</v>
      </c>
      <c r="F86" s="1" t="n">
        <f aca="false">INDEX(paste_data_here!F:F,(ROW()-2)*5+5)</f>
        <v>12.7953915610546</v>
      </c>
      <c r="G86" s="1" t="n">
        <f aca="false">RANK(E86,E:E)</f>
        <v>38</v>
      </c>
      <c r="H86" s="1" t="n">
        <f aca="false">RANK(F86,F:F)</f>
        <v>74</v>
      </c>
      <c r="I86" s="1" t="n">
        <f aca="false">ABS(F86-E86)</f>
        <v>0.913604148945424</v>
      </c>
      <c r="J86" s="1" t="n">
        <f aca="false">I86^2</f>
        <v>0.834672540970293</v>
      </c>
    </row>
    <row r="87" customFormat="false" ht="15" hidden="false" customHeight="false" outlineLevel="0" collapsed="false">
      <c r="A87" s="1" t="str">
        <f aca="false">INDEX(paste_data_here!A:A,(ROW()-2)*5+5)</f>
        <v>CC(O)COC(C)COC(C)COC(C)CO</v>
      </c>
      <c r="B87" s="1" t="n">
        <f aca="false">INDEX(paste_data_here!B:B,(ROW()-2)*5+5)</f>
        <v>3.1461227</v>
      </c>
      <c r="C87" s="1" t="n">
        <f aca="false">INDEX(paste_data_here!C:C,(ROW()-2)*5+5)</f>
        <v>-1.3502184</v>
      </c>
      <c r="D87" s="1" t="n">
        <f aca="false">INDEX(paste_data_here!D:D,(ROW()-2)*5+5)</f>
        <v>0.00161688</v>
      </c>
      <c r="E87" s="1" t="n">
        <f aca="false">INDEX(paste_data_here!E:E,(ROW()-2)*5+5)</f>
        <v>12.31752946</v>
      </c>
      <c r="F87" s="1" t="n">
        <f aca="false">INDEX(paste_data_here!F:F,(ROW()-2)*5+5)</f>
        <v>15.5646810025276</v>
      </c>
      <c r="G87" s="1" t="n">
        <f aca="false">RANK(E87,E:E)</f>
        <v>135</v>
      </c>
      <c r="H87" s="1" t="n">
        <f aca="false">RANK(F87,F:F)</f>
        <v>4</v>
      </c>
      <c r="I87" s="1" t="n">
        <f aca="false">ABS(F87-E87)</f>
        <v>3.24715154252762</v>
      </c>
      <c r="J87" s="1" t="n">
        <f aca="false">I87^2</f>
        <v>10.5439931401395</v>
      </c>
    </row>
    <row r="88" customFormat="false" ht="15" hidden="false" customHeight="false" outlineLevel="0" collapsed="false">
      <c r="A88" s="1" t="str">
        <f aca="false">INDEX(paste_data_here!A:A,(ROW()-2)*5+5)</f>
        <v>CC#CC=C</v>
      </c>
      <c r="B88" s="1" t="n">
        <f aca="false">INDEX(paste_data_here!B:B,(ROW()-2)*5+5)</f>
        <v>1.8378872</v>
      </c>
      <c r="C88" s="1" t="n">
        <f aca="false">INDEX(paste_data_here!C:C,(ROW()-2)*5+5)</f>
        <v>-0.586255</v>
      </c>
      <c r="D88" s="1" t="n">
        <f aca="false">INDEX(paste_data_here!D:D,(ROW()-2)*5+5)</f>
        <v>0.00221025</v>
      </c>
      <c r="E88" s="1" t="n">
        <f aca="false">INDEX(paste_data_here!E:E,(ROW()-2)*5+5)</f>
        <v>14.23027933</v>
      </c>
      <c r="F88" s="1" t="n">
        <f aca="false">INDEX(paste_data_here!F:F,(ROW()-2)*5+5)</f>
        <v>12.5121147076558</v>
      </c>
      <c r="G88" s="1" t="n">
        <f aca="false">RANK(E88,E:E)</f>
        <v>4</v>
      </c>
      <c r="H88" s="1" t="n">
        <f aca="false">RANK(F88,F:F)</f>
        <v>83</v>
      </c>
      <c r="I88" s="1" t="n">
        <f aca="false">ABS(F88-E88)</f>
        <v>1.71816462234424</v>
      </c>
      <c r="J88" s="1" t="n">
        <f aca="false">I88^2</f>
        <v>2.95208966947533</v>
      </c>
    </row>
    <row r="89" customFormat="false" ht="15" hidden="false" customHeight="false" outlineLevel="0" collapsed="false">
      <c r="A89" s="1" t="str">
        <f aca="false">INDEX(paste_data_here!A:A,(ROW()-2)*5+5)</f>
        <v>CCC(=O)OCCC</v>
      </c>
      <c r="B89" s="1" t="n">
        <f aca="false">INDEX(paste_data_here!B:B,(ROW()-2)*5+5)</f>
        <v>1.7740339</v>
      </c>
      <c r="C89" s="1" t="n">
        <f aca="false">INDEX(paste_data_here!C:C,(ROW()-2)*5+5)</f>
        <v>-0.6323548</v>
      </c>
      <c r="D89" s="1" t="n">
        <f aca="false">INDEX(paste_data_here!D:D,(ROW()-2)*5+5)</f>
        <v>0.002101889</v>
      </c>
      <c r="E89" s="1" t="n">
        <f aca="false">INDEX(paste_data_here!E:E,(ROW()-2)*5+5)</f>
        <v>13.43954809</v>
      </c>
      <c r="F89" s="1" t="n">
        <f aca="false">INDEX(paste_data_here!F:F,(ROW()-2)*5+5)</f>
        <v>11.8069494964918</v>
      </c>
      <c r="G89" s="1" t="n">
        <f aca="false">RANK(E89,E:E)</f>
        <v>66</v>
      </c>
      <c r="H89" s="1" t="n">
        <f aca="false">RANK(F89,F:F)</f>
        <v>111</v>
      </c>
      <c r="I89" s="1" t="n">
        <f aca="false">ABS(F89-E89)</f>
        <v>1.63259859350816</v>
      </c>
      <c r="J89" s="1" t="n">
        <f aca="false">I89^2</f>
        <v>2.66537816752483</v>
      </c>
    </row>
    <row r="90" customFormat="false" ht="15" hidden="false" customHeight="false" outlineLevel="0" collapsed="false">
      <c r="A90" s="1" t="str">
        <f aca="false">INDEX(paste_data_here!A:A,(ROW()-2)*5+5)</f>
        <v>CCC(C)CCCCCCCCC</v>
      </c>
      <c r="B90" s="1" t="n">
        <f aca="false">INDEX(paste_data_here!B:B,(ROW()-2)*5+5)</f>
        <v>2.5042033</v>
      </c>
      <c r="C90" s="1" t="n">
        <f aca="false">INDEX(paste_data_here!C:C,(ROW()-2)*5+5)</f>
        <v>-1.0293443</v>
      </c>
      <c r="D90" s="1" t="n">
        <f aca="false">INDEX(paste_data_here!D:D,(ROW()-2)*5+5)</f>
        <v>0.001801274</v>
      </c>
      <c r="E90" s="1" t="n">
        <f aca="false">INDEX(paste_data_here!E:E,(ROW()-2)*5+5)</f>
        <v>12.59940552</v>
      </c>
      <c r="F90" s="1" t="n">
        <f aca="false">INDEX(paste_data_here!F:F,(ROW()-2)*5+5)</f>
        <v>13.295122246752</v>
      </c>
      <c r="G90" s="1" t="n">
        <f aca="false">RANK(E90,E:E)</f>
        <v>127</v>
      </c>
      <c r="H90" s="1" t="n">
        <f aca="false">RANK(F90,F:F)</f>
        <v>49</v>
      </c>
      <c r="I90" s="1" t="n">
        <f aca="false">ABS(F90-E90)</f>
        <v>0.695716726751956</v>
      </c>
      <c r="J90" s="1" t="n">
        <f aca="false">I90^2</f>
        <v>0.484021763882455</v>
      </c>
    </row>
    <row r="91" customFormat="false" ht="15" hidden="false" customHeight="false" outlineLevel="0" collapsed="false">
      <c r="A91" s="1" t="str">
        <f aca="false">INDEX(paste_data_here!A:A,(ROW()-2)*5+5)</f>
        <v>CCC(Cl)C</v>
      </c>
      <c r="B91" s="1" t="n">
        <f aca="false">INDEX(paste_data_here!B:B,(ROW()-2)*5+5)</f>
        <v>1.6637101</v>
      </c>
      <c r="C91" s="1" t="n">
        <f aca="false">INDEX(paste_data_here!C:C,(ROW()-2)*5+5)</f>
        <v>-0.5138768</v>
      </c>
      <c r="D91" s="1" t="n">
        <f aca="false">INDEX(paste_data_here!D:D,(ROW()-2)*5+5)</f>
        <v>0.0023479</v>
      </c>
      <c r="E91" s="1" t="n">
        <f aca="false">INDEX(paste_data_here!E:E,(ROW()-2)*5+5)</f>
        <v>13.62469017</v>
      </c>
      <c r="F91" s="1" t="n">
        <f aca="false">INDEX(paste_data_here!F:F,(ROW()-2)*5+5)</f>
        <v>11.8960497369638</v>
      </c>
      <c r="G91" s="1" t="n">
        <f aca="false">RANK(E91,E:E)</f>
        <v>47</v>
      </c>
      <c r="H91" s="1" t="n">
        <f aca="false">RANK(F91,F:F)</f>
        <v>107</v>
      </c>
      <c r="I91" s="1" t="n">
        <f aca="false">ABS(F91-E91)</f>
        <v>1.72864043303624</v>
      </c>
      <c r="J91" s="1" t="n">
        <f aca="false">I91^2</f>
        <v>2.98819774672771</v>
      </c>
    </row>
    <row r="92" customFormat="false" ht="15" hidden="false" customHeight="false" outlineLevel="0" collapsed="false">
      <c r="A92" s="1" t="str">
        <f aca="false">INDEX(paste_data_here!A:A,(ROW()-2)*5+5)</f>
        <v>CCC(Cl)Cl</v>
      </c>
      <c r="B92" s="1" t="n">
        <f aca="false">INDEX(paste_data_here!B:B,(ROW()-2)*5+5)</f>
        <v>1.6125114</v>
      </c>
      <c r="C92" s="1" t="n">
        <f aca="false">INDEX(paste_data_here!C:C,(ROW()-2)*5+5)</f>
        <v>-0.5038101</v>
      </c>
      <c r="D92" s="1" t="n">
        <f aca="false">INDEX(paste_data_here!D:D,(ROW()-2)*5+5)</f>
        <v>0.002136182</v>
      </c>
      <c r="E92" s="1" t="n">
        <f aca="false">INDEX(paste_data_here!E:E,(ROW()-2)*5+5)</f>
        <v>13.94186641</v>
      </c>
      <c r="F92" s="1" t="n">
        <f aca="false">INDEX(paste_data_here!F:F,(ROW()-2)*5+5)</f>
        <v>12.469787487526</v>
      </c>
      <c r="G92" s="1" t="n">
        <f aca="false">RANK(E92,E:E)</f>
        <v>18</v>
      </c>
      <c r="H92" s="1" t="n">
        <f aca="false">RANK(F92,F:F)</f>
        <v>87</v>
      </c>
      <c r="I92" s="1" t="n">
        <f aca="false">ABS(F92-E92)</f>
        <v>1.47207892247403</v>
      </c>
      <c r="J92" s="1" t="n">
        <f aca="false">I92^2</f>
        <v>2.1670163539923</v>
      </c>
    </row>
    <row r="93" customFormat="false" ht="15" hidden="false" customHeight="false" outlineLevel="0" collapsed="false">
      <c r="A93" s="1" t="str">
        <f aca="false">INDEX(paste_data_here!A:A,(ROW()-2)*5+5)</f>
        <v>CCc1cc(C)sc1C</v>
      </c>
      <c r="B93" s="1" t="n">
        <f aca="false">INDEX(paste_data_here!B:B,(ROW()-2)*5+5)</f>
        <v>1.924197</v>
      </c>
      <c r="C93" s="1" t="n">
        <f aca="false">INDEX(paste_data_here!C:C,(ROW()-2)*5+5)</f>
        <v>-0.7236414</v>
      </c>
      <c r="D93" s="1" t="n">
        <f aca="false">INDEX(paste_data_here!D:D,(ROW()-2)*5+5)</f>
        <v>0.00181653</v>
      </c>
      <c r="E93" s="1" t="n">
        <f aca="false">INDEX(paste_data_here!E:E,(ROW()-2)*5+5)</f>
        <v>13.41798626</v>
      </c>
      <c r="F93" s="1" t="n">
        <f aca="false">INDEX(paste_data_here!F:F,(ROW()-2)*5+5)</f>
        <v>13.0021593151515</v>
      </c>
      <c r="G93" s="1" t="n">
        <f aca="false">RANK(E93,E:E)</f>
        <v>70</v>
      </c>
      <c r="H93" s="1" t="n">
        <f aca="false">RANK(F93,F:F)</f>
        <v>62</v>
      </c>
      <c r="I93" s="1" t="n">
        <f aca="false">ABS(F93-E93)</f>
        <v>0.415826944848549</v>
      </c>
      <c r="J93" s="1" t="n">
        <f aca="false">I93^2</f>
        <v>0.172912048062078</v>
      </c>
    </row>
    <row r="94" customFormat="false" ht="15" hidden="false" customHeight="false" outlineLevel="0" collapsed="false">
      <c r="A94" s="1" t="str">
        <f aca="false">INDEX(paste_data_here!A:A,(ROW()-2)*5+5)</f>
        <v>CCCBr</v>
      </c>
      <c r="B94" s="1" t="n">
        <f aca="false">INDEX(paste_data_here!B:B,(ROW()-2)*5+5)</f>
        <v>1.6441039</v>
      </c>
      <c r="C94" s="1" t="n">
        <f aca="false">INDEX(paste_data_here!C:C,(ROW()-2)*5+5)</f>
        <v>-0.50047404</v>
      </c>
      <c r="D94" s="1" t="n">
        <f aca="false">INDEX(paste_data_here!D:D,(ROW()-2)*5+5)</f>
        <v>0.002260079</v>
      </c>
      <c r="E94" s="1" t="n">
        <f aca="false">INDEX(paste_data_here!E:E,(ROW()-2)*5+5)</f>
        <v>13.81741062</v>
      </c>
      <c r="F94" s="1" t="n">
        <f aca="false">INDEX(paste_data_here!F:F,(ROW()-2)*5+5)</f>
        <v>12.3008754403242</v>
      </c>
      <c r="G94" s="1" t="n">
        <f aca="false">RANK(E94,E:E)</f>
        <v>29</v>
      </c>
      <c r="H94" s="1" t="n">
        <f aca="false">RANK(F94,F:F)</f>
        <v>92</v>
      </c>
      <c r="I94" s="1" t="n">
        <f aca="false">ABS(F94-E94)</f>
        <v>1.51653517967578</v>
      </c>
      <c r="J94" s="1" t="n">
        <f aca="false">I94^2</f>
        <v>2.29987895119425</v>
      </c>
    </row>
    <row r="95" customFormat="false" ht="15" hidden="false" customHeight="false" outlineLevel="0" collapsed="false">
      <c r="A95" s="1" t="str">
        <f aca="false">INDEX(paste_data_here!A:A,(ROW()-2)*5+5)</f>
        <v>CCCC(C)CCC</v>
      </c>
      <c r="B95" s="1" t="n">
        <f aca="false">INDEX(paste_data_here!B:B,(ROW()-2)*5+5)</f>
        <v>1.8613527</v>
      </c>
      <c r="C95" s="1" t="n">
        <f aca="false">INDEX(paste_data_here!C:C,(ROW()-2)*5+5)</f>
        <v>-0.65817344</v>
      </c>
      <c r="D95" s="1" t="n">
        <f aca="false">INDEX(paste_data_here!D:D,(ROW()-2)*5+5)</f>
        <v>0.002177108</v>
      </c>
      <c r="E95" s="1" t="n">
        <f aca="false">INDEX(paste_data_here!E:E,(ROW()-2)*5+5)</f>
        <v>13.1179453</v>
      </c>
      <c r="F95" s="1" t="n">
        <f aca="false">INDEX(paste_data_here!F:F,(ROW()-2)*5+5)</f>
        <v>11.6875908038251</v>
      </c>
      <c r="G95" s="1" t="n">
        <f aca="false">RANK(E95,E:E)</f>
        <v>112</v>
      </c>
      <c r="H95" s="1" t="n">
        <f aca="false">RANK(F95,F:F)</f>
        <v>119</v>
      </c>
      <c r="I95" s="1" t="n">
        <f aca="false">ABS(F95-E95)</f>
        <v>1.4303544961749</v>
      </c>
      <c r="J95" s="1" t="n">
        <f aca="false">I95^2</f>
        <v>2.04591398472775</v>
      </c>
    </row>
    <row r="96" customFormat="false" ht="15" hidden="false" customHeight="false" outlineLevel="0" collapsed="false">
      <c r="A96" s="1" t="str">
        <f aca="false">INDEX(paste_data_here!A:A,(ROW()-2)*5+5)</f>
        <v>CCCC=C(CC)C=O</v>
      </c>
      <c r="B96" s="1" t="n">
        <f aca="false">INDEX(paste_data_here!B:B,(ROW()-2)*5+5)</f>
        <v>1.7807056</v>
      </c>
      <c r="C96" s="1" t="n">
        <f aca="false">INDEX(paste_data_here!C:C,(ROW()-2)*5+5)</f>
        <v>-0.68271494</v>
      </c>
      <c r="D96" s="1" t="n">
        <f aca="false">INDEX(paste_data_here!D:D,(ROW()-2)*5+5)</f>
        <v>0.001856148</v>
      </c>
      <c r="E96" s="1" t="n">
        <f aca="false">INDEX(paste_data_here!E:E,(ROW()-2)*5+5)</f>
        <v>13.38681662</v>
      </c>
      <c r="F96" s="1" t="n">
        <f aca="false">INDEX(paste_data_here!F:F,(ROW()-2)*5+5)</f>
        <v>12.3044482915865</v>
      </c>
      <c r="G96" s="1" t="n">
        <f aca="false">RANK(E96,E:E)</f>
        <v>80</v>
      </c>
      <c r="H96" s="1" t="n">
        <f aca="false">RANK(F96,F:F)</f>
        <v>91</v>
      </c>
      <c r="I96" s="1" t="n">
        <f aca="false">ABS(F96-E96)</f>
        <v>1.08236832841348</v>
      </c>
      <c r="J96" s="1" t="n">
        <f aca="false">I96^2</f>
        <v>1.1715211983526</v>
      </c>
    </row>
    <row r="97" customFormat="false" ht="15" hidden="false" customHeight="false" outlineLevel="0" collapsed="false">
      <c r="A97" s="1" t="str">
        <f aca="false">INDEX(paste_data_here!A:A,(ROW()-2)*5+5)</f>
        <v>CCCCC(C)C(=O)O</v>
      </c>
      <c r="B97" s="1" t="n">
        <f aca="false">INDEX(paste_data_here!B:B,(ROW()-2)*5+5)</f>
        <v>1.8248063</v>
      </c>
      <c r="C97" s="1" t="n">
        <f aca="false">INDEX(paste_data_here!C:C,(ROW()-2)*5+5)</f>
        <v>-0.6947677</v>
      </c>
      <c r="D97" s="1" t="n">
        <f aca="false">INDEX(paste_data_here!D:D,(ROW()-2)*5+5)</f>
        <v>0.001795332</v>
      </c>
      <c r="E97" s="1" t="n">
        <f aca="false">INDEX(paste_data_here!E:E,(ROW()-2)*5+5)</f>
        <v>13.22045926</v>
      </c>
      <c r="F97" s="1" t="n">
        <f aca="false">INDEX(paste_data_here!F:F,(ROW()-2)*5+5)</f>
        <v>12.7685151352623</v>
      </c>
      <c r="G97" s="1" t="n">
        <f aca="false">RANK(E97,E:E)</f>
        <v>103</v>
      </c>
      <c r="H97" s="1" t="n">
        <f aca="false">RANK(F97,F:F)</f>
        <v>77</v>
      </c>
      <c r="I97" s="1" t="n">
        <f aca="false">ABS(F97-E97)</f>
        <v>0.451944124737674</v>
      </c>
      <c r="J97" s="1" t="n">
        <f aca="false">I97^2</f>
        <v>0.204253491884902</v>
      </c>
    </row>
    <row r="98" customFormat="false" ht="15" hidden="false" customHeight="false" outlineLevel="0" collapsed="false">
      <c r="A98" s="1" t="str">
        <f aca="false">INDEX(paste_data_here!A:A,(ROW()-2)*5+5)</f>
        <v>CCCCC(CC)COC(=O)c1ccc(C(=O)OCC(CC)CCCC)cc1</v>
      </c>
      <c r="B98" s="1" t="n">
        <f aca="false">INDEX(paste_data_here!B:B,(ROW()-2)*5+5)</f>
        <v>3.712357</v>
      </c>
      <c r="C98" s="1" t="n">
        <f aca="false">INDEX(paste_data_here!C:C,(ROW()-2)*5+5)</f>
        <v>-1.9609941</v>
      </c>
      <c r="D98" s="1" t="n">
        <f aca="false">INDEX(paste_data_here!D:D,(ROW()-2)*5+5)</f>
        <v>0.001502432</v>
      </c>
      <c r="E98" s="1" t="n">
        <f aca="false">INDEX(paste_data_here!E:E,(ROW()-2)*5+5)</f>
        <v>11.36240789</v>
      </c>
      <c r="F98" s="1" t="n">
        <f aca="false">INDEX(paste_data_here!F:F,(ROW()-2)*5+5)</f>
        <v>14.1366581847834</v>
      </c>
      <c r="G98" s="1" t="n">
        <f aca="false">RANK(E98,E:E)</f>
        <v>139</v>
      </c>
      <c r="H98" s="1" t="n">
        <f aca="false">RANK(F98,F:F)</f>
        <v>30</v>
      </c>
      <c r="I98" s="1" t="n">
        <f aca="false">ABS(F98-E98)</f>
        <v>2.7742502947834</v>
      </c>
      <c r="J98" s="1" t="n">
        <f aca="false">I98^2</f>
        <v>7.6964646981058</v>
      </c>
    </row>
    <row r="99" customFormat="false" ht="15" hidden="false" customHeight="false" outlineLevel="0" collapsed="false">
      <c r="A99" s="1" t="str">
        <f aca="false">INDEX(paste_data_here!A:A,(ROW()-2)*5+5)</f>
        <v>CCCCCC[C@H](C/C=CCCCCCCCC(=O)OC)O</v>
      </c>
      <c r="B99" s="1" t="n">
        <f aca="false">INDEX(paste_data_here!B:B,(ROW()-2)*5+5)</f>
        <v>3.5802143</v>
      </c>
      <c r="C99" s="1" t="n">
        <f aca="false">INDEX(paste_data_here!C:C,(ROW()-2)*5+5)</f>
        <v>-1.7130575</v>
      </c>
      <c r="D99" s="1" t="n">
        <f aca="false">INDEX(paste_data_here!D:D,(ROW()-2)*5+5)</f>
        <v>0.001498705</v>
      </c>
      <c r="E99" s="1" t="n">
        <f aca="false">INDEX(paste_data_here!E:E,(ROW()-2)*5+5)</f>
        <v>11.89478596</v>
      </c>
      <c r="F99" s="1" t="n">
        <f aca="false">INDEX(paste_data_here!F:F,(ROW()-2)*5+5)</f>
        <v>15.9263553065191</v>
      </c>
      <c r="G99" s="1" t="n">
        <f aca="false">RANK(E99,E:E)</f>
        <v>138</v>
      </c>
      <c r="H99" s="1" t="n">
        <f aca="false">RANK(F99,F:F)</f>
        <v>2</v>
      </c>
      <c r="I99" s="1" t="n">
        <f aca="false">ABS(F99-E99)</f>
        <v>4.03156934651909</v>
      </c>
      <c r="J99" s="1" t="n">
        <f aca="false">I99^2</f>
        <v>16.2535513957924</v>
      </c>
    </row>
    <row r="100" customFormat="false" ht="15" hidden="false" customHeight="false" outlineLevel="0" collapsed="false">
      <c r="A100" s="1" t="str">
        <f aca="false">INDEX(paste_data_here!A:A,(ROW()-2)*5+5)</f>
        <v>CCCCCC#N</v>
      </c>
      <c r="B100" s="1" t="n">
        <f aca="false">INDEX(paste_data_here!B:B,(ROW()-2)*5+5)</f>
        <v>1.8490214</v>
      </c>
      <c r="C100" s="1" t="n">
        <f aca="false">INDEX(paste_data_here!C:C,(ROW()-2)*5+5)</f>
        <v>-0.63230234</v>
      </c>
      <c r="D100" s="1" t="n">
        <f aca="false">INDEX(paste_data_here!D:D,(ROW()-2)*5+5)</f>
        <v>0.001910001</v>
      </c>
      <c r="E100" s="1" t="n">
        <f aca="false">INDEX(paste_data_here!E:E,(ROW()-2)*5+5)</f>
        <v>13.38043994</v>
      </c>
      <c r="F100" s="1" t="n">
        <f aca="false">INDEX(paste_data_here!F:F,(ROW()-2)*5+5)</f>
        <v>13.2316658895185</v>
      </c>
      <c r="G100" s="1" t="n">
        <f aca="false">RANK(E100,E:E)</f>
        <v>81</v>
      </c>
      <c r="H100" s="1" t="n">
        <f aca="false">RANK(F100,F:F)</f>
        <v>51</v>
      </c>
      <c r="I100" s="1" t="n">
        <f aca="false">ABS(F100-E100)</f>
        <v>0.148774050481492</v>
      </c>
      <c r="J100" s="1" t="n">
        <f aca="false">I100^2</f>
        <v>0.0221337180966696</v>
      </c>
    </row>
    <row r="101" customFormat="false" ht="15" hidden="false" customHeight="false" outlineLevel="0" collapsed="false">
      <c r="A101" s="1" t="str">
        <f aca="false">INDEX(paste_data_here!A:A,(ROW()-2)*5+5)</f>
        <v>CCCCCCCC(CO)CCCC</v>
      </c>
      <c r="B101" s="1" t="n">
        <f aca="false">INDEX(paste_data_here!B:B,(ROW()-2)*5+5)</f>
        <v>2.656951</v>
      </c>
      <c r="C101" s="1" t="n">
        <f aca="false">INDEX(paste_data_here!C:C,(ROW()-2)*5+5)</f>
        <v>-1.1171426</v>
      </c>
      <c r="D101" s="1" t="n">
        <f aca="false">INDEX(paste_data_here!D:D,(ROW()-2)*5+5)</f>
        <v>0.001727339</v>
      </c>
      <c r="E101" s="1" t="n">
        <f aca="false">INDEX(paste_data_here!E:E,(ROW()-2)*5+5)</f>
        <v>12.51370025</v>
      </c>
      <c r="F101" s="1" t="n">
        <f aca="false">INDEX(paste_data_here!F:F,(ROW()-2)*5+5)</f>
        <v>13.8550230779351</v>
      </c>
      <c r="G101" s="1" t="n">
        <f aca="false">RANK(E101,E:E)</f>
        <v>128</v>
      </c>
      <c r="H101" s="1" t="n">
        <f aca="false">RANK(F101,F:F)</f>
        <v>35</v>
      </c>
      <c r="I101" s="1" t="n">
        <f aca="false">ABS(F101-E101)</f>
        <v>1.34132282793506</v>
      </c>
      <c r="J101" s="1" t="n">
        <f aca="false">I101^2</f>
        <v>1.7991469287397</v>
      </c>
    </row>
    <row r="102" customFormat="false" ht="15" hidden="false" customHeight="false" outlineLevel="0" collapsed="false">
      <c r="A102" s="1" t="str">
        <f aca="false">INDEX(paste_data_here!A:A,(ROW()-2)*5+5)</f>
        <v>CCCCCCCC(O)C</v>
      </c>
      <c r="B102" s="1" t="n">
        <f aca="false">INDEX(paste_data_here!B:B,(ROW()-2)*5+5)</f>
        <v>1.9948692</v>
      </c>
      <c r="C102" s="1" t="n">
        <f aca="false">INDEX(paste_data_here!C:C,(ROW()-2)*5+5)</f>
        <v>-0.7969024</v>
      </c>
      <c r="D102" s="1" t="n">
        <f aca="false">INDEX(paste_data_here!D:D,(ROW()-2)*5+5)</f>
        <v>0.001829282</v>
      </c>
      <c r="E102" s="1" t="n">
        <f aca="false">INDEX(paste_data_here!E:E,(ROW()-2)*5+5)</f>
        <v>13.18132025</v>
      </c>
      <c r="F102" s="1" t="n">
        <f aca="false">INDEX(paste_data_here!F:F,(ROW()-2)*5+5)</f>
        <v>12.4757977641641</v>
      </c>
      <c r="G102" s="1" t="n">
        <f aca="false">RANK(E102,E:E)</f>
        <v>105</v>
      </c>
      <c r="H102" s="1" t="n">
        <f aca="false">RANK(F102,F:F)</f>
        <v>85</v>
      </c>
      <c r="I102" s="1" t="n">
        <f aca="false">ABS(F102-E102)</f>
        <v>0.705522485835905</v>
      </c>
      <c r="J102" s="1" t="n">
        <f aca="false">I102^2</f>
        <v>0.497761978020075</v>
      </c>
    </row>
    <row r="103" customFormat="false" ht="15" hidden="false" customHeight="false" outlineLevel="0" collapsed="false">
      <c r="A103" s="1" t="str">
        <f aca="false">INDEX(paste_data_here!A:A,(ROW()-2)*5+5)</f>
        <v>CCCCCCCC=O</v>
      </c>
      <c r="B103" s="1" t="n">
        <f aca="false">INDEX(paste_data_here!B:B,(ROW()-2)*5+5)</f>
        <v>1.8090427</v>
      </c>
      <c r="C103" s="1" t="n">
        <f aca="false">INDEX(paste_data_here!C:C,(ROW()-2)*5+5)</f>
        <v>-0.70800495</v>
      </c>
      <c r="D103" s="1" t="n">
        <f aca="false">INDEX(paste_data_here!D:D,(ROW()-2)*5+5)</f>
        <v>0.001844721</v>
      </c>
      <c r="E103" s="1" t="n">
        <f aca="false">INDEX(paste_data_here!E:E,(ROW()-2)*5+5)</f>
        <v>13.53640276</v>
      </c>
      <c r="F103" s="1" t="n">
        <f aca="false">INDEX(paste_data_here!F:F,(ROW()-2)*5+5)</f>
        <v>12.2281855097164</v>
      </c>
      <c r="G103" s="1" t="n">
        <f aca="false">RANK(E103,E:E)</f>
        <v>58</v>
      </c>
      <c r="H103" s="1" t="n">
        <f aca="false">RANK(F103,F:F)</f>
        <v>95</v>
      </c>
      <c r="I103" s="1" t="n">
        <f aca="false">ABS(F103-E103)</f>
        <v>1.30821725028363</v>
      </c>
      <c r="J103" s="1" t="n">
        <f aca="false">I103^2</f>
        <v>1.71143237393967</v>
      </c>
    </row>
    <row r="104" customFormat="false" ht="15" hidden="false" customHeight="false" outlineLevel="0" collapsed="false">
      <c r="A104" s="1" t="str">
        <f aca="false">INDEX(paste_data_here!A:A,(ROW()-2)*5+5)</f>
        <v>CCCCCCCCC</v>
      </c>
      <c r="B104" s="1" t="n">
        <f aca="false">INDEX(paste_data_here!B:B,(ROW()-2)*5+5)</f>
        <v>1.8354317</v>
      </c>
      <c r="C104" s="1" t="n">
        <f aca="false">INDEX(paste_data_here!C:C,(ROW()-2)*5+5)</f>
        <v>-0.7132561</v>
      </c>
      <c r="D104" s="1" t="n">
        <f aca="false">INDEX(paste_data_here!D:D,(ROW()-2)*5+5)</f>
        <v>0.001996546</v>
      </c>
      <c r="E104" s="1" t="n">
        <f aca="false">INDEX(paste_data_here!E:E,(ROW()-2)*5+5)</f>
        <v>13.21194303</v>
      </c>
      <c r="F104" s="1" t="n">
        <f aca="false">INDEX(paste_data_here!F:F,(ROW()-2)*5+5)</f>
        <v>11.5638897725617</v>
      </c>
      <c r="G104" s="1" t="n">
        <f aca="false">RANK(E104,E:E)</f>
        <v>104</v>
      </c>
      <c r="H104" s="1" t="n">
        <f aca="false">RANK(F104,F:F)</f>
        <v>126</v>
      </c>
      <c r="I104" s="1" t="n">
        <f aca="false">ABS(F104-E104)</f>
        <v>1.6480532574383</v>
      </c>
      <c r="J104" s="1" t="n">
        <f aca="false">I104^2</f>
        <v>2.71607953935299</v>
      </c>
    </row>
    <row r="105" customFormat="false" ht="15" hidden="false" customHeight="false" outlineLevel="0" collapsed="false">
      <c r="A105" s="1" t="str">
        <f aca="false">INDEX(paste_data_here!A:A,(ROW()-2)*5+5)</f>
        <v>CCCCCCCCC(CCCC)CO</v>
      </c>
      <c r="B105" s="1" t="n">
        <f aca="false">INDEX(paste_data_here!B:B,(ROW()-2)*5+5)</f>
        <v>2.82573</v>
      </c>
      <c r="C105" s="1" t="n">
        <f aca="false">INDEX(paste_data_here!C:C,(ROW()-2)*5+5)</f>
        <v>-1.2082999</v>
      </c>
      <c r="D105" s="1" t="n">
        <f aca="false">INDEX(paste_data_here!D:D,(ROW()-2)*5+5)</f>
        <v>0.00166632</v>
      </c>
      <c r="E105" s="1" t="n">
        <f aca="false">INDEX(paste_data_here!E:E,(ROW()-2)*5+5)</f>
        <v>12.39381063</v>
      </c>
      <c r="F105" s="1" t="n">
        <f aca="false">INDEX(paste_data_here!F:F,(ROW()-2)*5+5)</f>
        <v>14.4718885514384</v>
      </c>
      <c r="G105" s="1" t="n">
        <f aca="false">RANK(E105,E:E)</f>
        <v>131</v>
      </c>
      <c r="H105" s="1" t="n">
        <f aca="false">RANK(F105,F:F)</f>
        <v>18</v>
      </c>
      <c r="I105" s="1" t="n">
        <f aca="false">ABS(F105-E105)</f>
        <v>2.07807792143838</v>
      </c>
      <c r="J105" s="1" t="n">
        <f aca="false">I105^2</f>
        <v>4.31840784756967</v>
      </c>
    </row>
    <row r="106" customFormat="false" ht="15" hidden="false" customHeight="false" outlineLevel="0" collapsed="false">
      <c r="A106" s="1" t="str">
        <f aca="false">INDEX(paste_data_here!A:A,(ROW()-2)*5+5)</f>
        <v>CCCCCCCCCC</v>
      </c>
      <c r="B106" s="1" t="n">
        <f aca="false">INDEX(paste_data_here!B:B,(ROW()-2)*5+5)</f>
        <v>1.9540281</v>
      </c>
      <c r="C106" s="1" t="n">
        <f aca="false">INDEX(paste_data_here!C:C,(ROW()-2)*5+5)</f>
        <v>-0.77542245</v>
      </c>
      <c r="D106" s="1" t="n">
        <f aca="false">INDEX(paste_data_here!D:D,(ROW()-2)*5+5)</f>
        <v>0.001907842</v>
      </c>
      <c r="E106" s="1" t="n">
        <f aca="false">INDEX(paste_data_here!E:E,(ROW()-2)*5+5)</f>
        <v>13.14992746</v>
      </c>
      <c r="F106" s="1" t="n">
        <f aca="false">INDEX(paste_data_here!F:F,(ROW()-2)*5+5)</f>
        <v>12.022730836743</v>
      </c>
      <c r="G106" s="1" t="n">
        <f aca="false">RANK(E106,E:E)</f>
        <v>108</v>
      </c>
      <c r="H106" s="1" t="n">
        <f aca="false">RANK(F106,F:F)</f>
        <v>103</v>
      </c>
      <c r="I106" s="1" t="n">
        <f aca="false">ABS(F106-E106)</f>
        <v>1.12719662325705</v>
      </c>
      <c r="J106" s="1" t="n">
        <f aca="false">I106^2</f>
        <v>1.2705722274821</v>
      </c>
    </row>
    <row r="107" customFormat="false" ht="15" hidden="false" customHeight="false" outlineLevel="0" collapsed="false">
      <c r="A107" s="1" t="str">
        <f aca="false">INDEX(paste_data_here!A:A,(ROW()-2)*5+5)</f>
        <v>CCCCCCCCCCCCS</v>
      </c>
      <c r="B107" s="1" t="n">
        <f aca="false">INDEX(paste_data_here!B:B,(ROW()-2)*5+5)</f>
        <v>2.471198</v>
      </c>
      <c r="C107" s="1" t="n">
        <f aca="false">INDEX(paste_data_here!C:C,(ROW()-2)*5+5)</f>
        <v>-1.0360018</v>
      </c>
      <c r="D107" s="1" t="n">
        <f aca="false">INDEX(paste_data_here!D:D,(ROW()-2)*5+5)</f>
        <v>0.001621896</v>
      </c>
      <c r="E107" s="1" t="n">
        <f aca="false">INDEX(paste_data_here!E:E,(ROW()-2)*5+5)</f>
        <v>12.77681863</v>
      </c>
      <c r="F107" s="1" t="n">
        <f aca="false">INDEX(paste_data_here!F:F,(ROW()-2)*5+5)</f>
        <v>14.3166370733981</v>
      </c>
      <c r="G107" s="1" t="n">
        <f aca="false">RANK(E107,E:E)</f>
        <v>125</v>
      </c>
      <c r="H107" s="1" t="n">
        <f aca="false">RANK(F107,F:F)</f>
        <v>24</v>
      </c>
      <c r="I107" s="1" t="n">
        <f aca="false">ABS(F107-E107)</f>
        <v>1.53981844339813</v>
      </c>
      <c r="J107" s="1" t="n">
        <f aca="false">I107^2</f>
        <v>2.37104083862905</v>
      </c>
    </row>
    <row r="108" customFormat="false" ht="15" hidden="false" customHeight="false" outlineLevel="0" collapsed="false">
      <c r="A108" s="1" t="str">
        <f aca="false">INDEX(paste_data_here!A:A,(ROW()-2)*5+5)</f>
        <v>CCCCCCCCCCN</v>
      </c>
      <c r="B108" s="1" t="n">
        <f aca="false">INDEX(paste_data_here!B:B,(ROW()-2)*5+5)</f>
        <v>2.0420837</v>
      </c>
      <c r="C108" s="1" t="n">
        <f aca="false">INDEX(paste_data_here!C:C,(ROW()-2)*5+5)</f>
        <v>-0.8311236</v>
      </c>
      <c r="D108" s="1" t="n">
        <f aca="false">INDEX(paste_data_here!D:D,(ROW()-2)*5+5)</f>
        <v>0.001716915</v>
      </c>
      <c r="E108" s="1" t="n">
        <f aca="false">INDEX(paste_data_here!E:E,(ROW()-2)*5+5)</f>
        <v>13.22829888</v>
      </c>
      <c r="F108" s="1" t="n">
        <f aca="false">INDEX(paste_data_here!F:F,(ROW()-2)*5+5)</f>
        <v>13.0415757512003</v>
      </c>
      <c r="G108" s="1" t="n">
        <f aca="false">RANK(E108,E:E)</f>
        <v>101</v>
      </c>
      <c r="H108" s="1" t="n">
        <f aca="false">RANK(F108,F:F)</f>
        <v>59</v>
      </c>
      <c r="I108" s="1" t="n">
        <f aca="false">ABS(F108-E108)</f>
        <v>0.186723128799684</v>
      </c>
      <c r="J108" s="1" t="n">
        <f aca="false">I108^2</f>
        <v>0.0348655268287436</v>
      </c>
    </row>
    <row r="109" customFormat="false" ht="15" hidden="false" customHeight="false" outlineLevel="0" collapsed="false">
      <c r="A109" s="1" t="str">
        <f aca="false">INDEX(paste_data_here!A:A,(ROW()-2)*5+5)</f>
        <v>CCCCCCCCOCCCCCCCC</v>
      </c>
      <c r="B109" s="1" t="n">
        <f aca="false">INDEX(paste_data_here!B:B,(ROW()-2)*5+5)</f>
        <v>3.1180482</v>
      </c>
      <c r="C109" s="1" t="n">
        <f aca="false">INDEX(paste_data_here!C:C,(ROW()-2)*5+5)</f>
        <v>-1.3911778</v>
      </c>
      <c r="D109" s="1" t="n">
        <f aca="false">INDEX(paste_data_here!D:D,(ROW()-2)*5+5)</f>
        <v>0.00167606</v>
      </c>
      <c r="E109" s="1" t="n">
        <f aca="false">INDEX(paste_data_here!E:E,(ROW()-2)*5+5)</f>
        <v>12.32296879</v>
      </c>
      <c r="F109" s="1" t="n">
        <f aca="false">INDEX(paste_data_here!F:F,(ROW()-2)*5+5)</f>
        <v>14.2835623628352</v>
      </c>
      <c r="G109" s="1" t="n">
        <f aca="false">RANK(E109,E:E)</f>
        <v>134</v>
      </c>
      <c r="H109" s="1" t="n">
        <f aca="false">RANK(F109,F:F)</f>
        <v>26</v>
      </c>
      <c r="I109" s="1" t="n">
        <f aca="false">ABS(F109-E109)</f>
        <v>1.96059357283525</v>
      </c>
      <c r="J109" s="1" t="n">
        <f aca="false">I109^2</f>
        <v>3.84392715784289</v>
      </c>
    </row>
    <row r="110" customFormat="false" ht="15" hidden="false" customHeight="false" outlineLevel="0" collapsed="false">
      <c r="A110" s="1" t="str">
        <f aca="false">INDEX(paste_data_here!A:A,(ROW()-2)*5+5)</f>
        <v>CCCCCOC=O</v>
      </c>
      <c r="B110" s="1" t="n">
        <f aca="false">INDEX(paste_data_here!B:B,(ROW()-2)*5+5)</f>
        <v>1.8066858</v>
      </c>
      <c r="C110" s="1" t="n">
        <f aca="false">INDEX(paste_data_here!C:C,(ROW()-2)*5+5)</f>
        <v>-0.65823305</v>
      </c>
      <c r="D110" s="1" t="n">
        <f aca="false">INDEX(paste_data_here!D:D,(ROW()-2)*5+5)</f>
        <v>0.002075065</v>
      </c>
      <c r="E110" s="1" t="n">
        <f aca="false">INDEX(paste_data_here!E:E,(ROW()-2)*5+5)</f>
        <v>13.29532099</v>
      </c>
      <c r="F110" s="1" t="n">
        <f aca="false">INDEX(paste_data_here!F:F,(ROW()-2)*5+5)</f>
        <v>11.7773216146497</v>
      </c>
      <c r="G110" s="1" t="n">
        <f aca="false">RANK(E110,E:E)</f>
        <v>94</v>
      </c>
      <c r="H110" s="1" t="n">
        <f aca="false">RANK(F110,F:F)</f>
        <v>113</v>
      </c>
      <c r="I110" s="1" t="n">
        <f aca="false">ABS(F110-E110)</f>
        <v>1.51799937535026</v>
      </c>
      <c r="J110" s="1" t="n">
        <f aca="false">I110^2</f>
        <v>2.30432210356378</v>
      </c>
    </row>
    <row r="111" customFormat="false" ht="15" hidden="false" customHeight="false" outlineLevel="0" collapsed="false">
      <c r="A111" s="1" t="str">
        <f aca="false">INDEX(paste_data_here!A:A,(ROW()-2)*5+5)</f>
        <v>CCCCCOCCCCC</v>
      </c>
      <c r="B111" s="1" t="n">
        <f aca="false">INDEX(paste_data_here!B:B,(ROW()-2)*5+5)</f>
        <v>2.0481517</v>
      </c>
      <c r="C111" s="1" t="n">
        <f aca="false">INDEX(paste_data_here!C:C,(ROW()-2)*5+5)</f>
        <v>-0.83447117</v>
      </c>
      <c r="D111" s="1" t="n">
        <f aca="false">INDEX(paste_data_here!D:D,(ROW()-2)*5+5)</f>
        <v>0.001932629</v>
      </c>
      <c r="E111" s="1" t="n">
        <f aca="false">INDEX(paste_data_here!E:E,(ROW()-2)*5+5)</f>
        <v>12.82834702</v>
      </c>
      <c r="F111" s="1" t="n">
        <f aca="false">INDEX(paste_data_here!F:F,(ROW()-2)*5+5)</f>
        <v>11.7382933473708</v>
      </c>
      <c r="G111" s="1" t="n">
        <f aca="false">RANK(E111,E:E)</f>
        <v>124</v>
      </c>
      <c r="H111" s="1" t="n">
        <f aca="false">RANK(F111,F:F)</f>
        <v>118</v>
      </c>
      <c r="I111" s="1" t="n">
        <f aca="false">ABS(F111-E111)</f>
        <v>1.09005367262922</v>
      </c>
      <c r="J111" s="1" t="n">
        <f aca="false">I111^2</f>
        <v>1.18821700921244</v>
      </c>
    </row>
    <row r="112" customFormat="false" ht="15" hidden="false" customHeight="false" outlineLevel="0" collapsed="false">
      <c r="A112" s="1" t="str">
        <f aca="false">INDEX(paste_data_here!A:A,(ROW()-2)*5+5)</f>
        <v>CCCCOC</v>
      </c>
      <c r="B112" s="1" t="n">
        <f aca="false">INDEX(paste_data_here!B:B,(ROW()-2)*5+5)</f>
        <v>1.9011222</v>
      </c>
      <c r="C112" s="1" t="n">
        <f aca="false">INDEX(paste_data_here!C:C,(ROW()-2)*5+5)</f>
        <v>-0.624868</v>
      </c>
      <c r="D112" s="1" t="n">
        <f aca="false">INDEX(paste_data_here!D:D,(ROW()-2)*5+5)</f>
        <v>0.002358908</v>
      </c>
      <c r="E112" s="1" t="n">
        <f aca="false">INDEX(paste_data_here!E:E,(ROW()-2)*5+5)</f>
        <v>13.55700454</v>
      </c>
      <c r="F112" s="1" t="n">
        <f aca="false">INDEX(paste_data_here!F:F,(ROW()-2)*5+5)</f>
        <v>11.6780024959662</v>
      </c>
      <c r="G112" s="1" t="n">
        <f aca="false">RANK(E112,E:E)</f>
        <v>56</v>
      </c>
      <c r="H112" s="1" t="n">
        <f aca="false">RANK(F112,F:F)</f>
        <v>120</v>
      </c>
      <c r="I112" s="1" t="n">
        <f aca="false">ABS(F112-E112)</f>
        <v>1.87900204403376</v>
      </c>
      <c r="J112" s="1" t="n">
        <f aca="false">I112^2</f>
        <v>3.53064868148303</v>
      </c>
    </row>
    <row r="113" customFormat="false" ht="15" hidden="false" customHeight="false" outlineLevel="0" collapsed="false">
      <c r="A113" s="1" t="str">
        <f aca="false">INDEX(paste_data_here!A:A,(ROW()-2)*5+5)</f>
        <v>CCCCOCC</v>
      </c>
      <c r="B113" s="1" t="n">
        <f aca="false">INDEX(paste_data_here!B:B,(ROW()-2)*5+5)</f>
        <v>1.8560002</v>
      </c>
      <c r="C113" s="1" t="n">
        <f aca="false">INDEX(paste_data_here!C:C,(ROW()-2)*5+5)</f>
        <v>-0.6341703</v>
      </c>
      <c r="D113" s="1" t="n">
        <f aca="false">INDEX(paste_data_here!D:D,(ROW()-2)*5+5)</f>
        <v>0.002268667</v>
      </c>
      <c r="E113" s="1" t="n">
        <f aca="false">INDEX(paste_data_here!E:E,(ROW()-2)*5+5)</f>
        <v>13.40537192</v>
      </c>
      <c r="F113" s="1" t="n">
        <f aca="false">INDEX(paste_data_here!F:F,(ROW()-2)*5+5)</f>
        <v>11.6066531073476</v>
      </c>
      <c r="G113" s="1" t="n">
        <f aca="false">RANK(E113,E:E)</f>
        <v>74</v>
      </c>
      <c r="H113" s="1" t="n">
        <f aca="false">RANK(F113,F:F)</f>
        <v>123</v>
      </c>
      <c r="I113" s="1" t="n">
        <f aca="false">ABS(F113-E113)</f>
        <v>1.79871881265241</v>
      </c>
      <c r="J113" s="1" t="n">
        <f aca="false">I113^2</f>
        <v>3.23538936698968</v>
      </c>
    </row>
    <row r="114" customFormat="false" ht="15" hidden="false" customHeight="false" outlineLevel="0" collapsed="false">
      <c r="A114" s="1" t="str">
        <f aca="false">INDEX(paste_data_here!A:A,(ROW()-2)*5+5)</f>
        <v>CCCCOCCOCCOCCOCCO</v>
      </c>
      <c r="B114" s="1" t="n">
        <f aca="false">INDEX(paste_data_here!B:B,(ROW()-2)*5+5)</f>
        <v>3.101227</v>
      </c>
      <c r="C114" s="1" t="n">
        <f aca="false">INDEX(paste_data_here!C:C,(ROW()-2)*5+5)</f>
        <v>-1.3802586</v>
      </c>
      <c r="D114" s="1" t="n">
        <f aca="false">INDEX(paste_data_here!D:D,(ROW()-2)*5+5)</f>
        <v>0.001658994</v>
      </c>
      <c r="E114" s="1" t="n">
        <f aca="false">INDEX(paste_data_here!E:E,(ROW()-2)*5+5)</f>
        <v>12.15579095</v>
      </c>
      <c r="F114" s="1" t="n">
        <f aca="false">INDEX(paste_data_here!F:F,(ROW()-2)*5+5)</f>
        <v>14.4651471962385</v>
      </c>
      <c r="G114" s="1" t="n">
        <f aca="false">RANK(E114,E:E)</f>
        <v>136</v>
      </c>
      <c r="H114" s="1" t="n">
        <f aca="false">RANK(F114,F:F)</f>
        <v>20</v>
      </c>
      <c r="I114" s="1" t="n">
        <f aca="false">ABS(F114-E114)</f>
        <v>2.30935624623848</v>
      </c>
      <c r="J114" s="1" t="n">
        <f aca="false">I114^2</f>
        <v>5.3331262720407</v>
      </c>
    </row>
    <row r="115" customFormat="false" ht="15" hidden="false" customHeight="false" outlineLevel="0" collapsed="false">
      <c r="A115" s="1" t="str">
        <f aca="false">INDEX(paste_data_here!A:A,(ROW()-2)*5+5)</f>
        <v>CCCOC(=O)C(C)=C</v>
      </c>
      <c r="B115" s="1" t="n">
        <f aca="false">INDEX(paste_data_here!B:B,(ROW()-2)*5+5)</f>
        <v>1.6805967</v>
      </c>
      <c r="C115" s="1" t="n">
        <f aca="false">INDEX(paste_data_here!C:C,(ROW()-2)*5+5)</f>
        <v>-0.63298935</v>
      </c>
      <c r="D115" s="1" t="n">
        <f aca="false">INDEX(paste_data_here!D:D,(ROW()-2)*5+5)</f>
        <v>0.002015113</v>
      </c>
      <c r="E115" s="1" t="n">
        <f aca="false">INDEX(paste_data_here!E:E,(ROW()-2)*5+5)</f>
        <v>13.32524266</v>
      </c>
      <c r="F115" s="1" t="n">
        <f aca="false">INDEX(paste_data_here!F:F,(ROW()-2)*5+5)</f>
        <v>11.5179671881007</v>
      </c>
      <c r="G115" s="1" t="n">
        <f aca="false">RANK(E115,E:E)</f>
        <v>87</v>
      </c>
      <c r="H115" s="1" t="n">
        <f aca="false">RANK(F115,F:F)</f>
        <v>129</v>
      </c>
      <c r="I115" s="1" t="n">
        <f aca="false">ABS(F115-E115)</f>
        <v>1.80727547189933</v>
      </c>
      <c r="J115" s="1" t="n">
        <f aca="false">I115^2</f>
        <v>3.26624463132893</v>
      </c>
    </row>
    <row r="116" customFormat="false" ht="15" hidden="false" customHeight="false" outlineLevel="0" collapsed="false">
      <c r="A116" s="1" t="str">
        <f aca="false">INDEX(paste_data_here!A:A,(ROW()-2)*5+5)</f>
        <v>CCCOCCC</v>
      </c>
      <c r="B116" s="1" t="n">
        <f aca="false">INDEX(paste_data_here!B:B,(ROW()-2)*5+5)</f>
        <v>1.8485142</v>
      </c>
      <c r="C116" s="1" t="n">
        <f aca="false">INDEX(paste_data_here!C:C,(ROW()-2)*5+5)</f>
        <v>-0.6318961</v>
      </c>
      <c r="D116" s="1" t="n">
        <f aca="false">INDEX(paste_data_here!D:D,(ROW()-2)*5+5)</f>
        <v>0.002296541</v>
      </c>
      <c r="E116" s="1" t="n">
        <f aca="false">INDEX(paste_data_here!E:E,(ROW()-2)*5+5)</f>
        <v>13.30437303</v>
      </c>
      <c r="F116" s="1" t="n">
        <f aca="false">INDEX(paste_data_here!F:F,(ROW()-2)*5+5)</f>
        <v>11.4620260703199</v>
      </c>
      <c r="G116" s="1" t="n">
        <f aca="false">RANK(E116,E:E)</f>
        <v>91</v>
      </c>
      <c r="H116" s="1" t="n">
        <f aca="false">RANK(F116,F:F)</f>
        <v>133</v>
      </c>
      <c r="I116" s="1" t="n">
        <f aca="false">ABS(F116-E116)</f>
        <v>1.84234695968011</v>
      </c>
      <c r="J116" s="1" t="n">
        <f aca="false">I116^2</f>
        <v>3.39424231984255</v>
      </c>
    </row>
    <row r="117" customFormat="false" ht="15" hidden="false" customHeight="false" outlineLevel="0" collapsed="false">
      <c r="A117" s="1" t="str">
        <f aca="false">INDEX(paste_data_here!A:A,(ROW()-2)*5+5)</f>
        <v>CCCOCCO</v>
      </c>
      <c r="B117" s="1" t="n">
        <f aca="false">INDEX(paste_data_here!B:B,(ROW()-2)*5+5)</f>
        <v>1.8678133</v>
      </c>
      <c r="C117" s="1" t="n">
        <f aca="false">INDEX(paste_data_here!C:C,(ROW()-2)*5+5)</f>
        <v>-0.64898735</v>
      </c>
      <c r="D117" s="1" t="n">
        <f aca="false">INDEX(paste_data_here!D:D,(ROW()-2)*5+5)</f>
        <v>0.001971657</v>
      </c>
      <c r="E117" s="1" t="n">
        <f aca="false">INDEX(paste_data_here!E:E,(ROW()-2)*5+5)</f>
        <v>13.31005379</v>
      </c>
      <c r="F117" s="1" t="n">
        <f aca="false">INDEX(paste_data_here!F:F,(ROW()-2)*5+5)</f>
        <v>12.8465962942072</v>
      </c>
      <c r="G117" s="1" t="n">
        <f aca="false">RANK(E117,E:E)</f>
        <v>90</v>
      </c>
      <c r="H117" s="1" t="n">
        <f aca="false">RANK(F117,F:F)</f>
        <v>71</v>
      </c>
      <c r="I117" s="1" t="n">
        <f aca="false">ABS(F117-E117)</f>
        <v>0.463457495792776</v>
      </c>
      <c r="J117" s="1" t="n">
        <f aca="false">I117^2</f>
        <v>0.214792850406511</v>
      </c>
    </row>
    <row r="118" customFormat="false" ht="15" hidden="false" customHeight="false" outlineLevel="0" collapsed="false">
      <c r="A118" s="1" t="str">
        <f aca="false">INDEX(paste_data_here!A:A,(ROW()-2)*5+5)</f>
        <v>CCCS(=O)(=O)Cl</v>
      </c>
      <c r="B118" s="1" t="n">
        <f aca="false">INDEX(paste_data_here!B:B,(ROW()-2)*5+5)</f>
        <v>1.705224</v>
      </c>
      <c r="C118" s="1" t="n">
        <f aca="false">INDEX(paste_data_here!C:C,(ROW()-2)*5+5)</f>
        <v>-0.57296383</v>
      </c>
      <c r="D118" s="1" t="n">
        <f aca="false">INDEX(paste_data_here!D:D,(ROW()-2)*5+5)</f>
        <v>0.001719727</v>
      </c>
      <c r="E118" s="1" t="n">
        <f aca="false">INDEX(paste_data_here!E:E,(ROW()-2)*5+5)</f>
        <v>13.55781612</v>
      </c>
      <c r="F118" s="1" t="n">
        <f aca="false">INDEX(paste_data_here!F:F,(ROW()-2)*5+5)</f>
        <v>13.8014634848883</v>
      </c>
      <c r="G118" s="1" t="n">
        <f aca="false">RANK(E118,E:E)</f>
        <v>55</v>
      </c>
      <c r="H118" s="1" t="n">
        <f aca="false">RANK(F118,F:F)</f>
        <v>38</v>
      </c>
      <c r="I118" s="1" t="n">
        <f aca="false">ABS(F118-E118)</f>
        <v>0.243647364888341</v>
      </c>
      <c r="J118" s="1" t="n">
        <f aca="false">I118^2</f>
        <v>0.0593640384170324</v>
      </c>
    </row>
    <row r="119" customFormat="false" ht="15" hidden="false" customHeight="false" outlineLevel="0" collapsed="false">
      <c r="A119" s="1" t="str">
        <f aca="false">INDEX(paste_data_here!A:A,(ROW()-2)*5+5)</f>
        <v>CCOCC(C)C</v>
      </c>
      <c r="B119" s="1" t="n">
        <f aca="false">INDEX(paste_data_here!B:B,(ROW()-2)*5+5)</f>
        <v>1.8950686</v>
      </c>
      <c r="C119" s="1" t="n">
        <f aca="false">INDEX(paste_data_here!C:C,(ROW()-2)*5+5)</f>
        <v>-0.6402255</v>
      </c>
      <c r="D119" s="1" t="n">
        <f aca="false">INDEX(paste_data_here!D:D,(ROW()-2)*5+5)</f>
        <v>0.00232856</v>
      </c>
      <c r="E119" s="1" t="n">
        <f aca="false">INDEX(paste_data_here!E:E,(ROW()-2)*5+5)</f>
        <v>13.41951022</v>
      </c>
      <c r="F119" s="1" t="n">
        <f aca="false">INDEX(paste_data_here!F:F,(ROW()-2)*5+5)</f>
        <v>11.512262474747</v>
      </c>
      <c r="G119" s="1" t="n">
        <f aca="false">RANK(E119,E:E)</f>
        <v>69</v>
      </c>
      <c r="H119" s="1" t="n">
        <f aca="false">RANK(F119,F:F)</f>
        <v>131</v>
      </c>
      <c r="I119" s="1" t="n">
        <f aca="false">ABS(F119-E119)</f>
        <v>1.90724774525305</v>
      </c>
      <c r="J119" s="1" t="n">
        <f aca="false">I119^2</f>
        <v>3.63759396177282</v>
      </c>
    </row>
    <row r="120" customFormat="false" ht="15" hidden="false" customHeight="false" outlineLevel="0" collapsed="false">
      <c r="A120" s="1" t="str">
        <f aca="false">INDEX(paste_data_here!A:A,(ROW()-2)*5+5)</f>
        <v>CCSSC(C)(C)C</v>
      </c>
      <c r="B120" s="1" t="n">
        <f aca="false">INDEX(paste_data_here!B:B,(ROW()-2)*5+5)</f>
        <v>1.8533936</v>
      </c>
      <c r="C120" s="1" t="n">
        <f aca="false">INDEX(paste_data_here!C:C,(ROW()-2)*5+5)</f>
        <v>-0.6359071</v>
      </c>
      <c r="D120" s="1" t="n">
        <f aca="false">INDEX(paste_data_here!D:D,(ROW()-2)*5+5)</f>
        <v>0.001829709</v>
      </c>
      <c r="E120" s="1" t="n">
        <f aca="false">INDEX(paste_data_here!E:E,(ROW()-2)*5+5)</f>
        <v>13.44111793</v>
      </c>
      <c r="F120" s="1" t="n">
        <f aca="false">INDEX(paste_data_here!F:F,(ROW()-2)*5+5)</f>
        <v>13.5837695407243</v>
      </c>
      <c r="G120" s="1" t="n">
        <f aca="false">RANK(E120,E:E)</f>
        <v>65</v>
      </c>
      <c r="H120" s="1" t="n">
        <f aca="false">RANK(F120,F:F)</f>
        <v>42</v>
      </c>
      <c r="I120" s="1" t="n">
        <f aca="false">ABS(F120-E120)</f>
        <v>0.142651610724286</v>
      </c>
      <c r="J120" s="1" t="n">
        <f aca="false">I120^2</f>
        <v>0.0203494820422333</v>
      </c>
    </row>
    <row r="121" customFormat="false" ht="15" hidden="false" customHeight="false" outlineLevel="0" collapsed="false">
      <c r="A121" s="1" t="str">
        <f aca="false">INDEX(paste_data_here!A:A,(ROW()-2)*5+5)</f>
        <v>ClC(Cl)C(=O)</v>
      </c>
      <c r="B121" s="1" t="n">
        <f aca="false">INDEX(paste_data_here!B:B,(ROW()-2)*5+5)</f>
        <v>1.5190774</v>
      </c>
      <c r="C121" s="1" t="n">
        <f aca="false">INDEX(paste_data_here!C:C,(ROW()-2)*5+5)</f>
        <v>-0.48317504</v>
      </c>
      <c r="D121" s="1" t="n">
        <f aca="false">INDEX(paste_data_here!D:D,(ROW()-2)*5+5)</f>
        <v>0.002118644</v>
      </c>
      <c r="E121" s="1" t="n">
        <f aca="false">INDEX(paste_data_here!E:E,(ROW()-2)*5+5)</f>
        <v>14.14215135</v>
      </c>
      <c r="F121" s="1" t="n">
        <f aca="false">INDEX(paste_data_here!F:F,(ROW()-2)*5+5)</f>
        <v>12.1732825498203</v>
      </c>
      <c r="G121" s="1" t="n">
        <f aca="false">RANK(E121,E:E)</f>
        <v>10</v>
      </c>
      <c r="H121" s="1" t="n">
        <f aca="false">RANK(F121,F:F)</f>
        <v>96</v>
      </c>
      <c r="I121" s="1" t="n">
        <f aca="false">ABS(F121-E121)</f>
        <v>1.96886880017974</v>
      </c>
      <c r="J121" s="1" t="n">
        <f aca="false">I121^2</f>
        <v>3.87644435232121</v>
      </c>
    </row>
    <row r="122" customFormat="false" ht="15" hidden="false" customHeight="false" outlineLevel="0" collapsed="false">
      <c r="A122" s="1" t="str">
        <f aca="false">INDEX(paste_data_here!A:A,(ROW()-2)*5+5)</f>
        <v>ClC(Cl)C(F)(F)F</v>
      </c>
      <c r="B122" s="1" t="n">
        <f aca="false">INDEX(paste_data_here!B:B,(ROW()-2)*5+5)</f>
        <v>1.4173341</v>
      </c>
      <c r="C122" s="1" t="n">
        <f aca="false">INDEX(paste_data_here!C:C,(ROW()-2)*5+5)</f>
        <v>-0.45243856</v>
      </c>
      <c r="D122" s="1" t="n">
        <f aca="false">INDEX(paste_data_here!D:D,(ROW()-2)*5+5)</f>
        <v>0.002602777</v>
      </c>
      <c r="E122" s="1" t="n">
        <f aca="false">INDEX(paste_data_here!E:E,(ROW()-2)*5+5)</f>
        <v>13.81339594</v>
      </c>
      <c r="F122" s="1" t="n">
        <f aca="false">INDEX(paste_data_here!F:F,(ROW()-2)*5+5)</f>
        <v>10.318929016902</v>
      </c>
      <c r="G122" s="1" t="n">
        <f aca="false">RANK(E122,E:E)</f>
        <v>32</v>
      </c>
      <c r="H122" s="1" t="n">
        <f aca="false">RANK(F122,F:F)</f>
        <v>140</v>
      </c>
      <c r="I122" s="1" t="n">
        <f aca="false">ABS(F122-E122)</f>
        <v>3.49446692309797</v>
      </c>
      <c r="J122" s="1" t="n">
        <f aca="false">I122^2</f>
        <v>12.2112990766258</v>
      </c>
    </row>
    <row r="123" customFormat="false" ht="15" hidden="false" customHeight="false" outlineLevel="0" collapsed="false">
      <c r="A123" s="1" t="str">
        <f aca="false">INDEX(paste_data_here!A:A,(ROW()-2)*5+5)</f>
        <v>CNC=O</v>
      </c>
      <c r="B123" s="1" t="n">
        <f aca="false">INDEX(paste_data_here!B:B,(ROW()-2)*5+5)</f>
        <v>1.6846684</v>
      </c>
      <c r="C123" s="1" t="n">
        <f aca="false">INDEX(paste_data_here!C:C,(ROW()-2)*5+5)</f>
        <v>-0.5235916</v>
      </c>
      <c r="D123" s="1" t="n">
        <f aca="false">INDEX(paste_data_here!D:D,(ROW()-2)*5+5)</f>
        <v>0.0016445</v>
      </c>
      <c r="E123" s="1" t="n">
        <f aca="false">INDEX(paste_data_here!E:E,(ROW()-2)*5+5)</f>
        <v>14.15057956</v>
      </c>
      <c r="F123" s="1" t="n">
        <f aca="false">INDEX(paste_data_here!F:F,(ROW()-2)*5+5)</f>
        <v>14.5538941399909</v>
      </c>
      <c r="G123" s="1" t="n">
        <f aca="false">RANK(E123,E:E)</f>
        <v>9</v>
      </c>
      <c r="H123" s="1" t="n">
        <f aca="false">RANK(F123,F:F)</f>
        <v>17</v>
      </c>
      <c r="I123" s="1" t="n">
        <f aca="false">ABS(F123-E123)</f>
        <v>0.403314579990887</v>
      </c>
      <c r="J123" s="1" t="n">
        <f aca="false">I123^2</f>
        <v>0.162662650433226</v>
      </c>
    </row>
    <row r="124" customFormat="false" ht="15" hidden="false" customHeight="false" outlineLevel="0" collapsed="false">
      <c r="A124" s="1" t="str">
        <f aca="false">INDEX(paste_data_here!A:A,(ROW()-2)*5+5)</f>
        <v>COCCOCCOCCOCCO</v>
      </c>
      <c r="B124" s="1" t="n">
        <f aca="false">INDEX(paste_data_here!B:B,(ROW()-2)*5+5)</f>
        <v>2.6340778</v>
      </c>
      <c r="C124" s="1" t="n">
        <f aca="false">INDEX(paste_data_here!C:C,(ROW()-2)*5+5)</f>
        <v>-1.1294767</v>
      </c>
      <c r="D124" s="1" t="n">
        <f aca="false">INDEX(paste_data_here!D:D,(ROW()-2)*5+5)</f>
        <v>0.001631122</v>
      </c>
      <c r="E124" s="1" t="n">
        <f aca="false">INDEX(paste_data_here!E:E,(ROW()-2)*5+5)</f>
        <v>12.98524012</v>
      </c>
      <c r="F124" s="1" t="n">
        <f aca="false">INDEX(paste_data_here!F:F,(ROW()-2)*5+5)</f>
        <v>14.3228216459998</v>
      </c>
      <c r="G124" s="1" t="n">
        <f aca="false">RANK(E124,E:E)</f>
        <v>119</v>
      </c>
      <c r="H124" s="1" t="n">
        <f aca="false">RANK(F124,F:F)</f>
        <v>23</v>
      </c>
      <c r="I124" s="1" t="n">
        <f aca="false">ABS(F124-E124)</f>
        <v>1.33758152599976</v>
      </c>
      <c r="J124" s="1" t="n">
        <f aca="false">I124^2</f>
        <v>1.78912433869585</v>
      </c>
    </row>
    <row r="125" customFormat="false" ht="15" hidden="false" customHeight="false" outlineLevel="0" collapsed="false">
      <c r="A125" s="1" t="str">
        <f aca="false">INDEX(paste_data_here!A:A,(ROW()-2)*5+5)</f>
        <v>COS(=O)(=O)OC</v>
      </c>
      <c r="B125" s="1" t="n">
        <f aca="false">INDEX(paste_data_here!B:B,(ROW()-2)*5+5)</f>
        <v>1.7233014</v>
      </c>
      <c r="C125" s="1" t="n">
        <f aca="false">INDEX(paste_data_here!C:C,(ROW()-2)*5+5)</f>
        <v>-0.5843999</v>
      </c>
      <c r="D125" s="1" t="n">
        <f aca="false">INDEX(paste_data_here!D:D,(ROW()-2)*5+5)</f>
        <v>0.001674236</v>
      </c>
      <c r="E125" s="1" t="n">
        <f aca="false">INDEX(paste_data_here!E:E,(ROW()-2)*5+5)</f>
        <v>14.18142413</v>
      </c>
      <c r="F125" s="1" t="n">
        <f aca="false">INDEX(paste_data_here!F:F,(ROW()-2)*5+5)</f>
        <v>13.9827573961326</v>
      </c>
      <c r="G125" s="1" t="n">
        <f aca="false">RANK(E125,E:E)</f>
        <v>6</v>
      </c>
      <c r="H125" s="1" t="n">
        <f aca="false">RANK(F125,F:F)</f>
        <v>32</v>
      </c>
      <c r="I125" s="1" t="n">
        <f aca="false">ABS(F125-E125)</f>
        <v>0.198666733867416</v>
      </c>
      <c r="J125" s="1" t="n">
        <f aca="false">I125^2</f>
        <v>0.0394684711455467</v>
      </c>
    </row>
    <row r="126" customFormat="false" ht="15" hidden="false" customHeight="false" outlineLevel="0" collapsed="false">
      <c r="A126" s="1" t="str">
        <f aca="false">INDEX(paste_data_here!A:A,(ROW()-2)*5+5)</f>
        <v>CS(=O)C</v>
      </c>
      <c r="B126" s="1" t="n">
        <f aca="false">INDEX(paste_data_here!B:B,(ROW()-2)*5+5)</f>
        <v>1.4417213</v>
      </c>
      <c r="C126" s="1" t="n">
        <f aca="false">INDEX(paste_data_here!C:C,(ROW()-2)*5+5)</f>
        <v>-0.4253279</v>
      </c>
      <c r="D126" s="1" t="n">
        <f aca="false">INDEX(paste_data_here!D:D,(ROW()-2)*5+5)</f>
        <v>0.001613769</v>
      </c>
      <c r="E126" s="1" t="n">
        <f aca="false">INDEX(paste_data_here!E:E,(ROW()-2)*5+5)</f>
        <v>14.38975785</v>
      </c>
      <c r="F126" s="1" t="n">
        <f aca="false">INDEX(paste_data_here!F:F,(ROW()-2)*5+5)</f>
        <v>14.0586411477134</v>
      </c>
      <c r="G126" s="1" t="n">
        <f aca="false">RANK(E126,E:E)</f>
        <v>1</v>
      </c>
      <c r="H126" s="1" t="n">
        <f aca="false">RANK(F126,F:F)</f>
        <v>31</v>
      </c>
      <c r="I126" s="1" t="n">
        <f aca="false">ABS(F126-E126)</f>
        <v>0.331116702286588</v>
      </c>
      <c r="J126" s="1" t="n">
        <f aca="false">I126^2</f>
        <v>0.109638270533145</v>
      </c>
    </row>
    <row r="127" customFormat="false" ht="15" hidden="false" customHeight="false" outlineLevel="0" collapsed="false">
      <c r="A127" s="1" t="str">
        <f aca="false">INDEX(paste_data_here!A:A,(ROW()-2)*5+5)</f>
        <v>CSC(C)C</v>
      </c>
      <c r="B127" s="1" t="n">
        <f aca="false">INDEX(paste_data_here!B:B,(ROW()-2)*5+5)</f>
        <v>1.7381173</v>
      </c>
      <c r="C127" s="1" t="n">
        <f aca="false">INDEX(paste_data_here!C:C,(ROW()-2)*5+5)</f>
        <v>-0.53931886</v>
      </c>
      <c r="D127" s="1" t="n">
        <f aca="false">INDEX(paste_data_here!D:D,(ROW()-2)*5+5)</f>
        <v>0.00218467</v>
      </c>
      <c r="E127" s="1" t="n">
        <f aca="false">INDEX(paste_data_here!E:E,(ROW()-2)*5+5)</f>
        <v>13.81491099</v>
      </c>
      <c r="F127" s="1" t="n">
        <f aca="false">INDEX(paste_data_here!F:F,(ROW()-2)*5+5)</f>
        <v>12.6409765130495</v>
      </c>
      <c r="G127" s="1" t="n">
        <f aca="false">RANK(E127,E:E)</f>
        <v>31</v>
      </c>
      <c r="H127" s="1" t="n">
        <f aca="false">RANK(F127,F:F)</f>
        <v>81</v>
      </c>
      <c r="I127" s="1" t="n">
        <f aca="false">ABS(F127-E127)</f>
        <v>1.17393447695052</v>
      </c>
      <c r="J127" s="1" t="n">
        <f aca="false">I127^2</f>
        <v>1.37812215617309</v>
      </c>
    </row>
    <row r="128" customFormat="false" ht="15" hidden="false" customHeight="false" outlineLevel="0" collapsed="false">
      <c r="A128" s="1" t="str">
        <f aca="false">INDEX(paste_data_here!A:A,(ROW()-2)*5+5)</f>
        <v>CSCCC</v>
      </c>
      <c r="B128" s="1" t="n">
        <f aca="false">INDEX(paste_data_here!B:B,(ROW()-2)*5+5)</f>
        <v>1.8580841</v>
      </c>
      <c r="C128" s="1" t="n">
        <f aca="false">INDEX(paste_data_here!C:C,(ROW()-2)*5+5)</f>
        <v>-0.59154034</v>
      </c>
      <c r="D128" s="1" t="n">
        <f aca="false">INDEX(paste_data_here!D:D,(ROW()-2)*5+5)</f>
        <v>0.002156137</v>
      </c>
      <c r="E128" s="1" t="n">
        <f aca="false">INDEX(paste_data_here!E:E,(ROW()-2)*5+5)</f>
        <v>13.70576802</v>
      </c>
      <c r="F128" s="1" t="n">
        <f aca="false">INDEX(paste_data_here!F:F,(ROW()-2)*5+5)</f>
        <v>12.8060460131186</v>
      </c>
      <c r="G128" s="1" t="n">
        <f aca="false">RANK(E128,E:E)</f>
        <v>39</v>
      </c>
      <c r="H128" s="1" t="n">
        <f aca="false">RANK(F128,F:F)</f>
        <v>73</v>
      </c>
      <c r="I128" s="1" t="n">
        <f aca="false">ABS(F128-E128)</f>
        <v>0.899722006881397</v>
      </c>
      <c r="J128" s="1" t="n">
        <f aca="false">I128^2</f>
        <v>0.809499689666689</v>
      </c>
    </row>
    <row r="129" customFormat="false" ht="15" hidden="false" customHeight="false" outlineLevel="0" collapsed="false">
      <c r="A129" s="1" t="str">
        <f aca="false">INDEX(paste_data_here!A:A,(ROW()-2)*5+5)</f>
        <v>CSCCC=O</v>
      </c>
      <c r="B129" s="1" t="n">
        <f aca="false">INDEX(paste_data_here!B:B,(ROW()-2)*5+5)</f>
        <v>1.8745571</v>
      </c>
      <c r="C129" s="1" t="n">
        <f aca="false">INDEX(paste_data_here!C:C,(ROW()-2)*5+5)</f>
        <v>-0.62081176</v>
      </c>
      <c r="D129" s="1" t="n">
        <f aca="false">INDEX(paste_data_here!D:D,(ROW()-2)*5+5)</f>
        <v>0.001820665</v>
      </c>
      <c r="E129" s="1" t="n">
        <f aca="false">INDEX(paste_data_here!E:E,(ROW()-2)*5+5)</f>
        <v>13.83056926</v>
      </c>
      <c r="F129" s="1" t="n">
        <f aca="false">INDEX(paste_data_here!F:F,(ROW()-2)*5+5)</f>
        <v>13.978324367711</v>
      </c>
      <c r="G129" s="1" t="n">
        <f aca="false">RANK(E129,E:E)</f>
        <v>28</v>
      </c>
      <c r="H129" s="1" t="n">
        <f aca="false">RANK(F129,F:F)</f>
        <v>33</v>
      </c>
      <c r="I129" s="1" t="n">
        <f aca="false">ABS(F129-E129)</f>
        <v>0.147755107710994</v>
      </c>
      <c r="J129" s="1" t="n">
        <f aca="false">I129^2</f>
        <v>0.0218315718546874</v>
      </c>
    </row>
    <row r="130" customFormat="false" ht="15" hidden="false" customHeight="false" outlineLevel="0" collapsed="false">
      <c r="A130" s="1" t="str">
        <f aca="false">INDEX(paste_data_here!A:A,(ROW()-2)*5+5)</f>
        <v>Fc1cc(F)ccc1</v>
      </c>
      <c r="B130" s="1" t="n">
        <f aca="false">INDEX(paste_data_here!B:B,(ROW()-2)*5+5)</f>
        <v>1.751116</v>
      </c>
      <c r="C130" s="1" t="n">
        <f aca="false">INDEX(paste_data_here!C:C,(ROW()-2)*5+5)</f>
        <v>-0.66325915</v>
      </c>
      <c r="D130" s="1" t="n">
        <f aca="false">INDEX(paste_data_here!D:D,(ROW()-2)*5+5)</f>
        <v>0.002151289</v>
      </c>
      <c r="E130" s="1" t="n">
        <f aca="false">INDEX(paste_data_here!E:E,(ROW()-2)*5+5)</f>
        <v>14.01105255</v>
      </c>
      <c r="F130" s="1" t="n">
        <f aca="false">INDEX(paste_data_here!F:F,(ROW()-2)*5+5)</f>
        <v>10.9319341961661</v>
      </c>
      <c r="G130" s="1" t="n">
        <f aca="false">RANK(E130,E:E)</f>
        <v>13</v>
      </c>
      <c r="H130" s="1" t="n">
        <f aca="false">RANK(F130,F:F)</f>
        <v>137</v>
      </c>
      <c r="I130" s="1" t="n">
        <f aca="false">ABS(F130-E130)</f>
        <v>3.07911835383392</v>
      </c>
      <c r="J130" s="1" t="n">
        <f aca="false">I130^2</f>
        <v>9.48096983691689</v>
      </c>
    </row>
    <row r="131" customFormat="false" ht="15" hidden="false" customHeight="false" outlineLevel="0" collapsed="false">
      <c r="A131" s="1" t="str">
        <f aca="false">INDEX(paste_data_here!A:A,(ROW()-2)*5+5)</f>
        <v>N#CCCCC#N</v>
      </c>
      <c r="B131" s="1" t="n">
        <f aca="false">INDEX(paste_data_here!B:B,(ROW()-2)*5+5)</f>
        <v>1.8493983</v>
      </c>
      <c r="C131" s="1" t="n">
        <f aca="false">INDEX(paste_data_here!C:C,(ROW()-2)*5+5)</f>
        <v>-0.6391218</v>
      </c>
      <c r="D131" s="1" t="n">
        <f aca="false">INDEX(paste_data_here!D:D,(ROW()-2)*5+5)</f>
        <v>0.001544276</v>
      </c>
      <c r="E131" s="1" t="n">
        <f aca="false">INDEX(paste_data_here!E:E,(ROW()-2)*5+5)</f>
        <v>13.13159645</v>
      </c>
      <c r="F131" s="1" t="n">
        <f aca="false">INDEX(paste_data_here!F:F,(ROW()-2)*5+5)</f>
        <v>14.8352836246596</v>
      </c>
      <c r="G131" s="1" t="n">
        <f aca="false">RANK(E131,E:E)</f>
        <v>110</v>
      </c>
      <c r="H131" s="1" t="n">
        <f aca="false">RANK(F131,F:F)</f>
        <v>13</v>
      </c>
      <c r="I131" s="1" t="n">
        <f aca="false">ABS(F131-E131)</f>
        <v>1.70368717465961</v>
      </c>
      <c r="J131" s="1" t="n">
        <f aca="false">I131^2</f>
        <v>2.90254998909964</v>
      </c>
    </row>
    <row r="132" customFormat="false" ht="15" hidden="false" customHeight="false" outlineLevel="0" collapsed="false">
      <c r="A132" s="1" t="str">
        <f aca="false">INDEX(paste_data_here!A:A,(ROW()-2)*5+5)</f>
        <v>N#CCO</v>
      </c>
      <c r="B132" s="1" t="n">
        <f aca="false">INDEX(paste_data_here!B:B,(ROW()-2)*5+5)</f>
        <v>1.6637628</v>
      </c>
      <c r="C132" s="1" t="n">
        <f aca="false">INDEX(paste_data_here!C:C,(ROW()-2)*5+5)</f>
        <v>-0.5263767</v>
      </c>
      <c r="D132" s="1" t="n">
        <f aca="false">INDEX(paste_data_here!D:D,(ROW()-2)*5+5)</f>
        <v>0.001823985</v>
      </c>
      <c r="E132" s="1" t="n">
        <f aca="false">INDEX(paste_data_here!E:E,(ROW()-2)*5+5)</f>
        <v>13.62185833</v>
      </c>
      <c r="F132" s="1" t="n">
        <f aca="false">INDEX(paste_data_here!F:F,(ROW()-2)*5+5)</f>
        <v>13.6837964056599</v>
      </c>
      <c r="G132" s="1" t="n">
        <f aca="false">RANK(E132,E:E)</f>
        <v>48</v>
      </c>
      <c r="H132" s="1" t="n">
        <f aca="false">RANK(F132,F:F)</f>
        <v>39</v>
      </c>
      <c r="I132" s="1" t="n">
        <f aca="false">ABS(F132-E132)</f>
        <v>0.0619380756599153</v>
      </c>
      <c r="J132" s="1" t="n">
        <f aca="false">I132^2</f>
        <v>0.00383632521645339</v>
      </c>
    </row>
    <row r="133" customFormat="false" ht="15" hidden="false" customHeight="false" outlineLevel="0" collapsed="false">
      <c r="A133" s="1" t="str">
        <f aca="false">INDEX(paste_data_here!A:A,(ROW()-2)*5+5)</f>
        <v>n1ccccc1</v>
      </c>
      <c r="B133" s="1" t="n">
        <f aca="false">INDEX(paste_data_here!B:B,(ROW()-2)*5+5)</f>
        <v>1.7400665</v>
      </c>
      <c r="C133" s="1" t="n">
        <f aca="false">INDEX(paste_data_here!C:C,(ROW()-2)*5+5)</f>
        <v>-0.6131439</v>
      </c>
      <c r="D133" s="1" t="n">
        <f aca="false">INDEX(paste_data_here!D:D,(ROW()-2)*5+5)</f>
        <v>0.001912631</v>
      </c>
      <c r="E133" s="1" t="n">
        <f aca="false">INDEX(paste_data_here!E:E,(ROW()-2)*5+5)</f>
        <v>14.31138461</v>
      </c>
      <c r="F133" s="1" t="n">
        <f aca="false">INDEX(paste_data_here!F:F,(ROW()-2)*5+5)</f>
        <v>12.6951200980465</v>
      </c>
      <c r="G133" s="1" t="n">
        <f aca="false">RANK(E133,E:E)</f>
        <v>2</v>
      </c>
      <c r="H133" s="1" t="n">
        <f aca="false">RANK(F133,F:F)</f>
        <v>79</v>
      </c>
      <c r="I133" s="1" t="n">
        <f aca="false">ABS(F133-E133)</f>
        <v>1.61626451195352</v>
      </c>
      <c r="J133" s="1" t="n">
        <f aca="false">I133^2</f>
        <v>2.61231097260035</v>
      </c>
    </row>
    <row r="134" customFormat="false" ht="15" hidden="false" customHeight="false" outlineLevel="0" collapsed="false">
      <c r="A134" s="1" t="str">
        <f aca="false">INDEX(paste_data_here!A:A,(ROW()-2)*5+5)</f>
        <v>NCCOCCO</v>
      </c>
      <c r="B134" s="1" t="n">
        <f aca="false">INDEX(paste_data_here!B:B,(ROW()-2)*5+5)</f>
        <v>1.8537364</v>
      </c>
      <c r="C134" s="1" t="n">
        <f aca="false">INDEX(paste_data_here!C:C,(ROW()-2)*5+5)</f>
        <v>-0.649585</v>
      </c>
      <c r="D134" s="1" t="n">
        <f aca="false">INDEX(paste_data_here!D:D,(ROW()-2)*5+5)</f>
        <v>0.00162229</v>
      </c>
      <c r="E134" s="1" t="n">
        <f aca="false">INDEX(paste_data_here!E:E,(ROW()-2)*5+5)</f>
        <v>13.99297091</v>
      </c>
      <c r="F134" s="1" t="n">
        <f aca="false">INDEX(paste_data_here!F:F,(ROW()-2)*5+5)</f>
        <v>14.3819897405121</v>
      </c>
      <c r="G134" s="1" t="n">
        <f aca="false">RANK(E134,E:E)</f>
        <v>14</v>
      </c>
      <c r="H134" s="1" t="n">
        <f aca="false">RANK(F134,F:F)</f>
        <v>22</v>
      </c>
      <c r="I134" s="1" t="n">
        <f aca="false">ABS(F134-E134)</f>
        <v>0.389018830512132</v>
      </c>
      <c r="J134" s="1" t="n">
        <f aca="false">I134^2</f>
        <v>0.151335650493027</v>
      </c>
    </row>
    <row r="135" customFormat="false" ht="15" hidden="false" customHeight="false" outlineLevel="0" collapsed="false">
      <c r="A135" s="1" t="str">
        <f aca="false">INDEX(paste_data_here!A:A,(ROW()-2)*5+5)</f>
        <v>O=C(OC)CCCCCCCCCCCCCC</v>
      </c>
      <c r="B135" s="1" t="n">
        <f aca="false">INDEX(paste_data_here!B:B,(ROW()-2)*5+5)</f>
        <v>3.2075837</v>
      </c>
      <c r="C135" s="1" t="n">
        <f aca="false">INDEX(paste_data_here!C:C,(ROW()-2)*5+5)</f>
        <v>-1.4452379</v>
      </c>
      <c r="D135" s="1" t="n">
        <f aca="false">INDEX(paste_data_here!D:D,(ROW()-2)*5+5)</f>
        <v>0.001573242</v>
      </c>
      <c r="E135" s="1" t="n">
        <f aca="false">INDEX(paste_data_here!E:E,(ROW()-2)*5+5)</f>
        <v>12.39229597</v>
      </c>
      <c r="F135" s="1" t="n">
        <f aca="false">INDEX(paste_data_here!F:F,(ROW()-2)*5+5)</f>
        <v>15.3535666073653</v>
      </c>
      <c r="G135" s="1" t="n">
        <f aca="false">RANK(E135,E:E)</f>
        <v>132</v>
      </c>
      <c r="H135" s="1" t="n">
        <f aca="false">RANK(F135,F:F)</f>
        <v>7</v>
      </c>
      <c r="I135" s="1" t="n">
        <f aca="false">ABS(F135-E135)</f>
        <v>2.9612706373653</v>
      </c>
      <c r="J135" s="1" t="n">
        <f aca="false">I135^2</f>
        <v>8.76912378772186</v>
      </c>
    </row>
    <row r="136" customFormat="false" ht="15" hidden="false" customHeight="false" outlineLevel="0" collapsed="false">
      <c r="A136" s="1" t="str">
        <f aca="false">INDEX(paste_data_here!A:A,(ROW()-2)*5+5)</f>
        <v>O=CCCCC=O</v>
      </c>
      <c r="B136" s="1" t="n">
        <f aca="false">INDEX(paste_data_here!B:B,(ROW()-2)*5+5)</f>
        <v>1.8130991</v>
      </c>
      <c r="C136" s="1" t="n">
        <f aca="false">INDEX(paste_data_here!C:C,(ROW()-2)*5+5)</f>
        <v>-0.62449676</v>
      </c>
      <c r="D136" s="1" t="n">
        <f aca="false">INDEX(paste_data_here!D:D,(ROW()-2)*5+5)</f>
        <v>0.001838235</v>
      </c>
      <c r="E136" s="1" t="n">
        <f aca="false">INDEX(paste_data_here!E:E,(ROW()-2)*5+5)</f>
        <v>13.36823437</v>
      </c>
      <c r="F136" s="1" t="n">
        <f aca="false">INDEX(paste_data_here!F:F,(ROW()-2)*5+5)</f>
        <v>13.4043183478654</v>
      </c>
      <c r="G136" s="1" t="n">
        <f aca="false">RANK(E136,E:E)</f>
        <v>84</v>
      </c>
      <c r="H136" s="1" t="n">
        <f aca="false">RANK(F136,F:F)</f>
        <v>46</v>
      </c>
      <c r="I136" s="1" t="n">
        <f aca="false">ABS(F136-E136)</f>
        <v>0.0360839778654452</v>
      </c>
      <c r="J136" s="1" t="n">
        <f aca="false">I136^2</f>
        <v>0.00130205345859394</v>
      </c>
    </row>
    <row r="137" customFormat="false" ht="15" hidden="false" customHeight="false" outlineLevel="0" collapsed="false">
      <c r="A137" s="1" t="str">
        <f aca="false">INDEX(paste_data_here!A:A,(ROW()-2)*5+5)</f>
        <v>OC1CCCCC1</v>
      </c>
      <c r="B137" s="1" t="n">
        <f aca="false">INDEX(paste_data_here!B:B,(ROW()-2)*5+5)</f>
        <v>1.8065047</v>
      </c>
      <c r="C137" s="1" t="n">
        <f aca="false">INDEX(paste_data_here!C:C,(ROW()-2)*5+5)</f>
        <v>-0.6369267</v>
      </c>
      <c r="D137" s="1" t="n">
        <f aca="false">INDEX(paste_data_here!D:D,(ROW()-2)*5+5)</f>
        <v>0.001780231</v>
      </c>
      <c r="E137" s="1" t="n">
        <f aca="false">INDEX(paste_data_here!E:E,(ROW()-2)*5+5)</f>
        <v>14.1743928</v>
      </c>
      <c r="F137" s="1" t="n">
        <f aca="false">INDEX(paste_data_here!F:F,(ROW()-2)*5+5)</f>
        <v>13.4587218999677</v>
      </c>
      <c r="G137" s="1" t="n">
        <f aca="false">RANK(E137,E:E)</f>
        <v>7</v>
      </c>
      <c r="H137" s="1" t="n">
        <f aca="false">RANK(F137,F:F)</f>
        <v>45</v>
      </c>
      <c r="I137" s="1" t="n">
        <f aca="false">ABS(F137-E137)</f>
        <v>0.715670900032304</v>
      </c>
      <c r="J137" s="1" t="n">
        <f aca="false">I137^2</f>
        <v>0.512184837153048</v>
      </c>
    </row>
    <row r="138" customFormat="false" ht="15" hidden="false" customHeight="false" outlineLevel="0" collapsed="false">
      <c r="A138" s="1" t="str">
        <f aca="false">INDEX(paste_data_here!A:A,(ROW()-2)*5+5)</f>
        <v>OCCCCC(C)C</v>
      </c>
      <c r="B138" s="1" t="n">
        <f aca="false">INDEX(paste_data_here!B:B,(ROW()-2)*5+5)</f>
        <v>1.8527449</v>
      </c>
      <c r="C138" s="1" t="n">
        <f aca="false">INDEX(paste_data_here!C:C,(ROW()-2)*5+5)</f>
        <v>-0.66322577</v>
      </c>
      <c r="D138" s="1" t="n">
        <f aca="false">INDEX(paste_data_here!D:D,(ROW()-2)*5+5)</f>
        <v>0.001897398</v>
      </c>
      <c r="E138" s="1" t="n">
        <f aca="false">INDEX(paste_data_here!E:E,(ROW()-2)*5+5)</f>
        <v>13.55443459</v>
      </c>
      <c r="F138" s="1" t="n">
        <f aca="false">INDEX(paste_data_here!F:F,(ROW()-2)*5+5)</f>
        <v>12.8909039600553</v>
      </c>
      <c r="G138" s="1" t="n">
        <f aca="false">RANK(E138,E:E)</f>
        <v>57</v>
      </c>
      <c r="H138" s="1" t="n">
        <f aca="false">RANK(F138,F:F)</f>
        <v>69</v>
      </c>
      <c r="I138" s="1" t="n">
        <f aca="false">ABS(F138-E138)</f>
        <v>0.663530629944694</v>
      </c>
      <c r="J138" s="1" t="n">
        <f aca="false">I138^2</f>
        <v>0.440272896874802</v>
      </c>
    </row>
    <row r="139" customFormat="false" ht="15" hidden="false" customHeight="false" outlineLevel="0" collapsed="false">
      <c r="A139" s="1" t="str">
        <f aca="false">INDEX(paste_data_here!A:A,(ROW()-2)*5+5)</f>
        <v>OCCCCCCC</v>
      </c>
      <c r="B139" s="1" t="n">
        <f aca="false">INDEX(paste_data_here!B:B,(ROW()-2)*5+5)</f>
        <v>1.8322287</v>
      </c>
      <c r="C139" s="1" t="n">
        <f aca="false">INDEX(paste_data_here!C:C,(ROW()-2)*5+5)</f>
        <v>-0.6681044</v>
      </c>
      <c r="D139" s="1" t="n">
        <f aca="false">INDEX(paste_data_here!D:D,(ROW()-2)*5+5)</f>
        <v>0.001872615</v>
      </c>
      <c r="E139" s="1" t="n">
        <f aca="false">INDEX(paste_data_here!E:E,(ROW()-2)*5+5)</f>
        <v>13.47092727</v>
      </c>
      <c r="F139" s="1" t="n">
        <f aca="false">INDEX(paste_data_here!F:F,(ROW()-2)*5+5)</f>
        <v>12.7950524604256</v>
      </c>
      <c r="G139" s="1" t="n">
        <f aca="false">RANK(E139,E:E)</f>
        <v>63</v>
      </c>
      <c r="H139" s="1" t="n">
        <f aca="false">RANK(F139,F:F)</f>
        <v>75</v>
      </c>
      <c r="I139" s="1" t="n">
        <f aca="false">ABS(F139-E139)</f>
        <v>0.675874809574381</v>
      </c>
      <c r="J139" s="1" t="n">
        <f aca="false">I139^2</f>
        <v>0.456806758217206</v>
      </c>
    </row>
    <row r="140" customFormat="false" ht="15" hidden="false" customHeight="false" outlineLevel="0" collapsed="false">
      <c r="A140" s="1" t="str">
        <f aca="false">INDEX(paste_data_here!A:A,(ROW()-2)*5+5)</f>
        <v>OCCOC</v>
      </c>
      <c r="B140" s="1" t="n">
        <f aca="false">INDEX(paste_data_here!B:B,(ROW()-2)*5+5)</f>
        <v>1.8603867</v>
      </c>
      <c r="C140" s="1" t="n">
        <f aca="false">INDEX(paste_data_here!C:C,(ROW()-2)*5+5)</f>
        <v>-0.6050847</v>
      </c>
      <c r="D140" s="1" t="n">
        <f aca="false">INDEX(paste_data_here!D:D,(ROW()-2)*5+5)</f>
        <v>0.002019233</v>
      </c>
      <c r="E140" s="1" t="n">
        <f aca="false">INDEX(paste_data_here!E:E,(ROW()-2)*5+5)</f>
        <v>13.86849826</v>
      </c>
      <c r="F140" s="1" t="n">
        <f aca="false">INDEX(paste_data_here!F:F,(ROW()-2)*5+5)</f>
        <v>13.2117663785419</v>
      </c>
      <c r="G140" s="1" t="n">
        <f aca="false">RANK(E140,E:E)</f>
        <v>23</v>
      </c>
      <c r="H140" s="1" t="n">
        <f aca="false">RANK(F140,F:F)</f>
        <v>53</v>
      </c>
      <c r="I140" s="1" t="n">
        <f aca="false">ABS(F140-E140)</f>
        <v>0.656731881458072</v>
      </c>
      <c r="J140" s="1" t="n">
        <f aca="false">I140^2</f>
        <v>0.431296764123459</v>
      </c>
    </row>
    <row r="141" customFormat="false" ht="15" hidden="false" customHeight="false" outlineLevel="0" collapsed="false">
      <c r="A141" s="1" t="str">
        <f aca="false">INDEX(paste_data_here!A:A,(ROW()-2)*5+5)</f>
        <v>OCCOCCO</v>
      </c>
      <c r="B141" s="1" t="n">
        <f aca="false">INDEX(paste_data_here!B:B,(ROW()-2)*5+5)</f>
        <v>1.8863844</v>
      </c>
      <c r="C141" s="1" t="n">
        <f aca="false">INDEX(paste_data_here!C:C,(ROW()-2)*5+5)</f>
        <v>-0.6658201</v>
      </c>
      <c r="D141" s="1" t="n">
        <f aca="false">INDEX(paste_data_here!D:D,(ROW()-2)*5+5)</f>
        <v>0.00158532</v>
      </c>
      <c r="E141" s="1" t="n">
        <f aca="false">INDEX(paste_data_here!E:E,(ROW()-2)*5+5)</f>
        <v>13.79441122</v>
      </c>
      <c r="F141" s="1" t="n">
        <f aca="false">INDEX(paste_data_here!F:F,(ROW()-2)*5+5)</f>
        <v>14.6062938074575</v>
      </c>
      <c r="G141" s="1" t="n">
        <f aca="false">RANK(E141,E:E)</f>
        <v>34</v>
      </c>
      <c r="H141" s="1" t="n">
        <f aca="false">RANK(F141,F:F)</f>
        <v>16</v>
      </c>
      <c r="I141" s="1" t="n">
        <f aca="false">ABS(F141-E141)</f>
        <v>0.811882587457461</v>
      </c>
      <c r="J141" s="1" t="n">
        <f aca="false">I141^2</f>
        <v>0.659153335816622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1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F145" activeCellId="0" sqref="F145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INDEX(paste_data_here!A:A,(ROW()-2)*5+6)</f>
        <v>[N+](=O)([O-])C([N+](=O)[O-])([N+](=O)[O-])[N+](=O)[O-]</v>
      </c>
      <c r="B2" s="1" t="n">
        <f aca="false">INDEX(paste_data_here!B:B,(ROW()-2)*5+6)</f>
        <v>1.9672744</v>
      </c>
      <c r="C2" s="1" t="n">
        <f aca="false">INDEX(paste_data_here!C:C,(ROW()-2)*5+6)</f>
        <v>-0.7819556</v>
      </c>
      <c r="D2" s="1" t="n">
        <f aca="false">INDEX(paste_data_here!D:D,(ROW()-2)*5+6)</f>
        <v>0.001851852</v>
      </c>
      <c r="E2" s="1" t="n">
        <f aca="false">INDEX(paste_data_here!E:E,(ROW()-2)*5+6)</f>
        <v>14.79912343</v>
      </c>
      <c r="F2" s="1" t="n">
        <f aca="false">INDEX(paste_data_here!F:F,(ROW()-2)*5+6)</f>
        <v>12.345955734519</v>
      </c>
      <c r="G2" s="1" t="n">
        <f aca="false">RANK(E2,E:E)</f>
        <v>98</v>
      </c>
      <c r="H2" s="1" t="n">
        <f aca="false">RANK(F2,F:F)</f>
        <v>138</v>
      </c>
      <c r="I2" s="1" t="n">
        <f aca="false">ABS(F2-E2)</f>
        <v>2.453167695481</v>
      </c>
      <c r="J2" s="1" t="n">
        <f aca="false">I2^2</f>
        <v>6.01803174215157</v>
      </c>
    </row>
    <row r="3" customFormat="false" ht="15" hidden="false" customHeight="false" outlineLevel="0" collapsed="false">
      <c r="A3" s="1" t="str">
        <f aca="false">INDEX(paste_data_here!A:A,(ROW()-2)*5+6)</f>
        <v>C(C)(Cl)(C)C</v>
      </c>
      <c r="B3" s="1" t="n">
        <f aca="false">INDEX(paste_data_here!B:B,(ROW()-2)*5+6)</f>
        <v>1.3756899</v>
      </c>
      <c r="C3" s="1" t="n">
        <f aca="false">INDEX(paste_data_here!C:C,(ROW()-2)*5+6)</f>
        <v>-0.39133942</v>
      </c>
      <c r="D3" s="1" t="n">
        <f aca="false">INDEX(paste_data_here!D:D,(ROW()-2)*5+6)</f>
        <v>0.001972387</v>
      </c>
      <c r="E3" s="1" t="n">
        <f aca="false">INDEX(paste_data_here!E:E,(ROW()-2)*5+6)</f>
        <v>15.18198479</v>
      </c>
      <c r="F3" s="1" t="n">
        <f aca="false">INDEX(paste_data_here!F:F,(ROW()-2)*5+6)</f>
        <v>12.9596303216753</v>
      </c>
      <c r="G3" s="1" t="n">
        <f aca="false">RANK(E3,E:E)</f>
        <v>36</v>
      </c>
      <c r="H3" s="1" t="n">
        <f aca="false">RANK(F3,F:F)</f>
        <v>135</v>
      </c>
      <c r="I3" s="1" t="n">
        <f aca="false">ABS(F3-E3)</f>
        <v>2.22235446832474</v>
      </c>
      <c r="J3" s="1" t="n">
        <f aca="false">I3^2</f>
        <v>4.93885938288292</v>
      </c>
    </row>
    <row r="4" customFormat="false" ht="15" hidden="false" customHeight="false" outlineLevel="0" collapsed="false">
      <c r="A4" s="1" t="str">
        <f aca="false">INDEX(paste_data_here!A:A,(ROW()-2)*5+6)</f>
        <v>C(Cl)(Cl)(F)C</v>
      </c>
      <c r="B4" s="1" t="n">
        <f aca="false">INDEX(paste_data_here!B:B,(ROW()-2)*5+6)</f>
        <v>1.2242346</v>
      </c>
      <c r="C4" s="1" t="n">
        <f aca="false">INDEX(paste_data_here!C:C,(ROW()-2)*5+6)</f>
        <v>-0.36304528</v>
      </c>
      <c r="D4" s="1" t="n">
        <f aca="false">INDEX(paste_data_here!D:D,(ROW()-2)*5+6)</f>
        <v>0.002088337</v>
      </c>
      <c r="E4" s="1" t="n">
        <f aca="false">INDEX(paste_data_here!E:E,(ROW()-2)*5+6)</f>
        <v>15.27878911</v>
      </c>
      <c r="F4" s="1" t="n">
        <f aca="false">INDEX(paste_data_here!F:F,(ROW()-2)*5+6)</f>
        <v>11.9605655579476</v>
      </c>
      <c r="G4" s="1" t="n">
        <f aca="false">RANK(E4,E:E)</f>
        <v>21</v>
      </c>
      <c r="H4" s="1" t="n">
        <f aca="false">RANK(F4,F:F)</f>
        <v>139</v>
      </c>
      <c r="I4" s="1" t="n">
        <f aca="false">ABS(F4-E4)</f>
        <v>3.31822355205243</v>
      </c>
      <c r="J4" s="1" t="n">
        <f aca="false">I4^2</f>
        <v>11.0106075413954</v>
      </c>
    </row>
    <row r="5" customFormat="false" ht="15" hidden="false" customHeight="false" outlineLevel="0" collapsed="false">
      <c r="A5" s="1" t="str">
        <f aca="false">INDEX(paste_data_here!A:A,(ROW()-2)*5+6)</f>
        <v>C(F)(F)(F)C(F)(F)C(F)(F)C(=O)O</v>
      </c>
      <c r="B5" s="1" t="n">
        <f aca="false">INDEX(paste_data_here!B:B,(ROW()-2)*5+6)</f>
        <v>1.7647333</v>
      </c>
      <c r="C5" s="1" t="n">
        <f aca="false">INDEX(paste_data_here!C:C,(ROW()-2)*5+6)</f>
        <v>-0.5869401</v>
      </c>
      <c r="D5" s="1" t="n">
        <f aca="false">INDEX(paste_data_here!D:D,(ROW()-2)*5+6)</f>
        <v>0.001886792</v>
      </c>
      <c r="E5" s="1" t="n">
        <f aca="false">INDEX(paste_data_here!E:E,(ROW()-2)*5+6)</f>
        <v>14.78666819</v>
      </c>
      <c r="F5" s="1" t="n">
        <f aca="false">INDEX(paste_data_here!F:F,(ROW()-2)*5+6)</f>
        <v>13.3475420358093</v>
      </c>
      <c r="G5" s="1" t="n">
        <f aca="false">RANK(E5,E:E)</f>
        <v>100</v>
      </c>
      <c r="H5" s="1" t="n">
        <f aca="false">RANK(F5,F:F)</f>
        <v>123</v>
      </c>
      <c r="I5" s="1" t="n">
        <f aca="false">ABS(F5-E5)</f>
        <v>1.43912615419067</v>
      </c>
      <c r="J5" s="1" t="n">
        <f aca="false">I5^2</f>
        <v>2.07108408767562</v>
      </c>
    </row>
    <row r="6" customFormat="false" ht="15" hidden="false" customHeight="false" outlineLevel="0" collapsed="false">
      <c r="A6" s="1" t="str">
        <f aca="false">INDEX(paste_data_here!A:A,(ROW()-2)*5+6)</f>
        <v>C(Oc1ccccc1)C2CO2</v>
      </c>
      <c r="B6" s="1" t="n">
        <f aca="false">INDEX(paste_data_here!B:B,(ROW()-2)*5+6)</f>
        <v>2.5959666</v>
      </c>
      <c r="C6" s="1" t="n">
        <f aca="false">INDEX(paste_data_here!C:C,(ROW()-2)*5+6)</f>
        <v>-1.0670366</v>
      </c>
      <c r="D6" s="1" t="n">
        <f aca="false">INDEX(paste_data_here!D:D,(ROW()-2)*5+6)</f>
        <v>0.001388889</v>
      </c>
      <c r="E6" s="1" t="n">
        <f aca="false">INDEX(paste_data_here!E:E,(ROW()-2)*5+6)</f>
        <v>14.89119534</v>
      </c>
      <c r="F6" s="1" t="n">
        <f aca="false">INDEX(paste_data_here!F:F,(ROW()-2)*5+6)</f>
        <v>16.6598217669641</v>
      </c>
      <c r="G6" s="1" t="n">
        <f aca="false">RANK(E6,E:E)</f>
        <v>85</v>
      </c>
      <c r="H6" s="1" t="n">
        <f aca="false">RANK(F6,F:F)</f>
        <v>18</v>
      </c>
      <c r="I6" s="1" t="n">
        <f aca="false">ABS(F6-E6)</f>
        <v>1.76862642696405</v>
      </c>
      <c r="J6" s="1" t="n">
        <f aca="false">I6^2</f>
        <v>3.12803943815563</v>
      </c>
    </row>
    <row r="7" customFormat="false" ht="15" hidden="false" customHeight="false" outlineLevel="0" collapsed="false">
      <c r="A7" s="1" t="str">
        <f aca="false">INDEX(paste_data_here!A:A,(ROW()-2)*5+6)</f>
        <v>C/C=C/CCCCCCCCC</v>
      </c>
      <c r="B7" s="1" t="n">
        <f aca="false">INDEX(paste_data_here!B:B,(ROW()-2)*5+6)</f>
        <v>2.2579982</v>
      </c>
      <c r="C7" s="1" t="n">
        <f aca="false">INDEX(paste_data_here!C:C,(ROW()-2)*5+6)</f>
        <v>-0.9285338</v>
      </c>
      <c r="D7" s="1" t="n">
        <f aca="false">INDEX(paste_data_here!D:D,(ROW()-2)*5+6)</f>
        <v>0.001508296</v>
      </c>
      <c r="E7" s="1" t="n">
        <f aca="false">INDEX(paste_data_here!E:E,(ROW()-2)*5+6)</f>
        <v>14.45266923</v>
      </c>
      <c r="F7" s="1" t="n">
        <f aca="false">INDEX(paste_data_here!F:F,(ROW()-2)*5+6)</f>
        <v>14.7995733491408</v>
      </c>
      <c r="G7" s="1" t="n">
        <f aca="false">RANK(E7,E:E)</f>
        <v>124</v>
      </c>
      <c r="H7" s="1" t="n">
        <f aca="false">RANK(F7,F:F)</f>
        <v>54</v>
      </c>
      <c r="I7" s="1" t="n">
        <f aca="false">ABS(F7-E7)</f>
        <v>0.346904119140806</v>
      </c>
      <c r="J7" s="1" t="n">
        <f aca="false">I7^2</f>
        <v>0.120342467876859</v>
      </c>
    </row>
    <row r="8" customFormat="false" ht="15" hidden="false" customHeight="false" outlineLevel="0" collapsed="false">
      <c r="A8" s="1" t="str">
        <f aca="false">INDEX(paste_data_here!A:A,(ROW()-2)*5+6)</f>
        <v>C/C=CC#N</v>
      </c>
      <c r="B8" s="1" t="n">
        <f aca="false">INDEX(paste_data_here!B:B,(ROW()-2)*5+6)</f>
        <v>1.8245282</v>
      </c>
      <c r="C8" s="1" t="n">
        <f aca="false">INDEX(paste_data_here!C:C,(ROW()-2)*5+6)</f>
        <v>-0.5846209</v>
      </c>
      <c r="D8" s="1" t="n">
        <f aca="false">INDEX(paste_data_here!D:D,(ROW()-2)*5+6)</f>
        <v>0.001760563</v>
      </c>
      <c r="E8" s="1" t="n">
        <f aca="false">INDEX(paste_data_here!E:E,(ROW()-2)*5+6)</f>
        <v>15.17131994</v>
      </c>
      <c r="F8" s="1" t="n">
        <f aca="false">INDEX(paste_data_here!F:F,(ROW()-2)*5+6)</f>
        <v>14.3482275254436</v>
      </c>
      <c r="G8" s="1" t="n">
        <f aca="false">RANK(E8,E:E)</f>
        <v>39</v>
      </c>
      <c r="H8" s="1" t="n">
        <f aca="false">RANK(F8,F:F)</f>
        <v>71</v>
      </c>
      <c r="I8" s="1" t="n">
        <f aca="false">ABS(F8-E8)</f>
        <v>0.823092414556385</v>
      </c>
      <c r="J8" s="1" t="n">
        <f aca="false">I8^2</f>
        <v>0.677481122900259</v>
      </c>
    </row>
    <row r="9" customFormat="false" ht="15" hidden="false" customHeight="false" outlineLevel="0" collapsed="false">
      <c r="A9" s="1" t="str">
        <f aca="false">INDEX(paste_data_here!A:A,(ROW()-2)*5+6)</f>
        <v>C/C=CCCC</v>
      </c>
      <c r="B9" s="1" t="n">
        <f aca="false">INDEX(paste_data_here!B:B,(ROW()-2)*5+6)</f>
        <v>1.875496</v>
      </c>
      <c r="C9" s="1" t="n">
        <f aca="false">INDEX(paste_data_here!C:C,(ROW()-2)*5+6)</f>
        <v>-0.61242944</v>
      </c>
      <c r="D9" s="1" t="n">
        <f aca="false">INDEX(paste_data_here!D:D,(ROW()-2)*5+6)</f>
        <v>0.001955417</v>
      </c>
      <c r="E9" s="1" t="n">
        <f aca="false">INDEX(paste_data_here!E:E,(ROW()-2)*5+6)</f>
        <v>14.96583142</v>
      </c>
      <c r="F9" s="1" t="n">
        <f aca="false">INDEX(paste_data_here!F:F,(ROW()-2)*5+6)</f>
        <v>13.4972576746135</v>
      </c>
      <c r="G9" s="1" t="n">
        <f aca="false">RANK(E9,E:E)</f>
        <v>67</v>
      </c>
      <c r="H9" s="1" t="n">
        <f aca="false">RANK(F9,F:F)</f>
        <v>115</v>
      </c>
      <c r="I9" s="1" t="n">
        <f aca="false">ABS(F9-E9)</f>
        <v>1.46857374538653</v>
      </c>
      <c r="J9" s="1" t="n">
        <f aca="false">I9^2</f>
        <v>2.15670884563861</v>
      </c>
    </row>
    <row r="10" customFormat="false" ht="15" hidden="false" customHeight="false" outlineLevel="0" collapsed="false">
      <c r="A10" s="1" t="str">
        <f aca="false">INDEX(paste_data_here!A:A,(ROW()-2)*5+6)</f>
        <v>C=C(C)C#C</v>
      </c>
      <c r="B10" s="1" t="n">
        <f aca="false">INDEX(paste_data_here!B:B,(ROW()-2)*5+6)</f>
        <v>1.6617718</v>
      </c>
      <c r="C10" s="1" t="n">
        <f aca="false">INDEX(paste_data_here!C:C,(ROW()-2)*5+6)</f>
        <v>-0.51656175</v>
      </c>
      <c r="D10" s="1" t="n">
        <f aca="false">INDEX(paste_data_here!D:D,(ROW()-2)*5+6)</f>
        <v>0.00203252</v>
      </c>
      <c r="E10" s="1" t="n">
        <f aca="false">INDEX(paste_data_here!E:E,(ROW()-2)*5+6)</f>
        <v>15.3126081</v>
      </c>
      <c r="F10" s="1" t="n">
        <f aca="false">INDEX(paste_data_here!F:F,(ROW()-2)*5+6)</f>
        <v>13.0178914343143</v>
      </c>
      <c r="G10" s="1" t="n">
        <f aca="false">RANK(E10,E:E)</f>
        <v>17</v>
      </c>
      <c r="H10" s="1" t="n">
        <f aca="false">RANK(F10,F:F)</f>
        <v>133</v>
      </c>
      <c r="I10" s="1" t="n">
        <f aca="false">ABS(F10-E10)</f>
        <v>2.29471666568574</v>
      </c>
      <c r="J10" s="1" t="n">
        <f aca="false">I10^2</f>
        <v>5.26572457577589</v>
      </c>
    </row>
    <row r="11" customFormat="false" ht="15" hidden="false" customHeight="false" outlineLevel="0" collapsed="false">
      <c r="A11" s="1" t="str">
        <f aca="false">INDEX(paste_data_here!A:A,(ROW()-2)*5+6)</f>
        <v>C=C(c1ccccc1)CC(C)(c2ccccc2)C</v>
      </c>
      <c r="B11" s="1" t="n">
        <f aca="false">INDEX(paste_data_here!B:B,(ROW()-2)*5+6)</f>
        <v>3.1918209</v>
      </c>
      <c r="C11" s="1" t="n">
        <f aca="false">INDEX(paste_data_here!C:C,(ROW()-2)*5+6)</f>
        <v>-1.5232112</v>
      </c>
      <c r="D11" s="1" t="n">
        <f aca="false">INDEX(paste_data_here!D:D,(ROW()-2)*5+6)</f>
        <v>0.001197605</v>
      </c>
      <c r="E11" s="1" t="n">
        <f aca="false">INDEX(paste_data_here!E:E,(ROW()-2)*5+6)</f>
        <v>14.50957732</v>
      </c>
      <c r="F11" s="1" t="n">
        <f aca="false">INDEX(paste_data_here!F:F,(ROW()-2)*5+6)</f>
        <v>18.4995260153745</v>
      </c>
      <c r="G11" s="1" t="n">
        <f aca="false">RANK(E11,E:E)</f>
        <v>123</v>
      </c>
      <c r="H11" s="1" t="n">
        <f aca="false">RANK(F11,F:F)</f>
        <v>3</v>
      </c>
      <c r="I11" s="1" t="n">
        <f aca="false">ABS(F11-E11)</f>
        <v>3.98994869537453</v>
      </c>
      <c r="J11" s="1" t="n">
        <f aca="false">I11^2</f>
        <v>15.9196905917209</v>
      </c>
    </row>
    <row r="12" customFormat="false" ht="15" hidden="false" customHeight="false" outlineLevel="0" collapsed="false">
      <c r="A12" s="1" t="str">
        <f aca="false">INDEX(paste_data_here!A:A,(ROW()-2)*5+6)</f>
        <v>C=C(Cl)CCl</v>
      </c>
      <c r="B12" s="1" t="n">
        <f aca="false">INDEX(paste_data_here!B:B,(ROW()-2)*5+6)</f>
        <v>1.4924945</v>
      </c>
      <c r="C12" s="1" t="n">
        <f aca="false">INDEX(paste_data_here!C:C,(ROW()-2)*5+6)</f>
        <v>-0.45987815</v>
      </c>
      <c r="D12" s="1" t="n">
        <f aca="false">INDEX(paste_data_here!D:D,(ROW()-2)*5+6)</f>
        <v>0.001730104</v>
      </c>
      <c r="E12" s="1" t="n">
        <f aca="false">INDEX(paste_data_here!E:E,(ROW()-2)*5+6)</f>
        <v>15.29763769</v>
      </c>
      <c r="F12" s="1" t="n">
        <f aca="false">INDEX(paste_data_here!F:F,(ROW()-2)*5+6)</f>
        <v>13.6344600325475</v>
      </c>
      <c r="G12" s="1" t="n">
        <f aca="false">RANK(E12,E:E)</f>
        <v>18</v>
      </c>
      <c r="H12" s="1" t="n">
        <f aca="false">RANK(F12,F:F)</f>
        <v>104</v>
      </c>
      <c r="I12" s="1" t="n">
        <f aca="false">ABS(F12-E12)</f>
        <v>1.66317765745248</v>
      </c>
      <c r="J12" s="1" t="n">
        <f aca="false">I12^2</f>
        <v>2.76615992024912</v>
      </c>
    </row>
    <row r="13" customFormat="false" ht="15" hidden="false" customHeight="false" outlineLevel="0" collapsed="false">
      <c r="A13" s="1" t="str">
        <f aca="false">INDEX(paste_data_here!A:A,(ROW()-2)*5+6)</f>
        <v>C=C/C=C/C</v>
      </c>
      <c r="B13" s="1" t="n">
        <f aca="false">INDEX(paste_data_here!B:B,(ROW()-2)*5+6)</f>
        <v>1.8259784</v>
      </c>
      <c r="C13" s="1" t="n">
        <f aca="false">INDEX(paste_data_here!C:C,(ROW()-2)*5+6)</f>
        <v>-0.5795964</v>
      </c>
      <c r="D13" s="1" t="n">
        <f aca="false">INDEX(paste_data_here!D:D,(ROW()-2)*5+6)</f>
        <v>0.002052545</v>
      </c>
      <c r="E13" s="1" t="n">
        <f aca="false">INDEX(paste_data_here!E:E,(ROW()-2)*5+6)</f>
        <v>15.17289091</v>
      </c>
      <c r="F13" s="1" t="n">
        <f aca="false">INDEX(paste_data_here!F:F,(ROW()-2)*5+6)</f>
        <v>13.1954541969433</v>
      </c>
      <c r="G13" s="1" t="n">
        <f aca="false">RANK(E13,E:E)</f>
        <v>38</v>
      </c>
      <c r="H13" s="1" t="n">
        <f aca="false">RANK(F13,F:F)</f>
        <v>126</v>
      </c>
      <c r="I13" s="1" t="n">
        <f aca="false">ABS(F13-E13)</f>
        <v>1.97743671305671</v>
      </c>
      <c r="J13" s="1" t="n">
        <f aca="false">I13^2</f>
        <v>3.91025595414453</v>
      </c>
    </row>
    <row r="14" customFormat="false" ht="15" hidden="false" customHeight="false" outlineLevel="0" collapsed="false">
      <c r="A14" s="1" t="str">
        <f aca="false">INDEX(paste_data_here!A:A,(ROW()-2)*5+6)</f>
        <v>C=CC(C)CC</v>
      </c>
      <c r="B14" s="1" t="n">
        <f aca="false">INDEX(paste_data_here!B:B,(ROW()-2)*5+6)</f>
        <v>1.7588153</v>
      </c>
      <c r="C14" s="1" t="n">
        <f aca="false">INDEX(paste_data_here!C:C,(ROW()-2)*5+6)</f>
        <v>-0.56343657</v>
      </c>
      <c r="D14" s="1" t="n">
        <f aca="false">INDEX(paste_data_here!D:D,(ROW()-2)*5+6)</f>
        <v>0.002020202</v>
      </c>
      <c r="E14" s="1" t="n">
        <f aca="false">INDEX(paste_data_here!E:E,(ROW()-2)*5+6)</f>
        <v>14.99388859</v>
      </c>
      <c r="F14" s="1" t="n">
        <f aca="false">INDEX(paste_data_here!F:F,(ROW()-2)*5+6)</f>
        <v>13.0810651058503</v>
      </c>
      <c r="G14" s="1" t="n">
        <f aca="false">RANK(E14,E:E)</f>
        <v>66</v>
      </c>
      <c r="H14" s="1" t="n">
        <f aca="false">RANK(F14,F:F)</f>
        <v>132</v>
      </c>
      <c r="I14" s="1" t="n">
        <f aca="false">ABS(F14-E14)</f>
        <v>1.91282348414971</v>
      </c>
      <c r="J14" s="1" t="n">
        <f aca="false">I14^2</f>
        <v>3.65889368151462</v>
      </c>
    </row>
    <row r="15" customFormat="false" ht="15" hidden="false" customHeight="false" outlineLevel="0" collapsed="false">
      <c r="A15" s="1" t="str">
        <f aca="false">INDEX(paste_data_here!A:A,(ROW()-2)*5+6)</f>
        <v>C=CCC(C)CC</v>
      </c>
      <c r="B15" s="1" t="n">
        <f aca="false">INDEX(paste_data_here!B:B,(ROW()-2)*5+6)</f>
        <v>1.8428762</v>
      </c>
      <c r="C15" s="1" t="n">
        <f aca="false">INDEX(paste_data_here!C:C,(ROW()-2)*5+6)</f>
        <v>-0.6197206</v>
      </c>
      <c r="D15" s="1" t="n">
        <f aca="false">INDEX(paste_data_here!D:D,(ROW()-2)*5+6)</f>
        <v>0.001872659</v>
      </c>
      <c r="E15" s="1" t="n">
        <f aca="false">INDEX(paste_data_here!E:E,(ROW()-2)*5+6)</f>
        <v>14.92657829</v>
      </c>
      <c r="F15" s="1" t="n">
        <f aca="false">INDEX(paste_data_here!F:F,(ROW()-2)*5+6)</f>
        <v>13.5292421821397</v>
      </c>
      <c r="G15" s="1" t="n">
        <f aca="false">RANK(E15,E:E)</f>
        <v>80</v>
      </c>
      <c r="H15" s="1" t="n">
        <f aca="false">RANK(F15,F:F)</f>
        <v>110</v>
      </c>
      <c r="I15" s="1" t="n">
        <f aca="false">ABS(F15-E15)</f>
        <v>1.39733610786026</v>
      </c>
      <c r="J15" s="1" t="n">
        <f aca="false">I15^2</f>
        <v>1.95254819833005</v>
      </c>
    </row>
    <row r="16" customFormat="false" ht="15" hidden="false" customHeight="false" outlineLevel="0" collapsed="false">
      <c r="A16" s="1" t="str">
        <f aca="false">INDEX(paste_data_here!A:A,(ROW()-2)*5+6)</f>
        <v>C=CCCCCCC(C)C</v>
      </c>
      <c r="B16" s="1" t="n">
        <f aca="false">INDEX(paste_data_here!B:B,(ROW()-2)*5+6)</f>
        <v>1.930664</v>
      </c>
      <c r="C16" s="1" t="n">
        <f aca="false">INDEX(paste_data_here!C:C,(ROW()-2)*5+6)</f>
        <v>-0.76164997</v>
      </c>
      <c r="D16" s="1" t="n">
        <f aca="false">INDEX(paste_data_here!D:D,(ROW()-2)*5+6)</f>
        <v>0.001615509</v>
      </c>
      <c r="E16" s="1" t="n">
        <f aca="false">INDEX(paste_data_here!E:E,(ROW()-2)*5+6)</f>
        <v>14.59909242</v>
      </c>
      <c r="F16" s="1" t="n">
        <f aca="false">INDEX(paste_data_here!F:F,(ROW()-2)*5+6)</f>
        <v>13.6587879377033</v>
      </c>
      <c r="G16" s="1" t="n">
        <f aca="false">RANK(E16,E:E)</f>
        <v>119</v>
      </c>
      <c r="H16" s="1" t="n">
        <f aca="false">RANK(F16,F:F)</f>
        <v>102</v>
      </c>
      <c r="I16" s="1" t="n">
        <f aca="false">ABS(F16-E16)</f>
        <v>0.94030448229673</v>
      </c>
      <c r="J16" s="1" t="n">
        <f aca="false">I16^2</f>
        <v>0.884172519427321</v>
      </c>
    </row>
    <row r="17" customFormat="false" ht="15" hidden="false" customHeight="false" outlineLevel="0" collapsed="false">
      <c r="A17" s="1" t="str">
        <f aca="false">INDEX(paste_data_here!A:A,(ROW()-2)*5+6)</f>
        <v>C=CCCCCCCC</v>
      </c>
      <c r="B17" s="1" t="n">
        <f aca="false">INDEX(paste_data_here!B:B,(ROW()-2)*5+6)</f>
        <v>1.7946966</v>
      </c>
      <c r="C17" s="1" t="n">
        <f aca="false">INDEX(paste_data_here!C:C,(ROW()-2)*5+6)</f>
        <v>-0.70429844</v>
      </c>
      <c r="D17" s="1" t="n">
        <f aca="false">INDEX(paste_data_here!D:D,(ROW()-2)*5+6)</f>
        <v>0.001686056</v>
      </c>
      <c r="E17" s="1" t="n">
        <f aca="false">INDEX(paste_data_here!E:E,(ROW()-2)*5+6)</f>
        <v>14.70200089</v>
      </c>
      <c r="F17" s="1" t="n">
        <f aca="false">INDEX(paste_data_here!F:F,(ROW()-2)*5+6)</f>
        <v>12.9842391286954</v>
      </c>
      <c r="G17" s="1" t="n">
        <f aca="false">RANK(E17,E:E)</f>
        <v>114</v>
      </c>
      <c r="H17" s="1" t="n">
        <f aca="false">RANK(F17,F:F)</f>
        <v>134</v>
      </c>
      <c r="I17" s="1" t="n">
        <f aca="false">ABS(F17-E17)</f>
        <v>1.71776176130459</v>
      </c>
      <c r="J17" s="1" t="n">
        <f aca="false">I17^2</f>
        <v>2.95070546860026</v>
      </c>
    </row>
    <row r="18" customFormat="false" ht="15" hidden="false" customHeight="false" outlineLevel="0" collapsed="false">
      <c r="A18" s="1" t="str">
        <f aca="false">INDEX(paste_data_here!A:A,(ROW()-2)*5+6)</f>
        <v>C=CCN(CC=C)CC=C</v>
      </c>
      <c r="B18" s="1" t="n">
        <f aca="false">INDEX(paste_data_here!B:B,(ROW()-2)*5+6)</f>
        <v>1.7803664</v>
      </c>
      <c r="C18" s="1" t="n">
        <f aca="false">INDEX(paste_data_here!C:C,(ROW()-2)*5+6)</f>
        <v>-0.720686</v>
      </c>
      <c r="D18" s="1" t="n">
        <f aca="false">INDEX(paste_data_here!D:D,(ROW()-2)*5+6)</f>
        <v>0.001689189</v>
      </c>
      <c r="E18" s="1" t="n">
        <f aca="false">INDEX(paste_data_here!E:E,(ROW()-2)*5+6)</f>
        <v>14.72215491</v>
      </c>
      <c r="F18" s="1" t="n">
        <f aca="false">INDEX(paste_data_here!F:F,(ROW()-2)*5+6)</f>
        <v>12.6635188881732</v>
      </c>
      <c r="G18" s="1" t="n">
        <f aca="false">RANK(E18,E:E)</f>
        <v>112</v>
      </c>
      <c r="H18" s="1" t="n">
        <f aca="false">RANK(F18,F:F)</f>
        <v>136</v>
      </c>
      <c r="I18" s="1" t="n">
        <f aca="false">ABS(F18-E18)</f>
        <v>2.05863602182684</v>
      </c>
      <c r="J18" s="1" t="n">
        <f aca="false">I18^2</f>
        <v>4.23798227036303</v>
      </c>
    </row>
    <row r="19" customFormat="false" ht="15" hidden="false" customHeight="false" outlineLevel="0" collapsed="false">
      <c r="A19" s="1" t="str">
        <f aca="false">INDEX(paste_data_here!A:A,(ROW()-2)*5+6)</f>
        <v>C=CCOC(=O)C=C</v>
      </c>
      <c r="B19" s="1" t="n">
        <f aca="false">INDEX(paste_data_here!B:B,(ROW()-2)*5+6)</f>
        <v>1.6803006</v>
      </c>
      <c r="C19" s="1" t="n">
        <f aca="false">INDEX(paste_data_here!C:C,(ROW()-2)*5+6)</f>
        <v>-0.60903895</v>
      </c>
      <c r="D19" s="1" t="n">
        <f aca="false">INDEX(paste_data_here!D:D,(ROW()-2)*5+6)</f>
        <v>0.001737619</v>
      </c>
      <c r="E19" s="1" t="n">
        <f aca="false">INDEX(paste_data_here!E:E,(ROW()-2)*5+6)</f>
        <v>15.03781432</v>
      </c>
      <c r="F19" s="1" t="n">
        <f aca="false">INDEX(paste_data_here!F:F,(ROW()-2)*5+6)</f>
        <v>13.0916787954851</v>
      </c>
      <c r="G19" s="1" t="n">
        <f aca="false">RANK(E19,E:E)</f>
        <v>58</v>
      </c>
      <c r="H19" s="1" t="n">
        <f aca="false">RANK(F19,F:F)</f>
        <v>131</v>
      </c>
      <c r="I19" s="1" t="n">
        <f aca="false">ABS(F19-E19)</f>
        <v>1.9461355245149</v>
      </c>
      <c r="J19" s="1" t="n">
        <f aca="false">I19^2</f>
        <v>3.7874434797789</v>
      </c>
    </row>
    <row r="20" customFormat="false" ht="15" hidden="false" customHeight="false" outlineLevel="0" collapsed="false">
      <c r="A20" s="1" t="str">
        <f aca="false">INDEX(paste_data_here!A:A,(ROW()-2)*5+6)</f>
        <v>C=CCOCC1(OC1)</v>
      </c>
      <c r="B20" s="1" t="n">
        <f aca="false">INDEX(paste_data_here!B:B,(ROW()-2)*5+6)</f>
        <v>1.6738791</v>
      </c>
      <c r="C20" s="1" t="n">
        <f aca="false">INDEX(paste_data_here!C:C,(ROW()-2)*5+6)</f>
        <v>-0.6264183</v>
      </c>
      <c r="D20" s="1" t="n">
        <f aca="false">INDEX(paste_data_here!D:D,(ROW()-2)*5+6)</f>
        <v>0.001589825</v>
      </c>
      <c r="E20" s="1" t="n">
        <f aca="false">INDEX(paste_data_here!E:E,(ROW()-2)*5+6)</f>
        <v>15.12573348</v>
      </c>
      <c r="F20" s="1" t="n">
        <f aca="false">INDEX(paste_data_here!F:F,(ROW()-2)*5+6)</f>
        <v>13.4975663984376</v>
      </c>
      <c r="G20" s="1" t="n">
        <f aca="false">RANK(E20,E:E)</f>
        <v>45</v>
      </c>
      <c r="H20" s="1" t="n">
        <f aca="false">RANK(F20,F:F)</f>
        <v>114</v>
      </c>
      <c r="I20" s="1" t="n">
        <f aca="false">ABS(F20-E20)</f>
        <v>1.62816708156245</v>
      </c>
      <c r="J20" s="1" t="n">
        <f aca="false">I20^2</f>
        <v>2.65092804548358</v>
      </c>
    </row>
    <row r="21" customFormat="false" ht="15" hidden="false" customHeight="false" outlineLevel="0" collapsed="false">
      <c r="A21" s="1" t="str">
        <f aca="false">INDEX(paste_data_here!A:A,(ROW()-2)*5+6)</f>
        <v>C=COC(=O)</v>
      </c>
      <c r="B21" s="1" t="n">
        <f aca="false">INDEX(paste_data_here!B:B,(ROW()-2)*5+6)</f>
        <v>1.798425</v>
      </c>
      <c r="C21" s="1" t="n">
        <f aca="false">INDEX(paste_data_here!C:C,(ROW()-2)*5+6)</f>
        <v>-0.58070385</v>
      </c>
      <c r="D21" s="1" t="n">
        <f aca="false">INDEX(paste_data_here!D:D,(ROW()-2)*5+6)</f>
        <v>0.002008032</v>
      </c>
      <c r="E21" s="1" t="n">
        <f aca="false">INDEX(paste_data_here!E:E,(ROW()-2)*5+6)</f>
        <v>15.40924786</v>
      </c>
      <c r="F21" s="1" t="n">
        <f aca="false">INDEX(paste_data_here!F:F,(ROW()-2)*5+6)</f>
        <v>13.1666041737235</v>
      </c>
      <c r="G21" s="1" t="n">
        <f aca="false">RANK(E21,E:E)</f>
        <v>12</v>
      </c>
      <c r="H21" s="1" t="n">
        <f aca="false">RANK(F21,F:F)</f>
        <v>128</v>
      </c>
      <c r="I21" s="1" t="n">
        <f aca="false">ABS(F21-E21)</f>
        <v>2.24264368627655</v>
      </c>
      <c r="J21" s="1" t="n">
        <f aca="false">I21^2</f>
        <v>5.02945070359606</v>
      </c>
    </row>
    <row r="22" customFormat="false" ht="15" hidden="false" customHeight="false" outlineLevel="0" collapsed="false">
      <c r="A22" s="1" t="str">
        <f aca="false">INDEX(paste_data_here!A:A,(ROW()-2)*5+6)</f>
        <v>c1(C(=O)OCCCC)c(C(=O)OCCCC)cccc1</v>
      </c>
      <c r="B22" s="1" t="n">
        <f aca="false">INDEX(paste_data_here!B:B,(ROW()-2)*5+6)</f>
        <v>3.1864064</v>
      </c>
      <c r="C22" s="1" t="n">
        <f aca="false">INDEX(paste_data_here!C:C,(ROW()-2)*5+6)</f>
        <v>-1.507175</v>
      </c>
      <c r="D22" s="1" t="n">
        <f aca="false">INDEX(paste_data_here!D:D,(ROW()-2)*5+6)</f>
        <v>0.001254705</v>
      </c>
      <c r="E22" s="1" t="n">
        <f aca="false">INDEX(paste_data_here!E:E,(ROW()-2)*5+6)</f>
        <v>14.32816651</v>
      </c>
      <c r="F22" s="1" t="n">
        <f aca="false">INDEX(paste_data_here!F:F,(ROW()-2)*5+6)</f>
        <v>17.9753515928204</v>
      </c>
      <c r="G22" s="1" t="n">
        <f aca="false">RANK(E22,E:E)</f>
        <v>132</v>
      </c>
      <c r="H22" s="1" t="n">
        <f aca="false">RANK(F22,F:F)</f>
        <v>8</v>
      </c>
      <c r="I22" s="1" t="n">
        <f aca="false">ABS(F22-E22)</f>
        <v>3.64718508282037</v>
      </c>
      <c r="J22" s="1" t="n">
        <f aca="false">I22^2</f>
        <v>13.3019590283474</v>
      </c>
    </row>
    <row r="23" customFormat="false" ht="15" hidden="false" customHeight="false" outlineLevel="0" collapsed="false">
      <c r="A23" s="1" t="str">
        <f aca="false">INDEX(paste_data_here!A:A,(ROW()-2)*5+6)</f>
        <v>C1(C)=CCC(=C(C)C)CC1</v>
      </c>
      <c r="B23" s="1" t="n">
        <f aca="false">INDEX(paste_data_here!B:B,(ROW()-2)*5+6)</f>
        <v>2.05798</v>
      </c>
      <c r="C23" s="1" t="n">
        <f aca="false">INDEX(paste_data_here!C:C,(ROW()-2)*5+6)</f>
        <v>-0.7663103</v>
      </c>
      <c r="D23" s="1" t="n">
        <f aca="false">INDEX(paste_data_here!D:D,(ROW()-2)*5+6)</f>
        <v>0.00149925</v>
      </c>
      <c r="E23" s="1" t="n">
        <f aca="false">INDEX(paste_data_here!E:E,(ROW()-2)*5+6)</f>
        <v>14.84688201</v>
      </c>
      <c r="F23" s="1" t="n">
        <f aca="false">INDEX(paste_data_here!F:F,(ROW()-2)*5+6)</f>
        <v>15.1737955866465</v>
      </c>
      <c r="G23" s="1" t="n">
        <f aca="false">RANK(E23,E:E)</f>
        <v>90</v>
      </c>
      <c r="H23" s="1" t="n">
        <f aca="false">RANK(F23,F:F)</f>
        <v>40</v>
      </c>
      <c r="I23" s="1" t="n">
        <f aca="false">ABS(F23-E23)</f>
        <v>0.326913576646474</v>
      </c>
      <c r="J23" s="1" t="n">
        <f aca="false">I23^2</f>
        <v>0.10687248659579</v>
      </c>
    </row>
    <row r="24" customFormat="false" ht="15" hidden="false" customHeight="false" outlineLevel="0" collapsed="false">
      <c r="A24" s="1" t="str">
        <f aca="false">INDEX(paste_data_here!A:A,(ROW()-2)*5+6)</f>
        <v>C1(C)=CCC(C=C)CC1</v>
      </c>
      <c r="B24" s="1" t="n">
        <f aca="false">INDEX(paste_data_here!B:B,(ROW()-2)*5+6)</f>
        <v>1.9421602</v>
      </c>
      <c r="C24" s="1" t="n">
        <f aca="false">INDEX(paste_data_here!C:C,(ROW()-2)*5+6)</f>
        <v>-0.7221671</v>
      </c>
      <c r="D24" s="1" t="n">
        <f aca="false">INDEX(paste_data_here!D:D,(ROW()-2)*5+6)</f>
        <v>0.001597444</v>
      </c>
      <c r="E24" s="1" t="n">
        <f aca="false">INDEX(paste_data_here!E:E,(ROW()-2)*5+6)</f>
        <v>14.95355187</v>
      </c>
      <c r="F24" s="1" t="n">
        <f aca="false">INDEX(paste_data_here!F:F,(ROW()-2)*5+6)</f>
        <v>14.2994318434318</v>
      </c>
      <c r="G24" s="1" t="n">
        <f aca="false">RANK(E24,E:E)</f>
        <v>70</v>
      </c>
      <c r="H24" s="1" t="n">
        <f aca="false">RANK(F24,F:F)</f>
        <v>73</v>
      </c>
      <c r="I24" s="1" t="n">
        <f aca="false">ABS(F24-E24)</f>
        <v>0.654120026568236</v>
      </c>
      <c r="J24" s="1" t="n">
        <f aca="false">I24^2</f>
        <v>0.42787300915763</v>
      </c>
    </row>
    <row r="25" customFormat="false" ht="15" hidden="false" customHeight="false" outlineLevel="0" collapsed="false">
      <c r="A25" s="1" t="str">
        <f aca="false">INDEX(paste_data_here!A:A,(ROW()-2)*5+6)</f>
        <v>c1(C)c(C)c(C)c(CC)cc1</v>
      </c>
      <c r="B25" s="1" t="n">
        <f aca="false">INDEX(paste_data_here!B:B,(ROW()-2)*5+6)</f>
        <v>2.3151026</v>
      </c>
      <c r="C25" s="1" t="n">
        <f aca="false">INDEX(paste_data_here!C:C,(ROW()-2)*5+6)</f>
        <v>-0.90349776</v>
      </c>
      <c r="D25" s="1" t="n">
        <f aca="false">INDEX(paste_data_here!D:D,(ROW()-2)*5+6)</f>
        <v>0.001423082</v>
      </c>
      <c r="E25" s="1" t="n">
        <f aca="false">INDEX(paste_data_here!E:E,(ROW()-2)*5+6)</f>
        <v>14.84362885</v>
      </c>
      <c r="F25" s="1" t="n">
        <f aca="false">INDEX(paste_data_here!F:F,(ROW()-2)*5+6)</f>
        <v>16.0460656131753</v>
      </c>
      <c r="G25" s="1" t="n">
        <f aca="false">RANK(E25,E:E)</f>
        <v>92</v>
      </c>
      <c r="H25" s="1" t="n">
        <f aca="false">RANK(F25,F:F)</f>
        <v>25</v>
      </c>
      <c r="I25" s="1" t="n">
        <f aca="false">ABS(F25-E25)</f>
        <v>1.20243676317533</v>
      </c>
      <c r="J25" s="1" t="n">
        <f aca="false">I25^2</f>
        <v>1.44585416943556</v>
      </c>
    </row>
    <row r="26" customFormat="false" ht="15" hidden="false" customHeight="false" outlineLevel="0" collapsed="false">
      <c r="A26" s="1" t="str">
        <f aca="false">INDEX(paste_data_here!A:A,(ROW()-2)*5+6)</f>
        <v>c1(C)c(C)c(C)ccc1</v>
      </c>
      <c r="B26" s="1" t="n">
        <f aca="false">INDEX(paste_data_here!B:B,(ROW()-2)*5+6)</f>
        <v>2.0018654</v>
      </c>
      <c r="C26" s="1" t="n">
        <f aca="false">INDEX(paste_data_here!C:C,(ROW()-2)*5+6)</f>
        <v>-0.7510919</v>
      </c>
      <c r="D26" s="1" t="n">
        <f aca="false">INDEX(paste_data_here!D:D,(ROW()-2)*5+6)</f>
        <v>0.001504891</v>
      </c>
      <c r="E26" s="1" t="n">
        <f aca="false">INDEX(paste_data_here!E:E,(ROW()-2)*5+6)</f>
        <v>15.05304386</v>
      </c>
      <c r="F26" s="1" t="n">
        <f aca="false">INDEX(paste_data_here!F:F,(ROW()-2)*5+6)</f>
        <v>14.9015486615964</v>
      </c>
      <c r="G26" s="1" t="n">
        <f aca="false">RANK(E26,E:E)</f>
        <v>53</v>
      </c>
      <c r="H26" s="1" t="n">
        <f aca="false">RANK(F26,F:F)</f>
        <v>49</v>
      </c>
      <c r="I26" s="1" t="n">
        <f aca="false">ABS(F26-E26)</f>
        <v>0.151495198403643</v>
      </c>
      <c r="J26" s="1" t="n">
        <f aca="false">I26^2</f>
        <v>0.022950795139359</v>
      </c>
    </row>
    <row r="27" customFormat="false" ht="15" hidden="false" customHeight="false" outlineLevel="0" collapsed="false">
      <c r="A27" s="1" t="str">
        <f aca="false">INDEX(paste_data_here!A:A,(ROW()-2)*5+6)</f>
        <v>c1(C)c(C)c(CC)c(C)cc1</v>
      </c>
      <c r="B27" s="1" t="n">
        <f aca="false">INDEX(paste_data_here!B:B,(ROW()-2)*5+6)</f>
        <v>2.3085175</v>
      </c>
      <c r="C27" s="1" t="n">
        <f aca="false">INDEX(paste_data_here!C:C,(ROW()-2)*5+6)</f>
        <v>-0.9000037</v>
      </c>
      <c r="D27" s="1" t="n">
        <f aca="false">INDEX(paste_data_here!D:D,(ROW()-2)*5+6)</f>
        <v>0.001434103</v>
      </c>
      <c r="E27" s="1" t="n">
        <f aca="false">INDEX(paste_data_here!E:E,(ROW()-2)*5+6)</f>
        <v>14.84366462</v>
      </c>
      <c r="F27" s="1" t="n">
        <f aca="false">INDEX(paste_data_here!F:F,(ROW()-2)*5+6)</f>
        <v>15.9624251520936</v>
      </c>
      <c r="G27" s="1" t="n">
        <f aca="false">RANK(E27,E:E)</f>
        <v>91</v>
      </c>
      <c r="H27" s="1" t="n">
        <f aca="false">RANK(F27,F:F)</f>
        <v>28</v>
      </c>
      <c r="I27" s="1" t="n">
        <f aca="false">ABS(F27-E27)</f>
        <v>1.1187605320936</v>
      </c>
      <c r="J27" s="1" t="n">
        <f aca="false">I27^2</f>
        <v>1.25162512817035</v>
      </c>
    </row>
    <row r="28" customFormat="false" ht="15" hidden="false" customHeight="false" outlineLevel="0" collapsed="false">
      <c r="A28" s="1" t="str">
        <f aca="false">INDEX(paste_data_here!A:A,(ROW()-2)*5+6)</f>
        <v>c1(C)c(N)cccc1</v>
      </c>
      <c r="B28" s="1" t="n">
        <f aca="false">INDEX(paste_data_here!B:B,(ROW()-2)*5+6)</f>
        <v>1.777463</v>
      </c>
      <c r="C28" s="1" t="n">
        <f aca="false">INDEX(paste_data_here!C:C,(ROW()-2)*5+6)</f>
        <v>-0.671379</v>
      </c>
      <c r="D28" s="1" t="n">
        <f aca="false">INDEX(paste_data_here!D:D,(ROW()-2)*5+6)</f>
        <v>0.001395673</v>
      </c>
      <c r="E28" s="1" t="n">
        <f aca="false">INDEX(paste_data_here!E:E,(ROW()-2)*5+6)</f>
        <v>15.3584881</v>
      </c>
      <c r="F28" s="1" t="n">
        <f aca="false">INDEX(paste_data_here!F:F,(ROW()-2)*5+6)</f>
        <v>14.6758579941705</v>
      </c>
      <c r="G28" s="1" t="n">
        <f aca="false">RANK(E28,E:E)</f>
        <v>15</v>
      </c>
      <c r="H28" s="1" t="n">
        <f aca="false">RANK(F28,F:F)</f>
        <v>60</v>
      </c>
      <c r="I28" s="1" t="n">
        <f aca="false">ABS(F28-E28)</f>
        <v>0.682630105829466</v>
      </c>
      <c r="J28" s="1" t="n">
        <f aca="false">I28^2</f>
        <v>0.465983861384748</v>
      </c>
    </row>
    <row r="29" customFormat="false" ht="15" hidden="false" customHeight="false" outlineLevel="0" collapsed="false">
      <c r="A29" s="1" t="str">
        <f aca="false">INDEX(paste_data_here!A:A,(ROW()-2)*5+6)</f>
        <v>c1(C)ccccc1(C)</v>
      </c>
      <c r="B29" s="1" t="n">
        <f aca="false">INDEX(paste_data_here!B:B,(ROW()-2)*5+6)</f>
        <v>1.8062401</v>
      </c>
      <c r="C29" s="1" t="n">
        <f aca="false">INDEX(paste_data_here!C:C,(ROW()-2)*5+6)</f>
        <v>-0.6740015</v>
      </c>
      <c r="D29" s="1" t="n">
        <f aca="false">INDEX(paste_data_here!D:D,(ROW()-2)*5+6)</f>
        <v>0.001586546</v>
      </c>
      <c r="E29" s="1" t="n">
        <f aca="false">INDEX(paste_data_here!E:E,(ROW()-2)*5+6)</f>
        <v>15.1407191</v>
      </c>
      <c r="F29" s="1" t="n">
        <f aca="false">INDEX(paste_data_here!F:F,(ROW()-2)*5+6)</f>
        <v>13.9249333808749</v>
      </c>
      <c r="G29" s="1" t="n">
        <f aca="false">RANK(E29,E:E)</f>
        <v>42</v>
      </c>
      <c r="H29" s="1" t="n">
        <f aca="false">RANK(F29,F:F)</f>
        <v>89</v>
      </c>
      <c r="I29" s="1" t="n">
        <f aca="false">ABS(F29-E29)</f>
        <v>1.21578571912506</v>
      </c>
      <c r="J29" s="1" t="n">
        <f aca="false">I29^2</f>
        <v>1.47813491482843</v>
      </c>
    </row>
    <row r="30" customFormat="false" ht="15" hidden="false" customHeight="false" outlineLevel="0" collapsed="false">
      <c r="A30" s="1" t="str">
        <f aca="false">INDEX(paste_data_here!A:A,(ROW()-2)*5+6)</f>
        <v>c1(CC)c(CC)cc(CC)cc1</v>
      </c>
      <c r="B30" s="1" t="n">
        <f aca="false">INDEX(paste_data_here!B:B,(ROW()-2)*5+6)</f>
        <v>2.5076408</v>
      </c>
      <c r="C30" s="1" t="n">
        <f aca="false">INDEX(paste_data_here!C:C,(ROW()-2)*5+6)</f>
        <v>-1.0269027</v>
      </c>
      <c r="D30" s="1" t="n">
        <f aca="false">INDEX(paste_data_here!D:D,(ROW()-2)*5+6)</f>
        <v>0.001461988</v>
      </c>
      <c r="E30" s="1" t="n">
        <f aca="false">INDEX(paste_data_here!E:E,(ROW()-2)*5+6)</f>
        <v>14.68429031</v>
      </c>
      <c r="F30" s="1" t="n">
        <f aca="false">INDEX(paste_data_here!F:F,(ROW()-2)*5+6)</f>
        <v>15.8790283112765</v>
      </c>
      <c r="G30" s="1" t="n">
        <f aca="false">RANK(E30,E:E)</f>
        <v>115</v>
      </c>
      <c r="H30" s="1" t="n">
        <f aca="false">RANK(F30,F:F)</f>
        <v>30</v>
      </c>
      <c r="I30" s="1" t="n">
        <f aca="false">ABS(F30-E30)</f>
        <v>1.19473800127652</v>
      </c>
      <c r="J30" s="1" t="n">
        <f aca="false">I30^2</f>
        <v>1.42739889169423</v>
      </c>
    </row>
    <row r="31" customFormat="false" ht="15" hidden="false" customHeight="false" outlineLevel="0" collapsed="false">
      <c r="A31" s="1" t="str">
        <f aca="false">INDEX(paste_data_here!A:A,(ROW()-2)*5+6)</f>
        <v>C1(CC)CCCC1</v>
      </c>
      <c r="B31" s="1" t="n">
        <f aca="false">INDEX(paste_data_here!B:B,(ROW()-2)*5+6)</f>
        <v>1.7129544</v>
      </c>
      <c r="C31" s="1" t="n">
        <f aca="false">INDEX(paste_data_here!C:C,(ROW()-2)*5+6)</f>
        <v>-0.58702636</v>
      </c>
      <c r="D31" s="1" t="n">
        <f aca="false">INDEX(paste_data_here!D:D,(ROW()-2)*5+6)</f>
        <v>0.001755926</v>
      </c>
      <c r="E31" s="1" t="n">
        <f aca="false">INDEX(paste_data_here!E:E,(ROW()-2)*5+6)</f>
        <v>15.03925658</v>
      </c>
      <c r="F31" s="1" t="n">
        <f aca="false">INDEX(paste_data_here!F:F,(ROW()-2)*5+6)</f>
        <v>13.5279998073304</v>
      </c>
      <c r="G31" s="1" t="n">
        <f aca="false">RANK(E31,E:E)</f>
        <v>56</v>
      </c>
      <c r="H31" s="1" t="n">
        <f aca="false">RANK(F31,F:F)</f>
        <v>111</v>
      </c>
      <c r="I31" s="1" t="n">
        <f aca="false">ABS(F31-E31)</f>
        <v>1.51125677266963</v>
      </c>
      <c r="J31" s="1" t="n">
        <f aca="false">I31^2</f>
        <v>2.28389703293982</v>
      </c>
    </row>
    <row r="32" customFormat="false" ht="15" hidden="false" customHeight="false" outlineLevel="0" collapsed="false">
      <c r="A32" s="1" t="str">
        <f aca="false">INDEX(paste_data_here!A:A,(ROW()-2)*5+6)</f>
        <v>c1(CC)cccc2ccccc21</v>
      </c>
      <c r="B32" s="1" t="n">
        <f aca="false">INDEX(paste_data_here!B:B,(ROW()-2)*5+6)</f>
        <v>2.6289263</v>
      </c>
      <c r="C32" s="1" t="n">
        <f aca="false">INDEX(paste_data_here!C:C,(ROW()-2)*5+6)</f>
        <v>-1.1238564</v>
      </c>
      <c r="D32" s="1" t="n">
        <f aca="false">INDEX(paste_data_here!D:D,(ROW()-2)*5+6)</f>
        <v>0.00128866</v>
      </c>
      <c r="E32" s="1" t="n">
        <f aca="false">INDEX(paste_data_here!E:E,(ROW()-2)*5+6)</f>
        <v>15.01532473</v>
      </c>
      <c r="F32" s="1" t="n">
        <f aca="false">INDEX(paste_data_here!F:F,(ROW()-2)*5+6)</f>
        <v>17.1435032893479</v>
      </c>
      <c r="G32" s="1" t="n">
        <f aca="false">RANK(E32,E:E)</f>
        <v>60</v>
      </c>
      <c r="H32" s="1" t="n">
        <f aca="false">RANK(F32,F:F)</f>
        <v>14</v>
      </c>
      <c r="I32" s="1" t="n">
        <f aca="false">ABS(F32-E32)</f>
        <v>2.12817855934793</v>
      </c>
      <c r="J32" s="1" t="n">
        <f aca="false">I32^2</f>
        <v>4.52914398046823</v>
      </c>
    </row>
    <row r="33" customFormat="false" ht="15" hidden="false" customHeight="false" outlineLevel="0" collapsed="false">
      <c r="A33" s="1" t="str">
        <f aca="false">INDEX(paste_data_here!A:A,(ROW()-2)*5+6)</f>
        <v>c1(CC=C2)c2cccc1</v>
      </c>
      <c r="B33" s="1" t="n">
        <f aca="false">INDEX(paste_data_here!B:B,(ROW()-2)*5+6)</f>
        <v>2.137407</v>
      </c>
      <c r="C33" s="1" t="n">
        <f aca="false">INDEX(paste_data_here!C:C,(ROW()-2)*5+6)</f>
        <v>-0.8252984</v>
      </c>
      <c r="D33" s="1" t="n">
        <f aca="false">INDEX(paste_data_here!D:D,(ROW()-2)*5+6)</f>
        <v>0.001455604</v>
      </c>
      <c r="E33" s="1" t="n">
        <f aca="false">INDEX(paste_data_here!E:E,(ROW()-2)*5+6)</f>
        <v>15.16337589</v>
      </c>
      <c r="F33" s="1" t="n">
        <f aca="false">INDEX(paste_data_here!F:F,(ROW()-2)*5+6)</f>
        <v>15.3697019096637</v>
      </c>
      <c r="G33" s="1" t="n">
        <f aca="false">RANK(E33,E:E)</f>
        <v>40</v>
      </c>
      <c r="H33" s="1" t="n">
        <f aca="false">RANK(F33,F:F)</f>
        <v>38</v>
      </c>
      <c r="I33" s="1" t="n">
        <f aca="false">ABS(F33-E33)</f>
        <v>0.206326019663747</v>
      </c>
      <c r="J33" s="1" t="n">
        <f aca="false">I33^2</f>
        <v>0.0425704263902849</v>
      </c>
    </row>
    <row r="34" customFormat="false" ht="15" hidden="false" customHeight="false" outlineLevel="0" collapsed="false">
      <c r="A34" s="1" t="str">
        <f aca="false">INDEX(paste_data_here!A:A,(ROW()-2)*5+6)</f>
        <v>c1(CCCC)ccccc1</v>
      </c>
      <c r="B34" s="1" t="n">
        <f aca="false">INDEX(paste_data_here!B:B,(ROW()-2)*5+6)</f>
        <v>2.2179332</v>
      </c>
      <c r="C34" s="1" t="n">
        <f aca="false">INDEX(paste_data_here!C:C,(ROW()-2)*5+6)</f>
        <v>-0.88909465</v>
      </c>
      <c r="D34" s="1" t="n">
        <f aca="false">INDEX(paste_data_here!D:D,(ROW()-2)*5+6)</f>
        <v>0.001514005</v>
      </c>
      <c r="E34" s="1" t="n">
        <f aca="false">INDEX(paste_data_here!E:E,(ROW()-2)*5+6)</f>
        <v>14.87409914</v>
      </c>
      <c r="F34" s="1" t="n">
        <f aca="false">INDEX(paste_data_here!F:F,(ROW()-2)*5+6)</f>
        <v>14.9036193807118</v>
      </c>
      <c r="G34" s="1" t="n">
        <f aca="false">RANK(E34,E:E)</f>
        <v>87</v>
      </c>
      <c r="H34" s="1" t="n">
        <f aca="false">RANK(F34,F:F)</f>
        <v>48</v>
      </c>
      <c r="I34" s="1" t="n">
        <f aca="false">ABS(F34-E34)</f>
        <v>0.0295202407117721</v>
      </c>
      <c r="J34" s="1" t="n">
        <f aca="false">I34^2</f>
        <v>0.000871444611680965</v>
      </c>
    </row>
    <row r="35" customFormat="false" ht="15" hidden="false" customHeight="false" outlineLevel="0" collapsed="false">
      <c r="A35" s="1" t="str">
        <f aca="false">INDEX(paste_data_here!A:A,(ROW()-2)*5+6)</f>
        <v>C1(CCCCC1)C=O</v>
      </c>
      <c r="B35" s="1" t="n">
        <f aca="false">INDEX(paste_data_here!B:B,(ROW()-2)*5+6)</f>
        <v>1.8622856</v>
      </c>
      <c r="C35" s="1" t="n">
        <f aca="false">INDEX(paste_data_here!C:C,(ROW()-2)*5+6)</f>
        <v>-0.70070916</v>
      </c>
      <c r="D35" s="1" t="n">
        <f aca="false">INDEX(paste_data_here!D:D,(ROW()-2)*5+6)</f>
        <v>0.001563966</v>
      </c>
      <c r="E35" s="1" t="n">
        <f aca="false">INDEX(paste_data_here!E:E,(ROW()-2)*5+6)</f>
        <v>15.09063031</v>
      </c>
      <c r="F35" s="1" t="n">
        <f aca="false">INDEX(paste_data_here!F:F,(ROW()-2)*5+6)</f>
        <v>14.1388601166696</v>
      </c>
      <c r="G35" s="1" t="n">
        <f aca="false">RANK(E35,E:E)</f>
        <v>49</v>
      </c>
      <c r="H35" s="1" t="n">
        <f aca="false">RANK(F35,F:F)</f>
        <v>78</v>
      </c>
      <c r="I35" s="1" t="n">
        <f aca="false">ABS(F35-E35)</f>
        <v>0.951770193330445</v>
      </c>
      <c r="J35" s="1" t="n">
        <f aca="false">I35^2</f>
        <v>0.905866500912272</v>
      </c>
    </row>
    <row r="36" customFormat="false" ht="15" hidden="false" customHeight="false" outlineLevel="0" collapsed="false">
      <c r="A36" s="1" t="str">
        <f aca="false">INDEX(paste_data_here!A:A,(ROW()-2)*5+6)</f>
        <v>c1(CCCCCCCCCC)cccc2ccccc21</v>
      </c>
      <c r="B36" s="1" t="n">
        <f aca="false">INDEX(paste_data_here!B:B,(ROW()-2)*5+6)</f>
        <v>3.2997336</v>
      </c>
      <c r="C36" s="1" t="n">
        <f aca="false">INDEX(paste_data_here!C:C,(ROW()-2)*5+6)</f>
        <v>-1.6533381</v>
      </c>
      <c r="D36" s="1" t="n">
        <f aca="false">INDEX(paste_data_here!D:D,(ROW()-2)*5+6)</f>
        <v>0.001184834</v>
      </c>
      <c r="E36" s="1" t="n">
        <f aca="false">INDEX(paste_data_here!E:E,(ROW()-2)*5+6)</f>
        <v>14.24148908</v>
      </c>
      <c r="F36" s="1" t="n">
        <f aca="false">INDEX(paste_data_here!F:F,(ROW()-2)*5+6)</f>
        <v>18.3050479688948</v>
      </c>
      <c r="G36" s="1" t="n">
        <f aca="false">RANK(E36,E:E)</f>
        <v>134</v>
      </c>
      <c r="H36" s="1" t="n">
        <f aca="false">RANK(F36,F:F)</f>
        <v>5</v>
      </c>
      <c r="I36" s="1" t="n">
        <f aca="false">ABS(F36-E36)</f>
        <v>4.06355888889477</v>
      </c>
      <c r="J36" s="1" t="n">
        <f aca="false">I36^2</f>
        <v>16.5125108435157</v>
      </c>
    </row>
    <row r="37" customFormat="false" ht="15" hidden="false" customHeight="false" outlineLevel="0" collapsed="false">
      <c r="A37" s="1" t="str">
        <f aca="false">INDEX(paste_data_here!A:A,(ROW()-2)*5+6)</f>
        <v>c1(cccn2)c2c(C)ccc1</v>
      </c>
      <c r="B37" s="1" t="n">
        <f aca="false">INDEX(paste_data_here!B:B,(ROW()-2)*5+6)</f>
        <v>2.5397134</v>
      </c>
      <c r="C37" s="1" t="n">
        <f aca="false">INDEX(paste_data_here!C:C,(ROW()-2)*5+6)</f>
        <v>-1.0586334</v>
      </c>
      <c r="D37" s="1" t="n">
        <f aca="false">INDEX(paste_data_here!D:D,(ROW()-2)*5+6)</f>
        <v>0.001270648</v>
      </c>
      <c r="E37" s="1" t="n">
        <f aca="false">INDEX(paste_data_here!E:E,(ROW()-2)*5+6)</f>
        <v>15.27419069</v>
      </c>
      <c r="F37" s="1" t="n">
        <f aca="false">INDEX(paste_data_here!F:F,(ROW()-2)*5+6)</f>
        <v>17.2443609016872</v>
      </c>
      <c r="G37" s="1" t="n">
        <f aca="false">RANK(E37,E:E)</f>
        <v>22</v>
      </c>
      <c r="H37" s="1" t="n">
        <f aca="false">RANK(F37,F:F)</f>
        <v>13</v>
      </c>
      <c r="I37" s="1" t="n">
        <f aca="false">ABS(F37-E37)</f>
        <v>1.97017021168718</v>
      </c>
      <c r="J37" s="1" t="n">
        <f aca="false">I37^2</f>
        <v>3.88157066301953</v>
      </c>
    </row>
    <row r="38" customFormat="false" ht="15" hidden="false" customHeight="false" outlineLevel="0" collapsed="false">
      <c r="A38" s="1" t="str">
        <f aca="false">INDEX(paste_data_here!A:A,(ROW()-2)*5+6)</f>
        <v>c1(Cl)c(Cl)cc(Cl)cc1</v>
      </c>
      <c r="B38" s="1" t="n">
        <f aca="false">INDEX(paste_data_here!B:B,(ROW()-2)*5+6)</f>
        <v>1.9132018</v>
      </c>
      <c r="C38" s="1" t="n">
        <f aca="false">INDEX(paste_data_here!C:C,(ROW()-2)*5+6)</f>
        <v>-0.7332585</v>
      </c>
      <c r="D38" s="1" t="n">
        <f aca="false">INDEX(paste_data_here!D:D,(ROW()-2)*5+6)</f>
        <v>0.00137931</v>
      </c>
      <c r="E38" s="1" t="n">
        <f aca="false">INDEX(paste_data_here!E:E,(ROW()-2)*5+6)</f>
        <v>15.12931487</v>
      </c>
      <c r="F38" s="1" t="n">
        <f aca="false">INDEX(paste_data_here!F:F,(ROW()-2)*5+6)</f>
        <v>15.1210057097421</v>
      </c>
      <c r="G38" s="1" t="n">
        <f aca="false">RANK(E38,E:E)</f>
        <v>44</v>
      </c>
      <c r="H38" s="1" t="n">
        <f aca="false">RANK(F38,F:F)</f>
        <v>43</v>
      </c>
      <c r="I38" s="1" t="n">
        <f aca="false">ABS(F38-E38)</f>
        <v>0.00830916025792661</v>
      </c>
      <c r="J38" s="1" t="n">
        <f aca="false">I38^2</f>
        <v>6.9042144191907E-005</v>
      </c>
    </row>
    <row r="39" customFormat="false" ht="15" hidden="false" customHeight="false" outlineLevel="0" collapsed="false">
      <c r="A39" s="1" t="str">
        <f aca="false">INDEX(paste_data_here!A:A,(ROW()-2)*5+6)</f>
        <v>c1(NC)ccccc1</v>
      </c>
      <c r="B39" s="1" t="n">
        <f aca="false">INDEX(paste_data_here!B:B,(ROW()-2)*5+6)</f>
        <v>1.8449979</v>
      </c>
      <c r="C39" s="1" t="n">
        <f aca="false">INDEX(paste_data_here!C:C,(ROW()-2)*5+6)</f>
        <v>-0.7107324</v>
      </c>
      <c r="D39" s="1" t="n">
        <f aca="false">INDEX(paste_data_here!D:D,(ROW()-2)*5+6)</f>
        <v>0.001425415</v>
      </c>
      <c r="E39" s="1" t="n">
        <f aca="false">INDEX(paste_data_here!E:E,(ROW()-2)*5+6)</f>
        <v>15.46066304</v>
      </c>
      <c r="F39" s="1" t="n">
        <f aca="false">INDEX(paste_data_here!F:F,(ROW()-2)*5+6)</f>
        <v>14.6140023653348</v>
      </c>
      <c r="G39" s="1" t="n">
        <f aca="false">RANK(E39,E:E)</f>
        <v>9</v>
      </c>
      <c r="H39" s="1" t="n">
        <f aca="false">RANK(F39,F:F)</f>
        <v>62</v>
      </c>
      <c r="I39" s="1" t="n">
        <f aca="false">ABS(F39-E39)</f>
        <v>0.846660674665245</v>
      </c>
      <c r="J39" s="1" t="n">
        <f aca="false">I39^2</f>
        <v>0.716834298024607</v>
      </c>
    </row>
    <row r="40" customFormat="false" ht="15" hidden="false" customHeight="false" outlineLevel="0" collapsed="false">
      <c r="A40" s="1" t="str">
        <f aca="false">INDEX(paste_data_here!A:A,(ROW()-2)*5+6)</f>
        <v>c1(OCC)ccc(N)cc1</v>
      </c>
      <c r="B40" s="1" t="n">
        <f aca="false">INDEX(paste_data_here!B:B,(ROW()-2)*5+6)</f>
        <v>2.2162602</v>
      </c>
      <c r="C40" s="1" t="n">
        <f aca="false">INDEX(paste_data_here!C:C,(ROW()-2)*5+6)</f>
        <v>-0.8915221</v>
      </c>
      <c r="D40" s="1" t="n">
        <f aca="false">INDEX(paste_data_here!D:D,(ROW()-2)*5+6)</f>
        <v>0.00132626</v>
      </c>
      <c r="E40" s="1" t="n">
        <f aca="false">INDEX(paste_data_here!E:E,(ROW()-2)*5+6)</f>
        <v>15.08034325</v>
      </c>
      <c r="F40" s="1" t="n">
        <f aca="false">INDEX(paste_data_here!F:F,(ROW()-2)*5+6)</f>
        <v>16.0788415756207</v>
      </c>
      <c r="G40" s="1" t="n">
        <f aca="false">RANK(E40,E:E)</f>
        <v>51</v>
      </c>
      <c r="H40" s="1" t="n">
        <f aca="false">RANK(F40,F:F)</f>
        <v>23</v>
      </c>
      <c r="I40" s="1" t="n">
        <f aca="false">ABS(F40-E40)</f>
        <v>0.998498325620693</v>
      </c>
      <c r="J40" s="1" t="n">
        <f aca="false">I40^2</f>
        <v>0.996998906267327</v>
      </c>
    </row>
    <row r="41" customFormat="false" ht="15" hidden="false" customHeight="false" outlineLevel="0" collapsed="false">
      <c r="A41" s="1" t="str">
        <f aca="false">INDEX(paste_data_here!A:A,(ROW()-2)*5+6)</f>
        <v>C1[C@](C)([H])(C[C@]([H])(C)(C1))</v>
      </c>
      <c r="B41" s="1" t="n">
        <f aca="false">INDEX(paste_data_here!B:B,(ROW()-2)*5+6)</f>
        <v>1.8079978</v>
      </c>
      <c r="C41" s="1" t="n">
        <f aca="false">INDEX(paste_data_here!C:C,(ROW()-2)*5+6)</f>
        <v>-0.61177236</v>
      </c>
      <c r="D41" s="1" t="n">
        <f aca="false">INDEX(paste_data_here!D:D,(ROW()-2)*5+6)</f>
        <v>0.001808318</v>
      </c>
      <c r="E41" s="1" t="n">
        <f aca="false">INDEX(paste_data_here!E:E,(ROW()-2)*5+6)</f>
        <v>15.05098203</v>
      </c>
      <c r="F41" s="1" t="n">
        <f aca="false">INDEX(paste_data_here!F:F,(ROW()-2)*5+6)</f>
        <v>13.6697198678505</v>
      </c>
      <c r="G41" s="1" t="n">
        <f aca="false">RANK(E41,E:E)</f>
        <v>54</v>
      </c>
      <c r="H41" s="1" t="n">
        <f aca="false">RANK(F41,F:F)</f>
        <v>100</v>
      </c>
      <c r="I41" s="1" t="n">
        <f aca="false">ABS(F41-E41)</f>
        <v>1.38126216214952</v>
      </c>
      <c r="J41" s="1" t="n">
        <f aca="false">I41^2</f>
        <v>1.90788516058598</v>
      </c>
    </row>
    <row r="42" customFormat="false" ht="15" hidden="false" customHeight="false" outlineLevel="0" collapsed="false">
      <c r="A42" s="1" t="str">
        <f aca="false">INDEX(paste_data_here!A:A,(ROW()-2)*5+6)</f>
        <v>C1[C@](O)([H])(C[C@](C)([H])(CC1))</v>
      </c>
      <c r="B42" s="1" t="n">
        <f aca="false">INDEX(paste_data_here!B:B,(ROW()-2)*5+6)</f>
        <v>1.9936887</v>
      </c>
      <c r="C42" s="1" t="n">
        <f aca="false">INDEX(paste_data_here!C:C,(ROW()-2)*5+6)</f>
        <v>-0.7473387</v>
      </c>
      <c r="D42" s="1" t="n">
        <f aca="false">INDEX(paste_data_here!D:D,(ROW()-2)*5+6)</f>
        <v>0.0016</v>
      </c>
      <c r="E42" s="1" t="n">
        <f aca="false">INDEX(paste_data_here!E:E,(ROW()-2)*5+6)</f>
        <v>15.14032837</v>
      </c>
      <c r="F42" s="1" t="n">
        <f aca="false">INDEX(paste_data_here!F:F,(ROW()-2)*5+6)</f>
        <v>14.3676694626842</v>
      </c>
      <c r="G42" s="1" t="n">
        <f aca="false">RANK(E42,E:E)</f>
        <v>43</v>
      </c>
      <c r="H42" s="1" t="n">
        <f aca="false">RANK(F42,F:F)</f>
        <v>70</v>
      </c>
      <c r="I42" s="1" t="n">
        <f aca="false">ABS(F42-E42)</f>
        <v>0.772658907315782</v>
      </c>
      <c r="J42" s="1" t="n">
        <f aca="false">I42^2</f>
        <v>0.597001787054417</v>
      </c>
    </row>
    <row r="43" customFormat="false" ht="15" hidden="false" customHeight="false" outlineLevel="0" collapsed="false">
      <c r="A43" s="1" t="str">
        <f aca="false">INDEX(paste_data_here!A:A,(ROW()-2)*5+6)</f>
        <v>C1=[C@](C)(CCC([C@](=C)(C))C1)</v>
      </c>
      <c r="B43" s="1" t="n">
        <f aca="false">INDEX(paste_data_here!B:B,(ROW()-2)*5+6)</f>
        <v>2.0880842</v>
      </c>
      <c r="C43" s="1" t="n">
        <f aca="false">INDEX(paste_data_here!C:C,(ROW()-2)*5+6)</f>
        <v>-0.7865301</v>
      </c>
      <c r="D43" s="1" t="n">
        <f aca="false">INDEX(paste_data_here!D:D,(ROW()-2)*5+6)</f>
        <v>0.001531394</v>
      </c>
      <c r="E43" s="1" t="n">
        <f aca="false">INDEX(paste_data_here!E:E,(ROW()-2)*5+6)</f>
        <v>14.85295641</v>
      </c>
      <c r="F43" s="1" t="n">
        <f aca="false">INDEX(paste_data_here!F:F,(ROW()-2)*5+6)</f>
        <v>14.9888958676525</v>
      </c>
      <c r="G43" s="1" t="n">
        <f aca="false">RANK(E43,E:E)</f>
        <v>89</v>
      </c>
      <c r="H43" s="1" t="n">
        <f aca="false">RANK(F43,F:F)</f>
        <v>47</v>
      </c>
      <c r="I43" s="1" t="n">
        <f aca="false">ABS(F43-E43)</f>
        <v>0.135939457652531</v>
      </c>
      <c r="J43" s="1" t="n">
        <f aca="false">I43^2</f>
        <v>0.0184795361468644</v>
      </c>
    </row>
    <row r="44" customFormat="false" ht="15" hidden="false" customHeight="false" outlineLevel="0" collapsed="false">
      <c r="A44" s="1" t="str">
        <f aca="false">INDEX(paste_data_here!A:A,(ROW()-2)*5+6)</f>
        <v>C1=CON=C1</v>
      </c>
      <c r="B44" s="1" t="n">
        <f aca="false">INDEX(paste_data_here!B:B,(ROW()-2)*5+6)</f>
        <v>1.8082354</v>
      </c>
      <c r="C44" s="1" t="n">
        <f aca="false">INDEX(paste_data_here!C:C,(ROW()-2)*5+6)</f>
        <v>-0.5919226</v>
      </c>
      <c r="D44" s="1" t="n">
        <f aca="false">INDEX(paste_data_here!D:D,(ROW()-2)*5+6)</f>
        <v>0.001694915</v>
      </c>
      <c r="E44" s="1" t="n">
        <f aca="false">INDEX(paste_data_here!E:E,(ROW()-2)*5+6)</f>
        <v>15.62834635</v>
      </c>
      <c r="F44" s="1" t="n">
        <f aca="false">INDEX(paste_data_here!F:F,(ROW()-2)*5+6)</f>
        <v>14.4186595737918</v>
      </c>
      <c r="G44" s="1" t="n">
        <f aca="false">RANK(E44,E:E)</f>
        <v>2</v>
      </c>
      <c r="H44" s="1" t="n">
        <f aca="false">RANK(F44,F:F)</f>
        <v>69</v>
      </c>
      <c r="I44" s="1" t="n">
        <f aca="false">ABS(F44-E44)</f>
        <v>1.20968677620817</v>
      </c>
      <c r="J44" s="1" t="n">
        <f aca="false">I44^2</f>
        <v>1.46334209653292</v>
      </c>
    </row>
    <row r="45" customFormat="false" ht="15" hidden="false" customHeight="false" outlineLevel="0" collapsed="false">
      <c r="A45" s="1" t="str">
        <f aca="false">INDEX(paste_data_here!A:A,(ROW()-2)*5+6)</f>
        <v>c12ccccc1cccc2(Br)</v>
      </c>
      <c r="B45" s="1" t="n">
        <f aca="false">INDEX(paste_data_here!B:B,(ROW()-2)*5+6)</f>
        <v>2.5054708</v>
      </c>
      <c r="C45" s="1" t="n">
        <f aca="false">INDEX(paste_data_here!C:C,(ROW()-2)*5+6)</f>
        <v>-1.0431128</v>
      </c>
      <c r="D45" s="1" t="n">
        <f aca="false">INDEX(paste_data_here!D:D,(ROW()-2)*5+6)</f>
        <v>0.001213592</v>
      </c>
      <c r="E45" s="1" t="n">
        <f aca="false">INDEX(paste_data_here!E:E,(ROW()-2)*5+6)</f>
        <v>15.12165179</v>
      </c>
      <c r="F45" s="1" t="n">
        <f aca="false">INDEX(paste_data_here!F:F,(ROW()-2)*5+6)</f>
        <v>17.5707096106217</v>
      </c>
      <c r="G45" s="1" t="n">
        <f aca="false">RANK(E45,E:E)</f>
        <v>46</v>
      </c>
      <c r="H45" s="1" t="n">
        <f aca="false">RANK(F45,F:F)</f>
        <v>12</v>
      </c>
      <c r="I45" s="1" t="n">
        <f aca="false">ABS(F45-E45)</f>
        <v>2.44905782062175</v>
      </c>
      <c r="J45" s="1" t="n">
        <f aca="false">I45^2</f>
        <v>5.99788420874855</v>
      </c>
    </row>
    <row r="46" customFormat="false" ht="15" hidden="false" customHeight="false" outlineLevel="0" collapsed="false">
      <c r="A46" s="1" t="str">
        <f aca="false">INDEX(paste_data_here!A:A,(ROW()-2)*5+6)</f>
        <v>c1c(C(=O)OCCCCCCCCCCC)c(C(=O)OCCCCCCCCCCC)ccc1</v>
      </c>
      <c r="B46" s="1" t="n">
        <f aca="false">INDEX(paste_data_here!B:B,(ROW()-2)*5+6)</f>
        <v>4.048708</v>
      </c>
      <c r="C46" s="1" t="n">
        <f aca="false">INDEX(paste_data_here!C:C,(ROW()-2)*5+6)</f>
        <v>-2.3382447</v>
      </c>
      <c r="D46" s="1" t="n">
        <f aca="false">INDEX(paste_data_here!D:D,(ROW()-2)*5+6)</f>
        <v>0.001128668</v>
      </c>
      <c r="E46" s="1" t="n">
        <f aca="false">INDEX(paste_data_here!E:E,(ROW()-2)*5+6)</f>
        <v>13.70322725</v>
      </c>
      <c r="F46" s="1" t="n">
        <f aca="false">INDEX(paste_data_here!F:F,(ROW()-2)*5+6)</f>
        <v>18.8040865763626</v>
      </c>
      <c r="G46" s="1" t="n">
        <f aca="false">RANK(E46,E:E)</f>
        <v>140</v>
      </c>
      <c r="H46" s="1" t="n">
        <f aca="false">RANK(F46,F:F)</f>
        <v>2</v>
      </c>
      <c r="I46" s="1" t="n">
        <f aca="false">ABS(F46-E46)</f>
        <v>5.10085932636263</v>
      </c>
      <c r="J46" s="1" t="n">
        <f aca="false">I46^2</f>
        <v>26.0187658673406</v>
      </c>
    </row>
    <row r="47" customFormat="false" ht="15" hidden="false" customHeight="false" outlineLevel="0" collapsed="false">
      <c r="A47" s="1" t="str">
        <f aca="false">INDEX(paste_data_here!A:A,(ROW()-2)*5+6)</f>
        <v>C1C(C)c2ccccc2CC1</v>
      </c>
      <c r="B47" s="1" t="n">
        <f aca="false">INDEX(paste_data_here!B:B,(ROW()-2)*5+6)</f>
        <v>2.511441</v>
      </c>
      <c r="C47" s="1" t="n">
        <f aca="false">INDEX(paste_data_here!C:C,(ROW()-2)*5+6)</f>
        <v>-1.0175427</v>
      </c>
      <c r="D47" s="1" t="n">
        <f aca="false">INDEX(paste_data_here!D:D,(ROW()-2)*5+6)</f>
        <v>0.001390241</v>
      </c>
      <c r="E47" s="1" t="n">
        <f aca="false">INDEX(paste_data_here!E:E,(ROW()-2)*5+6)</f>
        <v>14.93297404</v>
      </c>
      <c r="F47" s="1" t="n">
        <f aca="false">INDEX(paste_data_here!F:F,(ROW()-2)*5+6)</f>
        <v>16.5353603755952</v>
      </c>
      <c r="G47" s="1" t="n">
        <f aca="false">RANK(E47,E:E)</f>
        <v>76</v>
      </c>
      <c r="H47" s="1" t="n">
        <f aca="false">RANK(F47,F:F)</f>
        <v>19</v>
      </c>
      <c r="I47" s="1" t="n">
        <f aca="false">ABS(F47-E47)</f>
        <v>1.60238633559523</v>
      </c>
      <c r="J47" s="1" t="n">
        <f aca="false">I47^2</f>
        <v>2.56764196850232</v>
      </c>
    </row>
    <row r="48" customFormat="false" ht="15" hidden="false" customHeight="false" outlineLevel="0" collapsed="false">
      <c r="A48" s="1" t="str">
        <f aca="false">INDEX(paste_data_here!A:A,(ROW()-2)*5+6)</f>
        <v>C1C(C)OC(=O)O1</v>
      </c>
      <c r="B48" s="1" t="n">
        <f aca="false">INDEX(paste_data_here!B:B,(ROW()-2)*5+6)</f>
        <v>1.7043118</v>
      </c>
      <c r="C48" s="1" t="n">
        <f aca="false">INDEX(paste_data_here!C:C,(ROW()-2)*5+6)</f>
        <v>-0.58357084</v>
      </c>
      <c r="D48" s="1" t="n">
        <f aca="false">INDEX(paste_data_here!D:D,(ROW()-2)*5+6)</f>
        <v>0.001311132</v>
      </c>
      <c r="E48" s="1" t="n">
        <f aca="false">INDEX(paste_data_here!E:E,(ROW()-2)*5+6)</f>
        <v>15.23590195</v>
      </c>
      <c r="F48" s="1" t="n">
        <f aca="false">INDEX(paste_data_here!F:F,(ROW()-2)*5+6)</f>
        <v>15.3919982559093</v>
      </c>
      <c r="G48" s="1" t="n">
        <f aca="false">RANK(E48,E:E)</f>
        <v>29</v>
      </c>
      <c r="H48" s="1" t="n">
        <f aca="false">RANK(F48,F:F)</f>
        <v>36</v>
      </c>
      <c r="I48" s="1" t="n">
        <f aca="false">ABS(F48-E48)</f>
        <v>0.156096305909292</v>
      </c>
      <c r="J48" s="1" t="n">
        <f aca="false">I48^2</f>
        <v>0.0243660567185274</v>
      </c>
    </row>
    <row r="49" customFormat="false" ht="15" hidden="false" customHeight="false" outlineLevel="0" collapsed="false">
      <c r="A49" s="1" t="str">
        <f aca="false">INDEX(paste_data_here!A:A,(ROW()-2)*5+6)</f>
        <v>C1C(C2C=CC1C2)=CC</v>
      </c>
      <c r="B49" s="1" t="n">
        <f aca="false">INDEX(paste_data_here!B:B,(ROW()-2)*5+6)</f>
        <v>1.9829881</v>
      </c>
      <c r="C49" s="1" t="n">
        <f aca="false">INDEX(paste_data_here!C:C,(ROW()-2)*5+6)</f>
        <v>-0.71811354</v>
      </c>
      <c r="D49" s="1" t="n">
        <f aca="false">INDEX(paste_data_here!D:D,(ROW()-2)*5+6)</f>
        <v>0.001589825</v>
      </c>
      <c r="E49" s="1" t="n">
        <f aca="false">INDEX(paste_data_here!E:E,(ROW()-2)*5+6)</f>
        <v>15.03837381</v>
      </c>
      <c r="F49" s="1" t="n">
        <f aca="false">INDEX(paste_data_here!F:F,(ROW()-2)*5+6)</f>
        <v>14.682210133229</v>
      </c>
      <c r="G49" s="1" t="n">
        <f aca="false">RANK(E49,E:E)</f>
        <v>57</v>
      </c>
      <c r="H49" s="1" t="n">
        <f aca="false">RANK(F49,F:F)</f>
        <v>59</v>
      </c>
      <c r="I49" s="1" t="n">
        <f aca="false">ABS(F49-E49)</f>
        <v>0.356163676771047</v>
      </c>
      <c r="J49" s="1" t="n">
        <f aca="false">I49^2</f>
        <v>0.126852564651071</v>
      </c>
    </row>
    <row r="50" customFormat="false" ht="15" hidden="false" customHeight="false" outlineLevel="0" collapsed="false">
      <c r="A50" s="1" t="str">
        <f aca="false">INDEX(paste_data_here!A:A,(ROW()-2)*5+6)</f>
        <v>C1C(C2C=CC1C2)CC</v>
      </c>
      <c r="B50" s="1" t="n">
        <f aca="false">INDEX(paste_data_here!B:B,(ROW()-2)*5+6)</f>
        <v>2.0476177</v>
      </c>
      <c r="C50" s="1" t="n">
        <f aca="false">INDEX(paste_data_here!C:C,(ROW()-2)*5+6)</f>
        <v>-0.7441657</v>
      </c>
      <c r="D50" s="1" t="n">
        <f aca="false">INDEX(paste_data_here!D:D,(ROW()-2)*5+6)</f>
        <v>0.0016</v>
      </c>
      <c r="E50" s="1" t="n">
        <f aca="false">INDEX(paste_data_here!E:E,(ROW()-2)*5+6)</f>
        <v>14.93666681</v>
      </c>
      <c r="F50" s="1" t="n">
        <f aca="false">INDEX(paste_data_here!F:F,(ROW()-2)*5+6)</f>
        <v>14.7956436011017</v>
      </c>
      <c r="G50" s="1" t="n">
        <f aca="false">RANK(E50,E:E)</f>
        <v>74</v>
      </c>
      <c r="H50" s="1" t="n">
        <f aca="false">RANK(F50,F:F)</f>
        <v>55</v>
      </c>
      <c r="I50" s="1" t="n">
        <f aca="false">ABS(F50-E50)</f>
        <v>0.141023208898325</v>
      </c>
      <c r="J50" s="1" t="n">
        <f aca="false">I50^2</f>
        <v>0.0198875454479806</v>
      </c>
    </row>
    <row r="51" customFormat="false" ht="15" hidden="false" customHeight="false" outlineLevel="0" collapsed="false">
      <c r="A51" s="1" t="str">
        <f aca="false">INDEX(paste_data_here!A:A,(ROW()-2)*5+6)</f>
        <v>c1c(CCCOO)cccc1</v>
      </c>
      <c r="B51" s="1" t="n">
        <f aca="false">INDEX(paste_data_here!B:B,(ROW()-2)*5+6)</f>
        <v>2.4084694</v>
      </c>
      <c r="C51" s="1" t="n">
        <f aca="false">INDEX(paste_data_here!C:C,(ROW()-2)*5+6)</f>
        <v>-1.0023541</v>
      </c>
      <c r="D51" s="1" t="n">
        <f aca="false">INDEX(paste_data_here!D:D,(ROW()-2)*5+6)</f>
        <v>0.001339047</v>
      </c>
      <c r="E51" s="1" t="n">
        <f aca="false">INDEX(paste_data_here!E:E,(ROW()-2)*5+6)</f>
        <v>15.00733082</v>
      </c>
      <c r="F51" s="1" t="n">
        <f aca="false">INDEX(paste_data_here!F:F,(ROW()-2)*5+6)</f>
        <v>16.3138419213367</v>
      </c>
      <c r="G51" s="1" t="n">
        <f aca="false">RANK(E51,E:E)</f>
        <v>63</v>
      </c>
      <c r="H51" s="1" t="n">
        <f aca="false">RANK(F51,F:F)</f>
        <v>20</v>
      </c>
      <c r="I51" s="1" t="n">
        <f aca="false">ABS(F51-E51)</f>
        <v>1.30651110133671</v>
      </c>
      <c r="J51" s="1" t="n">
        <f aca="false">I51^2</f>
        <v>1.70697125791606</v>
      </c>
    </row>
    <row r="52" customFormat="false" ht="15" hidden="false" customHeight="false" outlineLevel="0" collapsed="false">
      <c r="A52" s="1" t="str">
        <f aca="false">INDEX(paste_data_here!A:A,(ROW()-2)*5+6)</f>
        <v>C1C=C(C)C2C(C3)C(C)=CC3C21</v>
      </c>
      <c r="B52" s="1" t="n">
        <f aca="false">INDEX(paste_data_here!B:B,(ROW()-2)*5+6)</f>
        <v>2.4425905</v>
      </c>
      <c r="C52" s="1" t="n">
        <f aca="false">INDEX(paste_data_here!C:C,(ROW()-2)*5+6)</f>
        <v>-0.9542644</v>
      </c>
      <c r="D52" s="1" t="n">
        <f aca="false">INDEX(paste_data_here!D:D,(ROW()-2)*5+6)</f>
        <v>0.001481481</v>
      </c>
      <c r="E52" s="1" t="n">
        <f aca="false">INDEX(paste_data_here!E:E,(ROW()-2)*5+6)</f>
        <v>14.7859864</v>
      </c>
      <c r="F52" s="1" t="n">
        <f aca="false">INDEX(paste_data_here!F:F,(ROW()-2)*5+6)</f>
        <v>16.0425458481046</v>
      </c>
      <c r="G52" s="1" t="n">
        <f aca="false">RANK(E52,E:E)</f>
        <v>102</v>
      </c>
      <c r="H52" s="1" t="n">
        <f aca="false">RANK(F52,F:F)</f>
        <v>26</v>
      </c>
      <c r="I52" s="1" t="n">
        <f aca="false">ABS(F52-E52)</f>
        <v>1.25655944810461</v>
      </c>
      <c r="J52" s="1" t="n">
        <f aca="false">I52^2</f>
        <v>1.57894164662096</v>
      </c>
    </row>
    <row r="53" customFormat="false" ht="15" hidden="false" customHeight="false" outlineLevel="0" collapsed="false">
      <c r="A53" s="1" t="str">
        <f aca="false">INDEX(paste_data_here!A:A,(ROW()-2)*5+6)</f>
        <v>C1CCCCC1(CC)</v>
      </c>
      <c r="B53" s="1" t="n">
        <f aca="false">INDEX(paste_data_here!B:B,(ROW()-2)*5+6)</f>
        <v>1.8942477</v>
      </c>
      <c r="C53" s="1" t="n">
        <f aca="false">INDEX(paste_data_here!C:C,(ROW()-2)*5+6)</f>
        <v>-0.70438737</v>
      </c>
      <c r="D53" s="1" t="n">
        <f aca="false">INDEX(paste_data_here!D:D,(ROW()-2)*5+6)</f>
        <v>0.001655629</v>
      </c>
      <c r="E53" s="1" t="n">
        <f aca="false">INDEX(paste_data_here!E:E,(ROW()-2)*5+6)</f>
        <v>14.99452857</v>
      </c>
      <c r="F53" s="1" t="n">
        <f aca="false">INDEX(paste_data_here!F:F,(ROW()-2)*5+6)</f>
        <v>13.8606552771276</v>
      </c>
      <c r="G53" s="1" t="n">
        <f aca="false">RANK(E53,E:E)</f>
        <v>65</v>
      </c>
      <c r="H53" s="1" t="n">
        <f aca="false">RANK(F53,F:F)</f>
        <v>91</v>
      </c>
      <c r="I53" s="1" t="n">
        <f aca="false">ABS(F53-E53)</f>
        <v>1.13387329287243</v>
      </c>
      <c r="J53" s="1" t="n">
        <f aca="false">I53^2</f>
        <v>1.28566864428937</v>
      </c>
    </row>
    <row r="54" customFormat="false" ht="15" hidden="false" customHeight="false" outlineLevel="0" collapsed="false">
      <c r="A54" s="1" t="str">
        <f aca="false">INDEX(paste_data_here!A:A,(ROW()-2)*5+6)</f>
        <v>C1CCCCC1(CC)(CC)</v>
      </c>
      <c r="B54" s="1" t="n">
        <f aca="false">INDEX(paste_data_here!B:B,(ROW()-2)*5+6)</f>
        <v>2.1118805</v>
      </c>
      <c r="C54" s="1" t="n">
        <f aca="false">INDEX(paste_data_here!C:C,(ROW()-2)*5+6)</f>
        <v>-0.78664</v>
      </c>
      <c r="D54" s="1" t="n">
        <f aca="false">INDEX(paste_data_here!D:D,(ROW()-2)*5+6)</f>
        <v>0.00155521</v>
      </c>
      <c r="E54" s="1" t="n">
        <f aca="false">INDEX(paste_data_here!E:E,(ROW()-2)*5+6)</f>
        <v>14.75914405</v>
      </c>
      <c r="F54" s="1" t="n">
        <f aca="false">INDEX(paste_data_here!F:F,(ROW()-2)*5+6)</f>
        <v>15.024387984645</v>
      </c>
      <c r="G54" s="1" t="n">
        <f aca="false">RANK(E54,E:E)</f>
        <v>107</v>
      </c>
      <c r="H54" s="1" t="n">
        <f aca="false">RANK(F54,F:F)</f>
        <v>45</v>
      </c>
      <c r="I54" s="1" t="n">
        <f aca="false">ABS(F54-E54)</f>
        <v>0.265243934644964</v>
      </c>
      <c r="J54" s="1" t="n">
        <f aca="false">I54^2</f>
        <v>0.0703543448659419</v>
      </c>
    </row>
    <row r="55" customFormat="false" ht="15" hidden="false" customHeight="false" outlineLevel="0" collapsed="false">
      <c r="A55" s="1" t="str">
        <f aca="false">INDEX(paste_data_here!A:A,(ROW()-2)*5+6)</f>
        <v>c1ccccc1(CCCCC)</v>
      </c>
      <c r="B55" s="1" t="n">
        <f aca="false">INDEX(paste_data_here!B:B,(ROW()-2)*5+6)</f>
        <v>2.3904936</v>
      </c>
      <c r="C55" s="1" t="n">
        <f aca="false">INDEX(paste_data_here!C:C,(ROW()-2)*5+6)</f>
        <v>-0.9849787</v>
      </c>
      <c r="D55" s="1" t="n">
        <f aca="false">INDEX(paste_data_here!D:D,(ROW()-2)*5+6)</f>
        <v>0.001470805</v>
      </c>
      <c r="E55" s="1" t="n">
        <f aca="false">INDEX(paste_data_here!E:E,(ROW()-2)*5+6)</f>
        <v>14.77229043</v>
      </c>
      <c r="F55" s="1" t="n">
        <f aca="false">INDEX(paste_data_here!F:F,(ROW()-2)*5+6)</f>
        <v>15.4109186975087</v>
      </c>
      <c r="G55" s="1" t="n">
        <f aca="false">RANK(E55,E:E)</f>
        <v>105</v>
      </c>
      <c r="H55" s="1" t="n">
        <f aca="false">RANK(F55,F:F)</f>
        <v>35</v>
      </c>
      <c r="I55" s="1" t="n">
        <f aca="false">ABS(F55-E55)</f>
        <v>0.638628267508699</v>
      </c>
      <c r="J55" s="1" t="n">
        <f aca="false">I55^2</f>
        <v>0.407846064061162</v>
      </c>
    </row>
    <row r="56" customFormat="false" ht="15" hidden="false" customHeight="false" outlineLevel="0" collapsed="false">
      <c r="A56" s="1" t="str">
        <f aca="false">INDEX(paste_data_here!A:A,(ROW()-2)*5+6)</f>
        <v>c1ccccc1(CCCCCC)</v>
      </c>
      <c r="B56" s="1" t="n">
        <f aca="false">INDEX(paste_data_here!B:B,(ROW()-2)*5+6)</f>
        <v>2.5748842</v>
      </c>
      <c r="C56" s="1" t="n">
        <f aca="false">INDEX(paste_data_here!C:C,(ROW()-2)*5+6)</f>
        <v>-1.0866994</v>
      </c>
      <c r="D56" s="1" t="n">
        <f aca="false">INDEX(paste_data_here!D:D,(ROW()-2)*5+6)</f>
        <v>0.001432665</v>
      </c>
      <c r="E56" s="1" t="n">
        <f aca="false">INDEX(paste_data_here!E:E,(ROW()-2)*5+6)</f>
        <v>14.68395468</v>
      </c>
      <c r="F56" s="1" t="n">
        <f aca="false">INDEX(paste_data_here!F:F,(ROW()-2)*5+6)</f>
        <v>15.9637924333559</v>
      </c>
      <c r="G56" s="1" t="n">
        <f aca="false">RANK(E56,E:E)</f>
        <v>116</v>
      </c>
      <c r="H56" s="1" t="n">
        <f aca="false">RANK(F56,F:F)</f>
        <v>27</v>
      </c>
      <c r="I56" s="1" t="n">
        <f aca="false">ABS(F56-E56)</f>
        <v>1.27983775335593</v>
      </c>
      <c r="J56" s="1" t="n">
        <f aca="false">I56^2</f>
        <v>1.63798467491515</v>
      </c>
    </row>
    <row r="57" customFormat="false" ht="15" hidden="false" customHeight="false" outlineLevel="0" collapsed="false">
      <c r="A57" s="1" t="str">
        <f aca="false">INDEX(paste_data_here!A:A,(ROW()-2)*5+6)</f>
        <v>c1ccccc1(CCCCCCCCCCC)</v>
      </c>
      <c r="B57" s="1" t="n">
        <f aca="false">INDEX(paste_data_here!B:B,(ROW()-2)*5+6)</f>
        <v>3.255594</v>
      </c>
      <c r="C57" s="1" t="n">
        <f aca="false">INDEX(paste_data_here!C:C,(ROW()-2)*5+6)</f>
        <v>-1.5105187</v>
      </c>
      <c r="D57" s="1" t="n">
        <f aca="false">INDEX(paste_data_here!D:D,(ROW()-2)*5+6)</f>
        <v>0.001308901</v>
      </c>
      <c r="E57" s="1" t="n">
        <f aca="false">INDEX(paste_data_here!E:E,(ROW()-2)*5+6)</f>
        <v>14.32797484</v>
      </c>
      <c r="F57" s="1" t="n">
        <f aca="false">INDEX(paste_data_here!F:F,(ROW()-2)*5+6)</f>
        <v>17.8529787701935</v>
      </c>
      <c r="G57" s="1" t="n">
        <f aca="false">RANK(E57,E:E)</f>
        <v>133</v>
      </c>
      <c r="H57" s="1" t="n">
        <f aca="false">RANK(F57,F:F)</f>
        <v>10</v>
      </c>
      <c r="I57" s="1" t="n">
        <f aca="false">ABS(F57-E57)</f>
        <v>3.5250039301935</v>
      </c>
      <c r="J57" s="1" t="n">
        <f aca="false">I57^2</f>
        <v>12.4256527078796</v>
      </c>
    </row>
    <row r="58" customFormat="false" ht="15" hidden="false" customHeight="false" outlineLevel="0" collapsed="false">
      <c r="A58" s="1" t="str">
        <f aca="false">INDEX(paste_data_here!A:A,(ROW()-2)*5+6)</f>
        <v>c1ccccc1(CO)</v>
      </c>
      <c r="B58" s="1" t="n">
        <f aca="false">INDEX(paste_data_here!B:B,(ROW()-2)*5+6)</f>
        <v>1.8469806</v>
      </c>
      <c r="C58" s="1" t="n">
        <f aca="false">INDEX(paste_data_here!C:C,(ROW()-2)*5+6)</f>
        <v>-0.72117245</v>
      </c>
      <c r="D58" s="1" t="n">
        <f aca="false">INDEX(paste_data_here!D:D,(ROW()-2)*5+6)</f>
        <v>0.001402525</v>
      </c>
      <c r="E58" s="1" t="n">
        <f aca="false">INDEX(paste_data_here!E:E,(ROW()-2)*5+6)</f>
        <v>15.28071314</v>
      </c>
      <c r="F58" s="1" t="n">
        <f aca="false">INDEX(paste_data_here!F:F,(ROW()-2)*5+6)</f>
        <v>14.6401782702363</v>
      </c>
      <c r="G58" s="1" t="n">
        <f aca="false">RANK(E58,E:E)</f>
        <v>20</v>
      </c>
      <c r="H58" s="1" t="n">
        <f aca="false">RANK(F58,F:F)</f>
        <v>61</v>
      </c>
      <c r="I58" s="1" t="n">
        <f aca="false">ABS(F58-E58)</f>
        <v>0.640534869763673</v>
      </c>
      <c r="J58" s="1" t="n">
        <f aca="false">I58^2</f>
        <v>0.410284919383166</v>
      </c>
    </row>
    <row r="59" customFormat="false" ht="15" hidden="false" customHeight="false" outlineLevel="0" collapsed="false">
      <c r="A59" s="1" t="str">
        <f aca="false">INDEX(paste_data_here!A:A,(ROW()-2)*5+6)</f>
        <v>c1ccccc1(COCC)</v>
      </c>
      <c r="B59" s="1" t="n">
        <f aca="false">INDEX(paste_data_here!B:B,(ROW()-2)*5+6)</f>
        <v>2.2275229</v>
      </c>
      <c r="C59" s="1" t="n">
        <f aca="false">INDEX(paste_data_here!C:C,(ROW()-2)*5+6)</f>
        <v>-0.8981653</v>
      </c>
      <c r="D59" s="1" t="n">
        <f aca="false">INDEX(paste_data_here!D:D,(ROW()-2)*5+6)</f>
        <v>0.001510574</v>
      </c>
      <c r="E59" s="1" t="n">
        <f aca="false">INDEX(paste_data_here!E:E,(ROW()-2)*5+6)</f>
        <v>14.95112957</v>
      </c>
      <c r="F59" s="1" t="n">
        <f aca="false">INDEX(paste_data_here!F:F,(ROW()-2)*5+6)</f>
        <v>14.895918748115</v>
      </c>
      <c r="G59" s="1" t="n">
        <f aca="false">RANK(E59,E:E)</f>
        <v>71</v>
      </c>
      <c r="H59" s="1" t="n">
        <f aca="false">RANK(F59,F:F)</f>
        <v>51</v>
      </c>
      <c r="I59" s="1" t="n">
        <f aca="false">ABS(F59-E59)</f>
        <v>0.0552108218849767</v>
      </c>
      <c r="J59" s="1" t="n">
        <f aca="false">I59^2</f>
        <v>0.00304823485321462</v>
      </c>
    </row>
    <row r="60" customFormat="false" ht="15" hidden="false" customHeight="false" outlineLevel="0" collapsed="false">
      <c r="A60" s="1" t="str">
        <f aca="false">INDEX(paste_data_here!A:A,(ROW()-2)*5+6)</f>
        <v>C1CCCCC1C(C)(C)C</v>
      </c>
      <c r="B60" s="1" t="n">
        <f aca="false">INDEX(paste_data_here!B:B,(ROW()-2)*5+6)</f>
        <v>2.162477</v>
      </c>
      <c r="C60" s="1" t="n">
        <f aca="false">INDEX(paste_data_here!C:C,(ROW()-2)*5+6)</f>
        <v>-0.79926115</v>
      </c>
      <c r="D60" s="1" t="n">
        <f aca="false">INDEX(paste_data_here!D:D,(ROW()-2)*5+6)</f>
        <v>0.001533742</v>
      </c>
      <c r="E60" s="1" t="n">
        <f aca="false">INDEX(paste_data_here!E:E,(ROW()-2)*5+6)</f>
        <v>14.79386386</v>
      </c>
      <c r="F60" s="1" t="n">
        <f aca="false">INDEX(paste_data_here!F:F,(ROW()-2)*5+6)</f>
        <v>15.3734536228396</v>
      </c>
      <c r="G60" s="1" t="n">
        <f aca="false">RANK(E60,E:E)</f>
        <v>99</v>
      </c>
      <c r="H60" s="1" t="n">
        <f aca="false">RANK(F60,F:F)</f>
        <v>37</v>
      </c>
      <c r="I60" s="1" t="n">
        <f aca="false">ABS(F60-E60)</f>
        <v>0.579589762839579</v>
      </c>
      <c r="J60" s="1" t="n">
        <f aca="false">I60^2</f>
        <v>0.335924293188439</v>
      </c>
    </row>
    <row r="61" customFormat="false" ht="15" hidden="false" customHeight="false" outlineLevel="0" collapsed="false">
      <c r="A61" s="1" t="str">
        <f aca="false">INDEX(paste_data_here!A:A,(ROW()-2)*5+6)</f>
        <v>c1ccccc1C(C)c2ccccc2</v>
      </c>
      <c r="B61" s="1" t="n">
        <f aca="false">INDEX(paste_data_here!B:B,(ROW()-2)*5+6)</f>
        <v>2.9843218</v>
      </c>
      <c r="C61" s="1" t="n">
        <f aca="false">INDEX(paste_data_here!C:C,(ROW()-2)*5+6)</f>
        <v>-1.3427342</v>
      </c>
      <c r="D61" s="1" t="n">
        <f aca="false">INDEX(paste_data_here!D:D,(ROW()-2)*5+6)</f>
        <v>0.001290323</v>
      </c>
      <c r="E61" s="1" t="n">
        <f aca="false">INDEX(paste_data_here!E:E,(ROW()-2)*5+6)</f>
        <v>14.80069282</v>
      </c>
      <c r="F61" s="1" t="n">
        <f aca="false">INDEX(paste_data_here!F:F,(ROW()-2)*5+6)</f>
        <v>17.659222848214</v>
      </c>
      <c r="G61" s="1" t="n">
        <f aca="false">RANK(E61,E:E)</f>
        <v>97</v>
      </c>
      <c r="H61" s="1" t="n">
        <f aca="false">RANK(F61,F:F)</f>
        <v>11</v>
      </c>
      <c r="I61" s="1" t="n">
        <f aca="false">ABS(F61-E61)</f>
        <v>2.85853002821399</v>
      </c>
      <c r="J61" s="1" t="n">
        <f aca="false">I61^2</f>
        <v>8.17119392220109</v>
      </c>
    </row>
    <row r="62" customFormat="false" ht="15" hidden="false" customHeight="false" outlineLevel="0" collapsed="false">
      <c r="A62" s="1" t="str">
        <f aca="false">INDEX(paste_data_here!A:A,(ROW()-2)*5+6)</f>
        <v>C1CCCN1(C)</v>
      </c>
      <c r="B62" s="1" t="n">
        <f aca="false">INDEX(paste_data_here!B:B,(ROW()-2)*5+6)</f>
        <v>1.770047</v>
      </c>
      <c r="C62" s="1" t="n">
        <f aca="false">INDEX(paste_data_here!C:C,(ROW()-2)*5+6)</f>
        <v>-0.56520116</v>
      </c>
      <c r="D62" s="1" t="n">
        <f aca="false">INDEX(paste_data_here!D:D,(ROW()-2)*5+6)</f>
        <v>0.001818182</v>
      </c>
      <c r="E62" s="1" t="n">
        <f aca="false">INDEX(paste_data_here!E:E,(ROW()-2)*5+6)</f>
        <v>15.25152322</v>
      </c>
      <c r="F62" s="1" t="n">
        <f aca="false">INDEX(paste_data_here!F:F,(ROW()-2)*5+6)</f>
        <v>13.9648449972853</v>
      </c>
      <c r="G62" s="1" t="n">
        <f aca="false">RANK(E62,E:E)</f>
        <v>27</v>
      </c>
      <c r="H62" s="1" t="n">
        <f aca="false">RANK(F62,F:F)</f>
        <v>87</v>
      </c>
      <c r="I62" s="1" t="n">
        <f aca="false">ABS(F62-E62)</f>
        <v>1.28667822271468</v>
      </c>
      <c r="J62" s="1" t="n">
        <f aca="false">I62^2</f>
        <v>1.65554084880821</v>
      </c>
    </row>
    <row r="63" customFormat="false" ht="15" hidden="false" customHeight="false" outlineLevel="0" collapsed="false">
      <c r="A63" s="1" t="str">
        <f aca="false">INDEX(paste_data_here!A:A,(ROW()-2)*5+6)</f>
        <v>CC(=O)C(=C)OC</v>
      </c>
      <c r="B63" s="1" t="n">
        <f aca="false">INDEX(paste_data_here!B:B,(ROW()-2)*5+6)</f>
        <v>1.6557294</v>
      </c>
      <c r="C63" s="1" t="n">
        <f aca="false">INDEX(paste_data_here!C:C,(ROW()-2)*5+6)</f>
        <v>-0.54376024</v>
      </c>
      <c r="D63" s="1" t="n">
        <f aca="false">INDEX(paste_data_here!D:D,(ROW()-2)*5+6)</f>
        <v>0.001639344</v>
      </c>
      <c r="E63" s="1" t="n">
        <f aca="false">INDEX(paste_data_here!E:E,(ROW()-2)*5+6)</f>
        <v>15.22658533</v>
      </c>
      <c r="F63" s="1" t="n">
        <f aca="false">INDEX(paste_data_here!F:F,(ROW()-2)*5+6)</f>
        <v>14.1237665554069</v>
      </c>
      <c r="G63" s="1" t="n">
        <f aca="false">RANK(E63,E:E)</f>
        <v>30</v>
      </c>
      <c r="H63" s="1" t="n">
        <f aca="false">RANK(F63,F:F)</f>
        <v>79</v>
      </c>
      <c r="I63" s="1" t="n">
        <f aca="false">ABS(F63-E63)</f>
        <v>1.10281877459312</v>
      </c>
      <c r="J63" s="1" t="n">
        <f aca="false">I63^2</f>
        <v>1.21620924959507</v>
      </c>
    </row>
    <row r="64" customFormat="false" ht="15" hidden="false" customHeight="false" outlineLevel="0" collapsed="false">
      <c r="A64" s="1" t="str">
        <f aca="false">INDEX(paste_data_here!A:A,(ROW()-2)*5+6)</f>
        <v>CC(=O)CC(=O)OC</v>
      </c>
      <c r="B64" s="1" t="n">
        <f aca="false">INDEX(paste_data_here!B:B,(ROW()-2)*5+6)</f>
        <v>1.7598541</v>
      </c>
      <c r="C64" s="1" t="n">
        <f aca="false">INDEX(paste_data_here!C:C,(ROW()-2)*5+6)</f>
        <v>-0.6150096</v>
      </c>
      <c r="D64" s="1" t="n">
        <f aca="false">INDEX(paste_data_here!D:D,(ROW()-2)*5+6)</f>
        <v>0.001531863</v>
      </c>
      <c r="E64" s="1" t="n">
        <f aca="false">INDEX(paste_data_here!E:E,(ROW()-2)*5+6)</f>
        <v>15.15840669</v>
      </c>
      <c r="F64" s="1" t="n">
        <f aca="false">INDEX(paste_data_here!F:F,(ROW()-2)*5+6)</f>
        <v>14.5112578557395</v>
      </c>
      <c r="G64" s="1" t="n">
        <f aca="false">RANK(E64,E:E)</f>
        <v>41</v>
      </c>
      <c r="H64" s="1" t="n">
        <f aca="false">RANK(F64,F:F)</f>
        <v>65</v>
      </c>
      <c r="I64" s="1" t="n">
        <f aca="false">ABS(F64-E64)</f>
        <v>0.647148834260506</v>
      </c>
      <c r="J64" s="1" t="n">
        <f aca="false">I64^2</f>
        <v>0.418801613684731</v>
      </c>
    </row>
    <row r="65" customFormat="false" ht="15" hidden="false" customHeight="false" outlineLevel="0" collapsed="false">
      <c r="A65" s="1" t="str">
        <f aca="false">INDEX(paste_data_here!A:A,(ROW()-2)*5+6)</f>
        <v>CC(=O)CCCC</v>
      </c>
      <c r="B65" s="1" t="n">
        <f aca="false">INDEX(paste_data_here!B:B,(ROW()-2)*5+6)</f>
        <v>1.8175993</v>
      </c>
      <c r="C65" s="1" t="n">
        <f aca="false">INDEX(paste_data_here!C:C,(ROW()-2)*5+6)</f>
        <v>-0.60856324</v>
      </c>
      <c r="D65" s="1" t="n">
        <f aca="false">INDEX(paste_data_here!D:D,(ROW()-2)*5+6)</f>
        <v>0.001703287</v>
      </c>
      <c r="E65" s="1" t="n">
        <f aca="false">INDEX(paste_data_here!E:E,(ROW()-2)*5+6)</f>
        <v>15.00937848</v>
      </c>
      <c r="F65" s="1" t="n">
        <f aca="false">INDEX(paste_data_here!F:F,(ROW()-2)*5+6)</f>
        <v>14.2450536123851</v>
      </c>
      <c r="G65" s="1" t="n">
        <f aca="false">RANK(E65,E:E)</f>
        <v>62</v>
      </c>
      <c r="H65" s="1" t="n">
        <f aca="false">RANK(F65,F:F)</f>
        <v>75</v>
      </c>
      <c r="I65" s="1" t="n">
        <f aca="false">ABS(F65-E65)</f>
        <v>0.764324867614947</v>
      </c>
      <c r="J65" s="1" t="n">
        <f aca="false">I65^2</f>
        <v>0.584192503254607</v>
      </c>
    </row>
    <row r="66" customFormat="false" ht="15" hidden="false" customHeight="false" outlineLevel="0" collapsed="false">
      <c r="A66" s="1" t="str">
        <f aca="false">INDEX(paste_data_here!A:A,(ROW()-2)*5+6)</f>
        <v>CC(=O)CCCCCC</v>
      </c>
      <c r="B66" s="1" t="n">
        <f aca="false">INDEX(paste_data_here!B:B,(ROW()-2)*5+6)</f>
        <v>1.7754207</v>
      </c>
      <c r="C66" s="1" t="n">
        <f aca="false">INDEX(paste_data_here!C:C,(ROW()-2)*5+6)</f>
        <v>-0.67734176</v>
      </c>
      <c r="D66" s="1" t="n">
        <f aca="false">INDEX(paste_data_here!D:D,(ROW()-2)*5+6)</f>
        <v>0.001580528</v>
      </c>
      <c r="E66" s="1" t="n">
        <f aca="false">INDEX(paste_data_here!E:E,(ROW()-2)*5+6)</f>
        <v>14.81178738</v>
      </c>
      <c r="F66" s="1" t="n">
        <f aca="false">INDEX(paste_data_here!F:F,(ROW()-2)*5+6)</f>
        <v>13.6925254068292</v>
      </c>
      <c r="G66" s="1" t="n">
        <f aca="false">RANK(E66,E:E)</f>
        <v>96</v>
      </c>
      <c r="H66" s="1" t="n">
        <f aca="false">RANK(F66,F:F)</f>
        <v>99</v>
      </c>
      <c r="I66" s="1" t="n">
        <f aca="false">ABS(F66-E66)</f>
        <v>1.11926197317083</v>
      </c>
      <c r="J66" s="1" t="n">
        <f aca="false">I66^2</f>
        <v>1.25274736458627</v>
      </c>
    </row>
    <row r="67" customFormat="false" ht="15" hidden="false" customHeight="false" outlineLevel="0" collapsed="false">
      <c r="A67" s="1" t="str">
        <f aca="false">INDEX(paste_data_here!A:A,(ROW()-2)*5+6)</f>
        <v>CC(=O)OC</v>
      </c>
      <c r="B67" s="1" t="n">
        <f aca="false">INDEX(paste_data_here!B:B,(ROW()-2)*5+6)</f>
        <v>1.6626712</v>
      </c>
      <c r="C67" s="1" t="n">
        <f aca="false">INDEX(paste_data_here!C:C,(ROW()-2)*5+6)</f>
        <v>-0.51823926</v>
      </c>
      <c r="D67" s="1" t="n">
        <f aca="false">INDEX(paste_data_here!D:D,(ROW()-2)*5+6)</f>
        <v>0.001974334</v>
      </c>
      <c r="E67" s="1" t="n">
        <f aca="false">INDEX(paste_data_here!E:E,(ROW()-2)*5+6)</f>
        <v>15.36091542</v>
      </c>
      <c r="F67" s="1" t="n">
        <f aca="false">INDEX(paste_data_here!F:F,(ROW()-2)*5+6)</f>
        <v>13.2183964453059</v>
      </c>
      <c r="G67" s="1" t="n">
        <f aca="false">RANK(E67,E:E)</f>
        <v>14</v>
      </c>
      <c r="H67" s="1" t="n">
        <f aca="false">RANK(F67,F:F)</f>
        <v>125</v>
      </c>
      <c r="I67" s="1" t="n">
        <f aca="false">ABS(F67-E67)</f>
        <v>2.14251897469412</v>
      </c>
      <c r="J67" s="1" t="n">
        <f aca="false">I67^2</f>
        <v>4.59038755692435</v>
      </c>
    </row>
    <row r="68" customFormat="false" ht="15" hidden="false" customHeight="false" outlineLevel="0" collapsed="false">
      <c r="A68" s="1" t="str">
        <f aca="false">INDEX(paste_data_here!A:A,(ROW()-2)*5+6)</f>
        <v>CC(=O)OC(=C)C</v>
      </c>
      <c r="B68" s="1" t="n">
        <f aca="false">INDEX(paste_data_here!B:B,(ROW()-2)*5+6)</f>
        <v>1.7471455</v>
      </c>
      <c r="C68" s="1" t="n">
        <f aca="false">INDEX(paste_data_here!C:C,(ROW()-2)*5+6)</f>
        <v>-0.5813476</v>
      </c>
      <c r="D68" s="1" t="n">
        <f aca="false">INDEX(paste_data_here!D:D,(ROW()-2)*5+6)</f>
        <v>0.001810938</v>
      </c>
      <c r="E68" s="1" t="n">
        <f aca="false">INDEX(paste_data_here!E:E,(ROW()-2)*5+6)</f>
        <v>15.24610884</v>
      </c>
      <c r="F68" s="1" t="n">
        <f aca="false">INDEX(paste_data_here!F:F,(ROW()-2)*5+6)</f>
        <v>13.6163531878482</v>
      </c>
      <c r="G68" s="1" t="n">
        <f aca="false">RANK(E68,E:E)</f>
        <v>28</v>
      </c>
      <c r="H68" s="1" t="n">
        <f aca="false">RANK(F68,F:F)</f>
        <v>106</v>
      </c>
      <c r="I68" s="1" t="n">
        <f aca="false">ABS(F68-E68)</f>
        <v>1.62975565215181</v>
      </c>
      <c r="J68" s="1" t="n">
        <f aca="false">I68^2</f>
        <v>2.65610348572078</v>
      </c>
    </row>
    <row r="69" customFormat="false" ht="15" hidden="false" customHeight="false" outlineLevel="0" collapsed="false">
      <c r="A69" s="1" t="str">
        <f aca="false">INDEX(paste_data_here!A:A,(ROW()-2)*5+6)</f>
        <v>CC(=O)OC=C</v>
      </c>
      <c r="B69" s="1" t="n">
        <f aca="false">INDEX(paste_data_here!B:B,(ROW()-2)*5+6)</f>
        <v>1.7820042</v>
      </c>
      <c r="C69" s="1" t="n">
        <f aca="false">INDEX(paste_data_here!C:C,(ROW()-2)*5+6)</f>
        <v>-0.58266616</v>
      </c>
      <c r="D69" s="1" t="n">
        <f aca="false">INDEX(paste_data_here!D:D,(ROW()-2)*5+6)</f>
        <v>0.0019263</v>
      </c>
      <c r="E69" s="1" t="n">
        <f aca="false">INDEX(paste_data_here!E:E,(ROW()-2)*5+6)</f>
        <v>15.18409909</v>
      </c>
      <c r="F69" s="1" t="n">
        <f aca="false">INDEX(paste_data_here!F:F,(ROW()-2)*5+6)</f>
        <v>13.3643326479891</v>
      </c>
      <c r="G69" s="1" t="n">
        <f aca="false">RANK(E69,E:E)</f>
        <v>35</v>
      </c>
      <c r="H69" s="1" t="n">
        <f aca="false">RANK(F69,F:F)</f>
        <v>121</v>
      </c>
      <c r="I69" s="1" t="n">
        <f aca="false">ABS(F69-E69)</f>
        <v>1.81976644201094</v>
      </c>
      <c r="J69" s="1" t="n">
        <f aca="false">I69^2</f>
        <v>3.31154990346915</v>
      </c>
    </row>
    <row r="70" customFormat="false" ht="15" hidden="false" customHeight="false" outlineLevel="0" collapsed="false">
      <c r="A70" s="1" t="str">
        <f aca="false">INDEX(paste_data_here!A:A,(ROW()-2)*5+6)</f>
        <v>CC(=O)OCC(C)C</v>
      </c>
      <c r="B70" s="1" t="n">
        <f aca="false">INDEX(paste_data_here!B:B,(ROW()-2)*5+6)</f>
        <v>1.820067</v>
      </c>
      <c r="C70" s="1" t="n">
        <f aca="false">INDEX(paste_data_here!C:C,(ROW()-2)*5+6)</f>
        <v>-0.6383005</v>
      </c>
      <c r="D70" s="1" t="n">
        <f aca="false">INDEX(paste_data_here!D:D,(ROW()-2)*5+6)</f>
        <v>0.001783167</v>
      </c>
      <c r="E70" s="1" t="n">
        <f aca="false">INDEX(paste_data_here!E:E,(ROW()-2)*5+6)</f>
        <v>14.92713778</v>
      </c>
      <c r="F70" s="1" t="n">
        <f aca="false">INDEX(paste_data_here!F:F,(ROW()-2)*5+6)</f>
        <v>13.5257590427739</v>
      </c>
      <c r="G70" s="1" t="n">
        <f aca="false">RANK(E70,E:E)</f>
        <v>79</v>
      </c>
      <c r="H70" s="1" t="n">
        <f aca="false">RANK(F70,F:F)</f>
        <v>112</v>
      </c>
      <c r="I70" s="1" t="n">
        <f aca="false">ABS(F70-E70)</f>
        <v>1.40137873722613</v>
      </c>
      <c r="J70" s="1" t="n">
        <f aca="false">I70^2</f>
        <v>1.96386236514951</v>
      </c>
    </row>
    <row r="71" customFormat="false" ht="15" hidden="false" customHeight="false" outlineLevel="0" collapsed="false">
      <c r="A71" s="1" t="str">
        <f aca="false">INDEX(paste_data_here!A:A,(ROW()-2)*5+6)</f>
        <v>CC(=O)SCC</v>
      </c>
      <c r="B71" s="1" t="n">
        <f aca="false">INDEX(paste_data_here!B:B,(ROW()-2)*5+6)</f>
        <v>1.8124119</v>
      </c>
      <c r="C71" s="1" t="n">
        <f aca="false">INDEX(paste_data_here!C:C,(ROW()-2)*5+6)</f>
        <v>-0.58992714</v>
      </c>
      <c r="D71" s="1" t="n">
        <f aca="false">INDEX(paste_data_here!D:D,(ROW()-2)*5+6)</f>
        <v>0.001693337</v>
      </c>
      <c r="E71" s="1" t="n">
        <f aca="false">INDEX(paste_data_here!E:E,(ROW()-2)*5+6)</f>
        <v>15.22052853</v>
      </c>
      <c r="F71" s="1" t="n">
        <f aca="false">INDEX(paste_data_here!F:F,(ROW()-2)*5+6)</f>
        <v>14.4802349378297</v>
      </c>
      <c r="G71" s="1" t="n">
        <f aca="false">RANK(E71,E:E)</f>
        <v>31</v>
      </c>
      <c r="H71" s="1" t="n">
        <f aca="false">RANK(F71,F:F)</f>
        <v>66</v>
      </c>
      <c r="I71" s="1" t="n">
        <f aca="false">ABS(F71-E71)</f>
        <v>0.740293592170321</v>
      </c>
      <c r="J71" s="1" t="n">
        <f aca="false">I71^2</f>
        <v>0.548034602608438</v>
      </c>
    </row>
    <row r="72" customFormat="false" ht="15" hidden="false" customHeight="false" outlineLevel="0" collapsed="false">
      <c r="A72" s="1" t="str">
        <f aca="false">INDEX(paste_data_here!A:A,(ROW()-2)*5+6)</f>
        <v>CC(C)(C)OCC(O)C</v>
      </c>
      <c r="B72" s="1" t="n">
        <f aca="false">INDEX(paste_data_here!B:B,(ROW()-2)*5+6)</f>
        <v>1.8736026</v>
      </c>
      <c r="C72" s="1" t="n">
        <f aca="false">INDEX(paste_data_here!C:C,(ROW()-2)*5+6)</f>
        <v>-0.6859157</v>
      </c>
      <c r="D72" s="1" t="n">
        <f aca="false">INDEX(paste_data_here!D:D,(ROW()-2)*5+6)</f>
        <v>0.001664724</v>
      </c>
      <c r="E72" s="1" t="n">
        <f aca="false">INDEX(paste_data_here!E:E,(ROW()-2)*5+6)</f>
        <v>14.81615347</v>
      </c>
      <c r="F72" s="1" t="n">
        <f aca="false">INDEX(paste_data_here!F:F,(ROW()-2)*5+6)</f>
        <v>13.88748247817</v>
      </c>
      <c r="G72" s="1" t="n">
        <f aca="false">RANK(E72,E:E)</f>
        <v>94</v>
      </c>
      <c r="H72" s="1" t="n">
        <f aca="false">RANK(F72,F:F)</f>
        <v>90</v>
      </c>
      <c r="I72" s="1" t="n">
        <f aca="false">ABS(F72-E72)</f>
        <v>0.928670991829982</v>
      </c>
      <c r="J72" s="1" t="n">
        <f aca="false">I72^2</f>
        <v>0.862429811066483</v>
      </c>
    </row>
    <row r="73" customFormat="false" ht="15" hidden="false" customHeight="false" outlineLevel="0" collapsed="false">
      <c r="A73" s="1" t="str">
        <f aca="false">INDEX(paste_data_here!A:A,(ROW()-2)*5+6)</f>
        <v>CC(C)C(=O)OC</v>
      </c>
      <c r="B73" s="1" t="n">
        <f aca="false">INDEX(paste_data_here!B:B,(ROW()-2)*5+6)</f>
        <v>1.7631347</v>
      </c>
      <c r="C73" s="1" t="n">
        <f aca="false">INDEX(paste_data_here!C:C,(ROW()-2)*5+6)</f>
        <v>-0.58229214</v>
      </c>
      <c r="D73" s="1" t="n">
        <f aca="false">INDEX(paste_data_here!D:D,(ROW()-2)*5+6)</f>
        <v>0.001849454</v>
      </c>
      <c r="E73" s="1" t="n">
        <f aca="false">INDEX(paste_data_here!E:E,(ROW()-2)*5+6)</f>
        <v>15.04707907</v>
      </c>
      <c r="F73" s="1" t="n">
        <f aca="false">INDEX(paste_data_here!F:F,(ROW()-2)*5+6)</f>
        <v>13.557248751964</v>
      </c>
      <c r="G73" s="1" t="n">
        <f aca="false">RANK(E73,E:E)</f>
        <v>55</v>
      </c>
      <c r="H73" s="1" t="n">
        <f aca="false">RANK(F73,F:F)</f>
        <v>108</v>
      </c>
      <c r="I73" s="1" t="n">
        <f aca="false">ABS(F73-E73)</f>
        <v>1.48983031803597</v>
      </c>
      <c r="J73" s="1" t="n">
        <f aca="false">I73^2</f>
        <v>2.21959437653916</v>
      </c>
    </row>
    <row r="74" customFormat="false" ht="15" hidden="false" customHeight="false" outlineLevel="0" collapsed="false">
      <c r="A74" s="1" t="str">
        <f aca="false">INDEX(paste_data_here!A:A,(ROW()-2)*5+6)</f>
        <v>CC(C)C(=O)OCCC</v>
      </c>
      <c r="B74" s="1" t="n">
        <f aca="false">INDEX(paste_data_here!B:B,(ROW()-2)*5+6)</f>
        <v>1.7758687</v>
      </c>
      <c r="C74" s="1" t="n">
        <f aca="false">INDEX(paste_data_here!C:C,(ROW()-2)*5+6)</f>
        <v>-0.6644717</v>
      </c>
      <c r="D74" s="1" t="n">
        <f aca="false">INDEX(paste_data_here!D:D,(ROW()-2)*5+6)</f>
        <v>0.001725923</v>
      </c>
      <c r="E74" s="1" t="n">
        <f aca="false">INDEX(paste_data_here!E:E,(ROW()-2)*5+6)</f>
        <v>14.85875107</v>
      </c>
      <c r="F74" s="1" t="n">
        <f aca="false">INDEX(paste_data_here!F:F,(ROW()-2)*5+6)</f>
        <v>13.1425864749805</v>
      </c>
      <c r="G74" s="1" t="n">
        <f aca="false">RANK(E74,E:E)</f>
        <v>88</v>
      </c>
      <c r="H74" s="1" t="n">
        <f aca="false">RANK(F74,F:F)</f>
        <v>129</v>
      </c>
      <c r="I74" s="1" t="n">
        <f aca="false">ABS(F74-E74)</f>
        <v>1.7161645950195</v>
      </c>
      <c r="J74" s="1" t="n">
        <f aca="false">I74^2</f>
        <v>2.94522091719846</v>
      </c>
    </row>
    <row r="75" customFormat="false" ht="15" hidden="false" customHeight="false" outlineLevel="0" collapsed="false">
      <c r="A75" s="1" t="str">
        <f aca="false">INDEX(paste_data_here!A:A,(ROW()-2)*5+6)</f>
        <v>CC(C)C(C)C(C)C</v>
      </c>
      <c r="B75" s="1" t="n">
        <f aca="false">INDEX(paste_data_here!B:B,(ROW()-2)*5+6)</f>
        <v>1.8375098</v>
      </c>
      <c r="C75" s="1" t="n">
        <f aca="false">INDEX(paste_data_here!C:C,(ROW()-2)*5+6)</f>
        <v>-0.62006193</v>
      </c>
      <c r="D75" s="1" t="n">
        <f aca="false">INDEX(paste_data_here!D:D,(ROW()-2)*5+6)</f>
        <v>0.001765537</v>
      </c>
      <c r="E75" s="1" t="n">
        <f aca="false">INDEX(paste_data_here!E:E,(ROW()-2)*5+6)</f>
        <v>14.81555403</v>
      </c>
      <c r="F75" s="1" t="n">
        <f aca="false">INDEX(paste_data_here!F:F,(ROW()-2)*5+6)</f>
        <v>13.9674495498729</v>
      </c>
      <c r="G75" s="1" t="n">
        <f aca="false">RANK(E75,E:E)</f>
        <v>95</v>
      </c>
      <c r="H75" s="1" t="n">
        <f aca="false">RANK(F75,F:F)</f>
        <v>86</v>
      </c>
      <c r="I75" s="1" t="n">
        <f aca="false">ABS(F75-E75)</f>
        <v>0.84810448012713</v>
      </c>
      <c r="J75" s="1" t="n">
        <f aca="false">I75^2</f>
        <v>0.71928120921171</v>
      </c>
    </row>
    <row r="76" customFormat="false" ht="15" hidden="false" customHeight="false" outlineLevel="0" collapsed="false">
      <c r="A76" s="1" t="str">
        <f aca="false">INDEX(paste_data_here!A:A,(ROW()-2)*5+6)</f>
        <v>CC(C)C(C)CCC</v>
      </c>
      <c r="B76" s="1" t="n">
        <f aca="false">INDEX(paste_data_here!B:B,(ROW()-2)*5+6)</f>
        <v>1.8681277</v>
      </c>
      <c r="C76" s="1" t="n">
        <f aca="false">INDEX(paste_data_here!C:C,(ROW()-2)*5+6)</f>
        <v>-0.64645797</v>
      </c>
      <c r="D76" s="1" t="n">
        <f aca="false">INDEX(paste_data_here!D:D,(ROW()-2)*5+6)</f>
        <v>0.001774623</v>
      </c>
      <c r="E76" s="1" t="n">
        <f aca="false">INDEX(paste_data_here!E:E,(ROW()-2)*5+6)</f>
        <v>14.78289356</v>
      </c>
      <c r="F76" s="1" t="n">
        <f aca="false">INDEX(paste_data_here!F:F,(ROW()-2)*5+6)</f>
        <v>13.8089043269617</v>
      </c>
      <c r="G76" s="1" t="n">
        <f aca="false">RANK(E76,E:E)</f>
        <v>103</v>
      </c>
      <c r="H76" s="1" t="n">
        <f aca="false">RANK(F76,F:F)</f>
        <v>92</v>
      </c>
      <c r="I76" s="1" t="n">
        <f aca="false">ABS(F76-E76)</f>
        <v>0.973989233038347</v>
      </c>
      <c r="J76" s="1" t="n">
        <f aca="false">I76^2</f>
        <v>0.948655026074628</v>
      </c>
    </row>
    <row r="77" customFormat="false" ht="15" hidden="false" customHeight="false" outlineLevel="0" collapsed="false">
      <c r="A77" s="1" t="str">
        <f aca="false">INDEX(paste_data_here!A:A,(ROW()-2)*5+6)</f>
        <v>CC(C)C(C)CCCCC</v>
      </c>
      <c r="B77" s="1" t="n">
        <f aca="false">INDEX(paste_data_here!B:B,(ROW()-2)*5+6)</f>
        <v>2.0103688</v>
      </c>
      <c r="C77" s="1" t="n">
        <f aca="false">INDEX(paste_data_here!C:C,(ROW()-2)*5+6)</f>
        <v>-0.7747034</v>
      </c>
      <c r="D77" s="1" t="n">
        <f aca="false">INDEX(paste_data_here!D:D,(ROW()-2)*5+6)</f>
        <v>0.001631055</v>
      </c>
      <c r="E77" s="1" t="n">
        <f aca="false">INDEX(paste_data_here!E:E,(ROW()-2)*5+6)</f>
        <v>14.59148119</v>
      </c>
      <c r="F77" s="1" t="n">
        <f aca="false">INDEX(paste_data_here!F:F,(ROW()-2)*5+6)</f>
        <v>13.996588283152</v>
      </c>
      <c r="G77" s="1" t="n">
        <f aca="false">RANK(E77,E:E)</f>
        <v>120</v>
      </c>
      <c r="H77" s="1" t="n">
        <f aca="false">RANK(F77,F:F)</f>
        <v>85</v>
      </c>
      <c r="I77" s="1" t="n">
        <f aca="false">ABS(F77-E77)</f>
        <v>0.594892906847974</v>
      </c>
      <c r="J77" s="1" t="n">
        <f aca="false">I77^2</f>
        <v>0.353897570618033</v>
      </c>
    </row>
    <row r="78" customFormat="false" ht="15" hidden="false" customHeight="false" outlineLevel="0" collapsed="false">
      <c r="A78" s="1" t="str">
        <f aca="false">INDEX(paste_data_here!A:A,(ROW()-2)*5+6)</f>
        <v>CC(C)C(C)CCCCCCC</v>
      </c>
      <c r="B78" s="1" t="n">
        <f aca="false">INDEX(paste_data_here!B:B,(ROW()-2)*5+6)</f>
        <v>2.317702</v>
      </c>
      <c r="C78" s="1" t="n">
        <f aca="false">INDEX(paste_data_here!C:C,(ROW()-2)*5+6)</f>
        <v>-0.9222196</v>
      </c>
      <c r="D78" s="1" t="n">
        <f aca="false">INDEX(paste_data_here!D:D,(ROW()-2)*5+6)</f>
        <v>0.001530222</v>
      </c>
      <c r="E78" s="1" t="n">
        <f aca="false">INDEX(paste_data_here!E:E,(ROW()-2)*5+6)</f>
        <v>14.44689403</v>
      </c>
      <c r="F78" s="1" t="n">
        <f aca="false">INDEX(paste_data_here!F:F,(ROW()-2)*5+6)</f>
        <v>15.155024575018</v>
      </c>
      <c r="G78" s="1" t="n">
        <f aca="false">RANK(E78,E:E)</f>
        <v>125</v>
      </c>
      <c r="H78" s="1" t="n">
        <f aca="false">RANK(F78,F:F)</f>
        <v>42</v>
      </c>
      <c r="I78" s="1" t="n">
        <f aca="false">ABS(F78-E78)</f>
        <v>0.708130545017989</v>
      </c>
      <c r="J78" s="1" t="n">
        <f aca="false">I78^2</f>
        <v>0.501448868787474</v>
      </c>
    </row>
    <row r="79" customFormat="false" ht="15" hidden="false" customHeight="false" outlineLevel="0" collapsed="false">
      <c r="A79" s="1" t="str">
        <f aca="false">INDEX(paste_data_here!A:A,(ROW()-2)*5+6)</f>
        <v>CC(C)C(CC)C(C)C</v>
      </c>
      <c r="B79" s="1" t="n">
        <f aca="false">INDEX(paste_data_here!B:B,(ROW()-2)*5+6)</f>
        <v>1.9110115</v>
      </c>
      <c r="C79" s="1" t="n">
        <f aca="false">INDEX(paste_data_here!C:C,(ROW()-2)*5+6)</f>
        <v>-0.6854079</v>
      </c>
      <c r="D79" s="1" t="n">
        <f aca="false">INDEX(paste_data_here!D:D,(ROW()-2)*5+6)</f>
        <v>0.001692047</v>
      </c>
      <c r="E79" s="1" t="n">
        <f aca="false">INDEX(paste_data_here!E:E,(ROW()-2)*5+6)</f>
        <v>14.74068174</v>
      </c>
      <c r="F79" s="1" t="n">
        <f aca="false">INDEX(paste_data_here!F:F,(ROW()-2)*5+6)</f>
        <v>14.0291123761345</v>
      </c>
      <c r="G79" s="1" t="n">
        <f aca="false">RANK(E79,E:E)</f>
        <v>111</v>
      </c>
      <c r="H79" s="1" t="n">
        <f aca="false">RANK(F79,F:F)</f>
        <v>83</v>
      </c>
      <c r="I79" s="1" t="n">
        <f aca="false">ABS(F79-E79)</f>
        <v>0.711569363865479</v>
      </c>
      <c r="J79" s="1" t="n">
        <f aca="false">I79^2</f>
        <v>0.506330959591922</v>
      </c>
    </row>
    <row r="80" customFormat="false" ht="15" hidden="false" customHeight="false" outlineLevel="0" collapsed="false">
      <c r="A80" s="1" t="str">
        <f aca="false">INDEX(paste_data_here!A:A,(ROW()-2)*5+6)</f>
        <v>CC(C)CC(=O)CC(C)C</v>
      </c>
      <c r="B80" s="1" t="n">
        <f aca="false">INDEX(paste_data_here!B:B,(ROW()-2)*5+6)</f>
        <v>1.9532496</v>
      </c>
      <c r="C80" s="1" t="n">
        <f aca="false">INDEX(paste_data_here!C:C,(ROW()-2)*5+6)</f>
        <v>-0.7469069</v>
      </c>
      <c r="D80" s="1" t="n">
        <f aca="false">INDEX(paste_data_here!D:D,(ROW()-2)*5+6)</f>
        <v>0.001626016</v>
      </c>
      <c r="E80" s="1" t="n">
        <f aca="false">INDEX(paste_data_here!E:E,(ROW()-2)*5+6)</f>
        <v>14.70246722</v>
      </c>
      <c r="F80" s="1" t="n">
        <f aca="false">INDEX(paste_data_here!F:F,(ROW()-2)*5+6)</f>
        <v>13.9384336506172</v>
      </c>
      <c r="G80" s="1" t="n">
        <f aca="false">RANK(E80,E:E)</f>
        <v>113</v>
      </c>
      <c r="H80" s="1" t="n">
        <f aca="false">RANK(F80,F:F)</f>
        <v>88</v>
      </c>
      <c r="I80" s="1" t="n">
        <f aca="false">ABS(F80-E80)</f>
        <v>0.7640335693828</v>
      </c>
      <c r="J80" s="1" t="n">
        <f aca="false">I80^2</f>
        <v>0.583747295143822</v>
      </c>
    </row>
    <row r="81" customFormat="false" ht="15" hidden="false" customHeight="false" outlineLevel="0" collapsed="false">
      <c r="A81" s="1" t="str">
        <f aca="false">INDEX(paste_data_here!A:A,(ROW()-2)*5+6)</f>
        <v>CC(C)CC(C)CC</v>
      </c>
      <c r="B81" s="1" t="n">
        <f aca="false">INDEX(paste_data_here!B:B,(ROW()-2)*5+6)</f>
        <v>1.9048833</v>
      </c>
      <c r="C81" s="1" t="n">
        <f aca="false">INDEX(paste_data_here!C:C,(ROW()-2)*5+6)</f>
        <v>-0.6623335</v>
      </c>
      <c r="D81" s="1" t="n">
        <f aca="false">INDEX(paste_data_here!D:D,(ROW()-2)*5+6)</f>
        <v>0.001806685</v>
      </c>
      <c r="E81" s="1" t="n">
        <f aca="false">INDEX(paste_data_here!E:E,(ROW()-2)*5+6)</f>
        <v>14.74986515</v>
      </c>
      <c r="F81" s="1" t="n">
        <f aca="false">INDEX(paste_data_here!F:F,(ROW()-2)*5+6)</f>
        <v>13.7171294540761</v>
      </c>
      <c r="G81" s="1" t="n">
        <f aca="false">RANK(E81,E:E)</f>
        <v>108</v>
      </c>
      <c r="H81" s="1" t="n">
        <f aca="false">RANK(F81,F:F)</f>
        <v>96</v>
      </c>
      <c r="I81" s="1" t="n">
        <f aca="false">ABS(F81-E81)</f>
        <v>1.03273569592393</v>
      </c>
      <c r="J81" s="1" t="n">
        <f aca="false">I81^2</f>
        <v>1.06654301763549</v>
      </c>
    </row>
    <row r="82" customFormat="false" ht="15" hidden="false" customHeight="false" outlineLevel="0" collapsed="false">
      <c r="A82" s="1" t="str">
        <f aca="false">INDEX(paste_data_here!A:A,(ROW()-2)*5+6)</f>
        <v>CC(C)CCCC</v>
      </c>
      <c r="B82" s="1" t="n">
        <f aca="false">INDEX(paste_data_here!B:B,(ROW()-2)*5+6)</f>
        <v>1.8778192</v>
      </c>
      <c r="C82" s="1" t="n">
        <f aca="false">INDEX(paste_data_here!C:C,(ROW()-2)*5+6)</f>
        <v>-0.6275296</v>
      </c>
      <c r="D82" s="1" t="n">
        <f aca="false">INDEX(paste_data_here!D:D,(ROW()-2)*5+6)</f>
        <v>0.00188537</v>
      </c>
      <c r="E82" s="1" t="n">
        <f aca="false">INDEX(paste_data_here!E:E,(ROW()-2)*5+6)</f>
        <v>14.82350497</v>
      </c>
      <c r="F82" s="1" t="n">
        <f aca="false">INDEX(paste_data_here!F:F,(ROW()-2)*5+6)</f>
        <v>13.618766130675</v>
      </c>
      <c r="G82" s="1" t="n">
        <f aca="false">RANK(E82,E:E)</f>
        <v>93</v>
      </c>
      <c r="H82" s="1" t="n">
        <f aca="false">RANK(F82,F:F)</f>
        <v>105</v>
      </c>
      <c r="I82" s="1" t="n">
        <f aca="false">ABS(F82-E82)</f>
        <v>1.20473883932503</v>
      </c>
      <c r="J82" s="1" t="n">
        <f aca="false">I82^2</f>
        <v>1.45139567097823</v>
      </c>
    </row>
    <row r="83" customFormat="false" ht="15" hidden="false" customHeight="false" outlineLevel="0" collapsed="false">
      <c r="A83" s="1" t="str">
        <f aca="false">INDEX(paste_data_here!A:A,(ROW()-2)*5+6)</f>
        <v>CC(C)COC(=O)C(C)C</v>
      </c>
      <c r="B83" s="1" t="n">
        <f aca="false">INDEX(paste_data_here!B:B,(ROW()-2)*5+6)</f>
        <v>1.9172757</v>
      </c>
      <c r="C83" s="1" t="n">
        <f aca="false">INDEX(paste_data_here!C:C,(ROW()-2)*5+6)</f>
        <v>-0.7446494</v>
      </c>
      <c r="D83" s="1" t="n">
        <f aca="false">INDEX(paste_data_here!D:D,(ROW()-2)*5+6)</f>
        <v>0.001661433</v>
      </c>
      <c r="E83" s="1" t="n">
        <f aca="false">INDEX(paste_data_here!E:E,(ROW()-2)*5+6)</f>
        <v>14.77489143</v>
      </c>
      <c r="F83" s="1" t="n">
        <f aca="false">INDEX(paste_data_here!F:F,(ROW()-2)*5+6)</f>
        <v>13.5128485577287</v>
      </c>
      <c r="G83" s="1" t="n">
        <f aca="false">RANK(E83,E:E)</f>
        <v>104</v>
      </c>
      <c r="H83" s="1" t="n">
        <f aca="false">RANK(F83,F:F)</f>
        <v>113</v>
      </c>
      <c r="I83" s="1" t="n">
        <f aca="false">ABS(F83-E83)</f>
        <v>1.26204287227131</v>
      </c>
      <c r="J83" s="1" t="n">
        <f aca="false">I83^2</f>
        <v>1.59275221145082</v>
      </c>
    </row>
    <row r="84" customFormat="false" ht="15" hidden="false" customHeight="false" outlineLevel="0" collapsed="false">
      <c r="A84" s="1" t="str">
        <f aca="false">INDEX(paste_data_here!A:A,(ROW()-2)*5+6)</f>
        <v>CC(C)OC(=O)CCCCCCCCCCCCCCC</v>
      </c>
      <c r="B84" s="1" t="n">
        <f aca="false">INDEX(paste_data_here!B:B,(ROW()-2)*5+6)</f>
        <v>3.4896</v>
      </c>
      <c r="C84" s="1" t="n">
        <f aca="false">INDEX(paste_data_here!C:C,(ROW()-2)*5+6)</f>
        <v>-1.6392752</v>
      </c>
      <c r="D84" s="1" t="n">
        <f aca="false">INDEX(paste_data_here!D:D,(ROW()-2)*5+6)</f>
        <v>0.001305142</v>
      </c>
      <c r="E84" s="1" t="n">
        <f aca="false">INDEX(paste_data_here!E:E,(ROW()-2)*5+6)</f>
        <v>13.90223856</v>
      </c>
      <c r="F84" s="1" t="n">
        <f aca="false">INDEX(paste_data_here!F:F,(ROW()-2)*5+6)</f>
        <v>18.3725791405112</v>
      </c>
      <c r="G84" s="1" t="n">
        <f aca="false">RANK(E84,E:E)</f>
        <v>138</v>
      </c>
      <c r="H84" s="1" t="n">
        <f aca="false">RANK(F84,F:F)</f>
        <v>4</v>
      </c>
      <c r="I84" s="1" t="n">
        <f aca="false">ABS(F84-E84)</f>
        <v>4.47034058051116</v>
      </c>
      <c r="J84" s="1" t="n">
        <f aca="false">I84^2</f>
        <v>19.9839449057649</v>
      </c>
    </row>
    <row r="85" customFormat="false" ht="15" hidden="false" customHeight="false" outlineLevel="0" collapsed="false">
      <c r="A85" s="1" t="str">
        <f aca="false">INDEX(paste_data_here!A:A,(ROW()-2)*5+6)</f>
        <v>CC(O)CC(C)C</v>
      </c>
      <c r="B85" s="1" t="n">
        <f aca="false">INDEX(paste_data_here!B:B,(ROW()-2)*5+6)</f>
        <v>1.9124516</v>
      </c>
      <c r="C85" s="1" t="n">
        <f aca="false">INDEX(paste_data_here!C:C,(ROW()-2)*5+6)</f>
        <v>-0.6440441</v>
      </c>
      <c r="D85" s="1" t="n">
        <f aca="false">INDEX(paste_data_here!D:D,(ROW()-2)*5+6)</f>
        <v>0.001740947</v>
      </c>
      <c r="E85" s="1" t="n">
        <f aca="false">INDEX(paste_data_here!E:E,(ROW()-2)*5+6)</f>
        <v>15.06038535</v>
      </c>
      <c r="F85" s="1" t="n">
        <f aca="false">INDEX(paste_data_here!F:F,(ROW()-2)*5+6)</f>
        <v>14.3187704355343</v>
      </c>
      <c r="G85" s="1" t="n">
        <f aca="false">RANK(E85,E:E)</f>
        <v>52</v>
      </c>
      <c r="H85" s="1" t="n">
        <f aca="false">RANK(F85,F:F)</f>
        <v>72</v>
      </c>
      <c r="I85" s="1" t="n">
        <f aca="false">ABS(F85-E85)</f>
        <v>0.741614914465721</v>
      </c>
      <c r="J85" s="1" t="n">
        <f aca="false">I85^2</f>
        <v>0.549992681357999</v>
      </c>
    </row>
    <row r="86" customFormat="false" ht="15" hidden="false" customHeight="false" outlineLevel="0" collapsed="false">
      <c r="A86" s="1" t="str">
        <f aca="false">INDEX(paste_data_here!A:A,(ROW()-2)*5+6)</f>
        <v>CC(O)CCl</v>
      </c>
      <c r="B86" s="1" t="n">
        <f aca="false">INDEX(paste_data_here!B:B,(ROW()-2)*5+6)</f>
        <v>1.6650382</v>
      </c>
      <c r="C86" s="1" t="n">
        <f aca="false">INDEX(paste_data_here!C:C,(ROW()-2)*5+6)</f>
        <v>-0.52954924</v>
      </c>
      <c r="D86" s="1" t="n">
        <f aca="false">INDEX(paste_data_here!D:D,(ROW()-2)*5+6)</f>
        <v>0.00171969</v>
      </c>
      <c r="E86" s="1" t="n">
        <f aca="false">INDEX(paste_data_here!E:E,(ROW()-2)*5+6)</f>
        <v>15.42412813</v>
      </c>
      <c r="F86" s="1" t="n">
        <f aca="false">INDEX(paste_data_here!F:F,(ROW()-2)*5+6)</f>
        <v>14.0516589450904</v>
      </c>
      <c r="G86" s="1" t="n">
        <f aca="false">RANK(E86,E:E)</f>
        <v>10</v>
      </c>
      <c r="H86" s="1" t="n">
        <f aca="false">RANK(F86,F:F)</f>
        <v>82</v>
      </c>
      <c r="I86" s="1" t="n">
        <f aca="false">ABS(F86-E86)</f>
        <v>1.37246918490959</v>
      </c>
      <c r="J86" s="1" t="n">
        <f aca="false">I86^2</f>
        <v>1.88367166352639</v>
      </c>
    </row>
    <row r="87" customFormat="false" ht="15" hidden="false" customHeight="false" outlineLevel="0" collapsed="false">
      <c r="A87" s="1" t="str">
        <f aca="false">INDEX(paste_data_here!A:A,(ROW()-2)*5+6)</f>
        <v>CC(O)COC(C)COC(C)COC(C)CO</v>
      </c>
      <c r="B87" s="1" t="n">
        <f aca="false">INDEX(paste_data_here!B:B,(ROW()-2)*5+6)</f>
        <v>3.1461232</v>
      </c>
      <c r="C87" s="1" t="n">
        <f aca="false">INDEX(paste_data_here!C:C,(ROW()-2)*5+6)</f>
        <v>-1.3502185</v>
      </c>
      <c r="D87" s="1" t="n">
        <f aca="false">INDEX(paste_data_here!D:D,(ROW()-2)*5+6)</f>
        <v>0.001358696</v>
      </c>
      <c r="E87" s="1" t="n">
        <f aca="false">INDEX(paste_data_here!E:E,(ROW()-2)*5+6)</f>
        <v>14.3431756</v>
      </c>
      <c r="F87" s="1" t="n">
        <f aca="false">INDEX(paste_data_here!F:F,(ROW()-2)*5+6)</f>
        <v>18.0931441259485</v>
      </c>
      <c r="G87" s="1" t="n">
        <f aca="false">RANK(E87,E:E)</f>
        <v>131</v>
      </c>
      <c r="H87" s="1" t="n">
        <f aca="false">RANK(F87,F:F)</f>
        <v>6</v>
      </c>
      <c r="I87" s="1" t="n">
        <f aca="false">ABS(F87-E87)</f>
        <v>3.7499685259485</v>
      </c>
      <c r="J87" s="1" t="n">
        <f aca="false">I87^2</f>
        <v>14.0622639456044</v>
      </c>
    </row>
    <row r="88" customFormat="false" ht="15" hidden="false" customHeight="false" outlineLevel="0" collapsed="false">
      <c r="A88" s="1" t="str">
        <f aca="false">INDEX(paste_data_here!A:A,(ROW()-2)*5+6)</f>
        <v>CC#CC=C</v>
      </c>
      <c r="B88" s="1" t="n">
        <f aca="false">INDEX(paste_data_here!B:B,(ROW()-2)*5+6)</f>
        <v>1.8378873</v>
      </c>
      <c r="C88" s="1" t="n">
        <f aca="false">INDEX(paste_data_here!C:C,(ROW()-2)*5+6)</f>
        <v>-0.5862549</v>
      </c>
      <c r="D88" s="1" t="n">
        <f aca="false">INDEX(paste_data_here!D:D,(ROW()-2)*5+6)</f>
        <v>0.001923077</v>
      </c>
      <c r="E88" s="1" t="n">
        <f aca="false">INDEX(paste_data_here!E:E,(ROW()-2)*5+6)</f>
        <v>15.29200433</v>
      </c>
      <c r="F88" s="1" t="n">
        <f aca="false">INDEX(paste_data_here!F:F,(ROW()-2)*5+6)</f>
        <v>13.7332217679289</v>
      </c>
      <c r="G88" s="1" t="n">
        <f aca="false">RANK(E88,E:E)</f>
        <v>19</v>
      </c>
      <c r="H88" s="1" t="n">
        <f aca="false">RANK(F88,F:F)</f>
        <v>94</v>
      </c>
      <c r="I88" s="1" t="n">
        <f aca="false">ABS(F88-E88)</f>
        <v>1.55878256207111</v>
      </c>
      <c r="J88" s="1" t="n">
        <f aca="false">I88^2</f>
        <v>2.42980307581696</v>
      </c>
    </row>
    <row r="89" customFormat="false" ht="15" hidden="false" customHeight="false" outlineLevel="0" collapsed="false">
      <c r="A89" s="1" t="str">
        <f aca="false">INDEX(paste_data_here!A:A,(ROW()-2)*5+6)</f>
        <v>CCC(=O)OCCC</v>
      </c>
      <c r="B89" s="1" t="n">
        <f aca="false">INDEX(paste_data_here!B:B,(ROW()-2)*5+6)</f>
        <v>1.774034</v>
      </c>
      <c r="C89" s="1" t="n">
        <f aca="false">INDEX(paste_data_here!C:C,(ROW()-2)*5+6)</f>
        <v>-0.6323548</v>
      </c>
      <c r="D89" s="1" t="n">
        <f aca="false">INDEX(paste_data_here!D:D,(ROW()-2)*5+6)</f>
        <v>0.001758706</v>
      </c>
      <c r="E89" s="1" t="n">
        <f aca="false">INDEX(paste_data_here!E:E,(ROW()-2)*5+6)</f>
        <v>14.93433715</v>
      </c>
      <c r="F89" s="1" t="n">
        <f aca="false">INDEX(paste_data_here!F:F,(ROW()-2)*5+6)</f>
        <v>13.3809671880334</v>
      </c>
      <c r="G89" s="1" t="n">
        <f aca="false">RANK(E89,E:E)</f>
        <v>75</v>
      </c>
      <c r="H89" s="1" t="n">
        <f aca="false">RANK(F89,F:F)</f>
        <v>119</v>
      </c>
      <c r="I89" s="1" t="n">
        <f aca="false">ABS(F89-E89)</f>
        <v>1.55336996196658</v>
      </c>
      <c r="J89" s="1" t="n">
        <f aca="false">I89^2</f>
        <v>2.41295823874006</v>
      </c>
    </row>
    <row r="90" customFormat="false" ht="15" hidden="false" customHeight="false" outlineLevel="0" collapsed="false">
      <c r="A90" s="1" t="str">
        <f aca="false">INDEX(paste_data_here!A:A,(ROW()-2)*5+6)</f>
        <v>CCC(C)CCCCCCCCC</v>
      </c>
      <c r="B90" s="1" t="n">
        <f aca="false">INDEX(paste_data_here!B:B,(ROW()-2)*5+6)</f>
        <v>2.5042033</v>
      </c>
      <c r="C90" s="1" t="n">
        <f aca="false">INDEX(paste_data_here!C:C,(ROW()-2)*5+6)</f>
        <v>-1.0293444</v>
      </c>
      <c r="D90" s="1" t="n">
        <f aca="false">INDEX(paste_data_here!D:D,(ROW()-2)*5+6)</f>
        <v>0.001494768</v>
      </c>
      <c r="E90" s="1" t="n">
        <f aca="false">INDEX(paste_data_here!E:E,(ROW()-2)*5+6)</f>
        <v>14.35720674</v>
      </c>
      <c r="F90" s="1" t="n">
        <f aca="false">INDEX(paste_data_here!F:F,(ROW()-2)*5+6)</f>
        <v>15.5834712567135</v>
      </c>
      <c r="G90" s="1" t="n">
        <f aca="false">RANK(E90,E:E)</f>
        <v>129</v>
      </c>
      <c r="H90" s="1" t="n">
        <f aca="false">RANK(F90,F:F)</f>
        <v>33</v>
      </c>
      <c r="I90" s="1" t="n">
        <f aca="false">ABS(F90-E90)</f>
        <v>1.22626451671351</v>
      </c>
      <c r="J90" s="1" t="n">
        <f aca="false">I90^2</f>
        <v>1.50372466495062</v>
      </c>
    </row>
    <row r="91" customFormat="false" ht="15" hidden="false" customHeight="false" outlineLevel="0" collapsed="false">
      <c r="A91" s="1" t="str">
        <f aca="false">INDEX(paste_data_here!A:A,(ROW()-2)*5+6)</f>
        <v>CCC(Cl)C</v>
      </c>
      <c r="B91" s="1" t="n">
        <f aca="false">INDEX(paste_data_here!B:B,(ROW()-2)*5+6)</f>
        <v>1.6637102</v>
      </c>
      <c r="C91" s="1" t="n">
        <f aca="false">INDEX(paste_data_here!C:C,(ROW()-2)*5+6)</f>
        <v>-0.51387674</v>
      </c>
      <c r="D91" s="1" t="n">
        <f aca="false">INDEX(paste_data_here!D:D,(ROW()-2)*5+6)</f>
        <v>0.001920861</v>
      </c>
      <c r="E91" s="1" t="n">
        <f aca="false">INDEX(paste_data_here!E:E,(ROW()-2)*5+6)</f>
        <v>15.17689728</v>
      </c>
      <c r="F91" s="1" t="n">
        <f aca="false">INDEX(paste_data_here!F:F,(ROW()-2)*5+6)</f>
        <v>13.4877078961322</v>
      </c>
      <c r="G91" s="1" t="n">
        <f aca="false">RANK(E91,E:E)</f>
        <v>37</v>
      </c>
      <c r="H91" s="1" t="n">
        <f aca="false">RANK(F91,F:F)</f>
        <v>116</v>
      </c>
      <c r="I91" s="1" t="n">
        <f aca="false">ABS(F91-E91)</f>
        <v>1.68918938386775</v>
      </c>
      <c r="J91" s="1" t="n">
        <f aca="false">I91^2</f>
        <v>2.85336077457152</v>
      </c>
    </row>
    <row r="92" customFormat="false" ht="15" hidden="false" customHeight="false" outlineLevel="0" collapsed="false">
      <c r="A92" s="1" t="str">
        <f aca="false">INDEX(paste_data_here!A:A,(ROW()-2)*5+6)</f>
        <v>CCC(Cl)Cl</v>
      </c>
      <c r="B92" s="1" t="n">
        <f aca="false">INDEX(paste_data_here!B:B,(ROW()-2)*5+6)</f>
        <v>1.6125114</v>
      </c>
      <c r="C92" s="1" t="n">
        <f aca="false">INDEX(paste_data_here!C:C,(ROW()-2)*5+6)</f>
        <v>-0.50381005</v>
      </c>
      <c r="D92" s="1" t="n">
        <f aca="false">INDEX(paste_data_here!D:D,(ROW()-2)*5+6)</f>
        <v>0.001785714</v>
      </c>
      <c r="E92" s="1" t="n">
        <f aca="false">INDEX(paste_data_here!E:E,(ROW()-2)*5+6)</f>
        <v>15.25993231</v>
      </c>
      <c r="F92" s="1" t="n">
        <f aca="false">INDEX(paste_data_here!F:F,(ROW()-2)*5+6)</f>
        <v>13.7504605740403</v>
      </c>
      <c r="G92" s="1" t="n">
        <f aca="false">RANK(E92,E:E)</f>
        <v>25</v>
      </c>
      <c r="H92" s="1" t="n">
        <f aca="false">RANK(F92,F:F)</f>
        <v>93</v>
      </c>
      <c r="I92" s="1" t="n">
        <f aca="false">ABS(F92-E92)</f>
        <v>1.50947173595972</v>
      </c>
      <c r="J92" s="1" t="n">
        <f aca="false">I92^2</f>
        <v>2.27850492166127</v>
      </c>
    </row>
    <row r="93" customFormat="false" ht="15" hidden="false" customHeight="false" outlineLevel="0" collapsed="false">
      <c r="A93" s="1" t="str">
        <f aca="false">INDEX(paste_data_here!A:A,(ROW()-2)*5+6)</f>
        <v>CCc1cc(C)sc1C</v>
      </c>
      <c r="B93" s="1" t="n">
        <f aca="false">INDEX(paste_data_here!B:B,(ROW()-2)*5+6)</f>
        <v>1.9241971</v>
      </c>
      <c r="C93" s="1" t="n">
        <f aca="false">INDEX(paste_data_here!C:C,(ROW()-2)*5+6)</f>
        <v>-0.72364134</v>
      </c>
      <c r="D93" s="1" t="n">
        <f aca="false">INDEX(paste_data_here!D:D,(ROW()-2)*5+6)</f>
        <v>0.001494768</v>
      </c>
      <c r="E93" s="1" t="n">
        <f aca="false">INDEX(paste_data_here!E:E,(ROW()-2)*5+6)</f>
        <v>14.99757512</v>
      </c>
      <c r="F93" s="1" t="n">
        <f aca="false">INDEX(paste_data_here!F:F,(ROW()-2)*5+6)</f>
        <v>14.6909714274662</v>
      </c>
      <c r="G93" s="1" t="n">
        <f aca="false">RANK(E93,E:E)</f>
        <v>64</v>
      </c>
      <c r="H93" s="1" t="n">
        <f aca="false">RANK(F93,F:F)</f>
        <v>58</v>
      </c>
      <c r="I93" s="1" t="n">
        <f aca="false">ABS(F93-E93)</f>
        <v>0.306603692533791</v>
      </c>
      <c r="J93" s="1" t="n">
        <f aca="false">I93^2</f>
        <v>0.0940058242753556</v>
      </c>
    </row>
    <row r="94" customFormat="false" ht="15" hidden="false" customHeight="false" outlineLevel="0" collapsed="false">
      <c r="A94" s="1" t="str">
        <f aca="false">INDEX(paste_data_here!A:A,(ROW()-2)*5+6)</f>
        <v>CCCBr</v>
      </c>
      <c r="B94" s="1" t="n">
        <f aca="false">INDEX(paste_data_here!B:B,(ROW()-2)*5+6)</f>
        <v>1.6441038</v>
      </c>
      <c r="C94" s="1" t="n">
        <f aca="false">INDEX(paste_data_here!C:C,(ROW()-2)*5+6)</f>
        <v>-0.50047415</v>
      </c>
      <c r="D94" s="1" t="n">
        <f aca="false">INDEX(paste_data_here!D:D,(ROW()-2)*5+6)</f>
        <v>0.001867414</v>
      </c>
      <c r="E94" s="1" t="n">
        <f aca="false">INDEX(paste_data_here!E:E,(ROW()-2)*5+6)</f>
        <v>15.33676841</v>
      </c>
      <c r="F94" s="1" t="n">
        <f aca="false">INDEX(paste_data_here!F:F,(ROW()-2)*5+6)</f>
        <v>13.7262398021895</v>
      </c>
      <c r="G94" s="1" t="n">
        <f aca="false">RANK(E94,E:E)</f>
        <v>16</v>
      </c>
      <c r="H94" s="1" t="n">
        <f aca="false">RANK(F94,F:F)</f>
        <v>95</v>
      </c>
      <c r="I94" s="1" t="n">
        <f aca="false">ABS(F94-E94)</f>
        <v>1.61052860781049</v>
      </c>
      <c r="J94" s="1" t="n">
        <f aca="false">I94^2</f>
        <v>2.593802396576</v>
      </c>
    </row>
    <row r="95" customFormat="false" ht="15" hidden="false" customHeight="false" outlineLevel="0" collapsed="false">
      <c r="A95" s="1" t="str">
        <f aca="false">INDEX(paste_data_here!A:A,(ROW()-2)*5+6)</f>
        <v>CCCC(C)CCC</v>
      </c>
      <c r="B95" s="1" t="n">
        <f aca="false">INDEX(paste_data_here!B:B,(ROW()-2)*5+6)</f>
        <v>1.8613527</v>
      </c>
      <c r="C95" s="1" t="n">
        <f aca="false">INDEX(paste_data_here!C:C,(ROW()-2)*5+6)</f>
        <v>-0.65817356</v>
      </c>
      <c r="D95" s="1" t="n">
        <f aca="false">INDEX(paste_data_here!D:D,(ROW()-2)*5+6)</f>
        <v>0.00178031</v>
      </c>
      <c r="E95" s="1" t="n">
        <f aca="false">INDEX(paste_data_here!E:E,(ROW()-2)*5+6)</f>
        <v>14.74440157</v>
      </c>
      <c r="F95" s="1" t="n">
        <f aca="false">INDEX(paste_data_here!F:F,(ROW()-2)*5+6)</f>
        <v>13.5818189932024</v>
      </c>
      <c r="G95" s="1" t="n">
        <f aca="false">RANK(E95,E:E)</f>
        <v>110</v>
      </c>
      <c r="H95" s="1" t="n">
        <f aca="false">RANK(F95,F:F)</f>
        <v>107</v>
      </c>
      <c r="I95" s="1" t="n">
        <f aca="false">ABS(F95-E95)</f>
        <v>1.16258257679757</v>
      </c>
      <c r="J95" s="1" t="n">
        <f aca="false">I95^2</f>
        <v>1.35159824787327</v>
      </c>
    </row>
    <row r="96" customFormat="false" ht="15" hidden="false" customHeight="false" outlineLevel="0" collapsed="false">
      <c r="A96" s="1" t="str">
        <f aca="false">INDEX(paste_data_here!A:A,(ROW()-2)*5+6)</f>
        <v>CCCC=C(CC)C=O</v>
      </c>
      <c r="B96" s="1" t="n">
        <f aca="false">INDEX(paste_data_here!B:B,(ROW()-2)*5+6)</f>
        <v>1.7807055</v>
      </c>
      <c r="C96" s="1" t="n">
        <f aca="false">INDEX(paste_data_here!C:C,(ROW()-2)*5+6)</f>
        <v>-0.68271494</v>
      </c>
      <c r="D96" s="1" t="n">
        <f aca="false">INDEX(paste_data_here!D:D,(ROW()-2)*5+6)</f>
        <v>0.001572327</v>
      </c>
      <c r="E96" s="1" t="n">
        <f aca="false">INDEX(paste_data_here!E:E,(ROW()-2)*5+6)</f>
        <v>14.78602429</v>
      </c>
      <c r="F96" s="1" t="n">
        <f aca="false">INDEX(paste_data_here!F:F,(ROW()-2)*5+6)</f>
        <v>13.7098695936231</v>
      </c>
      <c r="G96" s="1" t="n">
        <f aca="false">RANK(E96,E:E)</f>
        <v>101</v>
      </c>
      <c r="H96" s="1" t="n">
        <f aca="false">RANK(F96,F:F)</f>
        <v>97</v>
      </c>
      <c r="I96" s="1" t="n">
        <f aca="false">ABS(F96-E96)</f>
        <v>1.07615469637689</v>
      </c>
      <c r="J96" s="1" t="n">
        <f aca="false">I96^2</f>
        <v>1.15810893053403</v>
      </c>
    </row>
    <row r="97" customFormat="false" ht="15" hidden="false" customHeight="false" outlineLevel="0" collapsed="false">
      <c r="A97" s="1" t="str">
        <f aca="false">INDEX(paste_data_here!A:A,(ROW()-2)*5+6)</f>
        <v>CCCCC(C)C(=O)O</v>
      </c>
      <c r="B97" s="1" t="n">
        <f aca="false">INDEX(paste_data_here!B:B,(ROW()-2)*5+6)</f>
        <v>1.8248066</v>
      </c>
      <c r="C97" s="1" t="n">
        <f aca="false">INDEX(paste_data_here!C:C,(ROW()-2)*5+6)</f>
        <v>-0.6947677</v>
      </c>
      <c r="D97" s="1" t="n">
        <f aca="false">INDEX(paste_data_here!D:D,(ROW()-2)*5+6)</f>
        <v>0.001501502</v>
      </c>
      <c r="E97" s="1" t="n">
        <f aca="false">INDEX(paste_data_here!E:E,(ROW()-2)*5+6)</f>
        <v>14.94099195</v>
      </c>
      <c r="F97" s="1" t="n">
        <f aca="false">INDEX(paste_data_here!F:F,(ROW()-2)*5+6)</f>
        <v>14.2491883376323</v>
      </c>
      <c r="G97" s="1" t="n">
        <f aca="false">RANK(E97,E:E)</f>
        <v>72</v>
      </c>
      <c r="H97" s="1" t="n">
        <f aca="false">RANK(F97,F:F)</f>
        <v>74</v>
      </c>
      <c r="I97" s="1" t="n">
        <f aca="false">ABS(F97-E97)</f>
        <v>0.691803612367719</v>
      </c>
      <c r="J97" s="1" t="n">
        <f aca="false">I97^2</f>
        <v>0.478592238085026</v>
      </c>
    </row>
    <row r="98" customFormat="false" ht="15" hidden="false" customHeight="false" outlineLevel="0" collapsed="false">
      <c r="A98" s="1" t="str">
        <f aca="false">INDEX(paste_data_here!A:A,(ROW()-2)*5+6)</f>
        <v>CCCCC(CC)COC(=O)c1ccc(C(=O)OCC(CC)CCCC)cc1</v>
      </c>
      <c r="B98" s="1" t="n">
        <f aca="false">INDEX(paste_data_here!B:B,(ROW()-2)*5+6)</f>
        <v>3.7123568</v>
      </c>
      <c r="C98" s="1" t="n">
        <f aca="false">INDEX(paste_data_here!C:C,(ROW()-2)*5+6)</f>
        <v>-1.9609939</v>
      </c>
      <c r="D98" s="1" t="n">
        <f aca="false">INDEX(paste_data_here!D:D,(ROW()-2)*5+6)</f>
        <v>0.001230921</v>
      </c>
      <c r="E98" s="1" t="n">
        <f aca="false">INDEX(paste_data_here!E:E,(ROW()-2)*5+6)</f>
        <v>13.80415432</v>
      </c>
      <c r="F98" s="1" t="n">
        <f aca="false">INDEX(paste_data_here!F:F,(ROW()-2)*5+6)</f>
        <v>17.9984297227285</v>
      </c>
      <c r="G98" s="1" t="n">
        <f aca="false">RANK(E98,E:E)</f>
        <v>139</v>
      </c>
      <c r="H98" s="1" t="n">
        <f aca="false">RANK(F98,F:F)</f>
        <v>7</v>
      </c>
      <c r="I98" s="1" t="n">
        <f aca="false">ABS(F98-E98)</f>
        <v>4.19427540272849</v>
      </c>
      <c r="J98" s="1" t="n">
        <f aca="false">I98^2</f>
        <v>17.5919461539332</v>
      </c>
    </row>
    <row r="99" customFormat="false" ht="15" hidden="false" customHeight="false" outlineLevel="0" collapsed="false">
      <c r="A99" s="1" t="str">
        <f aca="false">INDEX(paste_data_here!A:A,(ROW()-2)*5+6)</f>
        <v>CCCCCC[C@H](C/C=CCCCCCCCC(=O)OC)O</v>
      </c>
      <c r="B99" s="1" t="n">
        <f aca="false">INDEX(paste_data_here!B:B,(ROW()-2)*5+6)</f>
        <v>3.5802147</v>
      </c>
      <c r="C99" s="1" t="n">
        <f aca="false">INDEX(paste_data_here!C:C,(ROW()-2)*5+6)</f>
        <v>-1.7130575</v>
      </c>
      <c r="D99" s="1" t="n">
        <f aca="false">INDEX(paste_data_here!D:D,(ROW()-2)*5+6)</f>
        <v>0.001249531</v>
      </c>
      <c r="E99" s="1" t="n">
        <f aca="false">INDEX(paste_data_here!E:E,(ROW()-2)*5+6)</f>
        <v>13.98455267</v>
      </c>
      <c r="F99" s="1" t="n">
        <f aca="false">INDEX(paste_data_here!F:F,(ROW()-2)*5+6)</f>
        <v>19.0223335136966</v>
      </c>
      <c r="G99" s="1" t="n">
        <f aca="false">RANK(E99,E:E)</f>
        <v>137</v>
      </c>
      <c r="H99" s="1" t="n">
        <f aca="false">RANK(F99,F:F)</f>
        <v>1</v>
      </c>
      <c r="I99" s="1" t="n">
        <f aca="false">ABS(F99-E99)</f>
        <v>5.03778084369662</v>
      </c>
      <c r="J99" s="1" t="n">
        <f aca="false">I99^2</f>
        <v>25.3792358291166</v>
      </c>
    </row>
    <row r="100" customFormat="false" ht="15" hidden="false" customHeight="false" outlineLevel="0" collapsed="false">
      <c r="A100" s="1" t="str">
        <f aca="false">INDEX(paste_data_here!A:A,(ROW()-2)*5+6)</f>
        <v>CCCCCC#N</v>
      </c>
      <c r="B100" s="1" t="n">
        <f aca="false">INDEX(paste_data_here!B:B,(ROW()-2)*5+6)</f>
        <v>1.8490214</v>
      </c>
      <c r="C100" s="1" t="n">
        <f aca="false">INDEX(paste_data_here!C:C,(ROW()-2)*5+6)</f>
        <v>-0.6323024</v>
      </c>
      <c r="D100" s="1" t="n">
        <f aca="false">INDEX(paste_data_here!D:D,(ROW()-2)*5+6)</f>
        <v>0.001577785</v>
      </c>
      <c r="E100" s="1" t="n">
        <f aca="false">INDEX(paste_data_here!E:E,(ROW()-2)*5+6)</f>
        <v>15.00947242</v>
      </c>
      <c r="F100" s="1" t="n">
        <f aca="false">INDEX(paste_data_here!F:F,(ROW()-2)*5+6)</f>
        <v>14.7552553564454</v>
      </c>
      <c r="G100" s="1" t="n">
        <f aca="false">RANK(E100,E:E)</f>
        <v>61</v>
      </c>
      <c r="H100" s="1" t="n">
        <f aca="false">RANK(F100,F:F)</f>
        <v>56</v>
      </c>
      <c r="I100" s="1" t="n">
        <f aca="false">ABS(F100-E100)</f>
        <v>0.254217063554647</v>
      </c>
      <c r="J100" s="1" t="n">
        <f aca="false">I100^2</f>
        <v>0.0646263154023472</v>
      </c>
    </row>
    <row r="101" customFormat="false" ht="15" hidden="false" customHeight="false" outlineLevel="0" collapsed="false">
      <c r="A101" s="1" t="str">
        <f aca="false">INDEX(paste_data_here!A:A,(ROW()-2)*5+6)</f>
        <v>CCCCCCCC(CO)CCCC</v>
      </c>
      <c r="B101" s="1" t="n">
        <f aca="false">INDEX(paste_data_here!B:B,(ROW()-2)*5+6)</f>
        <v>2.6569514</v>
      </c>
      <c r="C101" s="1" t="n">
        <f aca="false">INDEX(paste_data_here!C:C,(ROW()-2)*5+6)</f>
        <v>-1.1171424</v>
      </c>
      <c r="D101" s="1" t="n">
        <f aca="false">INDEX(paste_data_here!D:D,(ROW()-2)*5+6)</f>
        <v>0.001467351</v>
      </c>
      <c r="E101" s="1" t="n">
        <f aca="false">INDEX(paste_data_here!E:E,(ROW()-2)*5+6)</f>
        <v>14.4193346</v>
      </c>
      <c r="F101" s="1" t="n">
        <f aca="false">INDEX(paste_data_here!F:F,(ROW()-2)*5+6)</f>
        <v>15.9616410093582</v>
      </c>
      <c r="G101" s="1" t="n">
        <f aca="false">RANK(E101,E:E)</f>
        <v>126</v>
      </c>
      <c r="H101" s="1" t="n">
        <f aca="false">RANK(F101,F:F)</f>
        <v>29</v>
      </c>
      <c r="I101" s="1" t="n">
        <f aca="false">ABS(F101-E101)</f>
        <v>1.54230640935815</v>
      </c>
      <c r="J101" s="1" t="n">
        <f aca="false">I101^2</f>
        <v>2.37870906034724</v>
      </c>
    </row>
    <row r="102" customFormat="false" ht="15" hidden="false" customHeight="false" outlineLevel="0" collapsed="false">
      <c r="A102" s="1" t="str">
        <f aca="false">INDEX(paste_data_here!A:A,(ROW()-2)*5+6)</f>
        <v>CCCCCCCC(O)C</v>
      </c>
      <c r="B102" s="1" t="n">
        <f aca="false">INDEX(paste_data_here!B:B,(ROW()-2)*5+6)</f>
        <v>1.9948694</v>
      </c>
      <c r="C102" s="1" t="n">
        <f aca="false">INDEX(paste_data_here!C:C,(ROW()-2)*5+6)</f>
        <v>-0.7969025</v>
      </c>
      <c r="D102" s="1" t="n">
        <f aca="false">INDEX(paste_data_here!D:D,(ROW()-2)*5+6)</f>
        <v>0.001539646</v>
      </c>
      <c r="E102" s="1" t="n">
        <f aca="false">INDEX(paste_data_here!E:E,(ROW()-2)*5+6)</f>
        <v>14.74755258</v>
      </c>
      <c r="F102" s="1" t="n">
        <f aca="false">INDEX(paste_data_here!F:F,(ROW()-2)*5+6)</f>
        <v>14.1498946396815</v>
      </c>
      <c r="G102" s="1" t="n">
        <f aca="false">RANK(E102,E:E)</f>
        <v>109</v>
      </c>
      <c r="H102" s="1" t="n">
        <f aca="false">RANK(F102,F:F)</f>
        <v>77</v>
      </c>
      <c r="I102" s="1" t="n">
        <f aca="false">ABS(F102-E102)</f>
        <v>0.597657940318474</v>
      </c>
      <c r="J102" s="1" t="n">
        <f aca="false">I102^2</f>
        <v>0.35719501362572</v>
      </c>
    </row>
    <row r="103" customFormat="false" ht="15" hidden="false" customHeight="false" outlineLevel="0" collapsed="false">
      <c r="A103" s="1" t="str">
        <f aca="false">INDEX(paste_data_here!A:A,(ROW()-2)*5+6)</f>
        <v>CCCCCCCC=O</v>
      </c>
      <c r="B103" s="1" t="n">
        <f aca="false">INDEX(paste_data_here!B:B,(ROW()-2)*5+6)</f>
        <v>1.8090427</v>
      </c>
      <c r="C103" s="1" t="n">
        <f aca="false">INDEX(paste_data_here!C:C,(ROW()-2)*5+6)</f>
        <v>-0.7080049</v>
      </c>
      <c r="D103" s="1" t="n">
        <f aca="false">INDEX(paste_data_here!D:D,(ROW()-2)*5+6)</f>
        <v>0.00156519</v>
      </c>
      <c r="E103" s="1" t="n">
        <f aca="false">INDEX(paste_data_here!E:E,(ROW()-2)*5+6)</f>
        <v>14.90064239</v>
      </c>
      <c r="F103" s="1" t="n">
        <f aca="false">INDEX(paste_data_here!F:F,(ROW()-2)*5+6)</f>
        <v>13.6636394685289</v>
      </c>
      <c r="G103" s="1" t="n">
        <f aca="false">RANK(E103,E:E)</f>
        <v>84</v>
      </c>
      <c r="H103" s="1" t="n">
        <f aca="false">RANK(F103,F:F)</f>
        <v>101</v>
      </c>
      <c r="I103" s="1" t="n">
        <f aca="false">ABS(F103-E103)</f>
        <v>1.23700292147108</v>
      </c>
      <c r="J103" s="1" t="n">
        <f aca="false">I103^2</f>
        <v>1.53017622772799</v>
      </c>
    </row>
    <row r="104" customFormat="false" ht="15" hidden="false" customHeight="false" outlineLevel="0" collapsed="false">
      <c r="A104" s="1" t="str">
        <f aca="false">INDEX(paste_data_here!A:A,(ROW()-2)*5+6)</f>
        <v>CCCCCCCCC</v>
      </c>
      <c r="B104" s="1" t="n">
        <f aca="false">INDEX(paste_data_here!B:B,(ROW()-2)*5+6)</f>
        <v>1.8354317</v>
      </c>
      <c r="C104" s="1" t="n">
        <f aca="false">INDEX(paste_data_here!C:C,(ROW()-2)*5+6)</f>
        <v>-0.7132561</v>
      </c>
      <c r="D104" s="1" t="n">
        <f aca="false">INDEX(paste_data_here!D:D,(ROW()-2)*5+6)</f>
        <v>0.001681803</v>
      </c>
      <c r="E104" s="1" t="n">
        <f aca="false">INDEX(paste_data_here!E:E,(ROW()-2)*5+6)</f>
        <v>14.65076476</v>
      </c>
      <c r="F104" s="1" t="n">
        <f aca="false">INDEX(paste_data_here!F:F,(ROW()-2)*5+6)</f>
        <v>13.1921521867007</v>
      </c>
      <c r="G104" s="1" t="n">
        <f aca="false">RANK(E104,E:E)</f>
        <v>117</v>
      </c>
      <c r="H104" s="1" t="n">
        <f aca="false">RANK(F104,F:F)</f>
        <v>127</v>
      </c>
      <c r="I104" s="1" t="n">
        <f aca="false">ABS(F104-E104)</f>
        <v>1.45861257329926</v>
      </c>
      <c r="J104" s="1" t="n">
        <f aca="false">I104^2</f>
        <v>2.12755063898669</v>
      </c>
    </row>
    <row r="105" customFormat="false" ht="15" hidden="false" customHeight="false" outlineLevel="0" collapsed="false">
      <c r="A105" s="1" t="str">
        <f aca="false">INDEX(paste_data_here!A:A,(ROW()-2)*5+6)</f>
        <v>CCCCCCCCC(CCCC)CO</v>
      </c>
      <c r="B105" s="1" t="n">
        <f aca="false">INDEX(paste_data_here!B:B,(ROW()-2)*5+6)</f>
        <v>2.8257306</v>
      </c>
      <c r="C105" s="1" t="n">
        <f aca="false">INDEX(paste_data_here!C:C,(ROW()-2)*5+6)</f>
        <v>-1.2082998</v>
      </c>
      <c r="D105" s="1" t="n">
        <f aca="false">INDEX(paste_data_here!D:D,(ROW()-2)*5+6)</f>
        <v>0.001413228</v>
      </c>
      <c r="E105" s="1" t="n">
        <f aca="false">INDEX(paste_data_here!E:E,(ROW()-2)*5+6)</f>
        <v>14.35200393</v>
      </c>
      <c r="F105" s="1" t="n">
        <f aca="false">INDEX(paste_data_here!F:F,(ROW()-2)*5+6)</f>
        <v>16.689967670746</v>
      </c>
      <c r="G105" s="1" t="n">
        <f aca="false">RANK(E105,E:E)</f>
        <v>130</v>
      </c>
      <c r="H105" s="1" t="n">
        <f aca="false">RANK(F105,F:F)</f>
        <v>17</v>
      </c>
      <c r="I105" s="1" t="n">
        <f aca="false">ABS(F105-E105)</f>
        <v>2.33796374074597</v>
      </c>
      <c r="J105" s="1" t="n">
        <f aca="false">I105^2</f>
        <v>5.4660744530429</v>
      </c>
    </row>
    <row r="106" customFormat="false" ht="15" hidden="false" customHeight="false" outlineLevel="0" collapsed="false">
      <c r="A106" s="1" t="str">
        <f aca="false">INDEX(paste_data_here!A:A,(ROW()-2)*5+6)</f>
        <v>CCCCCCCCCC</v>
      </c>
      <c r="B106" s="1" t="n">
        <f aca="false">INDEX(paste_data_here!B:B,(ROW()-2)*5+6)</f>
        <v>1.9540281</v>
      </c>
      <c r="C106" s="1" t="n">
        <f aca="false">INDEX(paste_data_here!C:C,(ROW()-2)*5+6)</f>
        <v>-0.77542245</v>
      </c>
      <c r="D106" s="1" t="n">
        <f aca="false">INDEX(paste_data_here!D:D,(ROW()-2)*5+6)</f>
        <v>0.001618909</v>
      </c>
      <c r="E106" s="1" t="n">
        <f aca="false">INDEX(paste_data_here!E:E,(ROW()-2)*5+6)</f>
        <v>14.55305733</v>
      </c>
      <c r="F106" s="1" t="n">
        <f aca="false">INDEX(paste_data_here!F:F,(ROW()-2)*5+6)</f>
        <v>13.6477494537175</v>
      </c>
      <c r="G106" s="1" t="n">
        <f aca="false">RANK(E106,E:E)</f>
        <v>122</v>
      </c>
      <c r="H106" s="1" t="n">
        <f aca="false">RANK(F106,F:F)</f>
        <v>103</v>
      </c>
      <c r="I106" s="1" t="n">
        <f aca="false">ABS(F106-E106)</f>
        <v>0.905307876282473</v>
      </c>
      <c r="J106" s="1" t="n">
        <f aca="false">I106^2</f>
        <v>0.819582350859081</v>
      </c>
    </row>
    <row r="107" customFormat="false" ht="15" hidden="false" customHeight="false" outlineLevel="0" collapsed="false">
      <c r="A107" s="1" t="str">
        <f aca="false">INDEX(paste_data_here!A:A,(ROW()-2)*5+6)</f>
        <v>CCCCCCCCCCCCS</v>
      </c>
      <c r="B107" s="1" t="n">
        <f aca="false">INDEX(paste_data_here!B:B,(ROW()-2)*5+6)</f>
        <v>2.4711978</v>
      </c>
      <c r="C107" s="1" t="n">
        <f aca="false">INDEX(paste_data_here!C:C,(ROW()-2)*5+6)</f>
        <v>-1.0360018</v>
      </c>
      <c r="D107" s="1" t="n">
        <f aca="false">INDEX(paste_data_here!D:D,(ROW()-2)*5+6)</f>
        <v>0.001362955</v>
      </c>
      <c r="E107" s="1" t="n">
        <f aca="false">INDEX(paste_data_here!E:E,(ROW()-2)*5+6)</f>
        <v>14.40925168</v>
      </c>
      <c r="F107" s="1" t="n">
        <f aca="false">INDEX(paste_data_here!F:F,(ROW()-2)*5+6)</f>
        <v>16.2623726978072</v>
      </c>
      <c r="G107" s="1" t="n">
        <f aca="false">RANK(E107,E:E)</f>
        <v>127</v>
      </c>
      <c r="H107" s="1" t="n">
        <f aca="false">RANK(F107,F:F)</f>
        <v>22</v>
      </c>
      <c r="I107" s="1" t="n">
        <f aca="false">ABS(F107-E107)</f>
        <v>1.85312101780717</v>
      </c>
      <c r="J107" s="1" t="n">
        <f aca="false">I107^2</f>
        <v>3.43405750663866</v>
      </c>
    </row>
    <row r="108" customFormat="false" ht="15" hidden="false" customHeight="false" outlineLevel="0" collapsed="false">
      <c r="A108" s="1" t="str">
        <f aca="false">INDEX(paste_data_here!A:A,(ROW()-2)*5+6)</f>
        <v>CCCCCCCCCCN</v>
      </c>
      <c r="B108" s="1" t="n">
        <f aca="false">INDEX(paste_data_here!B:B,(ROW()-2)*5+6)</f>
        <v>2.0420837</v>
      </c>
      <c r="C108" s="1" t="n">
        <f aca="false">INDEX(paste_data_here!C:C,(ROW()-2)*5+6)</f>
        <v>-0.83112377</v>
      </c>
      <c r="D108" s="1" t="n">
        <f aca="false">INDEX(paste_data_here!D:D,(ROW()-2)*5+6)</f>
        <v>0.001470156</v>
      </c>
      <c r="E108" s="1" t="n">
        <f aca="false">INDEX(paste_data_here!E:E,(ROW()-2)*5+6)</f>
        <v>14.61362568</v>
      </c>
      <c r="F108" s="1" t="n">
        <f aca="false">INDEX(paste_data_here!F:F,(ROW()-2)*5+6)</f>
        <v>14.5290892315384</v>
      </c>
      <c r="G108" s="1" t="n">
        <f aca="false">RANK(E108,E:E)</f>
        <v>118</v>
      </c>
      <c r="H108" s="1" t="n">
        <f aca="false">RANK(F108,F:F)</f>
        <v>64</v>
      </c>
      <c r="I108" s="1" t="n">
        <f aca="false">ABS(F108-E108)</f>
        <v>0.0845364484615789</v>
      </c>
      <c r="J108" s="1" t="n">
        <f aca="false">I108^2</f>
        <v>0.00714641111849719</v>
      </c>
    </row>
    <row r="109" customFormat="false" ht="15" hidden="false" customHeight="false" outlineLevel="0" collapsed="false">
      <c r="A109" s="1" t="str">
        <f aca="false">INDEX(paste_data_here!A:A,(ROW()-2)*5+6)</f>
        <v>CCCCCCCCOCCCCCCCC</v>
      </c>
      <c r="B109" s="1" t="n">
        <f aca="false">INDEX(paste_data_here!B:B,(ROW()-2)*5+6)</f>
        <v>3.1180482</v>
      </c>
      <c r="C109" s="1" t="n">
        <f aca="false">INDEX(paste_data_here!C:C,(ROW()-2)*5+6)</f>
        <v>-1.3911778</v>
      </c>
      <c r="D109" s="1" t="n">
        <f aca="false">INDEX(paste_data_here!D:D,(ROW()-2)*5+6)</f>
        <v>0.001414427</v>
      </c>
      <c r="E109" s="1" t="n">
        <f aca="false">INDEX(paste_data_here!E:E,(ROW()-2)*5+6)</f>
        <v>14.18299685</v>
      </c>
      <c r="F109" s="1" t="n">
        <f aca="false">INDEX(paste_data_here!F:F,(ROW()-2)*5+6)</f>
        <v>16.9235262323031</v>
      </c>
      <c r="G109" s="1" t="n">
        <f aca="false">RANK(E109,E:E)</f>
        <v>135</v>
      </c>
      <c r="H109" s="1" t="n">
        <f aca="false">RANK(F109,F:F)</f>
        <v>16</v>
      </c>
      <c r="I109" s="1" t="n">
        <f aca="false">ABS(F109-E109)</f>
        <v>2.74052938230307</v>
      </c>
      <c r="J109" s="1" t="n">
        <f aca="false">I109^2</f>
        <v>7.51050129526644</v>
      </c>
    </row>
    <row r="110" customFormat="false" ht="15" hidden="false" customHeight="false" outlineLevel="0" collapsed="false">
      <c r="A110" s="1" t="str">
        <f aca="false">INDEX(paste_data_here!A:A,(ROW()-2)*5+6)</f>
        <v>CCCCCOC=O</v>
      </c>
      <c r="B110" s="1" t="n">
        <f aca="false">INDEX(paste_data_here!B:B,(ROW()-2)*5+6)</f>
        <v>1.8066858</v>
      </c>
      <c r="C110" s="1" t="n">
        <f aca="false">INDEX(paste_data_here!C:C,(ROW()-2)*5+6)</f>
        <v>-0.6582331</v>
      </c>
      <c r="D110" s="1" t="n">
        <f aca="false">INDEX(paste_data_here!D:D,(ROW()-2)*5+6)</f>
        <v>0.001736111</v>
      </c>
      <c r="E110" s="1" t="n">
        <f aca="false">INDEX(paste_data_here!E:E,(ROW()-2)*5+6)</f>
        <v>14.95564859</v>
      </c>
      <c r="F110" s="1" t="n">
        <f aca="false">INDEX(paste_data_here!F:F,(ROW()-2)*5+6)</f>
        <v>13.3955622494915</v>
      </c>
      <c r="G110" s="1" t="n">
        <f aca="false">RANK(E110,E:E)</f>
        <v>69</v>
      </c>
      <c r="H110" s="1" t="n">
        <f aca="false">RANK(F110,F:F)</f>
        <v>117</v>
      </c>
      <c r="I110" s="1" t="n">
        <f aca="false">ABS(F110-E110)</f>
        <v>1.56008634050852</v>
      </c>
      <c r="J110" s="1" t="n">
        <f aca="false">I110^2</f>
        <v>2.43386938984127</v>
      </c>
    </row>
    <row r="111" customFormat="false" ht="15" hidden="false" customHeight="false" outlineLevel="0" collapsed="false">
      <c r="A111" s="1" t="str">
        <f aca="false">INDEX(paste_data_here!A:A,(ROW()-2)*5+6)</f>
        <v>CCCCCOCCCCC</v>
      </c>
      <c r="B111" s="1" t="n">
        <f aca="false">INDEX(paste_data_here!B:B,(ROW()-2)*5+6)</f>
        <v>2.0481517</v>
      </c>
      <c r="C111" s="1" t="n">
        <f aca="false">INDEX(paste_data_here!C:C,(ROW()-2)*5+6)</f>
        <v>-0.83447117</v>
      </c>
      <c r="D111" s="1" t="n">
        <f aca="false">INDEX(paste_data_here!D:D,(ROW()-2)*5+6)</f>
        <v>0.001607717</v>
      </c>
      <c r="E111" s="1" t="n">
        <f aca="false">INDEX(paste_data_here!E:E,(ROW()-2)*5+6)</f>
        <v>14.55482542</v>
      </c>
      <c r="F111" s="1" t="n">
        <f aca="false">INDEX(paste_data_here!F:F,(ROW()-2)*5+6)</f>
        <v>13.7048203393245</v>
      </c>
      <c r="G111" s="1" t="n">
        <f aca="false">RANK(E111,E:E)</f>
        <v>121</v>
      </c>
      <c r="H111" s="1" t="n">
        <f aca="false">RANK(F111,F:F)</f>
        <v>98</v>
      </c>
      <c r="I111" s="1" t="n">
        <f aca="false">ABS(F111-E111)</f>
        <v>0.850005080675542</v>
      </c>
      <c r="J111" s="1" t="n">
        <f aca="false">I111^2</f>
        <v>0.722508637174235</v>
      </c>
    </row>
    <row r="112" customFormat="false" ht="15" hidden="false" customHeight="false" outlineLevel="0" collapsed="false">
      <c r="A112" s="1" t="str">
        <f aca="false">INDEX(paste_data_here!A:A,(ROW()-2)*5+6)</f>
        <v>CCCCOC</v>
      </c>
      <c r="B112" s="1" t="n">
        <f aca="false">INDEX(paste_data_here!B:B,(ROW()-2)*5+6)</f>
        <v>1.9011223</v>
      </c>
      <c r="C112" s="1" t="n">
        <f aca="false">INDEX(paste_data_here!C:C,(ROW()-2)*5+6)</f>
        <v>-0.62486786</v>
      </c>
      <c r="D112" s="1" t="n">
        <f aca="false">INDEX(paste_data_here!D:D,(ROW()-2)*5+6)</f>
        <v>0.001950306</v>
      </c>
      <c r="E112" s="1" t="n">
        <f aca="false">INDEX(paste_data_here!E:E,(ROW()-2)*5+6)</f>
        <v>15.03255752</v>
      </c>
      <c r="F112" s="1" t="n">
        <f aca="false">INDEX(paste_data_here!F:F,(ROW()-2)*5+6)</f>
        <v>13.5298798916627</v>
      </c>
      <c r="G112" s="1" t="n">
        <f aca="false">RANK(E112,E:E)</f>
        <v>59</v>
      </c>
      <c r="H112" s="1" t="n">
        <f aca="false">RANK(F112,F:F)</f>
        <v>109</v>
      </c>
      <c r="I112" s="1" t="n">
        <f aca="false">ABS(F112-E112)</f>
        <v>1.50267762833734</v>
      </c>
      <c r="J112" s="1" t="n">
        <f aca="false">I112^2</f>
        <v>2.25804005470552</v>
      </c>
    </row>
    <row r="113" customFormat="false" ht="15" hidden="false" customHeight="false" outlineLevel="0" collapsed="false">
      <c r="A113" s="1" t="str">
        <f aca="false">INDEX(paste_data_here!A:A,(ROW()-2)*5+6)</f>
        <v>CCCCOCC</v>
      </c>
      <c r="B113" s="1" t="n">
        <f aca="false">INDEX(paste_data_here!B:B,(ROW()-2)*5+6)</f>
        <v>1.856</v>
      </c>
      <c r="C113" s="1" t="n">
        <f aca="false">INDEX(paste_data_here!C:C,(ROW()-2)*5+6)</f>
        <v>-0.6341702</v>
      </c>
      <c r="D113" s="1" t="n">
        <f aca="false">INDEX(paste_data_here!D:D,(ROW()-2)*5+6)</f>
        <v>0.001883239</v>
      </c>
      <c r="E113" s="1" t="n">
        <f aca="false">INDEX(paste_data_here!E:E,(ROW()-2)*5+6)</f>
        <v>14.90880875</v>
      </c>
      <c r="F113" s="1" t="n">
        <f aca="false">INDEX(paste_data_here!F:F,(ROW()-2)*5+6)</f>
        <v>13.3795029902469</v>
      </c>
      <c r="G113" s="1" t="n">
        <f aca="false">RANK(E113,E:E)</f>
        <v>83</v>
      </c>
      <c r="H113" s="1" t="n">
        <f aca="false">RANK(F113,F:F)</f>
        <v>120</v>
      </c>
      <c r="I113" s="1" t="n">
        <f aca="false">ABS(F113-E113)</f>
        <v>1.52930575975312</v>
      </c>
      <c r="J113" s="1" t="n">
        <f aca="false">I113^2</f>
        <v>2.33877610681406</v>
      </c>
    </row>
    <row r="114" customFormat="false" ht="15" hidden="false" customHeight="false" outlineLevel="0" collapsed="false">
      <c r="A114" s="1" t="str">
        <f aca="false">INDEX(paste_data_here!A:A,(ROW()-2)*5+6)</f>
        <v>CCCCOCCOCCOCCOCCO</v>
      </c>
      <c r="B114" s="1" t="n">
        <f aca="false">INDEX(paste_data_here!B:B,(ROW()-2)*5+6)</f>
        <v>3.101227</v>
      </c>
      <c r="C114" s="1" t="n">
        <f aca="false">INDEX(paste_data_here!C:C,(ROW()-2)*5+6)</f>
        <v>-1.3802586</v>
      </c>
      <c r="D114" s="1" t="n">
        <f aca="false">INDEX(paste_data_here!D:D,(ROW()-2)*5+6)</f>
        <v>0.001400364</v>
      </c>
      <c r="E114" s="1" t="n">
        <f aca="false">INDEX(paste_data_here!E:E,(ROW()-2)*5+6)</f>
        <v>14.39775639</v>
      </c>
      <c r="F114" s="1" t="n">
        <f aca="false">INDEX(paste_data_here!F:F,(ROW()-2)*5+6)</f>
        <v>17.0543268464378</v>
      </c>
      <c r="G114" s="1" t="n">
        <f aca="false">RANK(E114,E:E)</f>
        <v>128</v>
      </c>
      <c r="H114" s="1" t="n">
        <f aca="false">RANK(F114,F:F)</f>
        <v>15</v>
      </c>
      <c r="I114" s="1" t="n">
        <f aca="false">ABS(F114-E114)</f>
        <v>2.65657045643776</v>
      </c>
      <c r="J114" s="1" t="n">
        <f aca="false">I114^2</f>
        <v>7.05736659001795</v>
      </c>
    </row>
    <row r="115" customFormat="false" ht="15" hidden="false" customHeight="false" outlineLevel="0" collapsed="false">
      <c r="A115" s="1" t="str">
        <f aca="false">INDEX(paste_data_here!A:A,(ROW()-2)*5+6)</f>
        <v>CCCOC(=O)C(C)=C</v>
      </c>
      <c r="B115" s="1" t="n">
        <f aca="false">INDEX(paste_data_here!B:B,(ROW()-2)*5+6)</f>
        <v>1.6805968</v>
      </c>
      <c r="C115" s="1" t="n">
        <f aca="false">INDEX(paste_data_here!C:C,(ROW()-2)*5+6)</f>
        <v>-0.6329894</v>
      </c>
      <c r="D115" s="1" t="n">
        <f aca="false">INDEX(paste_data_here!D:D,(ROW()-2)*5+6)</f>
        <v>0.001669449</v>
      </c>
      <c r="E115" s="1" t="n">
        <f aca="false">INDEX(paste_data_here!E:E,(ROW()-2)*5+6)</f>
        <v>14.88705993</v>
      </c>
      <c r="F115" s="1" t="n">
        <f aca="false">INDEX(paste_data_here!F:F,(ROW()-2)*5+6)</f>
        <v>13.1049543393178</v>
      </c>
      <c r="G115" s="1" t="n">
        <f aca="false">RANK(E115,E:E)</f>
        <v>86</v>
      </c>
      <c r="H115" s="1" t="n">
        <f aca="false">RANK(F115,F:F)</f>
        <v>130</v>
      </c>
      <c r="I115" s="1" t="n">
        <f aca="false">ABS(F115-E115)</f>
        <v>1.78210559068221</v>
      </c>
      <c r="J115" s="1" t="n">
        <f aca="false">I115^2</f>
        <v>3.17590033634078</v>
      </c>
    </row>
    <row r="116" customFormat="false" ht="15" hidden="false" customHeight="false" outlineLevel="0" collapsed="false">
      <c r="A116" s="1" t="str">
        <f aca="false">INDEX(paste_data_here!A:A,(ROW()-2)*5+6)</f>
        <v>CCCOCCC</v>
      </c>
      <c r="B116" s="1" t="n">
        <f aca="false">INDEX(paste_data_here!B:B,(ROW()-2)*5+6)</f>
        <v>1.8485142</v>
      </c>
      <c r="C116" s="1" t="n">
        <f aca="false">INDEX(paste_data_here!C:C,(ROW()-2)*5+6)</f>
        <v>-0.631896</v>
      </c>
      <c r="D116" s="1" t="n">
        <f aca="false">INDEX(paste_data_here!D:D,(ROW()-2)*5+6)</f>
        <v>0.001884659</v>
      </c>
      <c r="E116" s="1" t="n">
        <f aca="false">INDEX(paste_data_here!E:E,(ROW()-2)*5+6)</f>
        <v>14.92789425</v>
      </c>
      <c r="F116" s="1" t="n">
        <f aca="false">INDEX(paste_data_here!F:F,(ROW()-2)*5+6)</f>
        <v>13.3497636683285</v>
      </c>
      <c r="G116" s="1" t="n">
        <f aca="false">RANK(E116,E:E)</f>
        <v>78</v>
      </c>
      <c r="H116" s="1" t="n">
        <f aca="false">RANK(F116,F:F)</f>
        <v>122</v>
      </c>
      <c r="I116" s="1" t="n">
        <f aca="false">ABS(F116-E116)</f>
        <v>1.57813058167151</v>
      </c>
      <c r="J116" s="1" t="n">
        <f aca="false">I116^2</f>
        <v>2.49049613280685</v>
      </c>
    </row>
    <row r="117" customFormat="false" ht="15" hidden="false" customHeight="false" outlineLevel="0" collapsed="false">
      <c r="A117" s="1" t="str">
        <f aca="false">INDEX(paste_data_here!A:A,(ROW()-2)*5+6)</f>
        <v>CCCOCCO</v>
      </c>
      <c r="B117" s="1" t="n">
        <f aca="false">INDEX(paste_data_here!B:B,(ROW()-2)*5+6)</f>
        <v>1.8678132</v>
      </c>
      <c r="C117" s="1" t="n">
        <f aca="false">INDEX(paste_data_here!C:C,(ROW()-2)*5+6)</f>
        <v>-0.6489874</v>
      </c>
      <c r="D117" s="1" t="n">
        <f aca="false">INDEX(paste_data_here!D:D,(ROW()-2)*5+6)</f>
        <v>0.001625488</v>
      </c>
      <c r="E117" s="1" t="n">
        <f aca="false">INDEX(paste_data_here!E:E,(ROW()-2)*5+6)</f>
        <v>15.10966222</v>
      </c>
      <c r="F117" s="1" t="n">
        <f aca="false">INDEX(paste_data_here!F:F,(ROW()-2)*5+6)</f>
        <v>14.476068203985</v>
      </c>
      <c r="G117" s="1" t="n">
        <f aca="false">RANK(E117,E:E)</f>
        <v>48</v>
      </c>
      <c r="H117" s="1" t="n">
        <f aca="false">RANK(F117,F:F)</f>
        <v>67</v>
      </c>
      <c r="I117" s="1" t="n">
        <f aca="false">ABS(F117-E117)</f>
        <v>0.633594016015033</v>
      </c>
      <c r="J117" s="1" t="n">
        <f aca="false">I117^2</f>
        <v>0.401441377130058</v>
      </c>
    </row>
    <row r="118" customFormat="false" ht="15" hidden="false" customHeight="false" outlineLevel="0" collapsed="false">
      <c r="A118" s="1" t="str">
        <f aca="false">INDEX(paste_data_here!A:A,(ROW()-2)*5+6)</f>
        <v>CCCS(=O)(=O)Cl</v>
      </c>
      <c r="B118" s="1" t="n">
        <f aca="false">INDEX(paste_data_here!B:B,(ROW()-2)*5+6)</f>
        <v>1.705224</v>
      </c>
      <c r="C118" s="1" t="n">
        <f aca="false">INDEX(paste_data_here!C:C,(ROW()-2)*5+6)</f>
        <v>-0.5729639</v>
      </c>
      <c r="D118" s="1" t="n">
        <f aca="false">INDEX(paste_data_here!D:D,(ROW()-2)*5+6)</f>
        <v>0.001429388</v>
      </c>
      <c r="E118" s="1" t="n">
        <f aca="false">INDEX(paste_data_here!E:E,(ROW()-2)*5+6)</f>
        <v>15.25472938</v>
      </c>
      <c r="F118" s="1" t="n">
        <f aca="false">INDEX(paste_data_here!F:F,(ROW()-2)*5+6)</f>
        <v>15.0080407714369</v>
      </c>
      <c r="G118" s="1" t="n">
        <f aca="false">RANK(E118,E:E)</f>
        <v>26</v>
      </c>
      <c r="H118" s="1" t="n">
        <f aca="false">RANK(F118,F:F)</f>
        <v>46</v>
      </c>
      <c r="I118" s="1" t="n">
        <f aca="false">ABS(F118-E118)</f>
        <v>0.246688608563106</v>
      </c>
      <c r="J118" s="1" t="n">
        <f aca="false">I118^2</f>
        <v>0.0608552695948015</v>
      </c>
    </row>
    <row r="119" customFormat="false" ht="15" hidden="false" customHeight="false" outlineLevel="0" collapsed="false">
      <c r="A119" s="1" t="str">
        <f aca="false">INDEX(paste_data_here!A:A,(ROW()-2)*5+6)</f>
        <v>CCOCC(C)C</v>
      </c>
      <c r="B119" s="1" t="n">
        <f aca="false">INDEX(paste_data_here!B:B,(ROW()-2)*5+6)</f>
        <v>1.8950683</v>
      </c>
      <c r="C119" s="1" t="n">
        <f aca="false">INDEX(paste_data_here!C:C,(ROW()-2)*5+6)</f>
        <v>-0.64022535</v>
      </c>
      <c r="D119" s="1" t="n">
        <f aca="false">INDEX(paste_data_here!D:D,(ROW()-2)*5+6)</f>
        <v>0.00192604</v>
      </c>
      <c r="E119" s="1" t="n">
        <f aca="false">INDEX(paste_data_here!E:E,(ROW()-2)*5+6)</f>
        <v>14.92832157</v>
      </c>
      <c r="F119" s="1" t="n">
        <f aca="false">INDEX(paste_data_here!F:F,(ROW()-2)*5+6)</f>
        <v>13.3814085221734</v>
      </c>
      <c r="G119" s="1" t="n">
        <f aca="false">RANK(E119,E:E)</f>
        <v>77</v>
      </c>
      <c r="H119" s="1" t="n">
        <f aca="false">RANK(F119,F:F)</f>
        <v>118</v>
      </c>
      <c r="I119" s="1" t="n">
        <f aca="false">ABS(F119-E119)</f>
        <v>1.54691304782664</v>
      </c>
      <c r="J119" s="1" t="n">
        <f aca="false">I119^2</f>
        <v>2.39293997753631</v>
      </c>
    </row>
    <row r="120" customFormat="false" ht="15" hidden="false" customHeight="false" outlineLevel="0" collapsed="false">
      <c r="A120" s="1" t="str">
        <f aca="false">INDEX(paste_data_here!A:A,(ROW()-2)*5+6)</f>
        <v>CCSSC(C)(C)C</v>
      </c>
      <c r="B120" s="1" t="n">
        <f aca="false">INDEX(paste_data_here!B:B,(ROW()-2)*5+6)</f>
        <v>1.8533936</v>
      </c>
      <c r="C120" s="1" t="n">
        <f aca="false">INDEX(paste_data_here!C:C,(ROW()-2)*5+6)</f>
        <v>-0.63590723</v>
      </c>
      <c r="D120" s="1" t="n">
        <f aca="false">INDEX(paste_data_here!D:D,(ROW()-2)*5+6)</f>
        <v>0.001515381</v>
      </c>
      <c r="E120" s="1" t="n">
        <f aca="false">INDEX(paste_data_here!E:E,(ROW()-2)*5+6)</f>
        <v>14.93913086</v>
      </c>
      <c r="F120" s="1" t="n">
        <f aca="false">INDEX(paste_data_here!F:F,(ROW()-2)*5+6)</f>
        <v>15.0335396405042</v>
      </c>
      <c r="G120" s="1" t="n">
        <f aca="false">RANK(E120,E:E)</f>
        <v>73</v>
      </c>
      <c r="H120" s="1" t="n">
        <f aca="false">RANK(F120,F:F)</f>
        <v>44</v>
      </c>
      <c r="I120" s="1" t="n">
        <f aca="false">ABS(F120-E120)</f>
        <v>0.0944087805042226</v>
      </c>
      <c r="J120" s="1" t="n">
        <f aca="false">I120^2</f>
        <v>0.00891301783629449</v>
      </c>
    </row>
    <row r="121" customFormat="false" ht="15" hidden="false" customHeight="false" outlineLevel="0" collapsed="false">
      <c r="A121" s="1" t="str">
        <f aca="false">INDEX(paste_data_here!A:A,(ROW()-2)*5+6)</f>
        <v>ClC(Cl)C(=O)</v>
      </c>
      <c r="B121" s="1" t="n">
        <f aca="false">INDEX(paste_data_here!B:B,(ROW()-2)*5+6)</f>
        <v>1.5190777</v>
      </c>
      <c r="C121" s="1" t="n">
        <f aca="false">INDEX(paste_data_here!C:C,(ROW()-2)*5+6)</f>
        <v>-0.48317516</v>
      </c>
      <c r="D121" s="1" t="n">
        <f aca="false">INDEX(paste_data_here!D:D,(ROW()-2)*5+6)</f>
        <v>0.001801802</v>
      </c>
      <c r="E121" s="1" t="n">
        <f aca="false">INDEX(paste_data_here!E:E,(ROW()-2)*5+6)</f>
        <v>15.42168315</v>
      </c>
      <c r="F121" s="1" t="n">
        <f aca="false">INDEX(paste_data_here!F:F,(ROW()-2)*5+6)</f>
        <v>13.2836591433411</v>
      </c>
      <c r="G121" s="1" t="n">
        <f aca="false">RANK(E121,E:E)</f>
        <v>11</v>
      </c>
      <c r="H121" s="1" t="n">
        <f aca="false">RANK(F121,F:F)</f>
        <v>124</v>
      </c>
      <c r="I121" s="1" t="n">
        <f aca="false">ABS(F121-E121)</f>
        <v>2.13802400665893</v>
      </c>
      <c r="J121" s="1" t="n">
        <f aca="false">I121^2</f>
        <v>4.57114665304992</v>
      </c>
    </row>
    <row r="122" customFormat="false" ht="15" hidden="false" customHeight="false" outlineLevel="0" collapsed="false">
      <c r="A122" s="1" t="str">
        <f aca="false">INDEX(paste_data_here!A:A,(ROW()-2)*5+6)</f>
        <v>ClC(Cl)C(F)(F)F</v>
      </c>
      <c r="B122" s="1" t="n">
        <f aca="false">INDEX(paste_data_here!B:B,(ROW()-2)*5+6)</f>
        <v>1.4173343</v>
      </c>
      <c r="C122" s="1" t="n">
        <f aca="false">INDEX(paste_data_here!C:C,(ROW()-2)*5+6)</f>
        <v>-0.45243853</v>
      </c>
      <c r="D122" s="1" t="n">
        <f aca="false">INDEX(paste_data_here!D:D,(ROW()-2)*5+6)</f>
        <v>0.002188471</v>
      </c>
      <c r="E122" s="1" t="n">
        <f aca="false">INDEX(paste_data_here!E:E,(ROW()-2)*5+6)</f>
        <v>15.11439346</v>
      </c>
      <c r="F122" s="1" t="n">
        <f aca="false">INDEX(paste_data_here!F:F,(ROW()-2)*5+6)</f>
        <v>11.6785074699992</v>
      </c>
      <c r="G122" s="1" t="n">
        <f aca="false">RANK(E122,E:E)</f>
        <v>47</v>
      </c>
      <c r="H122" s="1" t="n">
        <f aca="false">RANK(F122,F:F)</f>
        <v>140</v>
      </c>
      <c r="I122" s="1" t="n">
        <f aca="false">ABS(F122-E122)</f>
        <v>3.43588599000083</v>
      </c>
      <c r="J122" s="1" t="n">
        <f aca="false">I122^2</f>
        <v>11.805312536284</v>
      </c>
    </row>
    <row r="123" customFormat="false" ht="15" hidden="false" customHeight="false" outlineLevel="0" collapsed="false">
      <c r="A123" s="1" t="str">
        <f aca="false">INDEX(paste_data_here!A:A,(ROW()-2)*5+6)</f>
        <v>CNC=O</v>
      </c>
      <c r="B123" s="1" t="n">
        <f aca="false">INDEX(paste_data_here!B:B,(ROW()-2)*5+6)</f>
        <v>1.6846685</v>
      </c>
      <c r="C123" s="1" t="n">
        <f aca="false">INDEX(paste_data_here!C:C,(ROW()-2)*5+6)</f>
        <v>-0.52359146</v>
      </c>
      <c r="D123" s="1" t="n">
        <f aca="false">INDEX(paste_data_here!D:D,(ROW()-2)*5+6)</f>
        <v>0.001386963</v>
      </c>
      <c r="E123" s="1" t="n">
        <f aca="false">INDEX(paste_data_here!E:E,(ROW()-2)*5+6)</f>
        <v>15.54141508</v>
      </c>
      <c r="F123" s="1" t="n">
        <f aca="false">INDEX(paste_data_here!F:F,(ROW()-2)*5+6)</f>
        <v>15.5319329166387</v>
      </c>
      <c r="G123" s="1" t="n">
        <f aca="false">RANK(E123,E:E)</f>
        <v>7</v>
      </c>
      <c r="H123" s="1" t="n">
        <f aca="false">RANK(F123,F:F)</f>
        <v>34</v>
      </c>
      <c r="I123" s="1" t="n">
        <f aca="false">ABS(F123-E123)</f>
        <v>0.00948216336125185</v>
      </c>
      <c r="J123" s="1" t="n">
        <f aca="false">I123^2</f>
        <v>8.9911422009467E-005</v>
      </c>
    </row>
    <row r="124" customFormat="false" ht="15" hidden="false" customHeight="false" outlineLevel="0" collapsed="false">
      <c r="A124" s="1" t="str">
        <f aca="false">INDEX(paste_data_here!A:A,(ROW()-2)*5+6)</f>
        <v>COCCOCCOCCOCCO</v>
      </c>
      <c r="B124" s="1" t="n">
        <f aca="false">INDEX(paste_data_here!B:B,(ROW()-2)*5+6)</f>
        <v>2.6340783</v>
      </c>
      <c r="C124" s="1" t="n">
        <f aca="false">INDEX(paste_data_here!C:C,(ROW()-2)*5+6)</f>
        <v>-1.1294767</v>
      </c>
      <c r="D124" s="1" t="n">
        <f aca="false">INDEX(paste_data_here!D:D,(ROW()-2)*5+6)</f>
        <v>0.001388889</v>
      </c>
      <c r="E124" s="1" t="n">
        <f aca="false">INDEX(paste_data_here!E:E,(ROW()-2)*5+6)</f>
        <v>14.77176019</v>
      </c>
      <c r="F124" s="1" t="n">
        <f aca="false">INDEX(paste_data_here!F:F,(ROW()-2)*5+6)</f>
        <v>16.307244413956</v>
      </c>
      <c r="G124" s="1" t="n">
        <f aca="false">RANK(E124,E:E)</f>
        <v>106</v>
      </c>
      <c r="H124" s="1" t="n">
        <f aca="false">RANK(F124,F:F)</f>
        <v>21</v>
      </c>
      <c r="I124" s="1" t="n">
        <f aca="false">ABS(F124-E124)</f>
        <v>1.53548422395596</v>
      </c>
      <c r="J124" s="1" t="n">
        <f aca="false">I124^2</f>
        <v>2.35771180201764</v>
      </c>
    </row>
    <row r="125" customFormat="false" ht="15" hidden="false" customHeight="false" outlineLevel="0" collapsed="false">
      <c r="A125" s="1" t="str">
        <f aca="false">INDEX(paste_data_here!A:A,(ROW()-2)*5+6)</f>
        <v>COS(=O)(=O)OC</v>
      </c>
      <c r="B125" s="1" t="n">
        <f aca="false">INDEX(paste_data_here!B:B,(ROW()-2)*5+6)</f>
        <v>1.7233014</v>
      </c>
      <c r="C125" s="1" t="n">
        <f aca="false">INDEX(paste_data_here!C:C,(ROW()-2)*5+6)</f>
        <v>-0.58439994</v>
      </c>
      <c r="D125" s="1" t="n">
        <f aca="false">INDEX(paste_data_here!D:D,(ROW()-2)*5+6)</f>
        <v>0.001396648</v>
      </c>
      <c r="E125" s="1" t="n">
        <f aca="false">INDEX(paste_data_here!E:E,(ROW()-2)*5+6)</f>
        <v>15.76575416</v>
      </c>
      <c r="F125" s="1" t="n">
        <f aca="false">INDEX(paste_data_here!F:F,(ROW()-2)*5+6)</f>
        <v>15.1593699956345</v>
      </c>
      <c r="G125" s="1" t="n">
        <f aca="false">RANK(E125,E:E)</f>
        <v>1</v>
      </c>
      <c r="H125" s="1" t="n">
        <f aca="false">RANK(F125,F:F)</f>
        <v>41</v>
      </c>
      <c r="I125" s="1" t="n">
        <f aca="false">ABS(F125-E125)</f>
        <v>0.606384164365483</v>
      </c>
      <c r="J125" s="1" t="n">
        <f aca="false">I125^2</f>
        <v>0.367701754793225</v>
      </c>
    </row>
    <row r="126" customFormat="false" ht="15" hidden="false" customHeight="false" outlineLevel="0" collapsed="false">
      <c r="A126" s="1" t="str">
        <f aca="false">INDEX(paste_data_here!A:A,(ROW()-2)*5+6)</f>
        <v>CS(=O)C</v>
      </c>
      <c r="B126" s="1" t="n">
        <f aca="false">INDEX(paste_data_here!B:B,(ROW()-2)*5+6)</f>
        <v>1.4417213</v>
      </c>
      <c r="C126" s="1" t="n">
        <f aca="false">INDEX(paste_data_here!C:C,(ROW()-2)*5+6)</f>
        <v>-0.42532778</v>
      </c>
      <c r="D126" s="1" t="n">
        <f aca="false">INDEX(paste_data_here!D:D,(ROW()-2)*5+6)</f>
        <v>0.001371742</v>
      </c>
      <c r="E126" s="1" t="n">
        <f aca="false">INDEX(paste_data_here!E:E,(ROW()-2)*5+6)</f>
        <v>15.54675894</v>
      </c>
      <c r="F126" s="1" t="n">
        <f aca="false">INDEX(paste_data_here!F:F,(ROW()-2)*5+6)</f>
        <v>14.8052810694687</v>
      </c>
      <c r="G126" s="1" t="n">
        <f aca="false">RANK(E126,E:E)</f>
        <v>5</v>
      </c>
      <c r="H126" s="1" t="n">
        <f aca="false">RANK(F126,F:F)</f>
        <v>53</v>
      </c>
      <c r="I126" s="1" t="n">
        <f aca="false">ABS(F126-E126)</f>
        <v>0.741477870531332</v>
      </c>
      <c r="J126" s="1" t="n">
        <f aca="false">I126^2</f>
        <v>0.549789432487679</v>
      </c>
    </row>
    <row r="127" customFormat="false" ht="15" hidden="false" customHeight="false" outlineLevel="0" collapsed="false">
      <c r="A127" s="1" t="str">
        <f aca="false">INDEX(paste_data_here!A:A,(ROW()-2)*5+6)</f>
        <v>CSC(C)C</v>
      </c>
      <c r="B127" s="1" t="n">
        <f aca="false">INDEX(paste_data_here!B:B,(ROW()-2)*5+6)</f>
        <v>1.7381175</v>
      </c>
      <c r="C127" s="1" t="n">
        <f aca="false">INDEX(paste_data_here!C:C,(ROW()-2)*5+6)</f>
        <v>-0.53931886</v>
      </c>
      <c r="D127" s="1" t="n">
        <f aca="false">INDEX(paste_data_here!D:D,(ROW()-2)*5+6)</f>
        <v>0.001807991</v>
      </c>
      <c r="E127" s="1" t="n">
        <f aca="false">INDEX(paste_data_here!E:E,(ROW()-2)*5+6)</f>
        <v>15.20733957</v>
      </c>
      <c r="F127" s="1" t="n">
        <f aca="false">INDEX(paste_data_here!F:F,(ROW()-2)*5+6)</f>
        <v>14.1144430171331</v>
      </c>
      <c r="G127" s="1" t="n">
        <f aca="false">RANK(E127,E:E)</f>
        <v>32</v>
      </c>
      <c r="H127" s="1" t="n">
        <f aca="false">RANK(F127,F:F)</f>
        <v>80</v>
      </c>
      <c r="I127" s="1" t="n">
        <f aca="false">ABS(F127-E127)</f>
        <v>1.09289655286688</v>
      </c>
      <c r="J127" s="1" t="n">
        <f aca="false">I127^2</f>
        <v>1.19442287526832</v>
      </c>
    </row>
    <row r="128" customFormat="false" ht="15" hidden="false" customHeight="false" outlineLevel="0" collapsed="false">
      <c r="A128" s="1" t="str">
        <f aca="false">INDEX(paste_data_here!A:A,(ROW()-2)*5+6)</f>
        <v>CSCCC</v>
      </c>
      <c r="B128" s="1" t="n">
        <f aca="false">INDEX(paste_data_here!B:B,(ROW()-2)*5+6)</f>
        <v>1.8580844</v>
      </c>
      <c r="C128" s="1" t="n">
        <f aca="false">INDEX(paste_data_here!C:C,(ROW()-2)*5+6)</f>
        <v>-0.59154034</v>
      </c>
      <c r="D128" s="1" t="n">
        <f aca="false">INDEX(paste_data_here!D:D,(ROW()-2)*5+6)</f>
        <v>0.001769912</v>
      </c>
      <c r="E128" s="1" t="n">
        <f aca="false">INDEX(paste_data_here!E:E,(ROW()-2)*5+6)</f>
        <v>15.19483066</v>
      </c>
      <c r="F128" s="1" t="n">
        <f aca="false">INDEX(paste_data_here!F:F,(ROW()-2)*5+6)</f>
        <v>14.4631438184573</v>
      </c>
      <c r="G128" s="1" t="n">
        <f aca="false">RANK(E128,E:E)</f>
        <v>34</v>
      </c>
      <c r="H128" s="1" t="n">
        <f aca="false">RANK(F128,F:F)</f>
        <v>68</v>
      </c>
      <c r="I128" s="1" t="n">
        <f aca="false">ABS(F128-E128)</f>
        <v>0.7316868415427</v>
      </c>
      <c r="J128" s="1" t="n">
        <f aca="false">I128^2</f>
        <v>0.535365634086733</v>
      </c>
    </row>
    <row r="129" customFormat="false" ht="15" hidden="false" customHeight="false" outlineLevel="0" collapsed="false">
      <c r="A129" s="1" t="str">
        <f aca="false">INDEX(paste_data_here!A:A,(ROW()-2)*5+6)</f>
        <v>CSCCC=O</v>
      </c>
      <c r="B129" s="1" t="n">
        <f aca="false">INDEX(paste_data_here!B:B,(ROW()-2)*5+6)</f>
        <v>1.8745573</v>
      </c>
      <c r="C129" s="1" t="n">
        <f aca="false">INDEX(paste_data_here!C:C,(ROW()-2)*5+6)</f>
        <v>-0.62081164</v>
      </c>
      <c r="D129" s="1" t="n">
        <f aca="false">INDEX(paste_data_here!D:D,(ROW()-2)*5+6)</f>
        <v>0.001538462</v>
      </c>
      <c r="E129" s="1" t="n">
        <f aca="false">INDEX(paste_data_here!E:E,(ROW()-2)*5+6)</f>
        <v>15.20626994</v>
      </c>
      <c r="F129" s="1" t="n">
        <f aca="false">INDEX(paste_data_here!F:F,(ROW()-2)*5+6)</f>
        <v>15.2490311216394</v>
      </c>
      <c r="G129" s="1" t="n">
        <f aca="false">RANK(E129,E:E)</f>
        <v>33</v>
      </c>
      <c r="H129" s="1" t="n">
        <f aca="false">RANK(F129,F:F)</f>
        <v>39</v>
      </c>
      <c r="I129" s="1" t="n">
        <f aca="false">ABS(F129-E129)</f>
        <v>0.0427611816393689</v>
      </c>
      <c r="J129" s="1" t="n">
        <f aca="false">I129^2</f>
        <v>0.0018285186551951</v>
      </c>
    </row>
    <row r="130" customFormat="false" ht="15" hidden="false" customHeight="false" outlineLevel="0" collapsed="false">
      <c r="A130" s="1" t="str">
        <f aca="false">INDEX(paste_data_here!A:A,(ROW()-2)*5+6)</f>
        <v>Fc1cc(F)ccc1</v>
      </c>
      <c r="B130" s="1" t="n">
        <f aca="false">INDEX(paste_data_here!B:B,(ROW()-2)*5+6)</f>
        <v>1.7511158</v>
      </c>
      <c r="C130" s="1" t="n">
        <f aca="false">INDEX(paste_data_here!C:C,(ROW()-2)*5+6)</f>
        <v>-0.6632592</v>
      </c>
      <c r="D130" s="1" t="n">
        <f aca="false">INDEX(paste_data_here!D:D,(ROW()-2)*5+6)</f>
        <v>0.001823487</v>
      </c>
      <c r="E130" s="1" t="n">
        <f aca="false">INDEX(paste_data_here!E:E,(ROW()-2)*5+6)</f>
        <v>15.27387671</v>
      </c>
      <c r="F130" s="1" t="n">
        <f aca="false">INDEX(paste_data_here!F:F,(ROW()-2)*5+6)</f>
        <v>12.5088811725638</v>
      </c>
      <c r="G130" s="1" t="n">
        <f aca="false">RANK(E130,E:E)</f>
        <v>23</v>
      </c>
      <c r="H130" s="1" t="n">
        <f aca="false">RANK(F130,F:F)</f>
        <v>137</v>
      </c>
      <c r="I130" s="1" t="n">
        <f aca="false">ABS(F130-E130)</f>
        <v>2.76499553743618</v>
      </c>
      <c r="J130" s="1" t="n">
        <f aca="false">I130^2</f>
        <v>7.64520032204197</v>
      </c>
    </row>
    <row r="131" customFormat="false" ht="15" hidden="false" customHeight="false" outlineLevel="0" collapsed="false">
      <c r="A131" s="1" t="str">
        <f aca="false">INDEX(paste_data_here!A:A,(ROW()-2)*5+6)</f>
        <v>N#CCCCC#N</v>
      </c>
      <c r="B131" s="1" t="n">
        <f aca="false">INDEX(paste_data_here!B:B,(ROW()-2)*5+6)</f>
        <v>1.8493979</v>
      </c>
      <c r="C131" s="1" t="n">
        <f aca="false">INDEX(paste_data_here!C:C,(ROW()-2)*5+6)</f>
        <v>-0.63912183</v>
      </c>
      <c r="D131" s="1" t="n">
        <f aca="false">INDEX(paste_data_here!D:D,(ROW()-2)*5+6)</f>
        <v>0.001278772</v>
      </c>
      <c r="E131" s="1" t="n">
        <f aca="false">INDEX(paste_data_here!E:E,(ROW()-2)*5+6)</f>
        <v>14.95836299</v>
      </c>
      <c r="F131" s="1" t="n">
        <f aca="false">INDEX(paste_data_here!F:F,(ROW()-2)*5+6)</f>
        <v>16.0660522059405</v>
      </c>
      <c r="G131" s="1" t="n">
        <f aca="false">RANK(E131,E:E)</f>
        <v>68</v>
      </c>
      <c r="H131" s="1" t="n">
        <f aca="false">RANK(F131,F:F)</f>
        <v>24</v>
      </c>
      <c r="I131" s="1" t="n">
        <f aca="false">ABS(F131-E131)</f>
        <v>1.10768921594054</v>
      </c>
      <c r="J131" s="1" t="n">
        <f aca="false">I131^2</f>
        <v>1.22697539911098</v>
      </c>
    </row>
    <row r="132" customFormat="false" ht="15" hidden="false" customHeight="false" outlineLevel="0" collapsed="false">
      <c r="A132" s="1" t="str">
        <f aca="false">INDEX(paste_data_here!A:A,(ROW()-2)*5+6)</f>
        <v>N#CCO</v>
      </c>
      <c r="B132" s="1" t="n">
        <f aca="false">INDEX(paste_data_here!B:B,(ROW()-2)*5+6)</f>
        <v>1.6637623</v>
      </c>
      <c r="C132" s="1" t="n">
        <f aca="false">INDEX(paste_data_here!C:C,(ROW()-2)*5+6)</f>
        <v>-0.52637666</v>
      </c>
      <c r="D132" s="1" t="n">
        <f aca="false">INDEX(paste_data_here!D:D,(ROW()-2)*5+6)</f>
        <v>0.001506024</v>
      </c>
      <c r="E132" s="1" t="n">
        <f aca="false">INDEX(paste_data_here!E:E,(ROW()-2)*5+6)</f>
        <v>15.59440428</v>
      </c>
      <c r="F132" s="1" t="n">
        <f aca="false">INDEX(paste_data_here!F:F,(ROW()-2)*5+6)</f>
        <v>14.8977223503835</v>
      </c>
      <c r="G132" s="1" t="n">
        <f aca="false">RANK(E132,E:E)</f>
        <v>3</v>
      </c>
      <c r="H132" s="1" t="n">
        <f aca="false">RANK(F132,F:F)</f>
        <v>50</v>
      </c>
      <c r="I132" s="1" t="n">
        <f aca="false">ABS(F132-E132)</f>
        <v>0.696681929616537</v>
      </c>
      <c r="J132" s="1" t="n">
        <f aca="false">I132^2</f>
        <v>0.485365711054221</v>
      </c>
    </row>
    <row r="133" customFormat="false" ht="15" hidden="false" customHeight="false" outlineLevel="0" collapsed="false">
      <c r="A133" s="1" t="str">
        <f aca="false">INDEX(paste_data_here!A:A,(ROW()-2)*5+6)</f>
        <v>n1ccccc1</v>
      </c>
      <c r="B133" s="1" t="n">
        <f aca="false">INDEX(paste_data_here!B:B,(ROW()-2)*5+6)</f>
        <v>1.7400665</v>
      </c>
      <c r="C133" s="1" t="n">
        <f aca="false">INDEX(paste_data_here!C:C,(ROW()-2)*5+6)</f>
        <v>-0.613144</v>
      </c>
      <c r="D133" s="1" t="n">
        <f aca="false">INDEX(paste_data_here!D:D,(ROW()-2)*5+6)</f>
        <v>0.001613033</v>
      </c>
      <c r="E133" s="1" t="n">
        <f aca="false">INDEX(paste_data_here!E:E,(ROW()-2)*5+6)</f>
        <v>15.54461418</v>
      </c>
      <c r="F133" s="1" t="n">
        <f aca="false">INDEX(paste_data_here!F:F,(ROW()-2)*5+6)</f>
        <v>14.0274867798386</v>
      </c>
      <c r="G133" s="1" t="n">
        <f aca="false">RANK(E133,E:E)</f>
        <v>6</v>
      </c>
      <c r="H133" s="1" t="n">
        <f aca="false">RANK(F133,F:F)</f>
        <v>84</v>
      </c>
      <c r="I133" s="1" t="n">
        <f aca="false">ABS(F133-E133)</f>
        <v>1.51712740016141</v>
      </c>
      <c r="J133" s="1" t="n">
        <f aca="false">I133^2</f>
        <v>2.30167554832051</v>
      </c>
    </row>
    <row r="134" customFormat="false" ht="15" hidden="false" customHeight="false" outlineLevel="0" collapsed="false">
      <c r="A134" s="1" t="str">
        <f aca="false">INDEX(paste_data_here!A:A,(ROW()-2)*5+6)</f>
        <v>NCCOCCO</v>
      </c>
      <c r="B134" s="1" t="n">
        <f aca="false">INDEX(paste_data_here!B:B,(ROW()-2)*5+6)</f>
        <v>1.8537366</v>
      </c>
      <c r="C134" s="1" t="n">
        <f aca="false">INDEX(paste_data_here!C:C,(ROW()-2)*5+6)</f>
        <v>-0.64958495</v>
      </c>
      <c r="D134" s="1" t="n">
        <f aca="false">INDEX(paste_data_here!D:D,(ROW()-2)*5+6)</f>
        <v>0.001360544</v>
      </c>
      <c r="E134" s="1" t="n">
        <f aca="false">INDEX(paste_data_here!E:E,(ROW()-2)*5+6)</f>
        <v>15.59102207</v>
      </c>
      <c r="F134" s="1" t="n">
        <f aca="false">INDEX(paste_data_here!F:F,(ROW()-2)*5+6)</f>
        <v>15.6152068723133</v>
      </c>
      <c r="G134" s="1" t="n">
        <f aca="false">RANK(E134,E:E)</f>
        <v>4</v>
      </c>
      <c r="H134" s="1" t="n">
        <f aca="false">RANK(F134,F:F)</f>
        <v>32</v>
      </c>
      <c r="I134" s="1" t="n">
        <f aca="false">ABS(F134-E134)</f>
        <v>0.0241848023133127</v>
      </c>
      <c r="J134" s="1" t="n">
        <f aca="false">I134^2</f>
        <v>0.000584904662934013</v>
      </c>
    </row>
    <row r="135" customFormat="false" ht="15" hidden="false" customHeight="false" outlineLevel="0" collapsed="false">
      <c r="A135" s="1" t="str">
        <f aca="false">INDEX(paste_data_here!A:A,(ROW()-2)*5+6)</f>
        <v>O=C(OC)CCCCCCCCCCCCCC</v>
      </c>
      <c r="B135" s="1" t="n">
        <f aca="false">INDEX(paste_data_here!B:B,(ROW()-2)*5+6)</f>
        <v>3.2075841</v>
      </c>
      <c r="C135" s="1" t="n">
        <f aca="false">INDEX(paste_data_here!C:C,(ROW()-2)*5+6)</f>
        <v>-1.4452376</v>
      </c>
      <c r="D135" s="1" t="n">
        <f aca="false">INDEX(paste_data_here!D:D,(ROW()-2)*5+6)</f>
        <v>0.0013328</v>
      </c>
      <c r="E135" s="1" t="n">
        <f aca="false">INDEX(paste_data_here!E:E,(ROW()-2)*5+6)</f>
        <v>14.09587341</v>
      </c>
      <c r="F135" s="1" t="n">
        <f aca="false">INDEX(paste_data_here!F:F,(ROW()-2)*5+6)</f>
        <v>17.8739899713419</v>
      </c>
      <c r="G135" s="1" t="n">
        <f aca="false">RANK(E135,E:E)</f>
        <v>136</v>
      </c>
      <c r="H135" s="1" t="n">
        <f aca="false">RANK(F135,F:F)</f>
        <v>9</v>
      </c>
      <c r="I135" s="1" t="n">
        <f aca="false">ABS(F135-E135)</f>
        <v>3.77811656134194</v>
      </c>
      <c r="J135" s="1" t="n">
        <f aca="false">I135^2</f>
        <v>14.2741647510863</v>
      </c>
    </row>
    <row r="136" customFormat="false" ht="15" hidden="false" customHeight="false" outlineLevel="0" collapsed="false">
      <c r="A136" s="1" t="str">
        <f aca="false">INDEX(paste_data_here!A:A,(ROW()-2)*5+6)</f>
        <v>O=CCCCC=O</v>
      </c>
      <c r="B136" s="1" t="n">
        <f aca="false">INDEX(paste_data_here!B:B,(ROW()-2)*5+6)</f>
        <v>1.8130994</v>
      </c>
      <c r="C136" s="1" t="n">
        <f aca="false">INDEX(paste_data_here!C:C,(ROW()-2)*5+6)</f>
        <v>-0.62449676</v>
      </c>
      <c r="D136" s="1" t="n">
        <f aca="false">INDEX(paste_data_here!D:D,(ROW()-2)*5+6)</f>
        <v>0.001515152</v>
      </c>
      <c r="E136" s="1" t="n">
        <f aca="false">INDEX(paste_data_here!E:E,(ROW()-2)*5+6)</f>
        <v>15.09056605</v>
      </c>
      <c r="F136" s="1" t="n">
        <f aca="false">INDEX(paste_data_here!F:F,(ROW()-2)*5+6)</f>
        <v>14.8677342351313</v>
      </c>
      <c r="G136" s="1" t="n">
        <f aca="false">RANK(E136,E:E)</f>
        <v>50</v>
      </c>
      <c r="H136" s="1" t="n">
        <f aca="false">RANK(F136,F:F)</f>
        <v>52</v>
      </c>
      <c r="I136" s="1" t="n">
        <f aca="false">ABS(F136-E136)</f>
        <v>0.222831814868746</v>
      </c>
      <c r="J136" s="1" t="n">
        <f aca="false">I136^2</f>
        <v>0.0496540177176991</v>
      </c>
    </row>
    <row r="137" customFormat="false" ht="15" hidden="false" customHeight="false" outlineLevel="0" collapsed="false">
      <c r="A137" s="1" t="str">
        <f aca="false">INDEX(paste_data_here!A:A,(ROW()-2)*5+6)</f>
        <v>OC1CCCCC1</v>
      </c>
      <c r="B137" s="1" t="n">
        <f aca="false">INDEX(paste_data_here!B:B,(ROW()-2)*5+6)</f>
        <v>1.8065046</v>
      </c>
      <c r="C137" s="1" t="n">
        <f aca="false">INDEX(paste_data_here!C:C,(ROW()-2)*5+6)</f>
        <v>-0.63692665</v>
      </c>
      <c r="D137" s="1" t="n">
        <f aca="false">INDEX(paste_data_here!D:D,(ROW()-2)*5+6)</f>
        <v>0.001538225</v>
      </c>
      <c r="E137" s="1" t="n">
        <f aca="false">INDEX(paste_data_here!E:E,(ROW()-2)*5+6)</f>
        <v>15.2658824</v>
      </c>
      <c r="F137" s="1" t="n">
        <f aca="false">INDEX(paste_data_here!F:F,(ROW()-2)*5+6)</f>
        <v>14.5767130011662</v>
      </c>
      <c r="G137" s="1" t="n">
        <f aca="false">RANK(E137,E:E)</f>
        <v>24</v>
      </c>
      <c r="H137" s="1" t="n">
        <f aca="false">RANK(F137,F:F)</f>
        <v>63</v>
      </c>
      <c r="I137" s="1" t="n">
        <f aca="false">ABS(F137-E137)</f>
        <v>0.689169398833792</v>
      </c>
      <c r="J137" s="1" t="n">
        <f aca="false">I137^2</f>
        <v>0.474954460288931</v>
      </c>
    </row>
    <row r="138" customFormat="false" ht="15" hidden="false" customHeight="false" outlineLevel="0" collapsed="false">
      <c r="A138" s="1" t="str">
        <f aca="false">INDEX(paste_data_here!A:A,(ROW()-2)*5+6)</f>
        <v>OCCCCC(C)C</v>
      </c>
      <c r="B138" s="1" t="n">
        <f aca="false">INDEX(paste_data_here!B:B,(ROW()-2)*5+6)</f>
        <v>1.8527447</v>
      </c>
      <c r="C138" s="1" t="n">
        <f aca="false">INDEX(paste_data_here!C:C,(ROW()-2)*5+6)</f>
        <v>-0.6632259</v>
      </c>
      <c r="D138" s="1" t="n">
        <f aca="false">INDEX(paste_data_here!D:D,(ROW()-2)*5+6)</f>
        <v>0.001652893</v>
      </c>
      <c r="E138" s="1" t="n">
        <f aca="false">INDEX(paste_data_here!E:E,(ROW()-2)*5+6)</f>
        <v>14.92222328</v>
      </c>
      <c r="F138" s="1" t="n">
        <f aca="false">INDEX(paste_data_here!F:F,(ROW()-2)*5+6)</f>
        <v>14.0670759958204</v>
      </c>
      <c r="G138" s="1" t="n">
        <f aca="false">RANK(E138,E:E)</f>
        <v>81</v>
      </c>
      <c r="H138" s="1" t="n">
        <f aca="false">RANK(F138,F:F)</f>
        <v>81</v>
      </c>
      <c r="I138" s="1" t="n">
        <f aca="false">ABS(F138-E138)</f>
        <v>0.855147284179644</v>
      </c>
      <c r="J138" s="1" t="n">
        <f aca="false">I138^2</f>
        <v>0.731276877639821</v>
      </c>
    </row>
    <row r="139" customFormat="false" ht="15" hidden="false" customHeight="false" outlineLevel="0" collapsed="false">
      <c r="A139" s="1" t="str">
        <f aca="false">INDEX(paste_data_here!A:A,(ROW()-2)*5+6)</f>
        <v>OCCCCCCC</v>
      </c>
      <c r="B139" s="1" t="n">
        <f aca="false">INDEX(paste_data_here!B:B,(ROW()-2)*5+6)</f>
        <v>1.8322288</v>
      </c>
      <c r="C139" s="1" t="n">
        <f aca="false">INDEX(paste_data_here!C:C,(ROW()-2)*5+6)</f>
        <v>-0.6681044</v>
      </c>
      <c r="D139" s="1" t="n">
        <f aca="false">INDEX(paste_data_here!D:D,(ROW()-2)*5+6)</f>
        <v>0.001581528</v>
      </c>
      <c r="E139" s="1" t="n">
        <f aca="false">INDEX(paste_data_here!E:E,(ROW()-2)*5+6)</f>
        <v>14.91844543</v>
      </c>
      <c r="F139" s="1" t="n">
        <f aca="false">INDEX(paste_data_here!F:F,(ROW()-2)*5+6)</f>
        <v>14.2056079935063</v>
      </c>
      <c r="G139" s="1" t="n">
        <f aca="false">RANK(E139,E:E)</f>
        <v>82</v>
      </c>
      <c r="H139" s="1" t="n">
        <f aca="false">RANK(F139,F:F)</f>
        <v>76</v>
      </c>
      <c r="I139" s="1" t="n">
        <f aca="false">ABS(F139-E139)</f>
        <v>0.712837436493681</v>
      </c>
      <c r="J139" s="1" t="n">
        <f aca="false">I139^2</f>
        <v>0.508137210866882</v>
      </c>
    </row>
    <row r="140" customFormat="false" ht="15" hidden="false" customHeight="false" outlineLevel="0" collapsed="false">
      <c r="A140" s="1" t="str">
        <f aca="false">INDEX(paste_data_here!A:A,(ROW()-2)*5+6)</f>
        <v>OCCOC</v>
      </c>
      <c r="B140" s="1" t="n">
        <f aca="false">INDEX(paste_data_here!B:B,(ROW()-2)*5+6)</f>
        <v>1.8603865</v>
      </c>
      <c r="C140" s="1" t="n">
        <f aca="false">INDEX(paste_data_here!C:C,(ROW()-2)*5+6)</f>
        <v>-0.6050847</v>
      </c>
      <c r="D140" s="1" t="n">
        <f aca="false">INDEX(paste_data_here!D:D,(ROW()-2)*5+6)</f>
        <v>0.00167336</v>
      </c>
      <c r="E140" s="1" t="n">
        <f aca="false">INDEX(paste_data_here!E:E,(ROW()-2)*5+6)</f>
        <v>15.48049102</v>
      </c>
      <c r="F140" s="1" t="n">
        <f aca="false">INDEX(paste_data_here!F:F,(ROW()-2)*5+6)</f>
        <v>14.7297085994625</v>
      </c>
      <c r="G140" s="1" t="n">
        <f aca="false">RANK(E140,E:E)</f>
        <v>8</v>
      </c>
      <c r="H140" s="1" t="n">
        <f aca="false">RANK(F140,F:F)</f>
        <v>57</v>
      </c>
      <c r="I140" s="1" t="n">
        <f aca="false">ABS(F140-E140)</f>
        <v>0.750782420537524</v>
      </c>
      <c r="J140" s="1" t="n">
        <f aca="false">I140^2</f>
        <v>0.563674242988184</v>
      </c>
    </row>
    <row r="141" customFormat="false" ht="15" hidden="false" customHeight="false" outlineLevel="0" collapsed="false">
      <c r="A141" s="1" t="str">
        <f aca="false">INDEX(paste_data_here!A:A,(ROW()-2)*5+6)</f>
        <v>OCCOCCO</v>
      </c>
      <c r="B141" s="1" t="n">
        <f aca="false">INDEX(paste_data_here!B:B,(ROW()-2)*5+6)</f>
        <v>1.8863844</v>
      </c>
      <c r="C141" s="1" t="n">
        <f aca="false">INDEX(paste_data_here!C:C,(ROW()-2)*5+6)</f>
        <v>-0.6658201</v>
      </c>
      <c r="D141" s="1" t="n">
        <f aca="false">INDEX(paste_data_here!D:D,(ROW()-2)*5+6)</f>
        <v>0.001328021</v>
      </c>
      <c r="E141" s="1" t="n">
        <f aca="false">INDEX(paste_data_here!E:E,(ROW()-2)*5+6)</f>
        <v>15.37829283</v>
      </c>
      <c r="F141" s="1" t="n">
        <f aca="false">INDEX(paste_data_here!F:F,(ROW()-2)*5+6)</f>
        <v>15.8488551078111</v>
      </c>
      <c r="G141" s="1" t="n">
        <f aca="false">RANK(E141,E:E)</f>
        <v>13</v>
      </c>
      <c r="H141" s="1" t="n">
        <f aca="false">RANK(F141,F:F)</f>
        <v>31</v>
      </c>
      <c r="I141" s="1" t="n">
        <f aca="false">ABS(F141-E141)</f>
        <v>0.470562277811139</v>
      </c>
      <c r="J141" s="1" t="n">
        <f aca="false">I141^2</f>
        <v>0.221428857298807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ColWidth="10.55078125" defaultRowHeight="16" zeroHeight="false" outlineLevelRow="0" outlineLevelCol="0"/>
  <cols>
    <col collapsed="false" customWidth="true" hidden="false" outlineLevel="0" max="6" min="1" style="1" width="13.66"/>
    <col collapsed="false" customWidth="true" hidden="false" outlineLevel="0" max="7" min="7" style="1" width="14.67"/>
  </cols>
  <sheetData>
    <row r="1" customFormat="false" ht="20" hidden="false" customHeight="true" outlineLevel="0" collapsed="false">
      <c r="A1" s="4" t="s">
        <v>153</v>
      </c>
      <c r="B1" s="5" t="s">
        <v>154</v>
      </c>
      <c r="C1" s="5" t="s">
        <v>155</v>
      </c>
      <c r="D1" s="5" t="s">
        <v>156</v>
      </c>
      <c r="E1" s="5" t="s">
        <v>157</v>
      </c>
      <c r="F1" s="5" t="s">
        <v>158</v>
      </c>
      <c r="G1" s="4" t="s">
        <v>159</v>
      </c>
    </row>
    <row r="2" customFormat="false" ht="40" hidden="false" customHeight="true" outlineLevel="0" collapsed="false">
      <c r="A2" s="6" t="s">
        <v>160</v>
      </c>
      <c r="B2" s="7" t="n">
        <f aca="false">CORREL(T1!G:G,T1!H:H)</f>
        <v>0.804832608077672</v>
      </c>
      <c r="C2" s="7" t="n">
        <f aca="false">CORREL(T2!G:G,T2!H:H)</f>
        <v>0.640580787649516</v>
      </c>
      <c r="D2" s="7" t="n">
        <f aca="false">CORREL(T3!G:G,T3!H:H)</f>
        <v>0.194673197612123</v>
      </c>
      <c r="E2" s="7" t="n">
        <f aca="false">CORREL(T4!G:G,T4!H:H)</f>
        <v>-0.197515908246048</v>
      </c>
      <c r="F2" s="7" t="n">
        <f aca="false">CORREL(T5!G:G,T5!H:H)</f>
        <v>-0.272782139030417</v>
      </c>
      <c r="G2" s="8" t="n">
        <f aca="false">AVERAGE(Table1[[#This Row],[T1]:[T5]])</f>
        <v>0.233957709212569</v>
      </c>
    </row>
    <row r="3" customFormat="false" ht="33" hidden="false" customHeight="true" outlineLevel="0" collapsed="false">
      <c r="A3" s="6" t="s">
        <v>161</v>
      </c>
      <c r="B3" s="7" t="n">
        <f aca="false">AVERAGE(T1!J:J)</f>
        <v>10.4931601899086</v>
      </c>
      <c r="C3" s="7" t="n">
        <f aca="false">AVERAGE(T2!J:J)</f>
        <v>2.99497523864919</v>
      </c>
      <c r="D3" s="7" t="n">
        <f aca="false">AVERAGE(T3!J:J)</f>
        <v>2.35007883357219</v>
      </c>
      <c r="E3" s="7" t="n">
        <f aca="false">AVERAGE(T4!J:J)</f>
        <v>2.49299094008598</v>
      </c>
      <c r="F3" s="7" t="n">
        <f aca="false">AVERAGE(T5!J:J)</f>
        <v>3.03691072476466</v>
      </c>
      <c r="G3" s="8" t="n">
        <f aca="false">AVERAGE(B3:F3)</f>
        <v>4.27362318539613</v>
      </c>
    </row>
    <row r="4" customFormat="false" ht="36" hidden="false" customHeight="true" outlineLevel="0" collapsed="false">
      <c r="A4" s="6" t="s">
        <v>162</v>
      </c>
      <c r="B4" s="7" t="n">
        <f aca="false">AVERAGE(T1!I:I)</f>
        <v>2.15239820605232</v>
      </c>
      <c r="C4" s="7" t="n">
        <f aca="false">AVERAGE(T2!I:I)</f>
        <v>1.42207416519529</v>
      </c>
      <c r="D4" s="7" t="n">
        <f aca="false">AVERAGE(T3!I:I)</f>
        <v>1.3088935854168</v>
      </c>
      <c r="E4" s="7" t="n">
        <f aca="false">AVERAGE(T4!I:I)</f>
        <v>1.31427822703205</v>
      </c>
      <c r="F4" s="7" t="n">
        <f aca="false">AVERAGE(T5!I:I)</f>
        <v>1.39370091655358</v>
      </c>
      <c r="G4" s="8" t="n">
        <f aca="false">AVERAGE(B4:F4)</f>
        <v>1.51826902005001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2024-06-10T14:04:51Z</dcterms:created>
  <dc:creator>Bhanu Mamillapalli</dc:creator>
  <dc:description/>
  <dc:language>en-US</dc:language>
  <cp:lastModifiedBy/>
  <dcterms:modified xsi:type="dcterms:W3CDTF">2024-06-17T17:16:03Z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