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bhanumamillapalli/Documents/GitHub/Thermal_Fluid_Prediction_GNN/Model_Performance/"/>
    </mc:Choice>
  </mc:AlternateContent>
  <xr:revisionPtr revIDLastSave="0" documentId="13_ncr:9_{591E1FB8-D401-E743-BB41-6E015B1C1ACC}" xr6:coauthVersionLast="47" xr6:coauthVersionMax="47" xr10:uidLastSave="{00000000-0000-0000-0000-000000000000}"/>
  <bookViews>
    <workbookView xWindow="0" yWindow="760" windowWidth="30240" windowHeight="17480" activeTab="7" xr2:uid="{9ADCF4D1-7188-1745-98A9-98BA01154C49}"/>
  </bookViews>
  <sheets>
    <sheet name="Sheet1" sheetId="2" r:id="rId1"/>
    <sheet name="T1" sheetId="3" r:id="rId2"/>
    <sheet name="T2" sheetId="4" r:id="rId3"/>
    <sheet name="T3" sheetId="5" r:id="rId4"/>
    <sheet name="T4" sheetId="6" r:id="rId5"/>
    <sheet name="T5" sheetId="7" r:id="rId6"/>
    <sheet name="Metrics" sheetId="8" r:id="rId7"/>
    <sheet name="parity" sheetId="9" r:id="rId8"/>
  </sheets>
  <definedNames>
    <definedName name="_xlnm._FilterDatabase" localSheetId="0" hidden="1">Sheet1!$A$1:$F$7011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G3" i="7" l="1" a="1"/>
  <c r="G3" i="7" s="1"/>
  <c r="G4" i="7" a="1"/>
  <c r="G4" i="7"/>
  <c r="G5" i="7" a="1"/>
  <c r="G5" i="7" s="1"/>
  <c r="G6" i="7" a="1"/>
  <c r="G6" i="7" s="1"/>
  <c r="G7" i="7" a="1"/>
  <c r="G7" i="7" s="1"/>
  <c r="G8" i="7" a="1"/>
  <c r="G8" i="7" s="1"/>
  <c r="G9" i="7" a="1"/>
  <c r="G9" i="7" s="1"/>
  <c r="G10" i="7" a="1"/>
  <c r="G10" i="7" s="1"/>
  <c r="G11" i="7" a="1"/>
  <c r="G11" i="7" s="1"/>
  <c r="G12" i="7" a="1"/>
  <c r="G12" i="7" s="1"/>
  <c r="G13" i="7" a="1"/>
  <c r="G13" i="7" s="1"/>
  <c r="G14" i="7" a="1"/>
  <c r="G14" i="7" s="1"/>
  <c r="G15" i="7" a="1"/>
  <c r="G15" i="7"/>
  <c r="G16" i="7" a="1"/>
  <c r="G16" i="7" s="1"/>
  <c r="G17" i="7" a="1"/>
  <c r="G17" i="7" s="1"/>
  <c r="G18" i="7" a="1"/>
  <c r="G18" i="7" s="1"/>
  <c r="G19" i="7" a="1"/>
  <c r="G19" i="7" s="1"/>
  <c r="G20" i="7" a="1"/>
  <c r="G20" i="7"/>
  <c r="G21" i="7" a="1"/>
  <c r="G21" i="7" s="1"/>
  <c r="G22" i="7" a="1"/>
  <c r="G22" i="7" s="1"/>
  <c r="G23" i="7" a="1"/>
  <c r="G23" i="7" s="1"/>
  <c r="G24" i="7" a="1"/>
  <c r="G24" i="7" s="1"/>
  <c r="G25" i="7" a="1"/>
  <c r="G25" i="7" s="1"/>
  <c r="G26" i="7" a="1"/>
  <c r="G26" i="7" s="1"/>
  <c r="G27" i="7" a="1"/>
  <c r="G27" i="7" s="1"/>
  <c r="G28" i="7" a="1"/>
  <c r="G28" i="7" s="1"/>
  <c r="G29" i="7" a="1"/>
  <c r="G29" i="7" s="1"/>
  <c r="G30" i="7" a="1"/>
  <c r="G30" i="7" s="1"/>
  <c r="G31" i="7" a="1"/>
  <c r="G31" i="7"/>
  <c r="G32" i="7" a="1"/>
  <c r="G32" i="7" s="1"/>
  <c r="G33" i="7" a="1"/>
  <c r="G33" i="7" s="1"/>
  <c r="G34" i="7" a="1"/>
  <c r="G34" i="7" s="1"/>
  <c r="G35" i="7" a="1"/>
  <c r="G35" i="7" s="1"/>
  <c r="G36" i="7" a="1"/>
  <c r="G36" i="7"/>
  <c r="G37" i="7" a="1"/>
  <c r="G37" i="7" s="1"/>
  <c r="G38" i="7" a="1"/>
  <c r="G38" i="7" s="1"/>
  <c r="G39" i="7" a="1"/>
  <c r="G39" i="7" s="1"/>
  <c r="G40" i="7" a="1"/>
  <c r="G40" i="7" s="1"/>
  <c r="G41" i="7" a="1"/>
  <c r="G41" i="7" s="1"/>
  <c r="G42" i="7" a="1"/>
  <c r="G42" i="7" s="1"/>
  <c r="G43" i="7" a="1"/>
  <c r="G43" i="7" s="1"/>
  <c r="G44" i="7" a="1"/>
  <c r="G44" i="7" s="1"/>
  <c r="G45" i="7" a="1"/>
  <c r="G45" i="7" s="1"/>
  <c r="G46" i="7" a="1"/>
  <c r="G46" i="7" s="1"/>
  <c r="G47" i="7" a="1"/>
  <c r="G47" i="7"/>
  <c r="G48" i="7" a="1"/>
  <c r="G48" i="7" s="1"/>
  <c r="G49" i="7" a="1"/>
  <c r="G49" i="7" s="1"/>
  <c r="G50" i="7" a="1"/>
  <c r="G50" i="7" s="1"/>
  <c r="G51" i="7" a="1"/>
  <c r="G51" i="7" s="1"/>
  <c r="G52" i="7" a="1"/>
  <c r="G52" i="7"/>
  <c r="G53" i="7" a="1"/>
  <c r="G53" i="7" s="1"/>
  <c r="G54" i="7" a="1"/>
  <c r="G54" i="7" s="1"/>
  <c r="G55" i="7" a="1"/>
  <c r="G55" i="7" s="1"/>
  <c r="G56" i="7" a="1"/>
  <c r="G56" i="7" s="1"/>
  <c r="G57" i="7" a="1"/>
  <c r="G57" i="7" s="1"/>
  <c r="G58" i="7" a="1"/>
  <c r="G58" i="7" s="1"/>
  <c r="G59" i="7" a="1"/>
  <c r="G59" i="7" s="1"/>
  <c r="G60" i="7" a="1"/>
  <c r="G60" i="7" s="1"/>
  <c r="G61" i="7" a="1"/>
  <c r="G61" i="7" s="1"/>
  <c r="G62" i="7" a="1"/>
  <c r="G62" i="7" s="1"/>
  <c r="G63" i="7" a="1"/>
  <c r="G63" i="7"/>
  <c r="G64" i="7" a="1"/>
  <c r="G64" i="7" s="1"/>
  <c r="G65" i="7" a="1"/>
  <c r="G65" i="7" s="1"/>
  <c r="G66" i="7" a="1"/>
  <c r="G66" i="7" s="1"/>
  <c r="G67" i="7" a="1"/>
  <c r="G67" i="7" s="1"/>
  <c r="G68" i="7" a="1"/>
  <c r="G68" i="7"/>
  <c r="G69" i="7" a="1"/>
  <c r="G69" i="7" s="1"/>
  <c r="G70" i="7" a="1"/>
  <c r="G70" i="7" s="1"/>
  <c r="G71" i="7" a="1"/>
  <c r="G71" i="7" s="1"/>
  <c r="G72" i="7" a="1"/>
  <c r="G72" i="7" s="1"/>
  <c r="G73" i="7" a="1"/>
  <c r="G73" i="7" s="1"/>
  <c r="G74" i="7" a="1"/>
  <c r="G74" i="7" s="1"/>
  <c r="G75" i="7" a="1"/>
  <c r="G75" i="7" s="1"/>
  <c r="G76" i="7" a="1"/>
  <c r="G76" i="7" s="1"/>
  <c r="G77" i="7" a="1"/>
  <c r="G77" i="7" s="1"/>
  <c r="G78" i="7" a="1"/>
  <c r="G78" i="7" s="1"/>
  <c r="G79" i="7" a="1"/>
  <c r="G79" i="7"/>
  <c r="G80" i="7" a="1"/>
  <c r="G80" i="7" s="1"/>
  <c r="G81" i="7" a="1"/>
  <c r="G81" i="7" s="1"/>
  <c r="G82" i="7" a="1"/>
  <c r="G82" i="7" s="1"/>
  <c r="G83" i="7" a="1"/>
  <c r="G83" i="7" s="1"/>
  <c r="G84" i="7" a="1"/>
  <c r="G84" i="7"/>
  <c r="G85" i="7" a="1"/>
  <c r="G85" i="7" s="1"/>
  <c r="G86" i="7" a="1"/>
  <c r="G86" i="7" s="1"/>
  <c r="G87" i="7" a="1"/>
  <c r="G87" i="7" s="1"/>
  <c r="G88" i="7" a="1"/>
  <c r="G88" i="7" s="1"/>
  <c r="G89" i="7" a="1"/>
  <c r="G89" i="7" s="1"/>
  <c r="G90" i="7" a="1"/>
  <c r="G90" i="7" s="1"/>
  <c r="G91" i="7" a="1"/>
  <c r="G91" i="7" s="1"/>
  <c r="G92" i="7" a="1"/>
  <c r="G92" i="7" s="1"/>
  <c r="G93" i="7" a="1"/>
  <c r="G93" i="7" s="1"/>
  <c r="G94" i="7" a="1"/>
  <c r="G94" i="7" s="1"/>
  <c r="G95" i="7" a="1"/>
  <c r="G95" i="7"/>
  <c r="G96" i="7" a="1"/>
  <c r="G96" i="7" s="1"/>
  <c r="G97" i="7" a="1"/>
  <c r="G97" i="7" s="1"/>
  <c r="G98" i="7" a="1"/>
  <c r="G98" i="7" s="1"/>
  <c r="G99" i="7" a="1"/>
  <c r="G99" i="7" s="1"/>
  <c r="G100" i="7" a="1"/>
  <c r="G100" i="7"/>
  <c r="G101" i="7" a="1"/>
  <c r="G101" i="7" s="1"/>
  <c r="G102" i="7" a="1"/>
  <c r="G102" i="7" s="1"/>
  <c r="G103" i="7" a="1"/>
  <c r="G103" i="7" s="1"/>
  <c r="G104" i="7" a="1"/>
  <c r="G104" i="7" s="1"/>
  <c r="G105" i="7" a="1"/>
  <c r="G105" i="7" s="1"/>
  <c r="G106" i="7" a="1"/>
  <c r="G106" i="7" s="1"/>
  <c r="G107" i="7" a="1"/>
  <c r="G107" i="7" s="1"/>
  <c r="G108" i="7" a="1"/>
  <c r="G108" i="7" s="1"/>
  <c r="G109" i="7" a="1"/>
  <c r="G109" i="7" s="1"/>
  <c r="G110" i="7" a="1"/>
  <c r="G110" i="7" s="1"/>
  <c r="G111" i="7" a="1"/>
  <c r="G111" i="7"/>
  <c r="G112" i="7" a="1"/>
  <c r="G112" i="7" s="1"/>
  <c r="G113" i="7" a="1"/>
  <c r="G113" i="7" s="1"/>
  <c r="G114" i="7" a="1"/>
  <c r="G114" i="7" s="1"/>
  <c r="G116" i="7" a="1"/>
  <c r="G116" i="7"/>
  <c r="G117" i="7" a="1"/>
  <c r="G117" i="7" s="1"/>
  <c r="G118" i="7" a="1"/>
  <c r="G118" i="7" s="1"/>
  <c r="G119" i="7" a="1"/>
  <c r="G119" i="7" s="1"/>
  <c r="G120" i="7" a="1"/>
  <c r="G120" i="7" s="1"/>
  <c r="G121" i="7" a="1"/>
  <c r="G121" i="7" s="1"/>
  <c r="G122" i="7" a="1"/>
  <c r="G122" i="7" s="1"/>
  <c r="G123" i="7" a="1"/>
  <c r="G123" i="7" s="1"/>
  <c r="G124" i="7" a="1"/>
  <c r="G124" i="7" s="1"/>
  <c r="G125" i="7" a="1"/>
  <c r="G125" i="7" s="1"/>
  <c r="G126" i="7" a="1"/>
  <c r="G126" i="7" s="1"/>
  <c r="G127" i="7" a="1"/>
  <c r="G127" i="7"/>
  <c r="G128" i="7" a="1"/>
  <c r="G128" i="7" s="1"/>
  <c r="G129" i="7" a="1"/>
  <c r="G129" i="7" s="1"/>
  <c r="G130" i="7" a="1"/>
  <c r="G130" i="7" s="1"/>
  <c r="G131" i="7" a="1"/>
  <c r="G131" i="7" s="1"/>
  <c r="G132" i="7" a="1"/>
  <c r="G132" i="7"/>
  <c r="G133" i="7" a="1"/>
  <c r="G133" i="7" s="1"/>
  <c r="G134" i="7" a="1"/>
  <c r="G134" i="7" s="1"/>
  <c r="G135" i="7" a="1"/>
  <c r="G135" i="7" s="1"/>
  <c r="G136" i="7" a="1"/>
  <c r="G136" i="7" s="1"/>
  <c r="G137" i="7" a="1"/>
  <c r="G137" i="7" s="1"/>
  <c r="G138" i="7" a="1"/>
  <c r="G138" i="7" s="1"/>
  <c r="G139" i="7" a="1"/>
  <c r="G139" i="7" s="1"/>
  <c r="G140" i="7" a="1"/>
  <c r="G140" i="7" s="1"/>
  <c r="G141" i="7" a="1"/>
  <c r="G141" i="7" s="1"/>
  <c r="G142" i="7" a="1"/>
  <c r="G142" i="7" s="1"/>
  <c r="G2" i="7" a="1"/>
  <c r="G2" i="7"/>
  <c r="G3" i="6" a="1"/>
  <c r="G3" i="6" s="1"/>
  <c r="G4" i="6" a="1"/>
  <c r="G4" i="6"/>
  <c r="G5" i="6" a="1"/>
  <c r="G5" i="6" s="1"/>
  <c r="G6" i="6" a="1"/>
  <c r="G6" i="6" s="1"/>
  <c r="G7" i="6" a="1"/>
  <c r="G7" i="6" s="1"/>
  <c r="G8" i="6" a="1"/>
  <c r="G8" i="6"/>
  <c r="G9" i="6" a="1"/>
  <c r="G9" i="6" s="1"/>
  <c r="G10" i="6" a="1"/>
  <c r="G10" i="6" s="1"/>
  <c r="G11" i="6" a="1"/>
  <c r="G11" i="6" s="1"/>
  <c r="G12" i="6" a="1"/>
  <c r="G12" i="6"/>
  <c r="G13" i="6" a="1"/>
  <c r="G13" i="6" s="1"/>
  <c r="G14" i="6" a="1"/>
  <c r="G14" i="6" s="1"/>
  <c r="G15" i="6" a="1"/>
  <c r="G15" i="6" s="1"/>
  <c r="G16" i="6" a="1"/>
  <c r="G16" i="6" s="1"/>
  <c r="G17" i="6" a="1"/>
  <c r="G17" i="6" s="1"/>
  <c r="G18" i="6" a="1"/>
  <c r="G18" i="6" s="1"/>
  <c r="G19" i="6" a="1"/>
  <c r="G19" i="6" s="1"/>
  <c r="G20" i="6" a="1"/>
  <c r="G20" i="6"/>
  <c r="G21" i="6" a="1"/>
  <c r="G21" i="6" s="1"/>
  <c r="G22" i="6" a="1"/>
  <c r="G22" i="6" s="1"/>
  <c r="G23" i="6" a="1"/>
  <c r="G23" i="6" s="1"/>
  <c r="G24" i="6" a="1"/>
  <c r="G24" i="6" s="1"/>
  <c r="G25" i="6" a="1"/>
  <c r="G25" i="6" s="1"/>
  <c r="G26" i="6" a="1"/>
  <c r="G26" i="6" s="1"/>
  <c r="G27" i="6" a="1"/>
  <c r="G27" i="6" s="1"/>
  <c r="G28" i="6" a="1"/>
  <c r="G28" i="6" s="1"/>
  <c r="G29" i="6" a="1"/>
  <c r="G29" i="6" s="1"/>
  <c r="G30" i="6" a="1"/>
  <c r="G30" i="6" s="1"/>
  <c r="G31" i="6" a="1"/>
  <c r="G31" i="6" s="1"/>
  <c r="G32" i="6" a="1"/>
  <c r="G32" i="6" s="1"/>
  <c r="G33" i="6" a="1"/>
  <c r="G33" i="6" s="1"/>
  <c r="G34" i="6" a="1"/>
  <c r="G34" i="6" s="1"/>
  <c r="G35" i="6" a="1"/>
  <c r="G35" i="6" s="1"/>
  <c r="G36" i="6" a="1"/>
  <c r="G36" i="6" s="1"/>
  <c r="G37" i="6" a="1"/>
  <c r="G37" i="6" s="1"/>
  <c r="G38" i="6" a="1"/>
  <c r="G38" i="6" s="1"/>
  <c r="G39" i="6" a="1"/>
  <c r="G39" i="6" s="1"/>
  <c r="G40" i="6" a="1"/>
  <c r="G40" i="6" s="1"/>
  <c r="G41" i="6" a="1"/>
  <c r="G41" i="6" s="1"/>
  <c r="G42" i="6" a="1"/>
  <c r="G42" i="6" s="1"/>
  <c r="G43" i="6" a="1"/>
  <c r="G43" i="6" s="1"/>
  <c r="G44" i="6" a="1"/>
  <c r="G44" i="6" s="1"/>
  <c r="G45" i="6" a="1"/>
  <c r="G45" i="6" s="1"/>
  <c r="G46" i="6" a="1"/>
  <c r="G46" i="6" s="1"/>
  <c r="G47" i="6" a="1"/>
  <c r="G47" i="6" s="1"/>
  <c r="G48" i="6" a="1"/>
  <c r="G48" i="6" s="1"/>
  <c r="G49" i="6" a="1"/>
  <c r="G49" i="6" s="1"/>
  <c r="G50" i="6" a="1"/>
  <c r="G50" i="6" s="1"/>
  <c r="G51" i="6" a="1"/>
  <c r="G51" i="6" s="1"/>
  <c r="G52" i="6" a="1"/>
  <c r="G52" i="6" s="1"/>
  <c r="G53" i="6" a="1"/>
  <c r="G53" i="6" s="1"/>
  <c r="G54" i="6" a="1"/>
  <c r="G54" i="6" s="1"/>
  <c r="G55" i="6" a="1"/>
  <c r="G55" i="6" s="1"/>
  <c r="G56" i="6" a="1"/>
  <c r="G56" i="6" s="1"/>
  <c r="G57" i="6" a="1"/>
  <c r="G57" i="6" s="1"/>
  <c r="G58" i="6" a="1"/>
  <c r="G58" i="6" s="1"/>
  <c r="G59" i="6" a="1"/>
  <c r="G59" i="6" s="1"/>
  <c r="G60" i="6" a="1"/>
  <c r="G60" i="6" s="1"/>
  <c r="G61" i="6" a="1"/>
  <c r="G61" i="6" s="1"/>
  <c r="G62" i="6" a="1"/>
  <c r="G62" i="6" s="1"/>
  <c r="G63" i="6" a="1"/>
  <c r="G63" i="6" s="1"/>
  <c r="G64" i="6" a="1"/>
  <c r="G64" i="6" s="1"/>
  <c r="G65" i="6" a="1"/>
  <c r="G65" i="6" s="1"/>
  <c r="G66" i="6" a="1"/>
  <c r="G66" i="6" s="1"/>
  <c r="G67" i="6" a="1"/>
  <c r="G67" i="6" s="1"/>
  <c r="G68" i="6" a="1"/>
  <c r="G68" i="6" s="1"/>
  <c r="G69" i="6" a="1"/>
  <c r="G69" i="6" s="1"/>
  <c r="G70" i="6" a="1"/>
  <c r="G70" i="6" s="1"/>
  <c r="G71" i="6" a="1"/>
  <c r="G71" i="6" s="1"/>
  <c r="G72" i="6" a="1"/>
  <c r="G72" i="6" s="1"/>
  <c r="G73" i="6" a="1"/>
  <c r="G73" i="6" s="1"/>
  <c r="G74" i="6" a="1"/>
  <c r="G74" i="6" s="1"/>
  <c r="G75" i="6" a="1"/>
  <c r="G75" i="6" s="1"/>
  <c r="G76" i="6" a="1"/>
  <c r="G76" i="6" s="1"/>
  <c r="G77" i="6" a="1"/>
  <c r="G77" i="6" s="1"/>
  <c r="G78" i="6" a="1"/>
  <c r="G78" i="6" s="1"/>
  <c r="G79" i="6" a="1"/>
  <c r="G79" i="6" s="1"/>
  <c r="G80" i="6" a="1"/>
  <c r="G80" i="6" s="1"/>
  <c r="G81" i="6" a="1"/>
  <c r="G81" i="6" s="1"/>
  <c r="G82" i="6" a="1"/>
  <c r="G82" i="6" s="1"/>
  <c r="G83" i="6" a="1"/>
  <c r="G83" i="6" s="1"/>
  <c r="G84" i="6" a="1"/>
  <c r="G84" i="6" s="1"/>
  <c r="G85" i="6" a="1"/>
  <c r="G85" i="6" s="1"/>
  <c r="G86" i="6" a="1"/>
  <c r="G86" i="6" s="1"/>
  <c r="G87" i="6" a="1"/>
  <c r="G87" i="6" s="1"/>
  <c r="G88" i="6" a="1"/>
  <c r="G88" i="6" s="1"/>
  <c r="G89" i="6" a="1"/>
  <c r="G89" i="6" s="1"/>
  <c r="G90" i="6" a="1"/>
  <c r="G90" i="6" s="1"/>
  <c r="G91" i="6" a="1"/>
  <c r="G91" i="6" s="1"/>
  <c r="G92" i="6" a="1"/>
  <c r="G92" i="6" s="1"/>
  <c r="G93" i="6" a="1"/>
  <c r="G93" i="6" s="1"/>
  <c r="G94" i="6" a="1"/>
  <c r="G94" i="6" s="1"/>
  <c r="G95" i="6" a="1"/>
  <c r="G95" i="6" s="1"/>
  <c r="G96" i="6" a="1"/>
  <c r="G96" i="6" s="1"/>
  <c r="G97" i="6" a="1"/>
  <c r="G97" i="6" s="1"/>
  <c r="G98" i="6" a="1"/>
  <c r="G98" i="6" s="1"/>
  <c r="G99" i="6" a="1"/>
  <c r="G99" i="6" s="1"/>
  <c r="G100" i="6" a="1"/>
  <c r="G100" i="6" s="1"/>
  <c r="G101" i="6" a="1"/>
  <c r="G101" i="6" s="1"/>
  <c r="G102" i="6" a="1"/>
  <c r="G102" i="6" s="1"/>
  <c r="G103" i="6" a="1"/>
  <c r="G103" i="6" s="1"/>
  <c r="G104" i="6" a="1"/>
  <c r="G104" i="6" s="1"/>
  <c r="G105" i="6" a="1"/>
  <c r="G105" i="6" s="1"/>
  <c r="G106" i="6" a="1"/>
  <c r="G106" i="6" s="1"/>
  <c r="G107" i="6" a="1"/>
  <c r="G107" i="6" s="1"/>
  <c r="G108" i="6" a="1"/>
  <c r="G108" i="6" s="1"/>
  <c r="G109" i="6" a="1"/>
  <c r="G109" i="6" s="1"/>
  <c r="G110" i="6" a="1"/>
  <c r="G110" i="6" s="1"/>
  <c r="G111" i="6" a="1"/>
  <c r="G111" i="6" s="1"/>
  <c r="G112" i="6" a="1"/>
  <c r="G112" i="6" s="1"/>
  <c r="G113" i="6" a="1"/>
  <c r="G113" i="6" s="1"/>
  <c r="G114" i="6" a="1"/>
  <c r="G114" i="6" s="1"/>
  <c r="G116" i="6" a="1"/>
  <c r="G116" i="6" s="1"/>
  <c r="G117" i="6" a="1"/>
  <c r="G117" i="6" s="1"/>
  <c r="G118" i="6" a="1"/>
  <c r="G118" i="6" s="1"/>
  <c r="G119" i="6" a="1"/>
  <c r="G119" i="6" s="1"/>
  <c r="G120" i="6" a="1"/>
  <c r="G120" i="6" s="1"/>
  <c r="G121" i="6" a="1"/>
  <c r="G121" i="6" s="1"/>
  <c r="G122" i="6" a="1"/>
  <c r="G122" i="6" s="1"/>
  <c r="G123" i="6" a="1"/>
  <c r="G123" i="6" s="1"/>
  <c r="G124" i="6" a="1"/>
  <c r="G124" i="6" s="1"/>
  <c r="G125" i="6" a="1"/>
  <c r="G125" i="6" s="1"/>
  <c r="G126" i="6" a="1"/>
  <c r="G126" i="6" s="1"/>
  <c r="G127" i="6" a="1"/>
  <c r="G127" i="6" s="1"/>
  <c r="G128" i="6" a="1"/>
  <c r="G128" i="6" s="1"/>
  <c r="G129" i="6" a="1"/>
  <c r="G129" i="6" s="1"/>
  <c r="G130" i="6" a="1"/>
  <c r="G130" i="6" s="1"/>
  <c r="G131" i="6" a="1"/>
  <c r="G131" i="6" s="1"/>
  <c r="G132" i="6" a="1"/>
  <c r="G132" i="6" s="1"/>
  <c r="G133" i="6" a="1"/>
  <c r="G133" i="6" s="1"/>
  <c r="G134" i="6" a="1"/>
  <c r="G134" i="6" s="1"/>
  <c r="G135" i="6" a="1"/>
  <c r="G135" i="6" s="1"/>
  <c r="G136" i="6" a="1"/>
  <c r="G136" i="6" s="1"/>
  <c r="G137" i="6" a="1"/>
  <c r="G137" i="6" s="1"/>
  <c r="G138" i="6" a="1"/>
  <c r="G138" i="6" s="1"/>
  <c r="G139" i="6" a="1"/>
  <c r="G139" i="6" s="1"/>
  <c r="G140" i="6" a="1"/>
  <c r="G140" i="6" s="1"/>
  <c r="G141" i="6" a="1"/>
  <c r="G141" i="6" s="1"/>
  <c r="G142" i="6" a="1"/>
  <c r="G142" i="6" s="1"/>
  <c r="G2" i="6" a="1"/>
  <c r="G2" i="6"/>
  <c r="G3" i="5" a="1"/>
  <c r="G3" i="5" s="1"/>
  <c r="G4" i="5" a="1"/>
  <c r="G4" i="5" s="1"/>
  <c r="G5" i="5" a="1"/>
  <c r="G5" i="5" s="1"/>
  <c r="G6" i="5" a="1"/>
  <c r="G6" i="5" s="1"/>
  <c r="G7" i="5" a="1"/>
  <c r="G7" i="5" s="1"/>
  <c r="G8" i="5" a="1"/>
  <c r="G8" i="5"/>
  <c r="G9" i="5" a="1"/>
  <c r="G9" i="5" s="1"/>
  <c r="G10" i="5" a="1"/>
  <c r="G10" i="5" s="1"/>
  <c r="G11" i="5" a="1"/>
  <c r="G11" i="5" s="1"/>
  <c r="G12" i="5" a="1"/>
  <c r="G12" i="5"/>
  <c r="G13" i="5" a="1"/>
  <c r="G13" i="5" s="1"/>
  <c r="G14" i="5" a="1"/>
  <c r="G14" i="5" s="1"/>
  <c r="G15" i="5" a="1"/>
  <c r="G15" i="5" s="1"/>
  <c r="G16" i="5" a="1"/>
  <c r="G16" i="5"/>
  <c r="G17" i="5" a="1"/>
  <c r="G17" i="5" s="1"/>
  <c r="G18" i="5" a="1"/>
  <c r="G18" i="5" s="1"/>
  <c r="G19" i="5" a="1"/>
  <c r="G19" i="5" s="1"/>
  <c r="G20" i="5" a="1"/>
  <c r="G20" i="5" s="1"/>
  <c r="G21" i="5" a="1"/>
  <c r="G21" i="5" s="1"/>
  <c r="G22" i="5" a="1"/>
  <c r="G22" i="5" s="1"/>
  <c r="G23" i="5" a="1"/>
  <c r="G23" i="5" s="1"/>
  <c r="G24" i="5" a="1"/>
  <c r="G24" i="5"/>
  <c r="G25" i="5" a="1"/>
  <c r="G25" i="5" s="1"/>
  <c r="G26" i="5" a="1"/>
  <c r="G26" i="5" s="1"/>
  <c r="G27" i="5" a="1"/>
  <c r="G27" i="5" s="1"/>
  <c r="G28" i="5" a="1"/>
  <c r="G28" i="5" s="1"/>
  <c r="G29" i="5" a="1"/>
  <c r="G29" i="5" s="1"/>
  <c r="G30" i="5" a="1"/>
  <c r="G30" i="5" s="1"/>
  <c r="G31" i="5" a="1"/>
  <c r="G31" i="5" s="1"/>
  <c r="G32" i="5" a="1"/>
  <c r="G32" i="5"/>
  <c r="G33" i="5" a="1"/>
  <c r="G33" i="5" s="1"/>
  <c r="G34" i="5" a="1"/>
  <c r="G34" i="5" s="1"/>
  <c r="G35" i="5" a="1"/>
  <c r="G35" i="5" s="1"/>
  <c r="G36" i="5" a="1"/>
  <c r="G36" i="5" s="1"/>
  <c r="G37" i="5" a="1"/>
  <c r="G37" i="5" s="1"/>
  <c r="G38" i="5" a="1"/>
  <c r="G38" i="5" s="1"/>
  <c r="G39" i="5" a="1"/>
  <c r="G39" i="5" s="1"/>
  <c r="G40" i="5" a="1"/>
  <c r="G40" i="5"/>
  <c r="G41" i="5" a="1"/>
  <c r="G41" i="5" s="1"/>
  <c r="G42" i="5" a="1"/>
  <c r="G42" i="5" s="1"/>
  <c r="G43" i="5" a="1"/>
  <c r="G43" i="5" s="1"/>
  <c r="G44" i="5" a="1"/>
  <c r="G44" i="5"/>
  <c r="G45" i="5" a="1"/>
  <c r="G45" i="5" s="1"/>
  <c r="G46" i="5" a="1"/>
  <c r="G46" i="5" s="1"/>
  <c r="G47" i="5" a="1"/>
  <c r="G47" i="5" s="1"/>
  <c r="G48" i="5" a="1"/>
  <c r="G48" i="5"/>
  <c r="G49" i="5" a="1"/>
  <c r="G49" i="5" s="1"/>
  <c r="G50" i="5" a="1"/>
  <c r="G50" i="5" s="1"/>
  <c r="G51" i="5" a="1"/>
  <c r="G51" i="5" s="1"/>
  <c r="G52" i="5" a="1"/>
  <c r="G52" i="5" s="1"/>
  <c r="G53" i="5" a="1"/>
  <c r="G53" i="5" s="1"/>
  <c r="G54" i="5" a="1"/>
  <c r="G54" i="5" s="1"/>
  <c r="G55" i="5" a="1"/>
  <c r="G55" i="5" s="1"/>
  <c r="G56" i="5" a="1"/>
  <c r="G56" i="5"/>
  <c r="G57" i="5" a="1"/>
  <c r="G57" i="5" s="1"/>
  <c r="G58" i="5" a="1"/>
  <c r="G58" i="5" s="1"/>
  <c r="G59" i="5" a="1"/>
  <c r="G59" i="5" s="1"/>
  <c r="G60" i="5" a="1"/>
  <c r="G60" i="5" s="1"/>
  <c r="G61" i="5" a="1"/>
  <c r="G61" i="5" s="1"/>
  <c r="G62" i="5" a="1"/>
  <c r="G62" i="5" s="1"/>
  <c r="G63" i="5" a="1"/>
  <c r="G63" i="5" s="1"/>
  <c r="G64" i="5" a="1"/>
  <c r="G64" i="5"/>
  <c r="G65" i="5" a="1"/>
  <c r="G65" i="5" s="1"/>
  <c r="G66" i="5" a="1"/>
  <c r="G66" i="5" s="1"/>
  <c r="G67" i="5" a="1"/>
  <c r="G67" i="5" s="1"/>
  <c r="G68" i="5" a="1"/>
  <c r="G68" i="5" s="1"/>
  <c r="G69" i="5" a="1"/>
  <c r="G69" i="5" s="1"/>
  <c r="G70" i="5" a="1"/>
  <c r="G70" i="5" s="1"/>
  <c r="G71" i="5" a="1"/>
  <c r="G71" i="5" s="1"/>
  <c r="G72" i="5" a="1"/>
  <c r="G72" i="5"/>
  <c r="G73" i="5" a="1"/>
  <c r="G73" i="5" s="1"/>
  <c r="G74" i="5" a="1"/>
  <c r="G74" i="5" s="1"/>
  <c r="G75" i="5" a="1"/>
  <c r="G75" i="5" s="1"/>
  <c r="G76" i="5" a="1"/>
  <c r="G76" i="5"/>
  <c r="G77" i="5" a="1"/>
  <c r="G77" i="5" s="1"/>
  <c r="G78" i="5" a="1"/>
  <c r="G78" i="5" s="1"/>
  <c r="G79" i="5" a="1"/>
  <c r="G79" i="5" s="1"/>
  <c r="G80" i="5" a="1"/>
  <c r="G80" i="5"/>
  <c r="G81" i="5" a="1"/>
  <c r="G81" i="5" s="1"/>
  <c r="G82" i="5" a="1"/>
  <c r="G82" i="5" s="1"/>
  <c r="G83" i="5" a="1"/>
  <c r="G83" i="5" s="1"/>
  <c r="G84" i="5" a="1"/>
  <c r="G84" i="5" s="1"/>
  <c r="G85" i="5" a="1"/>
  <c r="G85" i="5" s="1"/>
  <c r="G86" i="5" a="1"/>
  <c r="G86" i="5" s="1"/>
  <c r="G87" i="5" a="1"/>
  <c r="G87" i="5" s="1"/>
  <c r="G88" i="5" a="1"/>
  <c r="G88" i="5"/>
  <c r="G89" i="5" a="1"/>
  <c r="G89" i="5" s="1"/>
  <c r="G90" i="5" a="1"/>
  <c r="G90" i="5" s="1"/>
  <c r="G91" i="5" a="1"/>
  <c r="G91" i="5" s="1"/>
  <c r="G92" i="5" a="1"/>
  <c r="G92" i="5" s="1"/>
  <c r="G93" i="5" a="1"/>
  <c r="G93" i="5" s="1"/>
  <c r="G94" i="5" a="1"/>
  <c r="G94" i="5" s="1"/>
  <c r="G95" i="5" a="1"/>
  <c r="G95" i="5" s="1"/>
  <c r="G96" i="5" a="1"/>
  <c r="G96" i="5"/>
  <c r="G97" i="5" a="1"/>
  <c r="G97" i="5" s="1"/>
  <c r="G98" i="5" a="1"/>
  <c r="G98" i="5" s="1"/>
  <c r="G99" i="5" a="1"/>
  <c r="G99" i="5" s="1"/>
  <c r="G100" i="5" a="1"/>
  <c r="G100" i="5" s="1"/>
  <c r="G101" i="5" a="1"/>
  <c r="G101" i="5" s="1"/>
  <c r="G102" i="5" a="1"/>
  <c r="G102" i="5" s="1"/>
  <c r="G103" i="5" a="1"/>
  <c r="G103" i="5" s="1"/>
  <c r="G104" i="5" a="1"/>
  <c r="G104" i="5"/>
  <c r="G105" i="5" a="1"/>
  <c r="G105" i="5" s="1"/>
  <c r="G106" i="5" a="1"/>
  <c r="G106" i="5" s="1"/>
  <c r="G107" i="5" a="1"/>
  <c r="G107" i="5" s="1"/>
  <c r="G108" i="5" a="1"/>
  <c r="G108" i="5"/>
  <c r="G109" i="5" a="1"/>
  <c r="G109" i="5" s="1"/>
  <c r="G110" i="5" a="1"/>
  <c r="G110" i="5" s="1"/>
  <c r="G111" i="5" a="1"/>
  <c r="G111" i="5" s="1"/>
  <c r="G112" i="5" a="1"/>
  <c r="G112" i="5"/>
  <c r="G113" i="5" a="1"/>
  <c r="G113" i="5" s="1"/>
  <c r="G114" i="5" a="1"/>
  <c r="G114" i="5" s="1"/>
  <c r="G116" i="5" a="1"/>
  <c r="G116" i="5" s="1"/>
  <c r="G117" i="5" a="1"/>
  <c r="G117" i="5" s="1"/>
  <c r="G118" i="5" a="1"/>
  <c r="G118" i="5" s="1"/>
  <c r="G119" i="5" a="1"/>
  <c r="G119" i="5" s="1"/>
  <c r="G120" i="5" a="1"/>
  <c r="G120" i="5"/>
  <c r="G121" i="5" a="1"/>
  <c r="G121" i="5" s="1"/>
  <c r="G122" i="5" a="1"/>
  <c r="G122" i="5" s="1"/>
  <c r="G123" i="5" a="1"/>
  <c r="G123" i="5" s="1"/>
  <c r="G124" i="5" a="1"/>
  <c r="G124" i="5" s="1"/>
  <c r="G125" i="5" a="1"/>
  <c r="G125" i="5" s="1"/>
  <c r="G126" i="5" a="1"/>
  <c r="G126" i="5" s="1"/>
  <c r="G127" i="5" a="1"/>
  <c r="G127" i="5" s="1"/>
  <c r="G128" i="5" a="1"/>
  <c r="G128" i="5" s="1"/>
  <c r="G129" i="5" a="1"/>
  <c r="G129" i="5" s="1"/>
  <c r="G130" i="5" a="1"/>
  <c r="G130" i="5" s="1"/>
  <c r="G131" i="5" a="1"/>
  <c r="G131" i="5" s="1"/>
  <c r="G132" i="5" a="1"/>
  <c r="G132" i="5" s="1"/>
  <c r="G133" i="5" a="1"/>
  <c r="G133" i="5" s="1"/>
  <c r="G134" i="5" a="1"/>
  <c r="G134" i="5" s="1"/>
  <c r="G135" i="5" a="1"/>
  <c r="G135" i="5" s="1"/>
  <c r="G136" i="5" a="1"/>
  <c r="G136" i="5"/>
  <c r="G137" i="5" a="1"/>
  <c r="G137" i="5" s="1"/>
  <c r="G138" i="5" a="1"/>
  <c r="G138" i="5" s="1"/>
  <c r="G139" i="5" a="1"/>
  <c r="G139" i="5" s="1"/>
  <c r="G140" i="5" a="1"/>
  <c r="G140" i="5"/>
  <c r="G141" i="5" a="1"/>
  <c r="G141" i="5" s="1"/>
  <c r="G142" i="5" a="1"/>
  <c r="G142" i="5" s="1"/>
  <c r="G2" i="5" a="1"/>
  <c r="G2" i="5" s="1"/>
  <c r="G3" i="4" a="1"/>
  <c r="G3" i="4" s="1"/>
  <c r="G4" i="4" a="1"/>
  <c r="G4" i="4" s="1"/>
  <c r="G5" i="4" a="1"/>
  <c r="G5" i="4" s="1"/>
  <c r="G6" i="4" a="1"/>
  <c r="G6" i="4" s="1"/>
  <c r="G7" i="4" a="1"/>
  <c r="G7" i="4" s="1"/>
  <c r="G8" i="4" a="1"/>
  <c r="G8" i="4"/>
  <c r="G9" i="4" a="1"/>
  <c r="G9" i="4" s="1"/>
  <c r="G10" i="4" a="1"/>
  <c r="G10" i="4" s="1"/>
  <c r="G11" i="4" a="1"/>
  <c r="G11" i="4" s="1"/>
  <c r="G12" i="4" a="1"/>
  <c r="G12" i="4" s="1"/>
  <c r="G13" i="4" a="1"/>
  <c r="G13" i="4"/>
  <c r="G14" i="4" a="1"/>
  <c r="G14" i="4" s="1"/>
  <c r="G15" i="4" a="1"/>
  <c r="G15" i="4" s="1"/>
  <c r="G16" i="4" a="1"/>
  <c r="G16" i="4" s="1"/>
  <c r="G17" i="4" a="1"/>
  <c r="G17" i="4"/>
  <c r="G18" i="4" a="1"/>
  <c r="G18" i="4" s="1"/>
  <c r="G19" i="4" a="1"/>
  <c r="G19" i="4" s="1"/>
  <c r="G20" i="4" a="1"/>
  <c r="G20" i="4" s="1"/>
  <c r="G21" i="4" a="1"/>
  <c r="G21" i="4"/>
  <c r="G22" i="4" a="1"/>
  <c r="G22" i="4" s="1"/>
  <c r="G23" i="4" a="1"/>
  <c r="G23" i="4" s="1"/>
  <c r="G24" i="4" a="1"/>
  <c r="G24" i="4" s="1"/>
  <c r="G25" i="4" a="1"/>
  <c r="G25" i="4" s="1"/>
  <c r="G26" i="4" a="1"/>
  <c r="G26" i="4" s="1"/>
  <c r="G27" i="4" a="1"/>
  <c r="G27" i="4" s="1"/>
  <c r="G28" i="4" a="1"/>
  <c r="G28" i="4" s="1"/>
  <c r="G29" i="4" a="1"/>
  <c r="G29" i="4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 s="1"/>
  <c r="G36" i="4" a="1"/>
  <c r="G36" i="4" s="1"/>
  <c r="G37" i="4" a="1"/>
  <c r="G37" i="4"/>
  <c r="G38" i="4" a="1"/>
  <c r="G38" i="4" s="1"/>
  <c r="G39" i="4" a="1"/>
  <c r="G39" i="4" s="1"/>
  <c r="G40" i="4" a="1"/>
  <c r="G40" i="4" s="1"/>
  <c r="G41" i="4" a="1"/>
  <c r="G41" i="4" s="1"/>
  <c r="G42" i="4" a="1"/>
  <c r="G42" i="4" s="1"/>
  <c r="G43" i="4" a="1"/>
  <c r="G43" i="4" s="1"/>
  <c r="G44" i="4" a="1"/>
  <c r="G44" i="4" s="1"/>
  <c r="G45" i="4" a="1"/>
  <c r="G45" i="4"/>
  <c r="G46" i="4" a="1"/>
  <c r="G46" i="4" s="1"/>
  <c r="G47" i="4" a="1"/>
  <c r="G47" i="4" s="1"/>
  <c r="G48" i="4" a="1"/>
  <c r="G48" i="4" s="1"/>
  <c r="G49" i="4" a="1"/>
  <c r="G49" i="4"/>
  <c r="G50" i="4" a="1"/>
  <c r="G50" i="4" s="1"/>
  <c r="M50" i="4" s="1"/>
  <c r="N50" i="4" s="1"/>
  <c r="G51" i="4" a="1"/>
  <c r="G51" i="4" s="1"/>
  <c r="G52" i="4" a="1"/>
  <c r="G52" i="4" s="1"/>
  <c r="G53" i="4" a="1"/>
  <c r="G53" i="4" s="1"/>
  <c r="G54" i="4" a="1"/>
  <c r="G54" i="4" s="1"/>
  <c r="G55" i="4" a="1"/>
  <c r="G55" i="4" s="1"/>
  <c r="G56" i="4" a="1"/>
  <c r="G56" i="4" s="1"/>
  <c r="G57" i="4" a="1"/>
  <c r="G57" i="4" s="1"/>
  <c r="G58" i="4" a="1"/>
  <c r="G58" i="4" s="1"/>
  <c r="G59" i="4" a="1"/>
  <c r="G59" i="4" s="1"/>
  <c r="G60" i="4" a="1"/>
  <c r="G60" i="4" s="1"/>
  <c r="G61" i="4" a="1"/>
  <c r="G61" i="4"/>
  <c r="G62" i="4" a="1"/>
  <c r="G62" i="4" s="1"/>
  <c r="G63" i="4" a="1"/>
  <c r="G63" i="4" s="1"/>
  <c r="G64" i="4" a="1"/>
  <c r="G64" i="4" s="1"/>
  <c r="G65" i="4" a="1"/>
  <c r="G65" i="4" s="1"/>
  <c r="G66" i="4" a="1"/>
  <c r="G66" i="4" s="1"/>
  <c r="G67" i="4" a="1"/>
  <c r="G67" i="4" s="1"/>
  <c r="G68" i="4" a="1"/>
  <c r="G68" i="4" s="1"/>
  <c r="G69" i="4" a="1"/>
  <c r="G69" i="4" s="1"/>
  <c r="G70" i="4" a="1"/>
  <c r="G70" i="4" s="1"/>
  <c r="G71" i="4" a="1"/>
  <c r="G71" i="4" s="1"/>
  <c r="G72" i="4" a="1"/>
  <c r="G72" i="4" s="1"/>
  <c r="G73" i="4" a="1"/>
  <c r="G73" i="4" s="1"/>
  <c r="G74" i="4" a="1"/>
  <c r="G74" i="4" s="1"/>
  <c r="G75" i="4" a="1"/>
  <c r="G75" i="4" s="1"/>
  <c r="G76" i="4" a="1"/>
  <c r="G76" i="4" s="1"/>
  <c r="G77" i="4" a="1"/>
  <c r="G77" i="4"/>
  <c r="G78" i="4" a="1"/>
  <c r="G78" i="4" s="1"/>
  <c r="G79" i="4" a="1"/>
  <c r="G79" i="4" s="1"/>
  <c r="G80" i="4" a="1"/>
  <c r="G80" i="4" s="1"/>
  <c r="G81" i="4" a="1"/>
  <c r="G81" i="4" s="1"/>
  <c r="G82" i="4" a="1"/>
  <c r="G82" i="4" s="1"/>
  <c r="G83" i="4" a="1"/>
  <c r="G83" i="4" s="1"/>
  <c r="G84" i="4" a="1"/>
  <c r="G84" i="4" s="1"/>
  <c r="G85" i="4" a="1"/>
  <c r="G85" i="4" s="1"/>
  <c r="G86" i="4" a="1"/>
  <c r="G86" i="4" s="1"/>
  <c r="G87" i="4" a="1"/>
  <c r="G87" i="4" s="1"/>
  <c r="G88" i="4" a="1"/>
  <c r="G88" i="4" s="1"/>
  <c r="G89" i="4" a="1"/>
  <c r="G89" i="4" s="1"/>
  <c r="G90" i="4" a="1"/>
  <c r="G90" i="4" s="1"/>
  <c r="G91" i="4" a="1"/>
  <c r="G91" i="4" s="1"/>
  <c r="G92" i="4" a="1"/>
  <c r="G92" i="4" s="1"/>
  <c r="G93" i="4" a="1"/>
  <c r="G93" i="4"/>
  <c r="G94" i="4" a="1"/>
  <c r="G94" i="4" s="1"/>
  <c r="G95" i="4" a="1"/>
  <c r="G95" i="4" s="1"/>
  <c r="G96" i="4" a="1"/>
  <c r="G96" i="4" s="1"/>
  <c r="G97" i="4" a="1"/>
  <c r="G97" i="4"/>
  <c r="G98" i="4" a="1"/>
  <c r="G98" i="4" s="1"/>
  <c r="G99" i="4" a="1"/>
  <c r="G99" i="4" s="1"/>
  <c r="G100" i="4" a="1"/>
  <c r="G100" i="4" s="1"/>
  <c r="G101" i="4" a="1"/>
  <c r="G101" i="4" s="1"/>
  <c r="G102" i="4" a="1"/>
  <c r="G102" i="4" s="1"/>
  <c r="G103" i="4" a="1"/>
  <c r="G103" i="4" s="1"/>
  <c r="G104" i="4" a="1"/>
  <c r="G104" i="4" s="1"/>
  <c r="G105" i="4" a="1"/>
  <c r="G105" i="4" s="1"/>
  <c r="G106" i="4" a="1"/>
  <c r="G106" i="4" s="1"/>
  <c r="G107" i="4" a="1"/>
  <c r="G107" i="4" s="1"/>
  <c r="G108" i="4" a="1"/>
  <c r="G108" i="4" s="1"/>
  <c r="G109" i="4" a="1"/>
  <c r="G109" i="4"/>
  <c r="G110" i="4" a="1"/>
  <c r="G110" i="4" s="1"/>
  <c r="G111" i="4" a="1"/>
  <c r="G111" i="4" s="1"/>
  <c r="G112" i="4" a="1"/>
  <c r="G112" i="4" s="1"/>
  <c r="G113" i="4" a="1"/>
  <c r="G113" i="4"/>
  <c r="G114" i="4" a="1"/>
  <c r="G114" i="4" s="1"/>
  <c r="G116" i="4" a="1"/>
  <c r="G116" i="4" s="1"/>
  <c r="G117" i="4" a="1"/>
  <c r="G117" i="4"/>
  <c r="G118" i="4" a="1"/>
  <c r="G118" i="4" s="1"/>
  <c r="G119" i="4" a="1"/>
  <c r="G119" i="4" s="1"/>
  <c r="G120" i="4" a="1"/>
  <c r="G120" i="4" s="1"/>
  <c r="G121" i="4" a="1"/>
  <c r="G121" i="4" s="1"/>
  <c r="G122" i="4" a="1"/>
  <c r="G122" i="4" s="1"/>
  <c r="G123" i="4" a="1"/>
  <c r="G123" i="4" s="1"/>
  <c r="G124" i="4" a="1"/>
  <c r="G124" i="4" s="1"/>
  <c r="G125" i="4" a="1"/>
  <c r="G125" i="4"/>
  <c r="G126" i="4" a="1"/>
  <c r="G126" i="4" s="1"/>
  <c r="G127" i="4" a="1"/>
  <c r="G127" i="4" s="1"/>
  <c r="G128" i="4" a="1"/>
  <c r="G128" i="4" s="1"/>
  <c r="G129" i="4" a="1"/>
  <c r="G129" i="4"/>
  <c r="G130" i="4" a="1"/>
  <c r="G130" i="4" s="1"/>
  <c r="G131" i="4" a="1"/>
  <c r="G131" i="4" s="1"/>
  <c r="G132" i="4" a="1"/>
  <c r="G132" i="4" s="1"/>
  <c r="G133" i="4" a="1"/>
  <c r="G133" i="4"/>
  <c r="G134" i="4" a="1"/>
  <c r="G134" i="4" s="1"/>
  <c r="G135" i="4" a="1"/>
  <c r="G135" i="4" s="1"/>
  <c r="G136" i="4" a="1"/>
  <c r="G136" i="4" s="1"/>
  <c r="G137" i="4" a="1"/>
  <c r="G137" i="4" s="1"/>
  <c r="G138" i="4" a="1"/>
  <c r="G138" i="4" s="1"/>
  <c r="G139" i="4" a="1"/>
  <c r="G139" i="4" s="1"/>
  <c r="G140" i="4" a="1"/>
  <c r="G140" i="4" s="1"/>
  <c r="G141" i="4" a="1"/>
  <c r="G141" i="4"/>
  <c r="G142" i="4" a="1"/>
  <c r="G142" i="4" s="1"/>
  <c r="G2" i="4" a="1"/>
  <c r="G2" i="4" s="1"/>
  <c r="G3" i="3" a="1"/>
  <c r="G3" i="3"/>
  <c r="G4" i="3" a="1"/>
  <c r="G4" i="3" s="1"/>
  <c r="M4" i="3" s="1"/>
  <c r="N4" i="3" s="1"/>
  <c r="G5" i="3" a="1"/>
  <c r="G5" i="3" s="1"/>
  <c r="G6" i="3" a="1"/>
  <c r="G6" i="3" s="1"/>
  <c r="G7" i="3" a="1"/>
  <c r="G7" i="3" s="1"/>
  <c r="G8" i="3" a="1"/>
  <c r="G8" i="3"/>
  <c r="G9" i="3" a="1"/>
  <c r="G9" i="3" s="1"/>
  <c r="G10" i="3" a="1"/>
  <c r="G10" i="3" s="1"/>
  <c r="G11" i="3" a="1"/>
  <c r="G11" i="3" s="1"/>
  <c r="G12" i="3" a="1"/>
  <c r="G12" i="3" s="1"/>
  <c r="G13" i="3" a="1"/>
  <c r="G13" i="3" s="1"/>
  <c r="G14" i="3" a="1"/>
  <c r="G14" i="3" s="1"/>
  <c r="G15" i="3" a="1"/>
  <c r="G15" i="3" s="1"/>
  <c r="G16" i="3" a="1"/>
  <c r="G16" i="3"/>
  <c r="G17" i="3" a="1"/>
  <c r="G17" i="3" s="1"/>
  <c r="G18" i="3" a="1"/>
  <c r="G18" i="3" s="1"/>
  <c r="G19" i="3" a="1"/>
  <c r="G19" i="3" s="1"/>
  <c r="G20" i="3" a="1"/>
  <c r="G20" i="3" s="1"/>
  <c r="G21" i="3" a="1"/>
  <c r="G21" i="3" s="1"/>
  <c r="G22" i="3" a="1"/>
  <c r="G22" i="3" s="1"/>
  <c r="G23" i="3" a="1"/>
  <c r="G23" i="3" s="1"/>
  <c r="G24" i="3" a="1"/>
  <c r="G24" i="3" s="1"/>
  <c r="G25" i="3" a="1"/>
  <c r="G25" i="3" s="1"/>
  <c r="G26" i="3" a="1"/>
  <c r="G26" i="3" s="1"/>
  <c r="G27" i="3" a="1"/>
  <c r="G27" i="3"/>
  <c r="G28" i="3" a="1"/>
  <c r="G28" i="3" s="1"/>
  <c r="G29" i="3" a="1"/>
  <c r="G29" i="3" s="1"/>
  <c r="G30" i="3" a="1"/>
  <c r="G30" i="3" s="1"/>
  <c r="G31" i="3" a="1"/>
  <c r="G31" i="3" s="1"/>
  <c r="G32" i="3" a="1"/>
  <c r="G32" i="3" s="1"/>
  <c r="G33" i="3" a="1"/>
  <c r="G33" i="3" s="1"/>
  <c r="G34" i="3" a="1"/>
  <c r="G34" i="3" s="1"/>
  <c r="G35" i="3" a="1"/>
  <c r="G35" i="3"/>
  <c r="G36" i="3" a="1"/>
  <c r="G36" i="3" s="1"/>
  <c r="G37" i="3" a="1"/>
  <c r="G37" i="3" s="1"/>
  <c r="G38" i="3" a="1"/>
  <c r="G38" i="3" s="1"/>
  <c r="G39" i="3" a="1"/>
  <c r="G39" i="3" s="1"/>
  <c r="G40" i="3" a="1"/>
  <c r="G40" i="3"/>
  <c r="G41" i="3" a="1"/>
  <c r="G41" i="3" s="1"/>
  <c r="G42" i="3" a="1"/>
  <c r="G42" i="3" s="1"/>
  <c r="G43" i="3" a="1"/>
  <c r="G43" i="3"/>
  <c r="G44" i="3" a="1"/>
  <c r="G44" i="3" s="1"/>
  <c r="G45" i="3" a="1"/>
  <c r="G45" i="3" s="1"/>
  <c r="G46" i="3" a="1"/>
  <c r="G46" i="3" s="1"/>
  <c r="G47" i="3" a="1"/>
  <c r="G47" i="3"/>
  <c r="G48" i="3" a="1"/>
  <c r="G48" i="3"/>
  <c r="G49" i="3" a="1"/>
  <c r="G49" i="3" s="1"/>
  <c r="G50" i="3" a="1"/>
  <c r="G50" i="3" s="1"/>
  <c r="G51" i="3" a="1"/>
  <c r="G51" i="3" s="1"/>
  <c r="G52" i="3" a="1"/>
  <c r="G52" i="3"/>
  <c r="G53" i="3" a="1"/>
  <c r="G53" i="3" s="1"/>
  <c r="G54" i="3" a="1"/>
  <c r="G54" i="3" s="1"/>
  <c r="G55" i="3" a="1"/>
  <c r="G55" i="3" s="1"/>
  <c r="G56" i="3" a="1"/>
  <c r="G56" i="3" s="1"/>
  <c r="G57" i="3" a="1"/>
  <c r="G57" i="3" s="1"/>
  <c r="G58" i="3" a="1"/>
  <c r="G58" i="3" s="1"/>
  <c r="G59" i="3" a="1"/>
  <c r="G59" i="3"/>
  <c r="G60" i="3" a="1"/>
  <c r="G60" i="3" s="1"/>
  <c r="G61" i="3" a="1"/>
  <c r="G61" i="3" s="1"/>
  <c r="G62" i="3" a="1"/>
  <c r="G62" i="3" s="1"/>
  <c r="G63" i="3" a="1"/>
  <c r="G63" i="3"/>
  <c r="G64" i="3" a="1"/>
  <c r="G64" i="3"/>
  <c r="G65" i="3" a="1"/>
  <c r="G65" i="3" s="1"/>
  <c r="G66" i="3" a="1"/>
  <c r="G66" i="3" s="1"/>
  <c r="G67" i="3" a="1"/>
  <c r="G67" i="3" s="1"/>
  <c r="G68" i="3" a="1"/>
  <c r="G68" i="3"/>
  <c r="G69" i="3" a="1"/>
  <c r="G69" i="3" s="1"/>
  <c r="G70" i="3" a="1"/>
  <c r="G70" i="3" s="1"/>
  <c r="G71" i="3" a="1"/>
  <c r="G71" i="3" s="1"/>
  <c r="G72" i="3" a="1"/>
  <c r="G72" i="3" s="1"/>
  <c r="G73" i="3" a="1"/>
  <c r="G73" i="3" s="1"/>
  <c r="G74" i="3" a="1"/>
  <c r="G74" i="3" s="1"/>
  <c r="G75" i="3" a="1"/>
  <c r="G75" i="3"/>
  <c r="G76" i="3" a="1"/>
  <c r="G76" i="3" s="1"/>
  <c r="G77" i="3" a="1"/>
  <c r="G77" i="3" s="1"/>
  <c r="G78" i="3" a="1"/>
  <c r="G78" i="3" s="1"/>
  <c r="M78" i="3" s="1"/>
  <c r="N78" i="3" s="1"/>
  <c r="G79" i="3" a="1"/>
  <c r="G79" i="3"/>
  <c r="G80" i="3" a="1"/>
  <c r="G80" i="3"/>
  <c r="G81" i="3" a="1"/>
  <c r="G81" i="3" s="1"/>
  <c r="G82" i="3" a="1"/>
  <c r="G82" i="3" s="1"/>
  <c r="G83" i="3" a="1"/>
  <c r="G83" i="3" s="1"/>
  <c r="G84" i="3" a="1"/>
  <c r="G84" i="3"/>
  <c r="M84" i="3" s="1"/>
  <c r="N84" i="3" s="1"/>
  <c r="G85" i="3" a="1"/>
  <c r="G85" i="3" s="1"/>
  <c r="G86" i="3" a="1"/>
  <c r="G86" i="3" s="1"/>
  <c r="G87" i="3" a="1"/>
  <c r="G87" i="3" s="1"/>
  <c r="G88" i="3" a="1"/>
  <c r="G88" i="3" s="1"/>
  <c r="G89" i="3" a="1"/>
  <c r="G89" i="3" s="1"/>
  <c r="G90" i="3" a="1"/>
  <c r="G90" i="3" s="1"/>
  <c r="G91" i="3" a="1"/>
  <c r="G91" i="3"/>
  <c r="G92" i="3" a="1"/>
  <c r="G92" i="3" s="1"/>
  <c r="G93" i="3" a="1"/>
  <c r="G93" i="3" s="1"/>
  <c r="G94" i="3" a="1"/>
  <c r="G94" i="3" s="1"/>
  <c r="G95" i="3" a="1"/>
  <c r="G95" i="3"/>
  <c r="G96" i="3" a="1"/>
  <c r="G96" i="3"/>
  <c r="G97" i="3" a="1"/>
  <c r="G97" i="3" s="1"/>
  <c r="G98" i="3" a="1"/>
  <c r="G98" i="3" s="1"/>
  <c r="G99" i="3" a="1"/>
  <c r="G99" i="3" s="1"/>
  <c r="G100" i="3" a="1"/>
  <c r="G100" i="3"/>
  <c r="G101" i="3" a="1"/>
  <c r="G101" i="3" s="1"/>
  <c r="G102" i="3" a="1"/>
  <c r="G102" i="3" s="1"/>
  <c r="G103" i="3" a="1"/>
  <c r="G103" i="3" s="1"/>
  <c r="G104" i="3" a="1"/>
  <c r="G104" i="3" s="1"/>
  <c r="G105" i="3" a="1"/>
  <c r="G105" i="3" s="1"/>
  <c r="G106" i="3" a="1"/>
  <c r="G106" i="3" s="1"/>
  <c r="G107" i="3" a="1"/>
  <c r="G107" i="3"/>
  <c r="G108" i="3" a="1"/>
  <c r="G108" i="3" s="1"/>
  <c r="G109" i="3" a="1"/>
  <c r="G109" i="3" s="1"/>
  <c r="G110" i="3" a="1"/>
  <c r="G110" i="3" s="1"/>
  <c r="G111" i="3" a="1"/>
  <c r="G111" i="3"/>
  <c r="G112" i="3" a="1"/>
  <c r="G112" i="3"/>
  <c r="G113" i="3" a="1"/>
  <c r="G113" i="3" s="1"/>
  <c r="G114" i="3" a="1"/>
  <c r="G114" i="3" s="1"/>
  <c r="G116" i="3" a="1"/>
  <c r="G116" i="3"/>
  <c r="G117" i="3" a="1"/>
  <c r="G117" i="3" s="1"/>
  <c r="G118" i="3" a="1"/>
  <c r="G118" i="3" s="1"/>
  <c r="G119" i="3" a="1"/>
  <c r="G119" i="3" s="1"/>
  <c r="G120" i="3" a="1"/>
  <c r="G120" i="3" s="1"/>
  <c r="G121" i="3" a="1"/>
  <c r="G121" i="3" s="1"/>
  <c r="G122" i="3" a="1"/>
  <c r="G122" i="3" s="1"/>
  <c r="G123" i="3" a="1"/>
  <c r="G123" i="3" s="1"/>
  <c r="G124" i="3" a="1"/>
  <c r="G124" i="3" s="1"/>
  <c r="G125" i="3" a="1"/>
  <c r="G125" i="3" s="1"/>
  <c r="G126" i="3" a="1"/>
  <c r="G126" i="3" s="1"/>
  <c r="G127" i="3" a="1"/>
  <c r="G127" i="3" s="1"/>
  <c r="G128" i="3" a="1"/>
  <c r="G128" i="3" s="1"/>
  <c r="G129" i="3" a="1"/>
  <c r="G129" i="3" s="1"/>
  <c r="G130" i="3" a="1"/>
  <c r="G130" i="3" s="1"/>
  <c r="G131" i="3" a="1"/>
  <c r="G131" i="3" s="1"/>
  <c r="G132" i="3" a="1"/>
  <c r="G132" i="3" s="1"/>
  <c r="G133" i="3" a="1"/>
  <c r="G133" i="3" s="1"/>
  <c r="M133" i="3" s="1"/>
  <c r="N133" i="3" s="1"/>
  <c r="G134" i="3" a="1"/>
  <c r="G134" i="3" s="1"/>
  <c r="G135" i="3" a="1"/>
  <c r="G135" i="3" s="1"/>
  <c r="G136" i="3" a="1"/>
  <c r="G136" i="3"/>
  <c r="G137" i="3" a="1"/>
  <c r="G137" i="3" s="1"/>
  <c r="G138" i="3" a="1"/>
  <c r="G138" i="3" s="1"/>
  <c r="G139" i="3" a="1"/>
  <c r="G139" i="3" s="1"/>
  <c r="G140" i="3" a="1"/>
  <c r="G140" i="3"/>
  <c r="G141" i="3" a="1"/>
  <c r="G141" i="3" s="1"/>
  <c r="G142" i="3" a="1"/>
  <c r="G142" i="3" s="1"/>
  <c r="M142" i="3" s="1"/>
  <c r="N142" i="3" s="1"/>
  <c r="G2" i="3" a="1"/>
  <c r="G2" i="3" s="1"/>
  <c r="A3" i="7" a="1"/>
  <c r="A3" i="7" s="1"/>
  <c r="B3" i="7" a="1"/>
  <c r="B3" i="7" s="1"/>
  <c r="C3" i="7" a="1"/>
  <c r="C3" i="7" s="1"/>
  <c r="D3" i="7" a="1"/>
  <c r="D3" i="7" s="1"/>
  <c r="E3" i="7" a="1"/>
  <c r="E3" i="7" s="1"/>
  <c r="A4" i="7" a="1"/>
  <c r="A4" i="7"/>
  <c r="B4" i="7" a="1"/>
  <c r="B4" i="7"/>
  <c r="C4" i="7" a="1"/>
  <c r="C4" i="7" s="1"/>
  <c r="D4" i="7" a="1"/>
  <c r="D4" i="7" s="1"/>
  <c r="E4" i="7" a="1"/>
  <c r="E4" i="7" s="1"/>
  <c r="A5" i="7" a="1"/>
  <c r="A5" i="7" s="1"/>
  <c r="B5" i="7" a="1"/>
  <c r="B5" i="7" s="1"/>
  <c r="C5" i="7" a="1"/>
  <c r="C5" i="7" s="1"/>
  <c r="D5" i="7" a="1"/>
  <c r="D5" i="7" s="1"/>
  <c r="E5" i="7" a="1"/>
  <c r="E5" i="7" s="1"/>
  <c r="A6" i="7" a="1"/>
  <c r="A6" i="7" s="1"/>
  <c r="B6" i="7" a="1"/>
  <c r="B6" i="7" s="1"/>
  <c r="C6" i="7" a="1"/>
  <c r="C6" i="7" s="1"/>
  <c r="D6" i="7" a="1"/>
  <c r="D6" i="7" s="1"/>
  <c r="E6" i="7" a="1"/>
  <c r="E6" i="7" s="1"/>
  <c r="A7" i="7" a="1"/>
  <c r="A7" i="7" s="1"/>
  <c r="B7" i="7" a="1"/>
  <c r="B7" i="7" s="1"/>
  <c r="C7" i="7" a="1"/>
  <c r="C7" i="7" s="1"/>
  <c r="D7" i="7" a="1"/>
  <c r="D7" i="7" s="1"/>
  <c r="E7" i="7" a="1"/>
  <c r="E7" i="7" s="1"/>
  <c r="A8" i="7" a="1"/>
  <c r="A8" i="7" s="1"/>
  <c r="B8" i="7" a="1"/>
  <c r="B8" i="7" s="1"/>
  <c r="C8" i="7" a="1"/>
  <c r="C8" i="7" s="1"/>
  <c r="D8" i="7" a="1"/>
  <c r="D8" i="7" s="1"/>
  <c r="E8" i="7" a="1"/>
  <c r="E8" i="7" s="1"/>
  <c r="A9" i="7" a="1"/>
  <c r="A9" i="7" s="1"/>
  <c r="B9" i="7" a="1"/>
  <c r="B9" i="7" s="1"/>
  <c r="C9" i="7" a="1"/>
  <c r="C9" i="7" s="1"/>
  <c r="D9" i="7" a="1"/>
  <c r="D9" i="7" s="1"/>
  <c r="E9" i="7" a="1"/>
  <c r="E9" i="7" s="1"/>
  <c r="A10" i="7" a="1"/>
  <c r="A10" i="7" s="1"/>
  <c r="B10" i="7" a="1"/>
  <c r="B10" i="7" s="1"/>
  <c r="C10" i="7" a="1"/>
  <c r="C10" i="7" s="1"/>
  <c r="D10" i="7" a="1"/>
  <c r="D10" i="7" s="1"/>
  <c r="E10" i="7" a="1"/>
  <c r="E10" i="7" s="1"/>
  <c r="A11" i="7" a="1"/>
  <c r="A11" i="7" s="1"/>
  <c r="B11" i="7" a="1"/>
  <c r="B11" i="7" s="1"/>
  <c r="C11" i="7" a="1"/>
  <c r="C11" i="7" s="1"/>
  <c r="D11" i="7" a="1"/>
  <c r="D11" i="7"/>
  <c r="E11" i="7" a="1"/>
  <c r="E11" i="7" s="1"/>
  <c r="A12" i="7" a="1"/>
  <c r="A12" i="7" s="1"/>
  <c r="B12" i="7" a="1"/>
  <c r="B12" i="7" s="1"/>
  <c r="C12" i="7" a="1"/>
  <c r="C12" i="7" s="1"/>
  <c r="D12" i="7" a="1"/>
  <c r="D12" i="7" s="1"/>
  <c r="E12" i="7" a="1"/>
  <c r="E12" i="7" s="1"/>
  <c r="A13" i="7" a="1"/>
  <c r="A13" i="7" s="1"/>
  <c r="B13" i="7" a="1"/>
  <c r="B13" i="7" s="1"/>
  <c r="C13" i="7" a="1"/>
  <c r="C13" i="7" s="1"/>
  <c r="D13" i="7" a="1"/>
  <c r="D13" i="7" s="1"/>
  <c r="E13" i="7" a="1"/>
  <c r="E13" i="7" s="1"/>
  <c r="A14" i="7" a="1"/>
  <c r="A14" i="7" s="1"/>
  <c r="B14" i="7" a="1"/>
  <c r="B14" i="7" s="1"/>
  <c r="C14" i="7" a="1"/>
  <c r="C14" i="7" s="1"/>
  <c r="D14" i="7" a="1"/>
  <c r="D14" i="7" s="1"/>
  <c r="E14" i="7" a="1"/>
  <c r="E14" i="7" s="1"/>
  <c r="A15" i="7" a="1"/>
  <c r="A15" i="7" s="1"/>
  <c r="B15" i="7" a="1"/>
  <c r="B15" i="7" s="1"/>
  <c r="C15" i="7" a="1"/>
  <c r="C15" i="7" s="1"/>
  <c r="D15" i="7" a="1"/>
  <c r="D15" i="7" s="1"/>
  <c r="E15" i="7" a="1"/>
  <c r="E15" i="7" s="1"/>
  <c r="A16" i="7" a="1"/>
  <c r="A16" i="7" s="1"/>
  <c r="B16" i="7" a="1"/>
  <c r="B16" i="7" s="1"/>
  <c r="C16" i="7" a="1"/>
  <c r="C16" i="7" s="1"/>
  <c r="D16" i="7" a="1"/>
  <c r="D16" i="7" s="1"/>
  <c r="E16" i="7" a="1"/>
  <c r="E16" i="7" s="1"/>
  <c r="A17" i="7" a="1"/>
  <c r="A17" i="7" s="1"/>
  <c r="B17" i="7" a="1"/>
  <c r="B17" i="7" s="1"/>
  <c r="C17" i="7" a="1"/>
  <c r="C17" i="7" s="1"/>
  <c r="D17" i="7" a="1"/>
  <c r="D17" i="7" s="1"/>
  <c r="E17" i="7" a="1"/>
  <c r="E17" i="7" s="1"/>
  <c r="A18" i="7" a="1"/>
  <c r="A18" i="7" s="1"/>
  <c r="B18" i="7" a="1"/>
  <c r="B18" i="7" s="1"/>
  <c r="C18" i="7" a="1"/>
  <c r="C18" i="7" s="1"/>
  <c r="D18" i="7" a="1"/>
  <c r="D18" i="7" s="1"/>
  <c r="E18" i="7" a="1"/>
  <c r="E18" i="7" s="1"/>
  <c r="A19" i="7" a="1"/>
  <c r="A19" i="7" s="1"/>
  <c r="B19" i="7" a="1"/>
  <c r="B19" i="7" s="1"/>
  <c r="C19" i="7" a="1"/>
  <c r="C19" i="7" s="1"/>
  <c r="D19" i="7" a="1"/>
  <c r="D19" i="7" s="1"/>
  <c r="E19" i="7" a="1"/>
  <c r="E19" i="7" s="1"/>
  <c r="A20" i="7" a="1"/>
  <c r="A20" i="7" s="1"/>
  <c r="B20" i="7" a="1"/>
  <c r="B20" i="7" s="1"/>
  <c r="C20" i="7" a="1"/>
  <c r="C20" i="7" s="1"/>
  <c r="D20" i="7" a="1"/>
  <c r="D20" i="7" s="1"/>
  <c r="E20" i="7" a="1"/>
  <c r="E20" i="7" s="1"/>
  <c r="A21" i="7" a="1"/>
  <c r="A21" i="7" s="1"/>
  <c r="B21" i="7" a="1"/>
  <c r="B21" i="7" s="1"/>
  <c r="C21" i="7" a="1"/>
  <c r="C21" i="7" s="1"/>
  <c r="D21" i="7" a="1"/>
  <c r="D21" i="7" s="1"/>
  <c r="E21" i="7" a="1"/>
  <c r="E21" i="7" s="1"/>
  <c r="A22" i="7" a="1"/>
  <c r="A22" i="7" s="1"/>
  <c r="B22" i="7" a="1"/>
  <c r="B22" i="7" s="1"/>
  <c r="C22" i="7" a="1"/>
  <c r="C22" i="7" s="1"/>
  <c r="D22" i="7" a="1"/>
  <c r="D22" i="7" s="1"/>
  <c r="E22" i="7" a="1"/>
  <c r="E22" i="7" s="1"/>
  <c r="A23" i="7" a="1"/>
  <c r="A23" i="7" s="1"/>
  <c r="B23" i="7" a="1"/>
  <c r="B23" i="7" s="1"/>
  <c r="C23" i="7" a="1"/>
  <c r="C23" i="7" s="1"/>
  <c r="D23" i="7" a="1"/>
  <c r="D23" i="7" s="1"/>
  <c r="E23" i="7" a="1"/>
  <c r="E23" i="7" s="1"/>
  <c r="A24" i="7" a="1"/>
  <c r="A24" i="7" s="1"/>
  <c r="B24" i="7" a="1"/>
  <c r="B24" i="7"/>
  <c r="C24" i="7" a="1"/>
  <c r="C24" i="7" s="1"/>
  <c r="D24" i="7" a="1"/>
  <c r="D24" i="7"/>
  <c r="E24" i="7" a="1"/>
  <c r="E24" i="7" s="1"/>
  <c r="A25" i="7" a="1"/>
  <c r="A25" i="7" s="1"/>
  <c r="B25" i="7" a="1"/>
  <c r="B25" i="7" s="1"/>
  <c r="C25" i="7" a="1"/>
  <c r="C25" i="7" s="1"/>
  <c r="D25" i="7" a="1"/>
  <c r="D25" i="7" s="1"/>
  <c r="E25" i="7" a="1"/>
  <c r="E25" i="7" s="1"/>
  <c r="A26" i="7" a="1"/>
  <c r="A26" i="7" s="1"/>
  <c r="B26" i="7" a="1"/>
  <c r="B26" i="7" s="1"/>
  <c r="C26" i="7" a="1"/>
  <c r="C26" i="7" s="1"/>
  <c r="D26" i="7" a="1"/>
  <c r="D26" i="7" s="1"/>
  <c r="E26" i="7" a="1"/>
  <c r="E26" i="7" s="1"/>
  <c r="A27" i="7" a="1"/>
  <c r="A27" i="7" s="1"/>
  <c r="B27" i="7" a="1"/>
  <c r="B27" i="7" s="1"/>
  <c r="C27" i="7" a="1"/>
  <c r="C27" i="7" s="1"/>
  <c r="D27" i="7" a="1"/>
  <c r="D27" i="7" s="1"/>
  <c r="E27" i="7" a="1"/>
  <c r="E27" i="7" s="1"/>
  <c r="A28" i="7" a="1"/>
  <c r="A28" i="7" s="1"/>
  <c r="B28" i="7" a="1"/>
  <c r="B28" i="7" s="1"/>
  <c r="C28" i="7" a="1"/>
  <c r="C28" i="7" s="1"/>
  <c r="D28" i="7" a="1"/>
  <c r="D28" i="7" s="1"/>
  <c r="E28" i="7" a="1"/>
  <c r="E28" i="7" s="1"/>
  <c r="A29" i="7" a="1"/>
  <c r="A29" i="7" s="1"/>
  <c r="B29" i="7" a="1"/>
  <c r="B29" i="7"/>
  <c r="C29" i="7" a="1"/>
  <c r="C29" i="7" s="1"/>
  <c r="D29" i="7" a="1"/>
  <c r="D29" i="7" s="1"/>
  <c r="E29" i="7" a="1"/>
  <c r="E29" i="7" s="1"/>
  <c r="A30" i="7" a="1"/>
  <c r="A30" i="7" s="1"/>
  <c r="B30" i="7" a="1"/>
  <c r="B30" i="7" s="1"/>
  <c r="C30" i="7" a="1"/>
  <c r="C30" i="7" s="1"/>
  <c r="D30" i="7" a="1"/>
  <c r="D30" i="7" s="1"/>
  <c r="E30" i="7" a="1"/>
  <c r="E30" i="7"/>
  <c r="A31" i="7" a="1"/>
  <c r="A31" i="7" s="1"/>
  <c r="B31" i="7" a="1"/>
  <c r="B31" i="7" s="1"/>
  <c r="C31" i="7" a="1"/>
  <c r="C31" i="7" s="1"/>
  <c r="D31" i="7" a="1"/>
  <c r="D31" i="7"/>
  <c r="E31" i="7" a="1"/>
  <c r="E31" i="7" s="1"/>
  <c r="A32" i="7" a="1"/>
  <c r="A32" i="7" s="1"/>
  <c r="B32" i="7" a="1"/>
  <c r="B32" i="7" s="1"/>
  <c r="C32" i="7" a="1"/>
  <c r="C32" i="7" s="1"/>
  <c r="D32" i="7" a="1"/>
  <c r="D32" i="7" s="1"/>
  <c r="E32" i="7" a="1"/>
  <c r="E32" i="7" s="1"/>
  <c r="A33" i="7" a="1"/>
  <c r="A33" i="7" s="1"/>
  <c r="B33" i="7" a="1"/>
  <c r="B33" i="7" s="1"/>
  <c r="C33" i="7" a="1"/>
  <c r="C33" i="7" s="1"/>
  <c r="D33" i="7" a="1"/>
  <c r="D33" i="7" s="1"/>
  <c r="E33" i="7" a="1"/>
  <c r="E33" i="7" s="1"/>
  <c r="A34" i="7" a="1"/>
  <c r="A34" i="7" s="1"/>
  <c r="B34" i="7" a="1"/>
  <c r="B34" i="7" s="1"/>
  <c r="C34" i="7" a="1"/>
  <c r="C34" i="7" s="1"/>
  <c r="D34" i="7" a="1"/>
  <c r="D34" i="7" s="1"/>
  <c r="E34" i="7" a="1"/>
  <c r="E34" i="7" s="1"/>
  <c r="A35" i="7" a="1"/>
  <c r="A35" i="7" s="1"/>
  <c r="B35" i="7" a="1"/>
  <c r="B35" i="7" s="1"/>
  <c r="C35" i="7" a="1"/>
  <c r="C35" i="7" s="1"/>
  <c r="D35" i="7" a="1"/>
  <c r="D35" i="7" s="1"/>
  <c r="E35" i="7" a="1"/>
  <c r="E35" i="7" s="1"/>
  <c r="A36" i="7" a="1"/>
  <c r="A36" i="7" s="1"/>
  <c r="B36" i="7" a="1"/>
  <c r="B36" i="7" s="1"/>
  <c r="C36" i="7" a="1"/>
  <c r="C36" i="7" s="1"/>
  <c r="D36" i="7" a="1"/>
  <c r="D36" i="7" s="1"/>
  <c r="E36" i="7" a="1"/>
  <c r="E36" i="7" s="1"/>
  <c r="A37" i="7" a="1"/>
  <c r="A37" i="7" s="1"/>
  <c r="B37" i="7" a="1"/>
  <c r="B37" i="7" s="1"/>
  <c r="C37" i="7" a="1"/>
  <c r="C37" i="7" s="1"/>
  <c r="D37" i="7" a="1"/>
  <c r="D37" i="7" s="1"/>
  <c r="E37" i="7" a="1"/>
  <c r="E37" i="7" s="1"/>
  <c r="A38" i="7" a="1"/>
  <c r="A38" i="7" s="1"/>
  <c r="B38" i="7" a="1"/>
  <c r="B38" i="7" s="1"/>
  <c r="C38" i="7" a="1"/>
  <c r="C38" i="7" s="1"/>
  <c r="D38" i="7" a="1"/>
  <c r="D38" i="7" s="1"/>
  <c r="E38" i="7" a="1"/>
  <c r="E38" i="7" s="1"/>
  <c r="A39" i="7" a="1"/>
  <c r="A39" i="7" s="1"/>
  <c r="B39" i="7" a="1"/>
  <c r="B39" i="7" s="1"/>
  <c r="C39" i="7" a="1"/>
  <c r="C39" i="7" s="1"/>
  <c r="D39" i="7" a="1"/>
  <c r="D39" i="7" s="1"/>
  <c r="E39" i="7" a="1"/>
  <c r="E39" i="7" s="1"/>
  <c r="A40" i="7" a="1"/>
  <c r="A40" i="7" s="1"/>
  <c r="B40" i="7" a="1"/>
  <c r="B40" i="7" s="1"/>
  <c r="C40" i="7" a="1"/>
  <c r="C40" i="7" s="1"/>
  <c r="D40" i="7" a="1"/>
  <c r="D40" i="7" s="1"/>
  <c r="E40" i="7" a="1"/>
  <c r="E40" i="7"/>
  <c r="A41" i="7" a="1"/>
  <c r="A41" i="7" s="1"/>
  <c r="B41" i="7" a="1"/>
  <c r="B41" i="7" s="1"/>
  <c r="C41" i="7" a="1"/>
  <c r="C41" i="7" s="1"/>
  <c r="D41" i="7" a="1"/>
  <c r="D41" i="7"/>
  <c r="E41" i="7" a="1"/>
  <c r="E41" i="7" s="1"/>
  <c r="A42" i="7" a="1"/>
  <c r="A42" i="7" s="1"/>
  <c r="B42" i="7" a="1"/>
  <c r="B42" i="7" s="1"/>
  <c r="C42" i="7" a="1"/>
  <c r="C42" i="7" s="1"/>
  <c r="D42" i="7" a="1"/>
  <c r="D42" i="7" s="1"/>
  <c r="E42" i="7" a="1"/>
  <c r="E42" i="7" s="1"/>
  <c r="A43" i="7" a="1"/>
  <c r="A43" i="7" s="1"/>
  <c r="B43" i="7" a="1"/>
  <c r="B43" i="7" s="1"/>
  <c r="C43" i="7" a="1"/>
  <c r="C43" i="7" s="1"/>
  <c r="D43" i="7" a="1"/>
  <c r="D43" i="7"/>
  <c r="E43" i="7" a="1"/>
  <c r="E43" i="7" s="1"/>
  <c r="A44" i="7" a="1"/>
  <c r="A44" i="7" s="1"/>
  <c r="B44" i="7" a="1"/>
  <c r="B44" i="7" s="1"/>
  <c r="C44" i="7" a="1"/>
  <c r="C44" i="7" s="1"/>
  <c r="D44" i="7" a="1"/>
  <c r="D44" i="7" s="1"/>
  <c r="E44" i="7" a="1"/>
  <c r="E44" i="7" s="1"/>
  <c r="A45" i="7" a="1"/>
  <c r="A45" i="7" s="1"/>
  <c r="B45" i="7" a="1"/>
  <c r="B45" i="7" s="1"/>
  <c r="C45" i="7" a="1"/>
  <c r="C45" i="7" s="1"/>
  <c r="D45" i="7" a="1"/>
  <c r="D45" i="7" s="1"/>
  <c r="E45" i="7" a="1"/>
  <c r="E45" i="7" s="1"/>
  <c r="A46" i="7" a="1"/>
  <c r="A46" i="7" s="1"/>
  <c r="B46" i="7" a="1"/>
  <c r="B46" i="7" s="1"/>
  <c r="C46" i="7" a="1"/>
  <c r="C46" i="7" s="1"/>
  <c r="D46" i="7" a="1"/>
  <c r="D46" i="7" s="1"/>
  <c r="E46" i="7" a="1"/>
  <c r="E46" i="7"/>
  <c r="A47" i="7" a="1"/>
  <c r="A47" i="7" s="1"/>
  <c r="B47" i="7" a="1"/>
  <c r="B47" i="7" s="1"/>
  <c r="C47" i="7" a="1"/>
  <c r="C47" i="7" s="1"/>
  <c r="D47" i="7" a="1"/>
  <c r="D47" i="7" s="1"/>
  <c r="E47" i="7" a="1"/>
  <c r="E47" i="7" s="1"/>
  <c r="A48" i="7" a="1"/>
  <c r="A48" i="7" s="1"/>
  <c r="B48" i="7" a="1"/>
  <c r="B48" i="7" s="1"/>
  <c r="C48" i="7" a="1"/>
  <c r="C48" i="7" s="1"/>
  <c r="D48" i="7" a="1"/>
  <c r="D48" i="7" s="1"/>
  <c r="E48" i="7" a="1"/>
  <c r="E48" i="7" s="1"/>
  <c r="A49" i="7" a="1"/>
  <c r="A49" i="7" s="1"/>
  <c r="B49" i="7" a="1"/>
  <c r="B49" i="7" s="1"/>
  <c r="C49" i="7" a="1"/>
  <c r="C49" i="7" s="1"/>
  <c r="D49" i="7" a="1"/>
  <c r="D49" i="7" s="1"/>
  <c r="E49" i="7" a="1"/>
  <c r="E49" i="7" s="1"/>
  <c r="A50" i="7" a="1"/>
  <c r="A50" i="7" s="1"/>
  <c r="B50" i="7" a="1"/>
  <c r="B50" i="7" s="1"/>
  <c r="C50" i="7" a="1"/>
  <c r="C50" i="7" s="1"/>
  <c r="D50" i="7" a="1"/>
  <c r="D50" i="7" s="1"/>
  <c r="E50" i="7" a="1"/>
  <c r="E50" i="7" s="1"/>
  <c r="A51" i="7" a="1"/>
  <c r="A51" i="7" s="1"/>
  <c r="B51" i="7" a="1"/>
  <c r="B51" i="7" s="1"/>
  <c r="C51" i="7" a="1"/>
  <c r="C51" i="7" s="1"/>
  <c r="D51" i="7" a="1"/>
  <c r="D51" i="7" s="1"/>
  <c r="E51" i="7" a="1"/>
  <c r="E51" i="7" s="1"/>
  <c r="A52" i="7" a="1"/>
  <c r="A52" i="7" s="1"/>
  <c r="B52" i="7" a="1"/>
  <c r="B52" i="7" s="1"/>
  <c r="C52" i="7" a="1"/>
  <c r="C52" i="7" s="1"/>
  <c r="D52" i="7" a="1"/>
  <c r="D52" i="7" s="1"/>
  <c r="E52" i="7" a="1"/>
  <c r="E52" i="7" s="1"/>
  <c r="A53" i="7" a="1"/>
  <c r="A53" i="7" s="1"/>
  <c r="B53" i="7" a="1"/>
  <c r="B53" i="7" s="1"/>
  <c r="C53" i="7" a="1"/>
  <c r="C53" i="7" s="1"/>
  <c r="D53" i="7" a="1"/>
  <c r="D53" i="7" s="1"/>
  <c r="E53" i="7" a="1"/>
  <c r="E53" i="7" s="1"/>
  <c r="A54" i="7" a="1"/>
  <c r="A54" i="7" s="1"/>
  <c r="B54" i="7" a="1"/>
  <c r="B54" i="7" s="1"/>
  <c r="C54" i="7" a="1"/>
  <c r="C54" i="7" s="1"/>
  <c r="D54" i="7" a="1"/>
  <c r="D54" i="7" s="1"/>
  <c r="E54" i="7" a="1"/>
  <c r="E54" i="7" s="1"/>
  <c r="A55" i="7" a="1"/>
  <c r="A55" i="7" s="1"/>
  <c r="B55" i="7" a="1"/>
  <c r="B55" i="7" s="1"/>
  <c r="C55" i="7" a="1"/>
  <c r="C55" i="7" s="1"/>
  <c r="D55" i="7" a="1"/>
  <c r="D55" i="7" s="1"/>
  <c r="E55" i="7" a="1"/>
  <c r="E55" i="7" s="1"/>
  <c r="A56" i="7" a="1"/>
  <c r="A56" i="7" s="1"/>
  <c r="B56" i="7" a="1"/>
  <c r="B56" i="7" s="1"/>
  <c r="C56" i="7" a="1"/>
  <c r="C56" i="7" s="1"/>
  <c r="D56" i="7" a="1"/>
  <c r="D56" i="7" s="1"/>
  <c r="E56" i="7" a="1"/>
  <c r="E56" i="7" s="1"/>
  <c r="A57" i="7" a="1"/>
  <c r="A57" i="7" s="1"/>
  <c r="B57" i="7" a="1"/>
  <c r="B57" i="7" s="1"/>
  <c r="C57" i="7" a="1"/>
  <c r="C57" i="7" s="1"/>
  <c r="D57" i="7" a="1"/>
  <c r="D57" i="7" s="1"/>
  <c r="E57" i="7" a="1"/>
  <c r="E57" i="7" s="1"/>
  <c r="A58" i="7" a="1"/>
  <c r="A58" i="7" s="1"/>
  <c r="B58" i="7" a="1"/>
  <c r="B58" i="7" s="1"/>
  <c r="C58" i="7" a="1"/>
  <c r="C58" i="7" s="1"/>
  <c r="D58" i="7" a="1"/>
  <c r="D58" i="7" s="1"/>
  <c r="E58" i="7" a="1"/>
  <c r="E58" i="7" s="1"/>
  <c r="A59" i="7" a="1"/>
  <c r="A59" i="7" s="1"/>
  <c r="B59" i="7" a="1"/>
  <c r="B59" i="7" s="1"/>
  <c r="C59" i="7" a="1"/>
  <c r="C59" i="7" s="1"/>
  <c r="D59" i="7" a="1"/>
  <c r="D59" i="7" s="1"/>
  <c r="E59" i="7" a="1"/>
  <c r="E59" i="7" s="1"/>
  <c r="A60" i="7" a="1"/>
  <c r="A60" i="7" s="1"/>
  <c r="B60" i="7" a="1"/>
  <c r="B60" i="7"/>
  <c r="C60" i="7" a="1"/>
  <c r="C60" i="7" s="1"/>
  <c r="D60" i="7" a="1"/>
  <c r="D60" i="7" s="1"/>
  <c r="E60" i="7" a="1"/>
  <c r="E60" i="7" s="1"/>
  <c r="A61" i="7" a="1"/>
  <c r="A61" i="7" s="1"/>
  <c r="B61" i="7" a="1"/>
  <c r="B61" i="7" s="1"/>
  <c r="C61" i="7" a="1"/>
  <c r="C61" i="7" s="1"/>
  <c r="D61" i="7" a="1"/>
  <c r="D61" i="7" s="1"/>
  <c r="E61" i="7" a="1"/>
  <c r="E61" i="7" s="1"/>
  <c r="A62" i="7" a="1"/>
  <c r="A62" i="7" s="1"/>
  <c r="B62" i="7" a="1"/>
  <c r="B62" i="7" s="1"/>
  <c r="C62" i="7" a="1"/>
  <c r="C62" i="7" s="1"/>
  <c r="D62" i="7" a="1"/>
  <c r="D62" i="7" s="1"/>
  <c r="E62" i="7" a="1"/>
  <c r="E62" i="7" s="1"/>
  <c r="A63" i="7" a="1"/>
  <c r="A63" i="7" s="1"/>
  <c r="B63" i="7" a="1"/>
  <c r="B63" i="7" s="1"/>
  <c r="C63" i="7" a="1"/>
  <c r="C63" i="7" s="1"/>
  <c r="D63" i="7" a="1"/>
  <c r="D63" i="7" s="1"/>
  <c r="E63" i="7" a="1"/>
  <c r="E63" i="7" s="1"/>
  <c r="A64" i="7" a="1"/>
  <c r="A64" i="7" s="1"/>
  <c r="B64" i="7" a="1"/>
  <c r="B64" i="7" s="1"/>
  <c r="C64" i="7" a="1"/>
  <c r="C64" i="7" s="1"/>
  <c r="D64" i="7" a="1"/>
  <c r="D64" i="7" s="1"/>
  <c r="E64" i="7" a="1"/>
  <c r="E64" i="7" s="1"/>
  <c r="A65" i="7" a="1"/>
  <c r="A65" i="7" s="1"/>
  <c r="B65" i="7" a="1"/>
  <c r="B65" i="7" s="1"/>
  <c r="C65" i="7" a="1"/>
  <c r="C65" i="7" s="1"/>
  <c r="D65" i="7" a="1"/>
  <c r="D65" i="7" s="1"/>
  <c r="E65" i="7" a="1"/>
  <c r="E65" i="7" s="1"/>
  <c r="A66" i="7" a="1"/>
  <c r="A66" i="7" s="1"/>
  <c r="B66" i="7" a="1"/>
  <c r="B66" i="7" s="1"/>
  <c r="C66" i="7" a="1"/>
  <c r="C66" i="7" s="1"/>
  <c r="D66" i="7" a="1"/>
  <c r="D66" i="7" s="1"/>
  <c r="E66" i="7" a="1"/>
  <c r="E66" i="7" s="1"/>
  <c r="A67" i="7" a="1"/>
  <c r="A67" i="7" s="1"/>
  <c r="B67" i="7" a="1"/>
  <c r="B67" i="7" s="1"/>
  <c r="C67" i="7" a="1"/>
  <c r="C67" i="7" s="1"/>
  <c r="D67" i="7" a="1"/>
  <c r="D67" i="7" s="1"/>
  <c r="E67" i="7" a="1"/>
  <c r="E67" i="7" s="1"/>
  <c r="A68" i="7" a="1"/>
  <c r="A68" i="7" s="1"/>
  <c r="B68" i="7" a="1"/>
  <c r="B68" i="7" s="1"/>
  <c r="C68" i="7" a="1"/>
  <c r="C68" i="7" s="1"/>
  <c r="D68" i="7" a="1"/>
  <c r="D68" i="7" s="1"/>
  <c r="E68" i="7" a="1"/>
  <c r="E68" i="7" s="1"/>
  <c r="A69" i="7" a="1"/>
  <c r="A69" i="7" s="1"/>
  <c r="B69" i="7" a="1"/>
  <c r="B69" i="7" s="1"/>
  <c r="C69" i="7" a="1"/>
  <c r="C69" i="7" s="1"/>
  <c r="D69" i="7" a="1"/>
  <c r="D69" i="7" s="1"/>
  <c r="E69" i="7" a="1"/>
  <c r="E69" i="7" s="1"/>
  <c r="A70" i="7" a="1"/>
  <c r="A70" i="7" s="1"/>
  <c r="B70" i="7" a="1"/>
  <c r="B70" i="7" s="1"/>
  <c r="C70" i="7" a="1"/>
  <c r="C70" i="7" s="1"/>
  <c r="D70" i="7" a="1"/>
  <c r="D70" i="7" s="1"/>
  <c r="E70" i="7" a="1"/>
  <c r="E70" i="7" s="1"/>
  <c r="A71" i="7" a="1"/>
  <c r="A71" i="7" s="1"/>
  <c r="B71" i="7" a="1"/>
  <c r="B71" i="7" s="1"/>
  <c r="C71" i="7" a="1"/>
  <c r="C71" i="7" s="1"/>
  <c r="D71" i="7" a="1"/>
  <c r="D71" i="7" s="1"/>
  <c r="E71" i="7" a="1"/>
  <c r="E71" i="7" s="1"/>
  <c r="A72" i="7" a="1"/>
  <c r="A72" i="7" s="1"/>
  <c r="B72" i="7" a="1"/>
  <c r="B72" i="7"/>
  <c r="C72" i="7" a="1"/>
  <c r="C72" i="7" s="1"/>
  <c r="D72" i="7" a="1"/>
  <c r="D72" i="7" s="1"/>
  <c r="E72" i="7" a="1"/>
  <c r="E72" i="7" s="1"/>
  <c r="A73" i="7" a="1"/>
  <c r="A73" i="7" s="1"/>
  <c r="B73" i="7" a="1"/>
  <c r="B73" i="7" s="1"/>
  <c r="C73" i="7" a="1"/>
  <c r="C73" i="7" s="1"/>
  <c r="D73" i="7" a="1"/>
  <c r="D73" i="7" s="1"/>
  <c r="E73" i="7" a="1"/>
  <c r="E73" i="7" s="1"/>
  <c r="A74" i="7" a="1"/>
  <c r="A74" i="7" s="1"/>
  <c r="B74" i="7" a="1"/>
  <c r="B74" i="7" s="1"/>
  <c r="C74" i="7" a="1"/>
  <c r="C74" i="7" s="1"/>
  <c r="D74" i="7" a="1"/>
  <c r="D74" i="7" s="1"/>
  <c r="E74" i="7" a="1"/>
  <c r="E74" i="7" s="1"/>
  <c r="A75" i="7" a="1"/>
  <c r="A75" i="7" s="1"/>
  <c r="B75" i="7" a="1"/>
  <c r="B75" i="7"/>
  <c r="C75" i="7" a="1"/>
  <c r="C75" i="7" s="1"/>
  <c r="D75" i="7" a="1"/>
  <c r="D75" i="7" s="1"/>
  <c r="E75" i="7" a="1"/>
  <c r="E75" i="7" s="1"/>
  <c r="A76" i="7" a="1"/>
  <c r="A76" i="7" s="1"/>
  <c r="B76" i="7" a="1"/>
  <c r="B76" i="7" s="1"/>
  <c r="C76" i="7" a="1"/>
  <c r="C76" i="7" s="1"/>
  <c r="D76" i="7" a="1"/>
  <c r="D76" i="7" s="1"/>
  <c r="E76" i="7" a="1"/>
  <c r="E76" i="7" s="1"/>
  <c r="A77" i="7" a="1"/>
  <c r="A77" i="7" s="1"/>
  <c r="B77" i="7" a="1"/>
  <c r="B77" i="7" s="1"/>
  <c r="C77" i="7" a="1"/>
  <c r="C77" i="7" s="1"/>
  <c r="D77" i="7" a="1"/>
  <c r="D77" i="7"/>
  <c r="E77" i="7" a="1"/>
  <c r="E77" i="7" s="1"/>
  <c r="A78" i="7" a="1"/>
  <c r="A78" i="7" s="1"/>
  <c r="B78" i="7" a="1"/>
  <c r="B78" i="7" s="1"/>
  <c r="C78" i="7" a="1"/>
  <c r="C78" i="7" s="1"/>
  <c r="D78" i="7" a="1"/>
  <c r="D78" i="7" s="1"/>
  <c r="E78" i="7" a="1"/>
  <c r="E78" i="7" s="1"/>
  <c r="A79" i="7" a="1"/>
  <c r="A79" i="7"/>
  <c r="B79" i="7" a="1"/>
  <c r="B79" i="7" s="1"/>
  <c r="C79" i="7" a="1"/>
  <c r="C79" i="7" s="1"/>
  <c r="D79" i="7" a="1"/>
  <c r="D79" i="7" s="1"/>
  <c r="E79" i="7" a="1"/>
  <c r="E79" i="7" s="1"/>
  <c r="A80" i="7" a="1"/>
  <c r="A80" i="7" s="1"/>
  <c r="B80" i="7" a="1"/>
  <c r="B80" i="7" s="1"/>
  <c r="C80" i="7" a="1"/>
  <c r="C80" i="7" s="1"/>
  <c r="D80" i="7" a="1"/>
  <c r="D80" i="7" s="1"/>
  <c r="E80" i="7" a="1"/>
  <c r="E80" i="7" s="1"/>
  <c r="A81" i="7" a="1"/>
  <c r="A81" i="7" s="1"/>
  <c r="B81" i="7" a="1"/>
  <c r="B81" i="7" s="1"/>
  <c r="C81" i="7" a="1"/>
  <c r="C81" i="7" s="1"/>
  <c r="D81" i="7" a="1"/>
  <c r="D81" i="7" s="1"/>
  <c r="E81" i="7" a="1"/>
  <c r="E81" i="7" s="1"/>
  <c r="A82" i="7" a="1"/>
  <c r="A82" i="7" s="1"/>
  <c r="B82" i="7" a="1"/>
  <c r="B82" i="7" s="1"/>
  <c r="C82" i="7" a="1"/>
  <c r="C82" i="7" s="1"/>
  <c r="D82" i="7" a="1"/>
  <c r="D82" i="7" s="1"/>
  <c r="E82" i="7" a="1"/>
  <c r="E82" i="7" s="1"/>
  <c r="A83" i="7" a="1"/>
  <c r="A83" i="7" s="1"/>
  <c r="B83" i="7" a="1"/>
  <c r="B83" i="7" s="1"/>
  <c r="C83" i="7" a="1"/>
  <c r="C83" i="7" s="1"/>
  <c r="D83" i="7" a="1"/>
  <c r="D83" i="7" s="1"/>
  <c r="E83" i="7" a="1"/>
  <c r="E83" i="7" s="1"/>
  <c r="A84" i="7" a="1"/>
  <c r="A84" i="7" s="1"/>
  <c r="B84" i="7" a="1"/>
  <c r="B84" i="7" s="1"/>
  <c r="C84" i="7" a="1"/>
  <c r="C84" i="7" s="1"/>
  <c r="D84" i="7" a="1"/>
  <c r="D84" i="7" s="1"/>
  <c r="E84" i="7" a="1"/>
  <c r="E84" i="7" s="1"/>
  <c r="A85" i="7" a="1"/>
  <c r="A85" i="7" s="1"/>
  <c r="B85" i="7" a="1"/>
  <c r="B85" i="7" s="1"/>
  <c r="C85" i="7" a="1"/>
  <c r="C85" i="7" s="1"/>
  <c r="D85" i="7" a="1"/>
  <c r="D85" i="7" s="1"/>
  <c r="E85" i="7" a="1"/>
  <c r="E85" i="7" s="1"/>
  <c r="A86" i="7" a="1"/>
  <c r="A86" i="7" s="1"/>
  <c r="B86" i="7" a="1"/>
  <c r="B86" i="7" s="1"/>
  <c r="C86" i="7" a="1"/>
  <c r="C86" i="7" s="1"/>
  <c r="D86" i="7" a="1"/>
  <c r="D86" i="7" s="1"/>
  <c r="E86" i="7" a="1"/>
  <c r="E86" i="7" s="1"/>
  <c r="A87" i="7" a="1"/>
  <c r="A87" i="7" s="1"/>
  <c r="B87" i="7" a="1"/>
  <c r="B87" i="7" s="1"/>
  <c r="C87" i="7" a="1"/>
  <c r="C87" i="7" s="1"/>
  <c r="D87" i="7" a="1"/>
  <c r="D87" i="7" s="1"/>
  <c r="E87" i="7" a="1"/>
  <c r="E87" i="7" s="1"/>
  <c r="A88" i="7" a="1"/>
  <c r="A88" i="7" s="1"/>
  <c r="B88" i="7" a="1"/>
  <c r="B88" i="7" s="1"/>
  <c r="C88" i="7" a="1"/>
  <c r="C88" i="7" s="1"/>
  <c r="D88" i="7" a="1"/>
  <c r="D88" i="7" s="1"/>
  <c r="E88" i="7" a="1"/>
  <c r="E88" i="7" s="1"/>
  <c r="A89" i="7" a="1"/>
  <c r="A89" i="7" s="1"/>
  <c r="B89" i="7" a="1"/>
  <c r="B89" i="7" s="1"/>
  <c r="C89" i="7" a="1"/>
  <c r="C89" i="7" s="1"/>
  <c r="D89" i="7" a="1"/>
  <c r="D89" i="7" s="1"/>
  <c r="E89" i="7" a="1"/>
  <c r="E89" i="7" s="1"/>
  <c r="A90" i="7" a="1"/>
  <c r="A90" i="7" s="1"/>
  <c r="B90" i="7" a="1"/>
  <c r="B90" i="7" s="1"/>
  <c r="C90" i="7" a="1"/>
  <c r="C90" i="7" s="1"/>
  <c r="D90" i="7" a="1"/>
  <c r="D90" i="7" s="1"/>
  <c r="E90" i="7" a="1"/>
  <c r="E90" i="7" s="1"/>
  <c r="A91" i="7" a="1"/>
  <c r="A91" i="7" s="1"/>
  <c r="B91" i="7" a="1"/>
  <c r="B91" i="7" s="1"/>
  <c r="C91" i="7" a="1"/>
  <c r="C91" i="7" s="1"/>
  <c r="D91" i="7" a="1"/>
  <c r="D91" i="7" s="1"/>
  <c r="E91" i="7" a="1"/>
  <c r="E91" i="7" s="1"/>
  <c r="A92" i="7" a="1"/>
  <c r="A92" i="7" s="1"/>
  <c r="B92" i="7" a="1"/>
  <c r="B92" i="7" s="1"/>
  <c r="C92" i="7" a="1"/>
  <c r="C92" i="7" s="1"/>
  <c r="D92" i="7" a="1"/>
  <c r="D92" i="7" s="1"/>
  <c r="E92" i="7" a="1"/>
  <c r="E92" i="7" s="1"/>
  <c r="A93" i="7" a="1"/>
  <c r="A93" i="7" s="1"/>
  <c r="B93" i="7" a="1"/>
  <c r="B93" i="7" s="1"/>
  <c r="C93" i="7" a="1"/>
  <c r="C93" i="7" s="1"/>
  <c r="D93" i="7" a="1"/>
  <c r="D93" i="7" s="1"/>
  <c r="E93" i="7" a="1"/>
  <c r="E93" i="7" s="1"/>
  <c r="A94" i="7" a="1"/>
  <c r="A94" i="7" s="1"/>
  <c r="B94" i="7" a="1"/>
  <c r="B94" i="7" s="1"/>
  <c r="C94" i="7" a="1"/>
  <c r="C94" i="7" s="1"/>
  <c r="D94" i="7" a="1"/>
  <c r="D94" i="7" s="1"/>
  <c r="E94" i="7" a="1"/>
  <c r="E94" i="7" s="1"/>
  <c r="A95" i="7" a="1"/>
  <c r="A95" i="7" s="1"/>
  <c r="B95" i="7" a="1"/>
  <c r="B95" i="7" s="1"/>
  <c r="C95" i="7" a="1"/>
  <c r="C95" i="7" s="1"/>
  <c r="D95" i="7" a="1"/>
  <c r="D95" i="7" s="1"/>
  <c r="E95" i="7" a="1"/>
  <c r="E95" i="7" s="1"/>
  <c r="A96" i="7" a="1"/>
  <c r="A96" i="7" s="1"/>
  <c r="B96" i="7" a="1"/>
  <c r="B96" i="7" s="1"/>
  <c r="C96" i="7" a="1"/>
  <c r="C96" i="7" s="1"/>
  <c r="D96" i="7" a="1"/>
  <c r="D96" i="7" s="1"/>
  <c r="E96" i="7" a="1"/>
  <c r="E96" i="7" s="1"/>
  <c r="A97" i="7" a="1"/>
  <c r="A97" i="7" s="1"/>
  <c r="B97" i="7" a="1"/>
  <c r="B97" i="7" s="1"/>
  <c r="C97" i="7" a="1"/>
  <c r="C97" i="7" s="1"/>
  <c r="D97" i="7" a="1"/>
  <c r="D97" i="7" s="1"/>
  <c r="E97" i="7" a="1"/>
  <c r="E97" i="7" s="1"/>
  <c r="A98" i="7" a="1"/>
  <c r="A98" i="7" s="1"/>
  <c r="B98" i="7" a="1"/>
  <c r="B98" i="7" s="1"/>
  <c r="C98" i="7" a="1"/>
  <c r="C98" i="7" s="1"/>
  <c r="D98" i="7" a="1"/>
  <c r="D98" i="7" s="1"/>
  <c r="E98" i="7" a="1"/>
  <c r="E98" i="7" s="1"/>
  <c r="A99" i="7" a="1"/>
  <c r="A99" i="7" s="1"/>
  <c r="B99" i="7" a="1"/>
  <c r="B99" i="7" s="1"/>
  <c r="C99" i="7" a="1"/>
  <c r="C99" i="7" s="1"/>
  <c r="D99" i="7" a="1"/>
  <c r="D99" i="7" s="1"/>
  <c r="E99" i="7" a="1"/>
  <c r="E99" i="7" s="1"/>
  <c r="A100" i="7" a="1"/>
  <c r="A100" i="7" s="1"/>
  <c r="B100" i="7" a="1"/>
  <c r="B100" i="7" s="1"/>
  <c r="C100" i="7" a="1"/>
  <c r="C100" i="7" s="1"/>
  <c r="D100" i="7" a="1"/>
  <c r="D100" i="7" s="1"/>
  <c r="E100" i="7" a="1"/>
  <c r="E100" i="7" s="1"/>
  <c r="A101" i="7" a="1"/>
  <c r="A101" i="7" s="1"/>
  <c r="B101" i="7" a="1"/>
  <c r="B101" i="7" s="1"/>
  <c r="C101" i="7" a="1"/>
  <c r="C101" i="7" s="1"/>
  <c r="D101" i="7" a="1"/>
  <c r="D101" i="7" s="1"/>
  <c r="E101" i="7" a="1"/>
  <c r="E101" i="7" s="1"/>
  <c r="A102" i="7" a="1"/>
  <c r="A102" i="7" s="1"/>
  <c r="B102" i="7" a="1"/>
  <c r="B102" i="7" s="1"/>
  <c r="C102" i="7" a="1"/>
  <c r="C102" i="7" s="1"/>
  <c r="D102" i="7" a="1"/>
  <c r="D102" i="7" s="1"/>
  <c r="E102" i="7" a="1"/>
  <c r="E102" i="7" s="1"/>
  <c r="A103" i="7" a="1"/>
  <c r="A103" i="7" s="1"/>
  <c r="B103" i="7" a="1"/>
  <c r="B103" i="7" s="1"/>
  <c r="C103" i="7" a="1"/>
  <c r="C103" i="7" s="1"/>
  <c r="D103" i="7" a="1"/>
  <c r="D103" i="7" s="1"/>
  <c r="E103" i="7" a="1"/>
  <c r="E103" i="7" s="1"/>
  <c r="A104" i="7" a="1"/>
  <c r="A104" i="7" s="1"/>
  <c r="B104" i="7" a="1"/>
  <c r="B104" i="7" s="1"/>
  <c r="C104" i="7" a="1"/>
  <c r="C104" i="7" s="1"/>
  <c r="D104" i="7" a="1"/>
  <c r="D104" i="7" s="1"/>
  <c r="E104" i="7" a="1"/>
  <c r="E104" i="7" s="1"/>
  <c r="A105" i="7" a="1"/>
  <c r="A105" i="7" s="1"/>
  <c r="B105" i="7" a="1"/>
  <c r="B105" i="7" s="1"/>
  <c r="C105" i="7" a="1"/>
  <c r="C105" i="7" s="1"/>
  <c r="D105" i="7" a="1"/>
  <c r="D105" i="7" s="1"/>
  <c r="E105" i="7" a="1"/>
  <c r="E105" i="7" s="1"/>
  <c r="A106" i="7" a="1"/>
  <c r="A106" i="7" s="1"/>
  <c r="B106" i="7" a="1"/>
  <c r="B106" i="7" s="1"/>
  <c r="C106" i="7" a="1"/>
  <c r="C106" i="7" s="1"/>
  <c r="D106" i="7" a="1"/>
  <c r="D106" i="7" s="1"/>
  <c r="E106" i="7" a="1"/>
  <c r="E106" i="7"/>
  <c r="A107" i="7" a="1"/>
  <c r="A107" i="7" s="1"/>
  <c r="B107" i="7" a="1"/>
  <c r="B107" i="7" s="1"/>
  <c r="C107" i="7" a="1"/>
  <c r="C107" i="7" s="1"/>
  <c r="D107" i="7" a="1"/>
  <c r="D107" i="7" s="1"/>
  <c r="E107" i="7" a="1"/>
  <c r="E107" i="7" s="1"/>
  <c r="A108" i="7" a="1"/>
  <c r="A108" i="7" s="1"/>
  <c r="B108" i="7" a="1"/>
  <c r="B108" i="7" s="1"/>
  <c r="C108" i="7" a="1"/>
  <c r="C108" i="7" s="1"/>
  <c r="D108" i="7" a="1"/>
  <c r="D108" i="7" s="1"/>
  <c r="E108" i="7" a="1"/>
  <c r="E108" i="7" s="1"/>
  <c r="A109" i="7" a="1"/>
  <c r="A109" i="7" s="1"/>
  <c r="B109" i="7" a="1"/>
  <c r="B109" i="7" s="1"/>
  <c r="C109" i="7" a="1"/>
  <c r="C109" i="7"/>
  <c r="D109" i="7" a="1"/>
  <c r="D109" i="7" s="1"/>
  <c r="E109" i="7" a="1"/>
  <c r="E109" i="7" s="1"/>
  <c r="A110" i="7" a="1"/>
  <c r="A110" i="7" s="1"/>
  <c r="B110" i="7" a="1"/>
  <c r="B110" i="7" s="1"/>
  <c r="C110" i="7" a="1"/>
  <c r="C110" i="7" s="1"/>
  <c r="D110" i="7" a="1"/>
  <c r="D110" i="7" s="1"/>
  <c r="E110" i="7" a="1"/>
  <c r="E110" i="7" s="1"/>
  <c r="A111" i="7" a="1"/>
  <c r="A111" i="7" s="1"/>
  <c r="B111" i="7" a="1"/>
  <c r="B111" i="7" s="1"/>
  <c r="C111" i="7" a="1"/>
  <c r="C111" i="7" s="1"/>
  <c r="D111" i="7" a="1"/>
  <c r="D111" i="7" s="1"/>
  <c r="E111" i="7" a="1"/>
  <c r="E111" i="7" s="1"/>
  <c r="A112" i="7" a="1"/>
  <c r="A112" i="7" s="1"/>
  <c r="B112" i="7" a="1"/>
  <c r="B112" i="7" s="1"/>
  <c r="C112" i="7" a="1"/>
  <c r="C112" i="7" s="1"/>
  <c r="D112" i="7" a="1"/>
  <c r="D112" i="7" s="1"/>
  <c r="E112" i="7" a="1"/>
  <c r="E112" i="7"/>
  <c r="A113" i="7" a="1"/>
  <c r="A113" i="7" s="1"/>
  <c r="B113" i="7" a="1"/>
  <c r="B113" i="7" s="1"/>
  <c r="C113" i="7" a="1"/>
  <c r="C113" i="7" s="1"/>
  <c r="D113" i="7" a="1"/>
  <c r="D113" i="7" s="1"/>
  <c r="E113" i="7" a="1"/>
  <c r="E113" i="7" s="1"/>
  <c r="A114" i="7" a="1"/>
  <c r="A114" i="7" s="1"/>
  <c r="B114" i="7" a="1"/>
  <c r="B114" i="7" s="1"/>
  <c r="C114" i="7" a="1"/>
  <c r="C114" i="7" s="1"/>
  <c r="D114" i="7" a="1"/>
  <c r="D114" i="7" s="1"/>
  <c r="E114" i="7" a="1"/>
  <c r="E114" i="7" s="1"/>
  <c r="A116" i="7" a="1"/>
  <c r="A116" i="7" s="1"/>
  <c r="B116" i="7" a="1"/>
  <c r="B116" i="7" s="1"/>
  <c r="C116" i="7" a="1"/>
  <c r="C116" i="7" s="1"/>
  <c r="D116" i="7" a="1"/>
  <c r="D116" i="7" s="1"/>
  <c r="E116" i="7" a="1"/>
  <c r="E116" i="7" s="1"/>
  <c r="A117" i="7" a="1"/>
  <c r="A117" i="7" s="1"/>
  <c r="B117" i="7" a="1"/>
  <c r="B117" i="7" s="1"/>
  <c r="C117" i="7" a="1"/>
  <c r="C117" i="7" s="1"/>
  <c r="D117" i="7" a="1"/>
  <c r="D117" i="7" s="1"/>
  <c r="E117" i="7" a="1"/>
  <c r="E117" i="7" s="1"/>
  <c r="A118" i="7" a="1"/>
  <c r="A118" i="7" s="1"/>
  <c r="B118" i="7" a="1"/>
  <c r="B118" i="7" s="1"/>
  <c r="C118" i="7" a="1"/>
  <c r="C118" i="7"/>
  <c r="D118" i="7" a="1"/>
  <c r="D118" i="7" s="1"/>
  <c r="E118" i="7" a="1"/>
  <c r="E118" i="7" s="1"/>
  <c r="A119" i="7" a="1"/>
  <c r="A119" i="7" s="1"/>
  <c r="B119" i="7" a="1"/>
  <c r="B119" i="7" s="1"/>
  <c r="C119" i="7" a="1"/>
  <c r="C119" i="7" s="1"/>
  <c r="D119" i="7" a="1"/>
  <c r="D119" i="7" s="1"/>
  <c r="E119" i="7" a="1"/>
  <c r="E119" i="7" s="1"/>
  <c r="A120" i="7" a="1"/>
  <c r="A120" i="7" s="1"/>
  <c r="B120" i="7" a="1"/>
  <c r="B120" i="7" s="1"/>
  <c r="C120" i="7" a="1"/>
  <c r="C120" i="7" s="1"/>
  <c r="D120" i="7" a="1"/>
  <c r="D120" i="7" s="1"/>
  <c r="E120" i="7" a="1"/>
  <c r="E120" i="7"/>
  <c r="A121" i="7" a="1"/>
  <c r="A121" i="7"/>
  <c r="B121" i="7" a="1"/>
  <c r="B121" i="7" s="1"/>
  <c r="C121" i="7" a="1"/>
  <c r="C121" i="7" s="1"/>
  <c r="D121" i="7" a="1"/>
  <c r="D121" i="7" s="1"/>
  <c r="E121" i="7" a="1"/>
  <c r="E121" i="7" s="1"/>
  <c r="A122" i="7" a="1"/>
  <c r="A122" i="7" s="1"/>
  <c r="B122" i="7" a="1"/>
  <c r="B122" i="7" s="1"/>
  <c r="C122" i="7" a="1"/>
  <c r="C122" i="7" s="1"/>
  <c r="D122" i="7" a="1"/>
  <c r="D122" i="7" s="1"/>
  <c r="E122" i="7" a="1"/>
  <c r="E122" i="7" s="1"/>
  <c r="A123" i="7" a="1"/>
  <c r="A123" i="7" s="1"/>
  <c r="B123" i="7" a="1"/>
  <c r="B123" i="7" s="1"/>
  <c r="C123" i="7" a="1"/>
  <c r="C123" i="7" s="1"/>
  <c r="D123" i="7" a="1"/>
  <c r="D123" i="7" s="1"/>
  <c r="E123" i="7" a="1"/>
  <c r="E123" i="7" s="1"/>
  <c r="A124" i="7" a="1"/>
  <c r="A124" i="7" s="1"/>
  <c r="B124" i="7" a="1"/>
  <c r="B124" i="7" s="1"/>
  <c r="C124" i="7" a="1"/>
  <c r="C124" i="7" s="1"/>
  <c r="D124" i="7" a="1"/>
  <c r="D124" i="7" s="1"/>
  <c r="E124" i="7" a="1"/>
  <c r="E124" i="7" s="1"/>
  <c r="A125" i="7" a="1"/>
  <c r="A125" i="7" s="1"/>
  <c r="B125" i="7" a="1"/>
  <c r="B125" i="7" s="1"/>
  <c r="C125" i="7" a="1"/>
  <c r="C125" i="7" s="1"/>
  <c r="D125" i="7" a="1"/>
  <c r="D125" i="7" s="1"/>
  <c r="E125" i="7" a="1"/>
  <c r="E125" i="7" s="1"/>
  <c r="A126" i="7" a="1"/>
  <c r="A126" i="7"/>
  <c r="B126" i="7" a="1"/>
  <c r="B126" i="7" s="1"/>
  <c r="C126" i="7" a="1"/>
  <c r="C126" i="7" s="1"/>
  <c r="D126" i="7" a="1"/>
  <c r="D126" i="7" s="1"/>
  <c r="E126" i="7" a="1"/>
  <c r="E126" i="7" s="1"/>
  <c r="A127" i="7" a="1"/>
  <c r="A127" i="7" s="1"/>
  <c r="B127" i="7" a="1"/>
  <c r="B127" i="7" s="1"/>
  <c r="C127" i="7" a="1"/>
  <c r="C127" i="7" s="1"/>
  <c r="D127" i="7" a="1"/>
  <c r="D127" i="7" s="1"/>
  <c r="E127" i="7" a="1"/>
  <c r="E127" i="7" s="1"/>
  <c r="A128" i="7" a="1"/>
  <c r="A128" i="7"/>
  <c r="B128" i="7" a="1"/>
  <c r="B128" i="7" s="1"/>
  <c r="C128" i="7" a="1"/>
  <c r="C128" i="7" s="1"/>
  <c r="D128" i="7" a="1"/>
  <c r="D128" i="7" s="1"/>
  <c r="E128" i="7" a="1"/>
  <c r="E128" i="7"/>
  <c r="A129" i="7" a="1"/>
  <c r="A129" i="7" s="1"/>
  <c r="B129" i="7" a="1"/>
  <c r="B129" i="7" s="1"/>
  <c r="C129" i="7" a="1"/>
  <c r="C129" i="7" s="1"/>
  <c r="D129" i="7" a="1"/>
  <c r="D129" i="7" s="1"/>
  <c r="E129" i="7" a="1"/>
  <c r="E129" i="7" s="1"/>
  <c r="A130" i="7" a="1"/>
  <c r="A130" i="7" s="1"/>
  <c r="B130" i="7" a="1"/>
  <c r="B130" i="7" s="1"/>
  <c r="C130" i="7" a="1"/>
  <c r="C130" i="7" s="1"/>
  <c r="D130" i="7" a="1"/>
  <c r="D130" i="7" s="1"/>
  <c r="E130" i="7" a="1"/>
  <c r="E130" i="7" s="1"/>
  <c r="A131" i="7" a="1"/>
  <c r="A131" i="7" s="1"/>
  <c r="B131" i="7" a="1"/>
  <c r="B131" i="7" s="1"/>
  <c r="C131" i="7" a="1"/>
  <c r="C131" i="7"/>
  <c r="D131" i="7" a="1"/>
  <c r="D131" i="7" s="1"/>
  <c r="E131" i="7" a="1"/>
  <c r="E131" i="7" s="1"/>
  <c r="A132" i="7" a="1"/>
  <c r="A132" i="7" s="1"/>
  <c r="B132" i="7" a="1"/>
  <c r="B132" i="7" s="1"/>
  <c r="C132" i="7" a="1"/>
  <c r="C132" i="7" s="1"/>
  <c r="D132" i="7" a="1"/>
  <c r="D132" i="7" s="1"/>
  <c r="E132" i="7" a="1"/>
  <c r="E132" i="7" s="1"/>
  <c r="A133" i="7" a="1"/>
  <c r="A133" i="7" s="1"/>
  <c r="B133" i="7" a="1"/>
  <c r="B133" i="7" s="1"/>
  <c r="C133" i="7" a="1"/>
  <c r="C133" i="7" s="1"/>
  <c r="D133" i="7" a="1"/>
  <c r="D133" i="7" s="1"/>
  <c r="E133" i="7" a="1"/>
  <c r="E133" i="7" s="1"/>
  <c r="A134" i="7" a="1"/>
  <c r="A134" i="7" s="1"/>
  <c r="B134" i="7" a="1"/>
  <c r="B134" i="7" s="1"/>
  <c r="C134" i="7" a="1"/>
  <c r="C134" i="7" s="1"/>
  <c r="D134" i="7" a="1"/>
  <c r="D134" i="7" s="1"/>
  <c r="E134" i="7" a="1"/>
  <c r="E134" i="7" s="1"/>
  <c r="A135" i="7" a="1"/>
  <c r="A135" i="7" s="1"/>
  <c r="B135" i="7" a="1"/>
  <c r="B135" i="7" s="1"/>
  <c r="C135" i="7" a="1"/>
  <c r="C135" i="7" s="1"/>
  <c r="D135" i="7" a="1"/>
  <c r="D135" i="7" s="1"/>
  <c r="E135" i="7" a="1"/>
  <c r="E135" i="7"/>
  <c r="A136" i="7" a="1"/>
  <c r="A136" i="7" s="1"/>
  <c r="B136" i="7" a="1"/>
  <c r="B136" i="7" s="1"/>
  <c r="C136" i="7" a="1"/>
  <c r="C136" i="7" s="1"/>
  <c r="D136" i="7" a="1"/>
  <c r="D136" i="7" s="1"/>
  <c r="E136" i="7" a="1"/>
  <c r="E136" i="7" s="1"/>
  <c r="A137" i="7" a="1"/>
  <c r="A137" i="7" s="1"/>
  <c r="B137" i="7" a="1"/>
  <c r="B137" i="7" s="1"/>
  <c r="C137" i="7" a="1"/>
  <c r="C137" i="7" s="1"/>
  <c r="D137" i="7" a="1"/>
  <c r="D137" i="7" s="1"/>
  <c r="E137" i="7" a="1"/>
  <c r="E137" i="7" s="1"/>
  <c r="A138" i="7" a="1"/>
  <c r="A138" i="7" s="1"/>
  <c r="B138" i="7" a="1"/>
  <c r="B138" i="7" s="1"/>
  <c r="C138" i="7" a="1"/>
  <c r="C138" i="7" s="1"/>
  <c r="D138" i="7" a="1"/>
  <c r="D138" i="7" s="1"/>
  <c r="E138" i="7" a="1"/>
  <c r="E138" i="7" s="1"/>
  <c r="A139" i="7" a="1"/>
  <c r="A139" i="7" s="1"/>
  <c r="B139" i="7" a="1"/>
  <c r="B139" i="7" s="1"/>
  <c r="C139" i="7" a="1"/>
  <c r="C139" i="7" s="1"/>
  <c r="D139" i="7" a="1"/>
  <c r="D139" i="7" s="1"/>
  <c r="E139" i="7" a="1"/>
  <c r="E139" i="7" s="1"/>
  <c r="A140" i="7" a="1"/>
  <c r="A140" i="7" s="1"/>
  <c r="B140" i="7" a="1"/>
  <c r="B140" i="7" s="1"/>
  <c r="C140" i="7" a="1"/>
  <c r="C140" i="7" s="1"/>
  <c r="D140" i="7" a="1"/>
  <c r="D140" i="7" s="1"/>
  <c r="E140" i="7" a="1"/>
  <c r="E140" i="7" s="1"/>
  <c r="A141" i="7" a="1"/>
  <c r="A141" i="7" s="1"/>
  <c r="B141" i="7" a="1"/>
  <c r="B141" i="7" s="1"/>
  <c r="C141" i="7" a="1"/>
  <c r="C141" i="7" s="1"/>
  <c r="D141" i="7" a="1"/>
  <c r="D141" i="7" s="1"/>
  <c r="E141" i="7" a="1"/>
  <c r="E141" i="7" s="1"/>
  <c r="A142" i="7" a="1"/>
  <c r="A142" i="7" s="1"/>
  <c r="B142" i="7" a="1"/>
  <c r="B142" i="7" s="1"/>
  <c r="C142" i="7" a="1"/>
  <c r="C142" i="7" s="1"/>
  <c r="D142" i="7" a="1"/>
  <c r="D142" i="7" s="1"/>
  <c r="E142" i="7" a="1"/>
  <c r="E142" i="7" s="1"/>
  <c r="B2" i="7" a="1"/>
  <c r="B2" i="7" s="1"/>
  <c r="C2" i="7" a="1"/>
  <c r="C2" i="7" s="1"/>
  <c r="D2" i="7" a="1"/>
  <c r="D2" i="7" s="1"/>
  <c r="E2" i="7" a="1"/>
  <c r="E2" i="7" s="1"/>
  <c r="A2" i="7" a="1"/>
  <c r="A2" i="7" s="1"/>
  <c r="A3" i="6" a="1"/>
  <c r="A3" i="6" s="1"/>
  <c r="B3" i="6" a="1"/>
  <c r="B3" i="6" s="1"/>
  <c r="C3" i="6" a="1"/>
  <c r="C3" i="6" s="1"/>
  <c r="D3" i="6" a="1"/>
  <c r="D3" i="6" s="1"/>
  <c r="E3" i="6" a="1"/>
  <c r="E3" i="6" s="1"/>
  <c r="A4" i="6" a="1"/>
  <c r="A4" i="6" s="1"/>
  <c r="B4" i="6" a="1"/>
  <c r="B4" i="6" s="1"/>
  <c r="C4" i="6" a="1"/>
  <c r="C4" i="6" s="1"/>
  <c r="D4" i="6" a="1"/>
  <c r="D4" i="6" s="1"/>
  <c r="E4" i="6" a="1"/>
  <c r="E4" i="6" s="1"/>
  <c r="A5" i="6" a="1"/>
  <c r="A5" i="6" s="1"/>
  <c r="B5" i="6" a="1"/>
  <c r="B5" i="6" s="1"/>
  <c r="C5" i="6" a="1"/>
  <c r="C5" i="6" s="1"/>
  <c r="D5" i="6" a="1"/>
  <c r="D5" i="6" s="1"/>
  <c r="E5" i="6" a="1"/>
  <c r="E5" i="6" s="1"/>
  <c r="A6" i="6" a="1"/>
  <c r="A6" i="6" s="1"/>
  <c r="B6" i="6" a="1"/>
  <c r="B6" i="6"/>
  <c r="C6" i="6" a="1"/>
  <c r="C6" i="6" s="1"/>
  <c r="D6" i="6" a="1"/>
  <c r="D6" i="6" s="1"/>
  <c r="E6" i="6" a="1"/>
  <c r="E6" i="6" s="1"/>
  <c r="A7" i="6" a="1"/>
  <c r="A7" i="6" s="1"/>
  <c r="B7" i="6" a="1"/>
  <c r="B7" i="6" s="1"/>
  <c r="C7" i="6" a="1"/>
  <c r="C7" i="6" s="1"/>
  <c r="D7" i="6" a="1"/>
  <c r="D7" i="6" s="1"/>
  <c r="E7" i="6" a="1"/>
  <c r="E7" i="6" s="1"/>
  <c r="A8" i="6" a="1"/>
  <c r="A8" i="6" s="1"/>
  <c r="B8" i="6" a="1"/>
  <c r="B8" i="6" s="1"/>
  <c r="C8" i="6" a="1"/>
  <c r="C8" i="6" s="1"/>
  <c r="D8" i="6" a="1"/>
  <c r="D8" i="6" s="1"/>
  <c r="E8" i="6" a="1"/>
  <c r="E8" i="6" s="1"/>
  <c r="A9" i="6" a="1"/>
  <c r="A9" i="6" s="1"/>
  <c r="B9" i="6" a="1"/>
  <c r="B9" i="6" s="1"/>
  <c r="C9" i="6" a="1"/>
  <c r="C9" i="6" s="1"/>
  <c r="D9" i="6" a="1"/>
  <c r="D9" i="6" s="1"/>
  <c r="E9" i="6" a="1"/>
  <c r="E9" i="6" s="1"/>
  <c r="A10" i="6" a="1"/>
  <c r="A10" i="6" s="1"/>
  <c r="B10" i="6" a="1"/>
  <c r="B10" i="6" s="1"/>
  <c r="C10" i="6" a="1"/>
  <c r="C10" i="6" s="1"/>
  <c r="D10" i="6" a="1"/>
  <c r="D10" i="6" s="1"/>
  <c r="E10" i="6" a="1"/>
  <c r="E10" i="6" s="1"/>
  <c r="A11" i="6" a="1"/>
  <c r="A11" i="6" s="1"/>
  <c r="B11" i="6" a="1"/>
  <c r="B11" i="6" s="1"/>
  <c r="C11" i="6" a="1"/>
  <c r="C11" i="6" s="1"/>
  <c r="D11" i="6" a="1"/>
  <c r="D11" i="6" s="1"/>
  <c r="E11" i="6" a="1"/>
  <c r="E11" i="6" s="1"/>
  <c r="A12" i="6" a="1"/>
  <c r="A12" i="6" s="1"/>
  <c r="B12" i="6" a="1"/>
  <c r="B12" i="6" s="1"/>
  <c r="C12" i="6" a="1"/>
  <c r="C12" i="6" s="1"/>
  <c r="D12" i="6" a="1"/>
  <c r="D12" i="6" s="1"/>
  <c r="E12" i="6" a="1"/>
  <c r="E12" i="6"/>
  <c r="A13" i="6" a="1"/>
  <c r="A13" i="6" s="1"/>
  <c r="B13" i="6" a="1"/>
  <c r="B13" i="6" s="1"/>
  <c r="C13" i="6" a="1"/>
  <c r="C13" i="6" s="1"/>
  <c r="D13" i="6" a="1"/>
  <c r="D13" i="6" s="1"/>
  <c r="E13" i="6" a="1"/>
  <c r="E13" i="6" s="1"/>
  <c r="A14" i="6" a="1"/>
  <c r="A14" i="6" s="1"/>
  <c r="B14" i="6" a="1"/>
  <c r="B14" i="6" s="1"/>
  <c r="C14" i="6" a="1"/>
  <c r="C14" i="6" s="1"/>
  <c r="D14" i="6" a="1"/>
  <c r="D14" i="6" s="1"/>
  <c r="E14" i="6" a="1"/>
  <c r="E14" i="6" s="1"/>
  <c r="A15" i="6" a="1"/>
  <c r="A15" i="6" s="1"/>
  <c r="B15" i="6" a="1"/>
  <c r="B15" i="6" s="1"/>
  <c r="C15" i="6" a="1"/>
  <c r="C15" i="6" s="1"/>
  <c r="D15" i="6" a="1"/>
  <c r="D15" i="6" s="1"/>
  <c r="E15" i="6" a="1"/>
  <c r="E15" i="6" s="1"/>
  <c r="A16" i="6" a="1"/>
  <c r="A16" i="6" s="1"/>
  <c r="B16" i="6" a="1"/>
  <c r="B16" i="6" s="1"/>
  <c r="C16" i="6" a="1"/>
  <c r="C16" i="6" s="1"/>
  <c r="D16" i="6" a="1"/>
  <c r="D16" i="6" s="1"/>
  <c r="E16" i="6" a="1"/>
  <c r="E16" i="6" s="1"/>
  <c r="A17" i="6" a="1"/>
  <c r="A17" i="6" s="1"/>
  <c r="B17" i="6" a="1"/>
  <c r="B17" i="6" s="1"/>
  <c r="C17" i="6" a="1"/>
  <c r="C17" i="6" s="1"/>
  <c r="D17" i="6" a="1"/>
  <c r="D17" i="6" s="1"/>
  <c r="E17" i="6" a="1"/>
  <c r="E17" i="6" s="1"/>
  <c r="A18" i="6" a="1"/>
  <c r="A18" i="6" s="1"/>
  <c r="B18" i="6" a="1"/>
  <c r="B18" i="6" s="1"/>
  <c r="C18" i="6" a="1"/>
  <c r="C18" i="6" s="1"/>
  <c r="D18" i="6" a="1"/>
  <c r="D18" i="6" s="1"/>
  <c r="E18" i="6" a="1"/>
  <c r="E18" i="6" s="1"/>
  <c r="A19" i="6" a="1"/>
  <c r="A19" i="6" s="1"/>
  <c r="B19" i="6" a="1"/>
  <c r="B19" i="6" s="1"/>
  <c r="C19" i="6" a="1"/>
  <c r="C19" i="6" s="1"/>
  <c r="D19" i="6" a="1"/>
  <c r="D19" i="6" s="1"/>
  <c r="E19" i="6" a="1"/>
  <c r="E19" i="6" s="1"/>
  <c r="A20" i="6" a="1"/>
  <c r="A20" i="6" s="1"/>
  <c r="B20" i="6" a="1"/>
  <c r="B20" i="6" s="1"/>
  <c r="C20" i="6" a="1"/>
  <c r="C20" i="6" s="1"/>
  <c r="D20" i="6" a="1"/>
  <c r="D20" i="6" s="1"/>
  <c r="E20" i="6" a="1"/>
  <c r="E20" i="6" s="1"/>
  <c r="A21" i="6" a="1"/>
  <c r="A21" i="6" s="1"/>
  <c r="B21" i="6" a="1"/>
  <c r="B21" i="6" s="1"/>
  <c r="C21" i="6" a="1"/>
  <c r="C21" i="6" s="1"/>
  <c r="D21" i="6" a="1"/>
  <c r="D21" i="6" s="1"/>
  <c r="E21" i="6" a="1"/>
  <c r="E21" i="6" s="1"/>
  <c r="A22" i="6" a="1"/>
  <c r="A22" i="6" s="1"/>
  <c r="B22" i="6" a="1"/>
  <c r="B22" i="6" s="1"/>
  <c r="C22" i="6" a="1"/>
  <c r="C22" i="6" s="1"/>
  <c r="D22" i="6" a="1"/>
  <c r="D22" i="6" s="1"/>
  <c r="E22" i="6" a="1"/>
  <c r="E22" i="6" s="1"/>
  <c r="A23" i="6" a="1"/>
  <c r="A23" i="6" s="1"/>
  <c r="B23" i="6" a="1"/>
  <c r="B23" i="6" s="1"/>
  <c r="C23" i="6" a="1"/>
  <c r="C23" i="6"/>
  <c r="D23" i="6" a="1"/>
  <c r="D23" i="6" s="1"/>
  <c r="E23" i="6" a="1"/>
  <c r="E23" i="6" s="1"/>
  <c r="A24" i="6" a="1"/>
  <c r="A24" i="6" s="1"/>
  <c r="B24" i="6" a="1"/>
  <c r="B24" i="6" s="1"/>
  <c r="C24" i="6" a="1"/>
  <c r="C24" i="6" s="1"/>
  <c r="D24" i="6" a="1"/>
  <c r="D24" i="6" s="1"/>
  <c r="E24" i="6" a="1"/>
  <c r="E24" i="6" s="1"/>
  <c r="A25" i="6" a="1"/>
  <c r="A25" i="6" s="1"/>
  <c r="B25" i="6" a="1"/>
  <c r="B25" i="6" s="1"/>
  <c r="C25" i="6" a="1"/>
  <c r="C25" i="6" s="1"/>
  <c r="D25" i="6" a="1"/>
  <c r="D25" i="6" s="1"/>
  <c r="E25" i="6" a="1"/>
  <c r="E25" i="6" s="1"/>
  <c r="A26" i="6" a="1"/>
  <c r="A26" i="6" s="1"/>
  <c r="B26" i="6" a="1"/>
  <c r="B26" i="6" s="1"/>
  <c r="C26" i="6" a="1"/>
  <c r="C26" i="6" s="1"/>
  <c r="D26" i="6" a="1"/>
  <c r="D26" i="6" s="1"/>
  <c r="E26" i="6" a="1"/>
  <c r="E26" i="6" s="1"/>
  <c r="A27" i="6" a="1"/>
  <c r="A27" i="6" s="1"/>
  <c r="B27" i="6" a="1"/>
  <c r="B27" i="6" s="1"/>
  <c r="C27" i="6" a="1"/>
  <c r="C27" i="6" s="1"/>
  <c r="D27" i="6" a="1"/>
  <c r="D27" i="6" s="1"/>
  <c r="E27" i="6" a="1"/>
  <c r="E27" i="6" s="1"/>
  <c r="A28" i="6" a="1"/>
  <c r="A28" i="6" s="1"/>
  <c r="B28" i="6" a="1"/>
  <c r="B28" i="6" s="1"/>
  <c r="C28" i="6" a="1"/>
  <c r="C28" i="6" s="1"/>
  <c r="D28" i="6" a="1"/>
  <c r="D28" i="6" s="1"/>
  <c r="E28" i="6" a="1"/>
  <c r="E28" i="6" s="1"/>
  <c r="A29" i="6" a="1"/>
  <c r="A29" i="6" s="1"/>
  <c r="B29" i="6" a="1"/>
  <c r="B29" i="6" s="1"/>
  <c r="C29" i="6" a="1"/>
  <c r="C29" i="6" s="1"/>
  <c r="D29" i="6" a="1"/>
  <c r="D29" i="6" s="1"/>
  <c r="E29" i="6" a="1"/>
  <c r="E29" i="6" s="1"/>
  <c r="A30" i="6" a="1"/>
  <c r="A30" i="6" s="1"/>
  <c r="B30" i="6" a="1"/>
  <c r="B30" i="6" s="1"/>
  <c r="C30" i="6" a="1"/>
  <c r="C30" i="6" s="1"/>
  <c r="D30" i="6" a="1"/>
  <c r="D30" i="6" s="1"/>
  <c r="E30" i="6" a="1"/>
  <c r="E30" i="6" s="1"/>
  <c r="A31" i="6" a="1"/>
  <c r="A31" i="6" s="1"/>
  <c r="B31" i="6" a="1"/>
  <c r="B31" i="6" s="1"/>
  <c r="C31" i="6" a="1"/>
  <c r="C31" i="6" s="1"/>
  <c r="D31" i="6" a="1"/>
  <c r="D31" i="6" s="1"/>
  <c r="E31" i="6" a="1"/>
  <c r="E31" i="6" s="1"/>
  <c r="A32" i="6" a="1"/>
  <c r="A32" i="6" s="1"/>
  <c r="B32" i="6" a="1"/>
  <c r="B32" i="6" s="1"/>
  <c r="C32" i="6" a="1"/>
  <c r="C32" i="6" s="1"/>
  <c r="D32" i="6" a="1"/>
  <c r="D32" i="6" s="1"/>
  <c r="E32" i="6" a="1"/>
  <c r="E32" i="6" s="1"/>
  <c r="A33" i="6" a="1"/>
  <c r="A33" i="6" s="1"/>
  <c r="B33" i="6" a="1"/>
  <c r="B33" i="6" s="1"/>
  <c r="C33" i="6" a="1"/>
  <c r="C33" i="6" s="1"/>
  <c r="D33" i="6" a="1"/>
  <c r="D33" i="6" s="1"/>
  <c r="E33" i="6" a="1"/>
  <c r="E33" i="6" s="1"/>
  <c r="A34" i="6" a="1"/>
  <c r="A34" i="6" s="1"/>
  <c r="B34" i="6" a="1"/>
  <c r="B34" i="6" s="1"/>
  <c r="C34" i="6" a="1"/>
  <c r="C34" i="6" s="1"/>
  <c r="D34" i="6" a="1"/>
  <c r="D34" i="6" s="1"/>
  <c r="E34" i="6" a="1"/>
  <c r="E34" i="6" s="1"/>
  <c r="A35" i="6" a="1"/>
  <c r="A35" i="6" s="1"/>
  <c r="B35" i="6" a="1"/>
  <c r="B35" i="6" s="1"/>
  <c r="C35" i="6" a="1"/>
  <c r="C35" i="6" s="1"/>
  <c r="D35" i="6" a="1"/>
  <c r="D35" i="6" s="1"/>
  <c r="E35" i="6" a="1"/>
  <c r="E35" i="6" s="1"/>
  <c r="A36" i="6" a="1"/>
  <c r="A36" i="6" s="1"/>
  <c r="B36" i="6" a="1"/>
  <c r="B36" i="6" s="1"/>
  <c r="C36" i="6" a="1"/>
  <c r="C36" i="6" s="1"/>
  <c r="D36" i="6" a="1"/>
  <c r="D36" i="6" s="1"/>
  <c r="E36" i="6" a="1"/>
  <c r="E36" i="6" s="1"/>
  <c r="A37" i="6" a="1"/>
  <c r="A37" i="6" s="1"/>
  <c r="B37" i="6" a="1"/>
  <c r="B37" i="6" s="1"/>
  <c r="C37" i="6" a="1"/>
  <c r="C37" i="6" s="1"/>
  <c r="D37" i="6" a="1"/>
  <c r="D37" i="6" s="1"/>
  <c r="E37" i="6" a="1"/>
  <c r="E37" i="6" s="1"/>
  <c r="A38" i="6" a="1"/>
  <c r="A38" i="6" s="1"/>
  <c r="B38" i="6" a="1"/>
  <c r="B38" i="6" s="1"/>
  <c r="C38" i="6" a="1"/>
  <c r="C38" i="6" s="1"/>
  <c r="D38" i="6" a="1"/>
  <c r="D38" i="6" s="1"/>
  <c r="E38" i="6" a="1"/>
  <c r="E38" i="6" s="1"/>
  <c r="A39" i="6" a="1"/>
  <c r="A39" i="6" s="1"/>
  <c r="B39" i="6" a="1"/>
  <c r="B39" i="6" s="1"/>
  <c r="C39" i="6" a="1"/>
  <c r="C39" i="6" s="1"/>
  <c r="D39" i="6" a="1"/>
  <c r="D39" i="6" s="1"/>
  <c r="E39" i="6" a="1"/>
  <c r="E39" i="6" s="1"/>
  <c r="A40" i="6" a="1"/>
  <c r="A40" i="6" s="1"/>
  <c r="B40" i="6" a="1"/>
  <c r="B40" i="6" s="1"/>
  <c r="C40" i="6" a="1"/>
  <c r="C40" i="6" s="1"/>
  <c r="D40" i="6" a="1"/>
  <c r="D40" i="6" s="1"/>
  <c r="E40" i="6" a="1"/>
  <c r="E40" i="6" s="1"/>
  <c r="A41" i="6" a="1"/>
  <c r="A41" i="6" s="1"/>
  <c r="B41" i="6" a="1"/>
  <c r="B41" i="6" s="1"/>
  <c r="C41" i="6" a="1"/>
  <c r="C41" i="6" s="1"/>
  <c r="D41" i="6" a="1"/>
  <c r="D41" i="6" s="1"/>
  <c r="E41" i="6" a="1"/>
  <c r="E41" i="6" s="1"/>
  <c r="A42" i="6" a="1"/>
  <c r="A42" i="6" s="1"/>
  <c r="B42" i="6" a="1"/>
  <c r="B42" i="6" s="1"/>
  <c r="C42" i="6" a="1"/>
  <c r="C42" i="6" s="1"/>
  <c r="D42" i="6" a="1"/>
  <c r="D42" i="6" s="1"/>
  <c r="E42" i="6" a="1"/>
  <c r="E42" i="6" s="1"/>
  <c r="A43" i="6" a="1"/>
  <c r="A43" i="6" s="1"/>
  <c r="B43" i="6" a="1"/>
  <c r="B43" i="6" s="1"/>
  <c r="C43" i="6" a="1"/>
  <c r="C43" i="6" s="1"/>
  <c r="D43" i="6" a="1"/>
  <c r="D43" i="6" s="1"/>
  <c r="E43" i="6" a="1"/>
  <c r="E43" i="6" s="1"/>
  <c r="A44" i="6" a="1"/>
  <c r="A44" i="6" s="1"/>
  <c r="B44" i="6" a="1"/>
  <c r="B44" i="6" s="1"/>
  <c r="C44" i="6" a="1"/>
  <c r="C44" i="6" s="1"/>
  <c r="D44" i="6" a="1"/>
  <c r="D44" i="6" s="1"/>
  <c r="E44" i="6" a="1"/>
  <c r="E44" i="6" s="1"/>
  <c r="A45" i="6" a="1"/>
  <c r="A45" i="6" s="1"/>
  <c r="B45" i="6" a="1"/>
  <c r="B45" i="6" s="1"/>
  <c r="C45" i="6" a="1"/>
  <c r="C45" i="6" s="1"/>
  <c r="D45" i="6" a="1"/>
  <c r="D45" i="6" s="1"/>
  <c r="E45" i="6" a="1"/>
  <c r="E45" i="6" s="1"/>
  <c r="A46" i="6" a="1"/>
  <c r="A46" i="6" s="1"/>
  <c r="B46" i="6" a="1"/>
  <c r="B46" i="6" s="1"/>
  <c r="C46" i="6" a="1"/>
  <c r="C46" i="6" s="1"/>
  <c r="D46" i="6" a="1"/>
  <c r="D46" i="6" s="1"/>
  <c r="E46" i="6" a="1"/>
  <c r="E46" i="6" s="1"/>
  <c r="A47" i="6" a="1"/>
  <c r="A47" i="6" s="1"/>
  <c r="B47" i="6" a="1"/>
  <c r="B47" i="6" s="1"/>
  <c r="C47" i="6" a="1"/>
  <c r="C47" i="6" s="1"/>
  <c r="D47" i="6" a="1"/>
  <c r="D47" i="6" s="1"/>
  <c r="E47" i="6" a="1"/>
  <c r="E47" i="6" s="1"/>
  <c r="A48" i="6" a="1"/>
  <c r="A48" i="6" s="1"/>
  <c r="B48" i="6" a="1"/>
  <c r="B48" i="6"/>
  <c r="C48" i="6" a="1"/>
  <c r="C48" i="6" s="1"/>
  <c r="D48" i="6" a="1"/>
  <c r="D48" i="6" s="1"/>
  <c r="E48" i="6" a="1"/>
  <c r="E48" i="6" s="1"/>
  <c r="A49" i="6" a="1"/>
  <c r="A49" i="6" s="1"/>
  <c r="B49" i="6" a="1"/>
  <c r="B49" i="6" s="1"/>
  <c r="C49" i="6" a="1"/>
  <c r="C49" i="6" s="1"/>
  <c r="D49" i="6" a="1"/>
  <c r="D49" i="6" s="1"/>
  <c r="E49" i="6" a="1"/>
  <c r="E49" i="6" s="1"/>
  <c r="A50" i="6" a="1"/>
  <c r="A50" i="6" s="1"/>
  <c r="B50" i="6" a="1"/>
  <c r="B50" i="6" s="1"/>
  <c r="C50" i="6" a="1"/>
  <c r="C50" i="6" s="1"/>
  <c r="D50" i="6" a="1"/>
  <c r="D50" i="6" s="1"/>
  <c r="E50" i="6" a="1"/>
  <c r="E50" i="6" s="1"/>
  <c r="A51" i="6" a="1"/>
  <c r="A51" i="6" s="1"/>
  <c r="B51" i="6" a="1"/>
  <c r="B51" i="6" s="1"/>
  <c r="C51" i="6" a="1"/>
  <c r="C51" i="6" s="1"/>
  <c r="D51" i="6" a="1"/>
  <c r="D51" i="6" s="1"/>
  <c r="E51" i="6" a="1"/>
  <c r="E51" i="6" s="1"/>
  <c r="A52" i="6" a="1"/>
  <c r="A52" i="6" s="1"/>
  <c r="B52" i="6" a="1"/>
  <c r="B52" i="6" s="1"/>
  <c r="C52" i="6" a="1"/>
  <c r="C52" i="6" s="1"/>
  <c r="D52" i="6" a="1"/>
  <c r="D52" i="6" s="1"/>
  <c r="E52" i="6" a="1"/>
  <c r="E52" i="6" s="1"/>
  <c r="A53" i="6" a="1"/>
  <c r="A53" i="6" s="1"/>
  <c r="B53" i="6" a="1"/>
  <c r="B53" i="6" s="1"/>
  <c r="C53" i="6" a="1"/>
  <c r="C53" i="6" s="1"/>
  <c r="D53" i="6" a="1"/>
  <c r="D53" i="6" s="1"/>
  <c r="E53" i="6" a="1"/>
  <c r="E53" i="6" s="1"/>
  <c r="A54" i="6" a="1"/>
  <c r="A54" i="6" s="1"/>
  <c r="B54" i="6" a="1"/>
  <c r="B54" i="6" s="1"/>
  <c r="C54" i="6" a="1"/>
  <c r="C54" i="6" s="1"/>
  <c r="D54" i="6" a="1"/>
  <c r="D54" i="6" s="1"/>
  <c r="E54" i="6" a="1"/>
  <c r="E54" i="6" s="1"/>
  <c r="A55" i="6" a="1"/>
  <c r="A55" i="6" s="1"/>
  <c r="B55" i="6" a="1"/>
  <c r="B55" i="6" s="1"/>
  <c r="C55" i="6" a="1"/>
  <c r="C55" i="6" s="1"/>
  <c r="D55" i="6" a="1"/>
  <c r="D55" i="6" s="1"/>
  <c r="E55" i="6" a="1"/>
  <c r="E55" i="6" s="1"/>
  <c r="A56" i="6" a="1"/>
  <c r="A56" i="6" s="1"/>
  <c r="B56" i="6" a="1"/>
  <c r="B56" i="6" s="1"/>
  <c r="C56" i="6" a="1"/>
  <c r="C56" i="6" s="1"/>
  <c r="D56" i="6" a="1"/>
  <c r="D56" i="6" s="1"/>
  <c r="E56" i="6" a="1"/>
  <c r="E56" i="6" s="1"/>
  <c r="A57" i="6" a="1"/>
  <c r="A57" i="6" s="1"/>
  <c r="B57" i="6" a="1"/>
  <c r="B57" i="6" s="1"/>
  <c r="C57" i="6" a="1"/>
  <c r="C57" i="6" s="1"/>
  <c r="D57" i="6" a="1"/>
  <c r="D57" i="6" s="1"/>
  <c r="E57" i="6" a="1"/>
  <c r="E57" i="6" s="1"/>
  <c r="A58" i="6" a="1"/>
  <c r="A58" i="6" s="1"/>
  <c r="B58" i="6" a="1"/>
  <c r="B58" i="6" s="1"/>
  <c r="C58" i="6" a="1"/>
  <c r="C58" i="6" s="1"/>
  <c r="D58" i="6" a="1"/>
  <c r="D58" i="6" s="1"/>
  <c r="E58" i="6" a="1"/>
  <c r="E58" i="6"/>
  <c r="A59" i="6" a="1"/>
  <c r="A59" i="6" s="1"/>
  <c r="B59" i="6" a="1"/>
  <c r="B59" i="6" s="1"/>
  <c r="C59" i="6" a="1"/>
  <c r="C59" i="6" s="1"/>
  <c r="D59" i="6" a="1"/>
  <c r="D59" i="6" s="1"/>
  <c r="E59" i="6" a="1"/>
  <c r="E59" i="6" s="1"/>
  <c r="A60" i="6" a="1"/>
  <c r="A60" i="6" s="1"/>
  <c r="B60" i="6" a="1"/>
  <c r="B60" i="6" s="1"/>
  <c r="C60" i="6" a="1"/>
  <c r="C60" i="6" s="1"/>
  <c r="D60" i="6" a="1"/>
  <c r="D60" i="6"/>
  <c r="E60" i="6" a="1"/>
  <c r="E60" i="6" s="1"/>
  <c r="A61" i="6" a="1"/>
  <c r="A61" i="6" s="1"/>
  <c r="B61" i="6" a="1"/>
  <c r="B61" i="6" s="1"/>
  <c r="C61" i="6" a="1"/>
  <c r="C61" i="6" s="1"/>
  <c r="D61" i="6" a="1"/>
  <c r="D61" i="6" s="1"/>
  <c r="E61" i="6" a="1"/>
  <c r="E61" i="6" s="1"/>
  <c r="A62" i="6" a="1"/>
  <c r="A62" i="6" s="1"/>
  <c r="B62" i="6" a="1"/>
  <c r="B62" i="6" s="1"/>
  <c r="C62" i="6" a="1"/>
  <c r="C62" i="6" s="1"/>
  <c r="D62" i="6" a="1"/>
  <c r="D62" i="6" s="1"/>
  <c r="E62" i="6" a="1"/>
  <c r="E62" i="6" s="1"/>
  <c r="A63" i="6" a="1"/>
  <c r="A63" i="6" s="1"/>
  <c r="B63" i="6" a="1"/>
  <c r="B63" i="6" s="1"/>
  <c r="C63" i="6" a="1"/>
  <c r="C63" i="6" s="1"/>
  <c r="D63" i="6" a="1"/>
  <c r="D63" i="6"/>
  <c r="E63" i="6" a="1"/>
  <c r="E63" i="6" s="1"/>
  <c r="A64" i="6" a="1"/>
  <c r="A64" i="6" s="1"/>
  <c r="B64" i="6" a="1"/>
  <c r="B64" i="6" s="1"/>
  <c r="C64" i="6" a="1"/>
  <c r="C64" i="6" s="1"/>
  <c r="D64" i="6" a="1"/>
  <c r="D64" i="6" s="1"/>
  <c r="E64" i="6" a="1"/>
  <c r="E64" i="6" s="1"/>
  <c r="A65" i="6" a="1"/>
  <c r="A65" i="6" s="1"/>
  <c r="B65" i="6" a="1"/>
  <c r="B65" i="6" s="1"/>
  <c r="C65" i="6" a="1"/>
  <c r="C65" i="6" s="1"/>
  <c r="D65" i="6" a="1"/>
  <c r="D65" i="6"/>
  <c r="E65" i="6" a="1"/>
  <c r="E65" i="6" s="1"/>
  <c r="A66" i="6" a="1"/>
  <c r="A66" i="6" s="1"/>
  <c r="B66" i="6" a="1"/>
  <c r="B66" i="6" s="1"/>
  <c r="C66" i="6" a="1"/>
  <c r="C66" i="6" s="1"/>
  <c r="D66" i="6" a="1"/>
  <c r="D66" i="6" s="1"/>
  <c r="E66" i="6" a="1"/>
  <c r="E66" i="6" s="1"/>
  <c r="A67" i="6" a="1"/>
  <c r="A67" i="6" s="1"/>
  <c r="B67" i="6" a="1"/>
  <c r="B67" i="6" s="1"/>
  <c r="C67" i="6" a="1"/>
  <c r="C67" i="6" s="1"/>
  <c r="D67" i="6" a="1"/>
  <c r="D67" i="6" s="1"/>
  <c r="E67" i="6" a="1"/>
  <c r="E67" i="6" s="1"/>
  <c r="A68" i="6" a="1"/>
  <c r="A68" i="6" s="1"/>
  <c r="B68" i="6" a="1"/>
  <c r="B68" i="6" s="1"/>
  <c r="C68" i="6" a="1"/>
  <c r="C68" i="6" s="1"/>
  <c r="D68" i="6" a="1"/>
  <c r="D68" i="6"/>
  <c r="E68" i="6" a="1"/>
  <c r="E68" i="6" s="1"/>
  <c r="A69" i="6" a="1"/>
  <c r="A69" i="6" s="1"/>
  <c r="B69" i="6" a="1"/>
  <c r="B69" i="6" s="1"/>
  <c r="C69" i="6" a="1"/>
  <c r="C69" i="6" s="1"/>
  <c r="D69" i="6" a="1"/>
  <c r="D69" i="6" s="1"/>
  <c r="E69" i="6" a="1"/>
  <c r="E69" i="6" s="1"/>
  <c r="A70" i="6" a="1"/>
  <c r="A70" i="6" s="1"/>
  <c r="B70" i="6" a="1"/>
  <c r="B70" i="6" s="1"/>
  <c r="C70" i="6" a="1"/>
  <c r="C70" i="6" s="1"/>
  <c r="D70" i="6" a="1"/>
  <c r="D70" i="6" s="1"/>
  <c r="E70" i="6" a="1"/>
  <c r="E70" i="6" s="1"/>
  <c r="A71" i="6" a="1"/>
  <c r="A71" i="6" s="1"/>
  <c r="B71" i="6" a="1"/>
  <c r="B71" i="6" s="1"/>
  <c r="C71" i="6" a="1"/>
  <c r="C71" i="6" s="1"/>
  <c r="D71" i="6" a="1"/>
  <c r="D71" i="6" s="1"/>
  <c r="E71" i="6" a="1"/>
  <c r="E71" i="6" s="1"/>
  <c r="A72" i="6" a="1"/>
  <c r="A72" i="6" s="1"/>
  <c r="B72" i="6" a="1"/>
  <c r="B72" i="6" s="1"/>
  <c r="C72" i="6" a="1"/>
  <c r="C72" i="6"/>
  <c r="D72" i="6" a="1"/>
  <c r="D72" i="6" s="1"/>
  <c r="E72" i="6" a="1"/>
  <c r="E72" i="6" s="1"/>
  <c r="A73" i="6" a="1"/>
  <c r="A73" i="6" s="1"/>
  <c r="B73" i="6" a="1"/>
  <c r="B73" i="6" s="1"/>
  <c r="C73" i="6" a="1"/>
  <c r="C73" i="6" s="1"/>
  <c r="D73" i="6" a="1"/>
  <c r="D73" i="6" s="1"/>
  <c r="E73" i="6" a="1"/>
  <c r="E73" i="6" s="1"/>
  <c r="A74" i="6" a="1"/>
  <c r="A74" i="6" s="1"/>
  <c r="B74" i="6" a="1"/>
  <c r="B74" i="6" s="1"/>
  <c r="C74" i="6" a="1"/>
  <c r="C74" i="6" s="1"/>
  <c r="D74" i="6" a="1"/>
  <c r="D74" i="6" s="1"/>
  <c r="E74" i="6" a="1"/>
  <c r="E74" i="6" s="1"/>
  <c r="A75" i="6" a="1"/>
  <c r="A75" i="6" s="1"/>
  <c r="B75" i="6" a="1"/>
  <c r="B75" i="6" s="1"/>
  <c r="C75" i="6" a="1"/>
  <c r="C75" i="6" s="1"/>
  <c r="D75" i="6" a="1"/>
  <c r="D75" i="6" s="1"/>
  <c r="E75" i="6" a="1"/>
  <c r="E75" i="6" s="1"/>
  <c r="A76" i="6" a="1"/>
  <c r="A76" i="6" s="1"/>
  <c r="B76" i="6" a="1"/>
  <c r="B76" i="6" s="1"/>
  <c r="C76" i="6" a="1"/>
  <c r="C76" i="6" s="1"/>
  <c r="D76" i="6" a="1"/>
  <c r="D76" i="6" s="1"/>
  <c r="E76" i="6" a="1"/>
  <c r="E76" i="6" s="1"/>
  <c r="A77" i="6" a="1"/>
  <c r="A77" i="6" s="1"/>
  <c r="B77" i="6" a="1"/>
  <c r="B77" i="6"/>
  <c r="C77" i="6" a="1"/>
  <c r="C77" i="6" s="1"/>
  <c r="D77" i="6" a="1"/>
  <c r="D77" i="6" s="1"/>
  <c r="E77" i="6" a="1"/>
  <c r="E77" i="6" s="1"/>
  <c r="A78" i="6" a="1"/>
  <c r="A78" i="6" s="1"/>
  <c r="B78" i="6" a="1"/>
  <c r="B78" i="6" s="1"/>
  <c r="C78" i="6" a="1"/>
  <c r="C78" i="6" s="1"/>
  <c r="D78" i="6" a="1"/>
  <c r="D78" i="6"/>
  <c r="E78" i="6" a="1"/>
  <c r="E78" i="6" s="1"/>
  <c r="A79" i="6" a="1"/>
  <c r="A79" i="6" s="1"/>
  <c r="B79" i="6" a="1"/>
  <c r="B79" i="6" s="1"/>
  <c r="C79" i="6" a="1"/>
  <c r="C79" i="6" s="1"/>
  <c r="D79" i="6" a="1"/>
  <c r="D79" i="6" s="1"/>
  <c r="E79" i="6" a="1"/>
  <c r="E79" i="6" s="1"/>
  <c r="A80" i="6" a="1"/>
  <c r="A80" i="6" s="1"/>
  <c r="B80" i="6" a="1"/>
  <c r="B80" i="6" s="1"/>
  <c r="C80" i="6" a="1"/>
  <c r="C80" i="6"/>
  <c r="D80" i="6" a="1"/>
  <c r="D80" i="6" s="1"/>
  <c r="E80" i="6" a="1"/>
  <c r="E80" i="6" s="1"/>
  <c r="A81" i="6" a="1"/>
  <c r="A81" i="6" s="1"/>
  <c r="B81" i="6" a="1"/>
  <c r="B81" i="6" s="1"/>
  <c r="C81" i="6" a="1"/>
  <c r="C81" i="6" s="1"/>
  <c r="D81" i="6" a="1"/>
  <c r="D81" i="6" s="1"/>
  <c r="E81" i="6" a="1"/>
  <c r="E81" i="6" s="1"/>
  <c r="A82" i="6" a="1"/>
  <c r="A82" i="6" s="1"/>
  <c r="B82" i="6" a="1"/>
  <c r="B82" i="6" s="1"/>
  <c r="C82" i="6" a="1"/>
  <c r="C82" i="6"/>
  <c r="D82" i="6" a="1"/>
  <c r="D82" i="6" s="1"/>
  <c r="E82" i="6" a="1"/>
  <c r="E82" i="6" s="1"/>
  <c r="A83" i="6" a="1"/>
  <c r="A83" i="6" s="1"/>
  <c r="B83" i="6" a="1"/>
  <c r="B83" i="6" s="1"/>
  <c r="C83" i="6" a="1"/>
  <c r="C83" i="6" s="1"/>
  <c r="D83" i="6" a="1"/>
  <c r="D83" i="6"/>
  <c r="E83" i="6" a="1"/>
  <c r="E83" i="6" s="1"/>
  <c r="A84" i="6" a="1"/>
  <c r="A84" i="6" s="1"/>
  <c r="B84" i="6" a="1"/>
  <c r="B84" i="6" s="1"/>
  <c r="C84" i="6" a="1"/>
  <c r="C84" i="6" s="1"/>
  <c r="D84" i="6" a="1"/>
  <c r="D84" i="6" s="1"/>
  <c r="E84" i="6" a="1"/>
  <c r="E84" i="6" s="1"/>
  <c r="A85" i="6" a="1"/>
  <c r="A85" i="6" s="1"/>
  <c r="B85" i="6" a="1"/>
  <c r="B85" i="6" s="1"/>
  <c r="C85" i="6" a="1"/>
  <c r="C85" i="6" s="1"/>
  <c r="D85" i="6" a="1"/>
  <c r="D85" i="6" s="1"/>
  <c r="E85" i="6" a="1"/>
  <c r="E85" i="6" s="1"/>
  <c r="A86" i="6" a="1"/>
  <c r="A86" i="6" s="1"/>
  <c r="B86" i="6" a="1"/>
  <c r="B86" i="6" s="1"/>
  <c r="C86" i="6" a="1"/>
  <c r="C86" i="6" s="1"/>
  <c r="D86" i="6" a="1"/>
  <c r="D86" i="6" s="1"/>
  <c r="E86" i="6" a="1"/>
  <c r="E86" i="6" s="1"/>
  <c r="A87" i="6" a="1"/>
  <c r="A87" i="6" s="1"/>
  <c r="B87" i="6" a="1"/>
  <c r="B87" i="6" s="1"/>
  <c r="C87" i="6" a="1"/>
  <c r="C87" i="6" s="1"/>
  <c r="D87" i="6" a="1"/>
  <c r="D87" i="6" s="1"/>
  <c r="E87" i="6" a="1"/>
  <c r="E87" i="6" s="1"/>
  <c r="A88" i="6" a="1"/>
  <c r="A88" i="6" s="1"/>
  <c r="B88" i="6" a="1"/>
  <c r="B88" i="6" s="1"/>
  <c r="C88" i="6" a="1"/>
  <c r="C88" i="6" s="1"/>
  <c r="D88" i="6" a="1"/>
  <c r="D88" i="6" s="1"/>
  <c r="E88" i="6" a="1"/>
  <c r="E88" i="6" s="1"/>
  <c r="A89" i="6" a="1"/>
  <c r="A89" i="6" s="1"/>
  <c r="B89" i="6" a="1"/>
  <c r="B89" i="6" s="1"/>
  <c r="C89" i="6" a="1"/>
  <c r="C89" i="6" s="1"/>
  <c r="D89" i="6" a="1"/>
  <c r="D89" i="6" s="1"/>
  <c r="E89" i="6" a="1"/>
  <c r="E89" i="6" s="1"/>
  <c r="A90" i="6" a="1"/>
  <c r="A90" i="6" s="1"/>
  <c r="B90" i="6" a="1"/>
  <c r="B90" i="6" s="1"/>
  <c r="C90" i="6" a="1"/>
  <c r="C90" i="6" s="1"/>
  <c r="D90" i="6" a="1"/>
  <c r="D90" i="6" s="1"/>
  <c r="E90" i="6" a="1"/>
  <c r="E90" i="6" s="1"/>
  <c r="A91" i="6" a="1"/>
  <c r="A91" i="6" s="1"/>
  <c r="B91" i="6" a="1"/>
  <c r="B91" i="6" s="1"/>
  <c r="C91" i="6" a="1"/>
  <c r="C91" i="6" s="1"/>
  <c r="D91" i="6" a="1"/>
  <c r="D91" i="6" s="1"/>
  <c r="E91" i="6" a="1"/>
  <c r="E91" i="6" s="1"/>
  <c r="A92" i="6" a="1"/>
  <c r="A92" i="6" s="1"/>
  <c r="B92" i="6" a="1"/>
  <c r="B92" i="6" s="1"/>
  <c r="C92" i="6" a="1"/>
  <c r="C92" i="6"/>
  <c r="D92" i="6" a="1"/>
  <c r="D92" i="6" s="1"/>
  <c r="E92" i="6" a="1"/>
  <c r="E92" i="6" s="1"/>
  <c r="A93" i="6" a="1"/>
  <c r="A93" i="6" s="1"/>
  <c r="B93" i="6" a="1"/>
  <c r="B93" i="6" s="1"/>
  <c r="C93" i="6" a="1"/>
  <c r="C93" i="6" s="1"/>
  <c r="D93" i="6" a="1"/>
  <c r="D93" i="6" s="1"/>
  <c r="E93" i="6" a="1"/>
  <c r="E93" i="6" s="1"/>
  <c r="A94" i="6" a="1"/>
  <c r="A94" i="6" s="1"/>
  <c r="B94" i="6" a="1"/>
  <c r="B94" i="6" s="1"/>
  <c r="C94" i="6" a="1"/>
  <c r="C94" i="6" s="1"/>
  <c r="D94" i="6" a="1"/>
  <c r="D94" i="6" s="1"/>
  <c r="E94" i="6" a="1"/>
  <c r="E94" i="6" s="1"/>
  <c r="A95" i="6" a="1"/>
  <c r="A95" i="6" s="1"/>
  <c r="B95" i="6" a="1"/>
  <c r="B95" i="6" s="1"/>
  <c r="C95" i="6" a="1"/>
  <c r="C95" i="6" s="1"/>
  <c r="D95" i="6" a="1"/>
  <c r="D95" i="6" s="1"/>
  <c r="E95" i="6" a="1"/>
  <c r="E95" i="6" s="1"/>
  <c r="A96" i="6" a="1"/>
  <c r="A96" i="6" s="1"/>
  <c r="B96" i="6" a="1"/>
  <c r="B96" i="6" s="1"/>
  <c r="C96" i="6" a="1"/>
  <c r="C96" i="6" s="1"/>
  <c r="D96" i="6" a="1"/>
  <c r="D96" i="6" s="1"/>
  <c r="E96" i="6" a="1"/>
  <c r="E96" i="6" s="1"/>
  <c r="A97" i="6" a="1"/>
  <c r="A97" i="6" s="1"/>
  <c r="B97" i="6" a="1"/>
  <c r="B97" i="6" s="1"/>
  <c r="C97" i="6" a="1"/>
  <c r="C97" i="6" s="1"/>
  <c r="D97" i="6" a="1"/>
  <c r="D97" i="6" s="1"/>
  <c r="E97" i="6" a="1"/>
  <c r="E97" i="6" s="1"/>
  <c r="A98" i="6" a="1"/>
  <c r="A98" i="6" s="1"/>
  <c r="B98" i="6" a="1"/>
  <c r="B98" i="6" s="1"/>
  <c r="C98" i="6" a="1"/>
  <c r="C98" i="6" s="1"/>
  <c r="D98" i="6" a="1"/>
  <c r="D98" i="6" s="1"/>
  <c r="E98" i="6" a="1"/>
  <c r="E98" i="6" s="1"/>
  <c r="A99" i="6" a="1"/>
  <c r="A99" i="6" s="1"/>
  <c r="B99" i="6" a="1"/>
  <c r="B99" i="6" s="1"/>
  <c r="C99" i="6" a="1"/>
  <c r="C99" i="6" s="1"/>
  <c r="D99" i="6" a="1"/>
  <c r="D99" i="6" s="1"/>
  <c r="E99" i="6" a="1"/>
  <c r="E99" i="6" s="1"/>
  <c r="A100" i="6" a="1"/>
  <c r="A100" i="6" s="1"/>
  <c r="B100" i="6" a="1"/>
  <c r="B100" i="6" s="1"/>
  <c r="C100" i="6" a="1"/>
  <c r="C100" i="6" s="1"/>
  <c r="D100" i="6" a="1"/>
  <c r="D100" i="6" s="1"/>
  <c r="E100" i="6" a="1"/>
  <c r="E100" i="6" s="1"/>
  <c r="A101" i="6" a="1"/>
  <c r="A101" i="6" s="1"/>
  <c r="B101" i="6" a="1"/>
  <c r="B101" i="6" s="1"/>
  <c r="C101" i="6" a="1"/>
  <c r="C101" i="6" s="1"/>
  <c r="D101" i="6" a="1"/>
  <c r="D101" i="6" s="1"/>
  <c r="E101" i="6" a="1"/>
  <c r="E101" i="6" s="1"/>
  <c r="A102" i="6" a="1"/>
  <c r="A102" i="6" s="1"/>
  <c r="B102" i="6" a="1"/>
  <c r="B102" i="6" s="1"/>
  <c r="C102" i="6" a="1"/>
  <c r="C102" i="6" s="1"/>
  <c r="D102" i="6" a="1"/>
  <c r="D102" i="6" s="1"/>
  <c r="E102" i="6" a="1"/>
  <c r="E102" i="6" s="1"/>
  <c r="A103" i="6" a="1"/>
  <c r="A103" i="6" s="1"/>
  <c r="B103" i="6" a="1"/>
  <c r="B103" i="6" s="1"/>
  <c r="C103" i="6" a="1"/>
  <c r="C103" i="6" s="1"/>
  <c r="D103" i="6" a="1"/>
  <c r="D103" i="6" s="1"/>
  <c r="E103" i="6" a="1"/>
  <c r="E103" i="6" s="1"/>
  <c r="A104" i="6" a="1"/>
  <c r="A104" i="6" s="1"/>
  <c r="B104" i="6" a="1"/>
  <c r="B104" i="6" s="1"/>
  <c r="C104" i="6" a="1"/>
  <c r="C104" i="6" s="1"/>
  <c r="D104" i="6" a="1"/>
  <c r="D104" i="6" s="1"/>
  <c r="E104" i="6" a="1"/>
  <c r="E104" i="6" s="1"/>
  <c r="A105" i="6" a="1"/>
  <c r="A105" i="6" s="1"/>
  <c r="B105" i="6" a="1"/>
  <c r="B105" i="6" s="1"/>
  <c r="C105" i="6" a="1"/>
  <c r="C105" i="6" s="1"/>
  <c r="D105" i="6" a="1"/>
  <c r="D105" i="6" s="1"/>
  <c r="E105" i="6" a="1"/>
  <c r="E105" i="6" s="1"/>
  <c r="A106" i="6" a="1"/>
  <c r="A106" i="6" s="1"/>
  <c r="B106" i="6" a="1"/>
  <c r="B106" i="6" s="1"/>
  <c r="C106" i="6" a="1"/>
  <c r="C106" i="6" s="1"/>
  <c r="D106" i="6" a="1"/>
  <c r="D106" i="6" s="1"/>
  <c r="E106" i="6" a="1"/>
  <c r="E106" i="6" s="1"/>
  <c r="A107" i="6" a="1"/>
  <c r="A107" i="6" s="1"/>
  <c r="B107" i="6" a="1"/>
  <c r="B107" i="6" s="1"/>
  <c r="C107" i="6" a="1"/>
  <c r="C107" i="6" s="1"/>
  <c r="D107" i="6" a="1"/>
  <c r="D107" i="6" s="1"/>
  <c r="E107" i="6" a="1"/>
  <c r="E107" i="6" s="1"/>
  <c r="A108" i="6" a="1"/>
  <c r="A108" i="6" s="1"/>
  <c r="B108" i="6" a="1"/>
  <c r="B108" i="6" s="1"/>
  <c r="C108" i="6" a="1"/>
  <c r="C108" i="6" s="1"/>
  <c r="D108" i="6" a="1"/>
  <c r="D108" i="6" s="1"/>
  <c r="E108" i="6" a="1"/>
  <c r="E108" i="6" s="1"/>
  <c r="A109" i="6" a="1"/>
  <c r="A109" i="6" s="1"/>
  <c r="B109" i="6" a="1"/>
  <c r="B109" i="6" s="1"/>
  <c r="C109" i="6" a="1"/>
  <c r="C109" i="6" s="1"/>
  <c r="D109" i="6" a="1"/>
  <c r="D109" i="6" s="1"/>
  <c r="E109" i="6" a="1"/>
  <c r="E109" i="6" s="1"/>
  <c r="A110" i="6" a="1"/>
  <c r="A110" i="6" s="1"/>
  <c r="B110" i="6" a="1"/>
  <c r="B110" i="6" s="1"/>
  <c r="C110" i="6" a="1"/>
  <c r="C110" i="6" s="1"/>
  <c r="D110" i="6" a="1"/>
  <c r="D110" i="6" s="1"/>
  <c r="E110" i="6" a="1"/>
  <c r="E110" i="6" s="1"/>
  <c r="A111" i="6" a="1"/>
  <c r="A111" i="6" s="1"/>
  <c r="B111" i="6" a="1"/>
  <c r="B111" i="6" s="1"/>
  <c r="C111" i="6" a="1"/>
  <c r="C111" i="6" s="1"/>
  <c r="D111" i="6" a="1"/>
  <c r="D111" i="6" s="1"/>
  <c r="E111" i="6" a="1"/>
  <c r="E111" i="6" s="1"/>
  <c r="A112" i="6" a="1"/>
  <c r="A112" i="6" s="1"/>
  <c r="B112" i="6" a="1"/>
  <c r="B112" i="6" s="1"/>
  <c r="C112" i="6" a="1"/>
  <c r="C112" i="6" s="1"/>
  <c r="D112" i="6" a="1"/>
  <c r="D112" i="6" s="1"/>
  <c r="E112" i="6" a="1"/>
  <c r="E112" i="6" s="1"/>
  <c r="A113" i="6" a="1"/>
  <c r="A113" i="6" s="1"/>
  <c r="B113" i="6" a="1"/>
  <c r="B113" i="6" s="1"/>
  <c r="C113" i="6" a="1"/>
  <c r="C113" i="6" s="1"/>
  <c r="D113" i="6" a="1"/>
  <c r="D113" i="6" s="1"/>
  <c r="E113" i="6" a="1"/>
  <c r="E113" i="6" s="1"/>
  <c r="A114" i="6" a="1"/>
  <c r="A114" i="6" s="1"/>
  <c r="B114" i="6" a="1"/>
  <c r="B114" i="6" s="1"/>
  <c r="C114" i="6" a="1"/>
  <c r="C114" i="6" s="1"/>
  <c r="D114" i="6" a="1"/>
  <c r="D114" i="6" s="1"/>
  <c r="E114" i="6" a="1"/>
  <c r="E114" i="6" s="1"/>
  <c r="A116" i="6" a="1"/>
  <c r="A116" i="6" s="1"/>
  <c r="B116" i="6" a="1"/>
  <c r="B116" i="6" s="1"/>
  <c r="C116" i="6" a="1"/>
  <c r="C116" i="6" s="1"/>
  <c r="D116" i="6" a="1"/>
  <c r="D116" i="6" s="1"/>
  <c r="E116" i="6" a="1"/>
  <c r="E116" i="6" s="1"/>
  <c r="A117" i="6" a="1"/>
  <c r="A117" i="6" s="1"/>
  <c r="B117" i="6" a="1"/>
  <c r="B117" i="6" s="1"/>
  <c r="C117" i="6" a="1"/>
  <c r="C117" i="6" s="1"/>
  <c r="D117" i="6" a="1"/>
  <c r="D117" i="6" s="1"/>
  <c r="E117" i="6" a="1"/>
  <c r="E117" i="6" s="1"/>
  <c r="A118" i="6" a="1"/>
  <c r="A118" i="6" s="1"/>
  <c r="B118" i="6" a="1"/>
  <c r="B118" i="6" s="1"/>
  <c r="C118" i="6" a="1"/>
  <c r="C118" i="6" s="1"/>
  <c r="D118" i="6" a="1"/>
  <c r="D118" i="6" s="1"/>
  <c r="E118" i="6" a="1"/>
  <c r="E118" i="6" s="1"/>
  <c r="A119" i="6" a="1"/>
  <c r="A119" i="6" s="1"/>
  <c r="B119" i="6" a="1"/>
  <c r="B119" i="6" s="1"/>
  <c r="C119" i="6" a="1"/>
  <c r="C119" i="6" s="1"/>
  <c r="D119" i="6" a="1"/>
  <c r="D119" i="6" s="1"/>
  <c r="E119" i="6" a="1"/>
  <c r="E119" i="6" s="1"/>
  <c r="A120" i="6" a="1"/>
  <c r="A120" i="6" s="1"/>
  <c r="B120" i="6" a="1"/>
  <c r="B120" i="6" s="1"/>
  <c r="C120" i="6" a="1"/>
  <c r="C120" i="6" s="1"/>
  <c r="D120" i="6" a="1"/>
  <c r="D120" i="6" s="1"/>
  <c r="E120" i="6" a="1"/>
  <c r="E120" i="6" s="1"/>
  <c r="A121" i="6" a="1"/>
  <c r="A121" i="6" s="1"/>
  <c r="B121" i="6" a="1"/>
  <c r="B121" i="6" s="1"/>
  <c r="C121" i="6" a="1"/>
  <c r="C121" i="6" s="1"/>
  <c r="D121" i="6" a="1"/>
  <c r="D121" i="6" s="1"/>
  <c r="E121" i="6" a="1"/>
  <c r="E121" i="6" s="1"/>
  <c r="A122" i="6" a="1"/>
  <c r="A122" i="6" s="1"/>
  <c r="B122" i="6" a="1"/>
  <c r="B122" i="6" s="1"/>
  <c r="C122" i="6" a="1"/>
  <c r="C122" i="6" s="1"/>
  <c r="D122" i="6" a="1"/>
  <c r="D122" i="6" s="1"/>
  <c r="E122" i="6" a="1"/>
  <c r="E122" i="6" s="1"/>
  <c r="A123" i="6" a="1"/>
  <c r="A123" i="6" s="1"/>
  <c r="B123" i="6" a="1"/>
  <c r="B123" i="6" s="1"/>
  <c r="C123" i="6" a="1"/>
  <c r="C123" i="6" s="1"/>
  <c r="D123" i="6" a="1"/>
  <c r="D123" i="6" s="1"/>
  <c r="E123" i="6" a="1"/>
  <c r="E123" i="6" s="1"/>
  <c r="A124" i="6" a="1"/>
  <c r="A124" i="6" s="1"/>
  <c r="B124" i="6" a="1"/>
  <c r="B124" i="6" s="1"/>
  <c r="C124" i="6" a="1"/>
  <c r="C124" i="6" s="1"/>
  <c r="D124" i="6" a="1"/>
  <c r="D124" i="6" s="1"/>
  <c r="E124" i="6" a="1"/>
  <c r="E124" i="6" s="1"/>
  <c r="A125" i="6" a="1"/>
  <c r="A125" i="6" s="1"/>
  <c r="B125" i="6" a="1"/>
  <c r="B125" i="6" s="1"/>
  <c r="C125" i="6" a="1"/>
  <c r="C125" i="6" s="1"/>
  <c r="D125" i="6" a="1"/>
  <c r="D125" i="6" s="1"/>
  <c r="E125" i="6" a="1"/>
  <c r="E125" i="6" s="1"/>
  <c r="A126" i="6" a="1"/>
  <c r="A126" i="6" s="1"/>
  <c r="B126" i="6" a="1"/>
  <c r="B126" i="6" s="1"/>
  <c r="C126" i="6" a="1"/>
  <c r="C126" i="6" s="1"/>
  <c r="D126" i="6" a="1"/>
  <c r="D126" i="6" s="1"/>
  <c r="E126" i="6" a="1"/>
  <c r="E126" i="6" s="1"/>
  <c r="A127" i="6" a="1"/>
  <c r="A127" i="6" s="1"/>
  <c r="B127" i="6" a="1"/>
  <c r="B127" i="6" s="1"/>
  <c r="C127" i="6" a="1"/>
  <c r="C127" i="6" s="1"/>
  <c r="D127" i="6" a="1"/>
  <c r="D127" i="6" s="1"/>
  <c r="E127" i="6" a="1"/>
  <c r="E127" i="6" s="1"/>
  <c r="A128" i="6" a="1"/>
  <c r="A128" i="6" s="1"/>
  <c r="B128" i="6" a="1"/>
  <c r="B128" i="6" s="1"/>
  <c r="C128" i="6" a="1"/>
  <c r="C128" i="6" s="1"/>
  <c r="D128" i="6" a="1"/>
  <c r="D128" i="6" s="1"/>
  <c r="E128" i="6" a="1"/>
  <c r="E128" i="6" s="1"/>
  <c r="A129" i="6" a="1"/>
  <c r="A129" i="6" s="1"/>
  <c r="B129" i="6" a="1"/>
  <c r="B129" i="6" s="1"/>
  <c r="C129" i="6" a="1"/>
  <c r="C129" i="6" s="1"/>
  <c r="D129" i="6" a="1"/>
  <c r="D129" i="6" s="1"/>
  <c r="E129" i="6" a="1"/>
  <c r="E129" i="6" s="1"/>
  <c r="A130" i="6" a="1"/>
  <c r="A130" i="6" s="1"/>
  <c r="B130" i="6" a="1"/>
  <c r="B130" i="6" s="1"/>
  <c r="C130" i="6" a="1"/>
  <c r="C130" i="6" s="1"/>
  <c r="D130" i="6" a="1"/>
  <c r="D130" i="6" s="1"/>
  <c r="E130" i="6" a="1"/>
  <c r="E130" i="6" s="1"/>
  <c r="A131" i="6" a="1"/>
  <c r="A131" i="6" s="1"/>
  <c r="B131" i="6" a="1"/>
  <c r="B131" i="6" s="1"/>
  <c r="C131" i="6" a="1"/>
  <c r="C131" i="6" s="1"/>
  <c r="D131" i="6" a="1"/>
  <c r="D131" i="6" s="1"/>
  <c r="E131" i="6" a="1"/>
  <c r="E131" i="6" s="1"/>
  <c r="A132" i="6" a="1"/>
  <c r="A132" i="6" s="1"/>
  <c r="B132" i="6" a="1"/>
  <c r="B132" i="6" s="1"/>
  <c r="C132" i="6" a="1"/>
  <c r="C132" i="6" s="1"/>
  <c r="D132" i="6" a="1"/>
  <c r="D132" i="6" s="1"/>
  <c r="E132" i="6" a="1"/>
  <c r="E132" i="6" s="1"/>
  <c r="A133" i="6" a="1"/>
  <c r="A133" i="6" s="1"/>
  <c r="B133" i="6" a="1"/>
  <c r="B133" i="6" s="1"/>
  <c r="C133" i="6" a="1"/>
  <c r="C133" i="6" s="1"/>
  <c r="D133" i="6" a="1"/>
  <c r="D133" i="6" s="1"/>
  <c r="E133" i="6" a="1"/>
  <c r="E133" i="6" s="1"/>
  <c r="A134" i="6" a="1"/>
  <c r="A134" i="6" s="1"/>
  <c r="B134" i="6" a="1"/>
  <c r="B134" i="6" s="1"/>
  <c r="C134" i="6" a="1"/>
  <c r="C134" i="6" s="1"/>
  <c r="D134" i="6" a="1"/>
  <c r="D134" i="6" s="1"/>
  <c r="E134" i="6" a="1"/>
  <c r="E134" i="6" s="1"/>
  <c r="A135" i="6" a="1"/>
  <c r="A135" i="6" s="1"/>
  <c r="B135" i="6" a="1"/>
  <c r="B135" i="6"/>
  <c r="C135" i="6" a="1"/>
  <c r="C135" i="6" s="1"/>
  <c r="D135" i="6" a="1"/>
  <c r="D135" i="6" s="1"/>
  <c r="E135" i="6" a="1"/>
  <c r="E135" i="6" s="1"/>
  <c r="A136" i="6" a="1"/>
  <c r="A136" i="6" s="1"/>
  <c r="B136" i="6" a="1"/>
  <c r="B136" i="6" s="1"/>
  <c r="C136" i="6" a="1"/>
  <c r="C136" i="6" s="1"/>
  <c r="D136" i="6" a="1"/>
  <c r="D136" i="6" s="1"/>
  <c r="E136" i="6" a="1"/>
  <c r="E136" i="6"/>
  <c r="A137" i="6" a="1"/>
  <c r="A137" i="6" s="1"/>
  <c r="B137" i="6" a="1"/>
  <c r="B137" i="6" s="1"/>
  <c r="C137" i="6" a="1"/>
  <c r="C137" i="6" s="1"/>
  <c r="D137" i="6" a="1"/>
  <c r="D137" i="6" s="1"/>
  <c r="E137" i="6" a="1"/>
  <c r="E137" i="6" s="1"/>
  <c r="A138" i="6" a="1"/>
  <c r="A138" i="6" s="1"/>
  <c r="B138" i="6" a="1"/>
  <c r="B138" i="6" s="1"/>
  <c r="C138" i="6" a="1"/>
  <c r="C138" i="6" s="1"/>
  <c r="D138" i="6" a="1"/>
  <c r="D138" i="6"/>
  <c r="E138" i="6" a="1"/>
  <c r="E138" i="6" s="1"/>
  <c r="A139" i="6" a="1"/>
  <c r="A139" i="6" s="1"/>
  <c r="B139" i="6" a="1"/>
  <c r="B139" i="6" s="1"/>
  <c r="C139" i="6" a="1"/>
  <c r="C139" i="6"/>
  <c r="D139" i="6" a="1"/>
  <c r="D139" i="6" s="1"/>
  <c r="E139" i="6" a="1"/>
  <c r="E139" i="6" s="1"/>
  <c r="A140" i="6" a="1"/>
  <c r="A140" i="6" s="1"/>
  <c r="B140" i="6" a="1"/>
  <c r="B140" i="6" s="1"/>
  <c r="C140" i="6" a="1"/>
  <c r="C140" i="6" s="1"/>
  <c r="D140" i="6" a="1"/>
  <c r="D140" i="6" s="1"/>
  <c r="E140" i="6" a="1"/>
  <c r="E140" i="6"/>
  <c r="A141" i="6" a="1"/>
  <c r="A141" i="6" s="1"/>
  <c r="B141" i="6" a="1"/>
  <c r="B141" i="6"/>
  <c r="C141" i="6" a="1"/>
  <c r="C141" i="6" s="1"/>
  <c r="D141" i="6" a="1"/>
  <c r="D141" i="6" s="1"/>
  <c r="E141" i="6" a="1"/>
  <c r="E141" i="6" s="1"/>
  <c r="A142" i="6" a="1"/>
  <c r="A142" i="6"/>
  <c r="B142" i="6" a="1"/>
  <c r="B142" i="6" s="1"/>
  <c r="C142" i="6" a="1"/>
  <c r="C142" i="6" s="1"/>
  <c r="D142" i="6" a="1"/>
  <c r="D142" i="6" s="1"/>
  <c r="E142" i="6" a="1"/>
  <c r="E142" i="6" s="1"/>
  <c r="B2" i="6" a="1"/>
  <c r="B2" i="6" s="1"/>
  <c r="C2" i="6" a="1"/>
  <c r="C2" i="6" s="1"/>
  <c r="D2" i="6" a="1"/>
  <c r="D2" i="6" s="1"/>
  <c r="E2" i="6" a="1"/>
  <c r="E2" i="6" s="1"/>
  <c r="A2" i="6" a="1"/>
  <c r="A2" i="6" s="1"/>
  <c r="A3" i="5" a="1"/>
  <c r="A3" i="5" s="1"/>
  <c r="B3" i="5" a="1"/>
  <c r="B3" i="5" s="1"/>
  <c r="C3" i="5" a="1"/>
  <c r="C3" i="5" s="1"/>
  <c r="D3" i="5" a="1"/>
  <c r="D3" i="5" s="1"/>
  <c r="E3" i="5" a="1"/>
  <c r="E3" i="5" s="1"/>
  <c r="A4" i="5" a="1"/>
  <c r="A4" i="5" s="1"/>
  <c r="B4" i="5" a="1"/>
  <c r="B4" i="5" s="1"/>
  <c r="C4" i="5" a="1"/>
  <c r="C4" i="5" s="1"/>
  <c r="D4" i="5" a="1"/>
  <c r="D4" i="5" s="1"/>
  <c r="E4" i="5" a="1"/>
  <c r="E4" i="5" s="1"/>
  <c r="A5" i="5" a="1"/>
  <c r="A5" i="5" s="1"/>
  <c r="B5" i="5" a="1"/>
  <c r="B5" i="5" s="1"/>
  <c r="C5" i="5" a="1"/>
  <c r="C5" i="5" s="1"/>
  <c r="D5" i="5" a="1"/>
  <c r="D5" i="5" s="1"/>
  <c r="E5" i="5" a="1"/>
  <c r="E5" i="5" s="1"/>
  <c r="A6" i="5" a="1"/>
  <c r="A6" i="5" s="1"/>
  <c r="B6" i="5" a="1"/>
  <c r="B6" i="5" s="1"/>
  <c r="C6" i="5" a="1"/>
  <c r="C6" i="5" s="1"/>
  <c r="D6" i="5" a="1"/>
  <c r="D6" i="5" s="1"/>
  <c r="E6" i="5" a="1"/>
  <c r="E6" i="5" s="1"/>
  <c r="A7" i="5" a="1"/>
  <c r="A7" i="5" s="1"/>
  <c r="B7" i="5" a="1"/>
  <c r="B7" i="5"/>
  <c r="C7" i="5" a="1"/>
  <c r="C7" i="5" s="1"/>
  <c r="D7" i="5" a="1"/>
  <c r="D7" i="5" s="1"/>
  <c r="E7" i="5" a="1"/>
  <c r="E7" i="5" s="1"/>
  <c r="A8" i="5" a="1"/>
  <c r="A8" i="5" s="1"/>
  <c r="B8" i="5" a="1"/>
  <c r="B8" i="5" s="1"/>
  <c r="C8" i="5" a="1"/>
  <c r="C8" i="5" s="1"/>
  <c r="D8" i="5" a="1"/>
  <c r="D8" i="5" s="1"/>
  <c r="E8" i="5" a="1"/>
  <c r="E8" i="5" s="1"/>
  <c r="A9" i="5" a="1"/>
  <c r="A9" i="5" s="1"/>
  <c r="B9" i="5" a="1"/>
  <c r="B9" i="5" s="1"/>
  <c r="C9" i="5" a="1"/>
  <c r="C9" i="5" s="1"/>
  <c r="D9" i="5" a="1"/>
  <c r="D9" i="5" s="1"/>
  <c r="E9" i="5" a="1"/>
  <c r="E9" i="5" s="1"/>
  <c r="A10" i="5" a="1"/>
  <c r="A10" i="5" s="1"/>
  <c r="B10" i="5" a="1"/>
  <c r="B10" i="5" s="1"/>
  <c r="C10" i="5" a="1"/>
  <c r="C10" i="5" s="1"/>
  <c r="D10" i="5" a="1"/>
  <c r="D10" i="5" s="1"/>
  <c r="E10" i="5" a="1"/>
  <c r="E10" i="5" s="1"/>
  <c r="A11" i="5" a="1"/>
  <c r="A11" i="5" s="1"/>
  <c r="B11" i="5" a="1"/>
  <c r="B11" i="5" s="1"/>
  <c r="C11" i="5" a="1"/>
  <c r="C11" i="5" s="1"/>
  <c r="D11" i="5" a="1"/>
  <c r="D11" i="5" s="1"/>
  <c r="E11" i="5" a="1"/>
  <c r="E11" i="5" s="1"/>
  <c r="A12" i="5" a="1"/>
  <c r="A12" i="5" s="1"/>
  <c r="B12" i="5" a="1"/>
  <c r="B12" i="5" s="1"/>
  <c r="C12" i="5" a="1"/>
  <c r="C12" i="5" s="1"/>
  <c r="D12" i="5" a="1"/>
  <c r="D12" i="5"/>
  <c r="E12" i="5" a="1"/>
  <c r="E12" i="5"/>
  <c r="A13" i="5" a="1"/>
  <c r="A13" i="5" s="1"/>
  <c r="B13" i="5" a="1"/>
  <c r="B13" i="5" s="1"/>
  <c r="C13" i="5" a="1"/>
  <c r="C13" i="5" s="1"/>
  <c r="D13" i="5" a="1"/>
  <c r="D13" i="5" s="1"/>
  <c r="E13" i="5" a="1"/>
  <c r="E13" i="5" s="1"/>
  <c r="A14" i="5" a="1"/>
  <c r="A14" i="5" s="1"/>
  <c r="B14" i="5" a="1"/>
  <c r="B14" i="5" s="1"/>
  <c r="C14" i="5" a="1"/>
  <c r="C14" i="5" s="1"/>
  <c r="D14" i="5" a="1"/>
  <c r="D14" i="5" s="1"/>
  <c r="E14" i="5" a="1"/>
  <c r="E14" i="5" s="1"/>
  <c r="A15" i="5" a="1"/>
  <c r="A15" i="5" s="1"/>
  <c r="B15" i="5" a="1"/>
  <c r="B15" i="5" s="1"/>
  <c r="C15" i="5" a="1"/>
  <c r="C15" i="5" s="1"/>
  <c r="D15" i="5" a="1"/>
  <c r="D15" i="5" s="1"/>
  <c r="E15" i="5" a="1"/>
  <c r="E15" i="5" s="1"/>
  <c r="A16" i="5" a="1"/>
  <c r="A16" i="5" s="1"/>
  <c r="B16" i="5" a="1"/>
  <c r="B16" i="5" s="1"/>
  <c r="C16" i="5" a="1"/>
  <c r="C16" i="5" s="1"/>
  <c r="D16" i="5" a="1"/>
  <c r="D16" i="5" s="1"/>
  <c r="E16" i="5" a="1"/>
  <c r="E16" i="5" s="1"/>
  <c r="A17" i="5" a="1"/>
  <c r="A17" i="5" s="1"/>
  <c r="B17" i="5" a="1"/>
  <c r="B17" i="5" s="1"/>
  <c r="C17" i="5" a="1"/>
  <c r="C17" i="5" s="1"/>
  <c r="D17" i="5" a="1"/>
  <c r="D17" i="5" s="1"/>
  <c r="E17" i="5" a="1"/>
  <c r="E17" i="5" s="1"/>
  <c r="A18" i="5" a="1"/>
  <c r="A18" i="5" s="1"/>
  <c r="B18" i="5" a="1"/>
  <c r="B18" i="5" s="1"/>
  <c r="C18" i="5" a="1"/>
  <c r="C18" i="5" s="1"/>
  <c r="D18" i="5" a="1"/>
  <c r="D18" i="5" s="1"/>
  <c r="E18" i="5" a="1"/>
  <c r="E18" i="5" s="1"/>
  <c r="A19" i="5" a="1"/>
  <c r="A19" i="5" s="1"/>
  <c r="B19" i="5" a="1"/>
  <c r="B19" i="5" s="1"/>
  <c r="C19" i="5" a="1"/>
  <c r="C19" i="5" s="1"/>
  <c r="D19" i="5" a="1"/>
  <c r="D19" i="5" s="1"/>
  <c r="E19" i="5" a="1"/>
  <c r="E19" i="5" s="1"/>
  <c r="A20" i="5" a="1"/>
  <c r="A20" i="5" s="1"/>
  <c r="B20" i="5" a="1"/>
  <c r="B20" i="5" s="1"/>
  <c r="C20" i="5" a="1"/>
  <c r="C20" i="5" s="1"/>
  <c r="D20" i="5" a="1"/>
  <c r="D20" i="5" s="1"/>
  <c r="E20" i="5" a="1"/>
  <c r="E20" i="5" s="1"/>
  <c r="A21" i="5" a="1"/>
  <c r="A21" i="5" s="1"/>
  <c r="B21" i="5" a="1"/>
  <c r="B21" i="5" s="1"/>
  <c r="C21" i="5" a="1"/>
  <c r="C21" i="5" s="1"/>
  <c r="D21" i="5" a="1"/>
  <c r="D21" i="5" s="1"/>
  <c r="E21" i="5" a="1"/>
  <c r="E21" i="5" s="1"/>
  <c r="A22" i="5" a="1"/>
  <c r="A22" i="5" s="1"/>
  <c r="B22" i="5" a="1"/>
  <c r="B22" i="5" s="1"/>
  <c r="C22" i="5" a="1"/>
  <c r="C22" i="5" s="1"/>
  <c r="D22" i="5" a="1"/>
  <c r="D22" i="5" s="1"/>
  <c r="E22" i="5" a="1"/>
  <c r="E22" i="5" s="1"/>
  <c r="A23" i="5" a="1"/>
  <c r="A23" i="5" s="1"/>
  <c r="B23" i="5" a="1"/>
  <c r="B23" i="5" s="1"/>
  <c r="C23" i="5" a="1"/>
  <c r="C23" i="5" s="1"/>
  <c r="D23" i="5" a="1"/>
  <c r="D23" i="5" s="1"/>
  <c r="E23" i="5" a="1"/>
  <c r="E23" i="5" s="1"/>
  <c r="A24" i="5" a="1"/>
  <c r="A24" i="5" s="1"/>
  <c r="B24" i="5" a="1"/>
  <c r="B24" i="5" s="1"/>
  <c r="C24" i="5" a="1"/>
  <c r="C24" i="5" s="1"/>
  <c r="D24" i="5" a="1"/>
  <c r="D24" i="5" s="1"/>
  <c r="E24" i="5" a="1"/>
  <c r="E24" i="5" s="1"/>
  <c r="A25" i="5" a="1"/>
  <c r="A25" i="5" s="1"/>
  <c r="B25" i="5" a="1"/>
  <c r="B25" i="5" s="1"/>
  <c r="C25" i="5" a="1"/>
  <c r="C25" i="5" s="1"/>
  <c r="D25" i="5" a="1"/>
  <c r="D25" i="5" s="1"/>
  <c r="E25" i="5" a="1"/>
  <c r="E25" i="5" s="1"/>
  <c r="A26" i="5" a="1"/>
  <c r="A26" i="5" s="1"/>
  <c r="B26" i="5" a="1"/>
  <c r="B26" i="5" s="1"/>
  <c r="C26" i="5" a="1"/>
  <c r="C26" i="5" s="1"/>
  <c r="D26" i="5" a="1"/>
  <c r="D26" i="5" s="1"/>
  <c r="E26" i="5" a="1"/>
  <c r="E26" i="5" s="1"/>
  <c r="A27" i="5" a="1"/>
  <c r="A27" i="5" s="1"/>
  <c r="B27" i="5" a="1"/>
  <c r="B27" i="5" s="1"/>
  <c r="C27" i="5" a="1"/>
  <c r="C27" i="5" s="1"/>
  <c r="D27" i="5" a="1"/>
  <c r="D27" i="5" s="1"/>
  <c r="E27" i="5" a="1"/>
  <c r="E27" i="5" s="1"/>
  <c r="A28" i="5" a="1"/>
  <c r="A28" i="5" s="1"/>
  <c r="B28" i="5" a="1"/>
  <c r="B28" i="5" s="1"/>
  <c r="C28" i="5" a="1"/>
  <c r="C28" i="5" s="1"/>
  <c r="D28" i="5" a="1"/>
  <c r="D28" i="5"/>
  <c r="E28" i="5" a="1"/>
  <c r="E28" i="5" s="1"/>
  <c r="A29" i="5" a="1"/>
  <c r="A29" i="5" s="1"/>
  <c r="B29" i="5" a="1"/>
  <c r="B29" i="5" s="1"/>
  <c r="C29" i="5" a="1"/>
  <c r="C29" i="5" s="1"/>
  <c r="D29" i="5" a="1"/>
  <c r="D29" i="5" s="1"/>
  <c r="E29" i="5" a="1"/>
  <c r="E29" i="5" s="1"/>
  <c r="A30" i="5" a="1"/>
  <c r="A30" i="5"/>
  <c r="B30" i="5" a="1"/>
  <c r="B30" i="5" s="1"/>
  <c r="C30" i="5" a="1"/>
  <c r="C30" i="5" s="1"/>
  <c r="D30" i="5" a="1"/>
  <c r="D30" i="5" s="1"/>
  <c r="E30" i="5" a="1"/>
  <c r="E30" i="5" s="1"/>
  <c r="A31" i="5" a="1"/>
  <c r="A31" i="5" s="1"/>
  <c r="B31" i="5" a="1"/>
  <c r="B31" i="5" s="1"/>
  <c r="C31" i="5" a="1"/>
  <c r="C31" i="5" s="1"/>
  <c r="D31" i="5" a="1"/>
  <c r="D31" i="5" s="1"/>
  <c r="E31" i="5" a="1"/>
  <c r="E31" i="5" s="1"/>
  <c r="A32" i="5" a="1"/>
  <c r="A32" i="5" s="1"/>
  <c r="B32" i="5" a="1"/>
  <c r="B32" i="5" s="1"/>
  <c r="C32" i="5" a="1"/>
  <c r="C32" i="5" s="1"/>
  <c r="D32" i="5" a="1"/>
  <c r="D32" i="5" s="1"/>
  <c r="E32" i="5" a="1"/>
  <c r="E32" i="5" s="1"/>
  <c r="A33" i="5" a="1"/>
  <c r="A33" i="5" s="1"/>
  <c r="B33" i="5" a="1"/>
  <c r="B33" i="5" s="1"/>
  <c r="C33" i="5" a="1"/>
  <c r="C33" i="5" s="1"/>
  <c r="D33" i="5" a="1"/>
  <c r="D33" i="5" s="1"/>
  <c r="E33" i="5" a="1"/>
  <c r="E33" i="5" s="1"/>
  <c r="A34" i="5" a="1"/>
  <c r="A34" i="5"/>
  <c r="B34" i="5" a="1"/>
  <c r="B34" i="5" s="1"/>
  <c r="C34" i="5" a="1"/>
  <c r="C34" i="5" s="1"/>
  <c r="D34" i="5" a="1"/>
  <c r="D34" i="5" s="1"/>
  <c r="E34" i="5" a="1"/>
  <c r="E34" i="5" s="1"/>
  <c r="A35" i="5" a="1"/>
  <c r="A35" i="5" s="1"/>
  <c r="B35" i="5" a="1"/>
  <c r="B35" i="5" s="1"/>
  <c r="C35" i="5" a="1"/>
  <c r="C35" i="5" s="1"/>
  <c r="D35" i="5" a="1"/>
  <c r="D35" i="5" s="1"/>
  <c r="E35" i="5" a="1"/>
  <c r="E35" i="5" s="1"/>
  <c r="A36" i="5" a="1"/>
  <c r="A36" i="5" s="1"/>
  <c r="B36" i="5" a="1"/>
  <c r="B36" i="5" s="1"/>
  <c r="C36" i="5" a="1"/>
  <c r="C36" i="5" s="1"/>
  <c r="D36" i="5" a="1"/>
  <c r="D36" i="5" s="1"/>
  <c r="E36" i="5" a="1"/>
  <c r="E36" i="5" s="1"/>
  <c r="A37" i="5" a="1"/>
  <c r="A37" i="5" s="1"/>
  <c r="B37" i="5" a="1"/>
  <c r="B37" i="5" s="1"/>
  <c r="C37" i="5" a="1"/>
  <c r="C37" i="5" s="1"/>
  <c r="D37" i="5" a="1"/>
  <c r="D37" i="5" s="1"/>
  <c r="E37" i="5" a="1"/>
  <c r="E37" i="5" s="1"/>
  <c r="A38" i="5" a="1"/>
  <c r="A38" i="5" s="1"/>
  <c r="B38" i="5" a="1"/>
  <c r="B38" i="5" s="1"/>
  <c r="C38" i="5" a="1"/>
  <c r="C38" i="5" s="1"/>
  <c r="D38" i="5" a="1"/>
  <c r="D38" i="5" s="1"/>
  <c r="E38" i="5" a="1"/>
  <c r="E38" i="5" s="1"/>
  <c r="A39" i="5" a="1"/>
  <c r="A39" i="5" s="1"/>
  <c r="B39" i="5" a="1"/>
  <c r="B39" i="5" s="1"/>
  <c r="C39" i="5" a="1"/>
  <c r="C39" i="5" s="1"/>
  <c r="D39" i="5" a="1"/>
  <c r="D39" i="5" s="1"/>
  <c r="E39" i="5" a="1"/>
  <c r="E39" i="5" s="1"/>
  <c r="A40" i="5" a="1"/>
  <c r="A40" i="5" s="1"/>
  <c r="B40" i="5" a="1"/>
  <c r="B40" i="5" s="1"/>
  <c r="C40" i="5" a="1"/>
  <c r="C40" i="5" s="1"/>
  <c r="D40" i="5" a="1"/>
  <c r="D40" i="5" s="1"/>
  <c r="E40" i="5" a="1"/>
  <c r="E40" i="5" s="1"/>
  <c r="A41" i="5" a="1"/>
  <c r="A41" i="5" s="1"/>
  <c r="B41" i="5" a="1"/>
  <c r="B41" i="5" s="1"/>
  <c r="C41" i="5" a="1"/>
  <c r="C41" i="5" s="1"/>
  <c r="D41" i="5" a="1"/>
  <c r="D41" i="5" s="1"/>
  <c r="E41" i="5" a="1"/>
  <c r="E41" i="5" s="1"/>
  <c r="A42" i="5" a="1"/>
  <c r="A42" i="5" s="1"/>
  <c r="B42" i="5" a="1"/>
  <c r="B42" i="5" s="1"/>
  <c r="C42" i="5" a="1"/>
  <c r="C42" i="5" s="1"/>
  <c r="D42" i="5" a="1"/>
  <c r="D42" i="5" s="1"/>
  <c r="E42" i="5" a="1"/>
  <c r="E42" i="5" s="1"/>
  <c r="A43" i="5" a="1"/>
  <c r="A43" i="5" s="1"/>
  <c r="B43" i="5" a="1"/>
  <c r="B43" i="5" s="1"/>
  <c r="C43" i="5" a="1"/>
  <c r="C43" i="5" s="1"/>
  <c r="D43" i="5" a="1"/>
  <c r="D43" i="5" s="1"/>
  <c r="E43" i="5" a="1"/>
  <c r="E43" i="5" s="1"/>
  <c r="A44" i="5" a="1"/>
  <c r="A44" i="5" s="1"/>
  <c r="B44" i="5" a="1"/>
  <c r="B44" i="5" s="1"/>
  <c r="C44" i="5" a="1"/>
  <c r="C44" i="5" s="1"/>
  <c r="D44" i="5" a="1"/>
  <c r="D44" i="5" s="1"/>
  <c r="E44" i="5" a="1"/>
  <c r="E44" i="5" s="1"/>
  <c r="A45" i="5" a="1"/>
  <c r="A45" i="5" s="1"/>
  <c r="B45" i="5" a="1"/>
  <c r="B45" i="5"/>
  <c r="C45" i="5" a="1"/>
  <c r="C45" i="5" s="1"/>
  <c r="D45" i="5" a="1"/>
  <c r="D45" i="5" s="1"/>
  <c r="E45" i="5" a="1"/>
  <c r="E45" i="5" s="1"/>
  <c r="A46" i="5" a="1"/>
  <c r="A46" i="5" s="1"/>
  <c r="B46" i="5" a="1"/>
  <c r="B46" i="5" s="1"/>
  <c r="C46" i="5" a="1"/>
  <c r="C46" i="5" s="1"/>
  <c r="D46" i="5" a="1"/>
  <c r="D46" i="5"/>
  <c r="E46" i="5" a="1"/>
  <c r="E46" i="5" s="1"/>
  <c r="A47" i="5" a="1"/>
  <c r="A47" i="5" s="1"/>
  <c r="B47" i="5" a="1"/>
  <c r="B47" i="5" s="1"/>
  <c r="C47" i="5" a="1"/>
  <c r="C47" i="5" s="1"/>
  <c r="D47" i="5" a="1"/>
  <c r="D47" i="5" s="1"/>
  <c r="E47" i="5" a="1"/>
  <c r="E47" i="5" s="1"/>
  <c r="A48" i="5" a="1"/>
  <c r="A48" i="5" s="1"/>
  <c r="B48" i="5" a="1"/>
  <c r="B48" i="5" s="1"/>
  <c r="C48" i="5" a="1"/>
  <c r="C48" i="5" s="1"/>
  <c r="D48" i="5" a="1"/>
  <c r="D48" i="5" s="1"/>
  <c r="E48" i="5" a="1"/>
  <c r="E48" i="5" s="1"/>
  <c r="A49" i="5" a="1"/>
  <c r="A49" i="5" s="1"/>
  <c r="B49" i="5" a="1"/>
  <c r="B49" i="5" s="1"/>
  <c r="C49" i="5" a="1"/>
  <c r="C49" i="5" s="1"/>
  <c r="D49" i="5" a="1"/>
  <c r="D49" i="5" s="1"/>
  <c r="E49" i="5" a="1"/>
  <c r="E49" i="5" s="1"/>
  <c r="A50" i="5" a="1"/>
  <c r="A50" i="5" s="1"/>
  <c r="B50" i="5" a="1"/>
  <c r="B50" i="5" s="1"/>
  <c r="C50" i="5" a="1"/>
  <c r="C50" i="5" s="1"/>
  <c r="D50" i="5" a="1"/>
  <c r="D50" i="5" s="1"/>
  <c r="E50" i="5" a="1"/>
  <c r="E50" i="5" s="1"/>
  <c r="A51" i="5" a="1"/>
  <c r="A51" i="5" s="1"/>
  <c r="B51" i="5" a="1"/>
  <c r="B51" i="5" s="1"/>
  <c r="C51" i="5" a="1"/>
  <c r="C51" i="5" s="1"/>
  <c r="D51" i="5" a="1"/>
  <c r="D51" i="5" s="1"/>
  <c r="E51" i="5" a="1"/>
  <c r="E51" i="5" s="1"/>
  <c r="A52" i="5" a="1"/>
  <c r="A52" i="5" s="1"/>
  <c r="B52" i="5" a="1"/>
  <c r="B52" i="5" s="1"/>
  <c r="C52" i="5" a="1"/>
  <c r="C52" i="5" s="1"/>
  <c r="D52" i="5" a="1"/>
  <c r="D52" i="5" s="1"/>
  <c r="E52" i="5" a="1"/>
  <c r="E52" i="5" s="1"/>
  <c r="A53" i="5" a="1"/>
  <c r="A53" i="5" s="1"/>
  <c r="B53" i="5" a="1"/>
  <c r="B53" i="5" s="1"/>
  <c r="C53" i="5" a="1"/>
  <c r="C53" i="5" s="1"/>
  <c r="D53" i="5" a="1"/>
  <c r="D53" i="5" s="1"/>
  <c r="E53" i="5" a="1"/>
  <c r="E53" i="5" s="1"/>
  <c r="A54" i="5" a="1"/>
  <c r="A54" i="5" s="1"/>
  <c r="B54" i="5" a="1"/>
  <c r="B54" i="5" s="1"/>
  <c r="C54" i="5" a="1"/>
  <c r="C54" i="5" s="1"/>
  <c r="D54" i="5" a="1"/>
  <c r="D54" i="5" s="1"/>
  <c r="E54" i="5" a="1"/>
  <c r="E54" i="5" s="1"/>
  <c r="A55" i="5" a="1"/>
  <c r="A55" i="5" s="1"/>
  <c r="B55" i="5" a="1"/>
  <c r="B55" i="5" s="1"/>
  <c r="C55" i="5" a="1"/>
  <c r="C55" i="5" s="1"/>
  <c r="D55" i="5" a="1"/>
  <c r="D55" i="5" s="1"/>
  <c r="E55" i="5" a="1"/>
  <c r="E55" i="5" s="1"/>
  <c r="A56" i="5" a="1"/>
  <c r="A56" i="5" s="1"/>
  <c r="B56" i="5" a="1"/>
  <c r="B56" i="5" s="1"/>
  <c r="C56" i="5" a="1"/>
  <c r="C56" i="5" s="1"/>
  <c r="D56" i="5" a="1"/>
  <c r="D56" i="5" s="1"/>
  <c r="E56" i="5" a="1"/>
  <c r="E56" i="5" s="1"/>
  <c r="A57" i="5" a="1"/>
  <c r="A57" i="5" s="1"/>
  <c r="B57" i="5" a="1"/>
  <c r="B57" i="5" s="1"/>
  <c r="C57" i="5" a="1"/>
  <c r="C57" i="5"/>
  <c r="D57" i="5" a="1"/>
  <c r="D57" i="5" s="1"/>
  <c r="E57" i="5" a="1"/>
  <c r="E57" i="5" s="1"/>
  <c r="A58" i="5" a="1"/>
  <c r="A58" i="5" s="1"/>
  <c r="B58" i="5" a="1"/>
  <c r="B58" i="5" s="1"/>
  <c r="C58" i="5" a="1"/>
  <c r="C58" i="5" s="1"/>
  <c r="D58" i="5" a="1"/>
  <c r="D58" i="5"/>
  <c r="E58" i="5" a="1"/>
  <c r="E58" i="5" s="1"/>
  <c r="A59" i="5" a="1"/>
  <c r="A59" i="5" s="1"/>
  <c r="B59" i="5" a="1"/>
  <c r="B59" i="5" s="1"/>
  <c r="C59" i="5" a="1"/>
  <c r="C59" i="5" s="1"/>
  <c r="D59" i="5" a="1"/>
  <c r="D59" i="5" s="1"/>
  <c r="E59" i="5" a="1"/>
  <c r="E59" i="5" s="1"/>
  <c r="A60" i="5" a="1"/>
  <c r="A60" i="5" s="1"/>
  <c r="B60" i="5" a="1"/>
  <c r="B60" i="5" s="1"/>
  <c r="C60" i="5" a="1"/>
  <c r="C60" i="5" s="1"/>
  <c r="D60" i="5" a="1"/>
  <c r="D60" i="5" s="1"/>
  <c r="E60" i="5" a="1"/>
  <c r="E60" i="5" s="1"/>
  <c r="A61" i="5" a="1"/>
  <c r="A61" i="5" s="1"/>
  <c r="B61" i="5" a="1"/>
  <c r="B61" i="5" s="1"/>
  <c r="C61" i="5" a="1"/>
  <c r="C61" i="5" s="1"/>
  <c r="D61" i="5" a="1"/>
  <c r="D61" i="5" s="1"/>
  <c r="E61" i="5" a="1"/>
  <c r="E61" i="5" s="1"/>
  <c r="A62" i="5" a="1"/>
  <c r="A62" i="5" s="1"/>
  <c r="B62" i="5" a="1"/>
  <c r="B62" i="5" s="1"/>
  <c r="C62" i="5" a="1"/>
  <c r="C62" i="5" s="1"/>
  <c r="D62" i="5" a="1"/>
  <c r="D62" i="5" s="1"/>
  <c r="E62" i="5" a="1"/>
  <c r="E62" i="5" s="1"/>
  <c r="A63" i="5" a="1"/>
  <c r="A63" i="5" s="1"/>
  <c r="B63" i="5" a="1"/>
  <c r="B63" i="5" s="1"/>
  <c r="C63" i="5" a="1"/>
  <c r="C63" i="5" s="1"/>
  <c r="D63" i="5" a="1"/>
  <c r="D63" i="5" s="1"/>
  <c r="E63" i="5" a="1"/>
  <c r="E63" i="5" s="1"/>
  <c r="A64" i="5" a="1"/>
  <c r="A64" i="5" s="1"/>
  <c r="B64" i="5" a="1"/>
  <c r="B64" i="5" s="1"/>
  <c r="C64" i="5" a="1"/>
  <c r="C64" i="5" s="1"/>
  <c r="D64" i="5" a="1"/>
  <c r="D64" i="5"/>
  <c r="E64" i="5" a="1"/>
  <c r="E64" i="5" s="1"/>
  <c r="A65" i="5" a="1"/>
  <c r="A65" i="5" s="1"/>
  <c r="B65" i="5" a="1"/>
  <c r="B65" i="5" s="1"/>
  <c r="C65" i="5" a="1"/>
  <c r="C65" i="5" s="1"/>
  <c r="D65" i="5" a="1"/>
  <c r="D65" i="5" s="1"/>
  <c r="E65" i="5" a="1"/>
  <c r="E65" i="5" s="1"/>
  <c r="A66" i="5" a="1"/>
  <c r="A66" i="5" s="1"/>
  <c r="B66" i="5" a="1"/>
  <c r="B66" i="5" s="1"/>
  <c r="C66" i="5" a="1"/>
  <c r="C66" i="5" s="1"/>
  <c r="D66" i="5" a="1"/>
  <c r="D66" i="5" s="1"/>
  <c r="E66" i="5" a="1"/>
  <c r="E66" i="5" s="1"/>
  <c r="A67" i="5" a="1"/>
  <c r="A67" i="5" s="1"/>
  <c r="B67" i="5" a="1"/>
  <c r="B67" i="5"/>
  <c r="C67" i="5" a="1"/>
  <c r="C67" i="5" s="1"/>
  <c r="D67" i="5" a="1"/>
  <c r="D67" i="5" s="1"/>
  <c r="E67" i="5" a="1"/>
  <c r="E67" i="5" s="1"/>
  <c r="A68" i="5" a="1"/>
  <c r="A68" i="5" s="1"/>
  <c r="B68" i="5" a="1"/>
  <c r="B68" i="5" s="1"/>
  <c r="C68" i="5" a="1"/>
  <c r="C68" i="5"/>
  <c r="D68" i="5" a="1"/>
  <c r="D68" i="5" s="1"/>
  <c r="E68" i="5" a="1"/>
  <c r="E68" i="5" s="1"/>
  <c r="A69" i="5" a="1"/>
  <c r="A69" i="5" s="1"/>
  <c r="B69" i="5" a="1"/>
  <c r="B69" i="5" s="1"/>
  <c r="C69" i="5" a="1"/>
  <c r="C69" i="5" s="1"/>
  <c r="D69" i="5" a="1"/>
  <c r="D69" i="5" s="1"/>
  <c r="E69" i="5" a="1"/>
  <c r="E69" i="5" s="1"/>
  <c r="A70" i="5" a="1"/>
  <c r="A70" i="5" s="1"/>
  <c r="B70" i="5" a="1"/>
  <c r="B70" i="5" s="1"/>
  <c r="C70" i="5" a="1"/>
  <c r="C70" i="5"/>
  <c r="D70" i="5" a="1"/>
  <c r="D70" i="5" s="1"/>
  <c r="E70" i="5" a="1"/>
  <c r="E70" i="5" s="1"/>
  <c r="A71" i="5" a="1"/>
  <c r="A71" i="5" s="1"/>
  <c r="B71" i="5" a="1"/>
  <c r="B71" i="5"/>
  <c r="C71" i="5" a="1"/>
  <c r="C71" i="5" s="1"/>
  <c r="D71" i="5" a="1"/>
  <c r="D71" i="5" s="1"/>
  <c r="E71" i="5" a="1"/>
  <c r="E71" i="5" s="1"/>
  <c r="A72" i="5" a="1"/>
  <c r="A72" i="5" s="1"/>
  <c r="B72" i="5" a="1"/>
  <c r="B72" i="5" s="1"/>
  <c r="C72" i="5" a="1"/>
  <c r="C72" i="5" s="1"/>
  <c r="D72" i="5" a="1"/>
  <c r="D72" i="5"/>
  <c r="E72" i="5" a="1"/>
  <c r="E72" i="5" s="1"/>
  <c r="A73" i="5" a="1"/>
  <c r="A73" i="5"/>
  <c r="B73" i="5" a="1"/>
  <c r="B73" i="5" s="1"/>
  <c r="C73" i="5" a="1"/>
  <c r="C73" i="5" s="1"/>
  <c r="D73" i="5" a="1"/>
  <c r="D73" i="5" s="1"/>
  <c r="E73" i="5" a="1"/>
  <c r="E73" i="5"/>
  <c r="A74" i="5" a="1"/>
  <c r="A74" i="5" s="1"/>
  <c r="B74" i="5" a="1"/>
  <c r="B74" i="5" s="1"/>
  <c r="C74" i="5" a="1"/>
  <c r="C74" i="5" s="1"/>
  <c r="D74" i="5" a="1"/>
  <c r="D74" i="5"/>
  <c r="E74" i="5" a="1"/>
  <c r="E74" i="5" s="1"/>
  <c r="A75" i="5" a="1"/>
  <c r="A75" i="5" s="1"/>
  <c r="B75" i="5" a="1"/>
  <c r="B75" i="5" s="1"/>
  <c r="C75" i="5" a="1"/>
  <c r="C75" i="5" s="1"/>
  <c r="D75" i="5" a="1"/>
  <c r="D75" i="5" s="1"/>
  <c r="E75" i="5" a="1"/>
  <c r="E75" i="5" s="1"/>
  <c r="A76" i="5" a="1"/>
  <c r="A76" i="5" s="1"/>
  <c r="B76" i="5" a="1"/>
  <c r="B76" i="5" s="1"/>
  <c r="C76" i="5" a="1"/>
  <c r="C76" i="5"/>
  <c r="D76" i="5" a="1"/>
  <c r="D76" i="5" s="1"/>
  <c r="E76" i="5" a="1"/>
  <c r="E76" i="5" s="1"/>
  <c r="A77" i="5" a="1"/>
  <c r="A77" i="5" s="1"/>
  <c r="B77" i="5" a="1"/>
  <c r="B77" i="5" s="1"/>
  <c r="C77" i="5" a="1"/>
  <c r="C77" i="5" s="1"/>
  <c r="D77" i="5" a="1"/>
  <c r="D77" i="5" s="1"/>
  <c r="E77" i="5" a="1"/>
  <c r="E77" i="5" s="1"/>
  <c r="A78" i="5" a="1"/>
  <c r="A78" i="5" s="1"/>
  <c r="B78" i="5" a="1"/>
  <c r="B78" i="5" s="1"/>
  <c r="C78" i="5" a="1"/>
  <c r="C78" i="5" s="1"/>
  <c r="D78" i="5" a="1"/>
  <c r="D78" i="5" s="1"/>
  <c r="E78" i="5" a="1"/>
  <c r="E78" i="5" s="1"/>
  <c r="A79" i="5" a="1"/>
  <c r="A79" i="5" s="1"/>
  <c r="B79" i="5" a="1"/>
  <c r="B79" i="5" s="1"/>
  <c r="C79" i="5" a="1"/>
  <c r="C79" i="5" s="1"/>
  <c r="D79" i="5" a="1"/>
  <c r="D79" i="5" s="1"/>
  <c r="E79" i="5" a="1"/>
  <c r="E79" i="5" s="1"/>
  <c r="A80" i="5" a="1"/>
  <c r="A80" i="5" s="1"/>
  <c r="B80" i="5" a="1"/>
  <c r="B80" i="5" s="1"/>
  <c r="C80" i="5" a="1"/>
  <c r="C80" i="5" s="1"/>
  <c r="D80" i="5" a="1"/>
  <c r="D80" i="5" s="1"/>
  <c r="E80" i="5" a="1"/>
  <c r="E80" i="5" s="1"/>
  <c r="A81" i="5" a="1"/>
  <c r="A81" i="5" s="1"/>
  <c r="B81" i="5" a="1"/>
  <c r="B81" i="5" s="1"/>
  <c r="C81" i="5" a="1"/>
  <c r="C81" i="5" s="1"/>
  <c r="D81" i="5" a="1"/>
  <c r="D81" i="5" s="1"/>
  <c r="E81" i="5" a="1"/>
  <c r="E81" i="5"/>
  <c r="A82" i="5" a="1"/>
  <c r="A82" i="5" s="1"/>
  <c r="B82" i="5" a="1"/>
  <c r="B82" i="5" s="1"/>
  <c r="C82" i="5" a="1"/>
  <c r="C82" i="5" s="1"/>
  <c r="D82" i="5" a="1"/>
  <c r="D82" i="5"/>
  <c r="E82" i="5" a="1"/>
  <c r="E82" i="5" s="1"/>
  <c r="A83" i="5" a="1"/>
  <c r="A83" i="5" s="1"/>
  <c r="B83" i="5" a="1"/>
  <c r="B83" i="5" s="1"/>
  <c r="C83" i="5" a="1"/>
  <c r="C83" i="5" s="1"/>
  <c r="D83" i="5" a="1"/>
  <c r="D83" i="5" s="1"/>
  <c r="E83" i="5" a="1"/>
  <c r="E83" i="5" s="1"/>
  <c r="A84" i="5" a="1"/>
  <c r="A84" i="5" s="1"/>
  <c r="B84" i="5" a="1"/>
  <c r="B84" i="5" s="1"/>
  <c r="C84" i="5" a="1"/>
  <c r="C84" i="5" s="1"/>
  <c r="D84" i="5" a="1"/>
  <c r="D84" i="5" s="1"/>
  <c r="E84" i="5" a="1"/>
  <c r="E84" i="5" s="1"/>
  <c r="A85" i="5" a="1"/>
  <c r="A85" i="5" s="1"/>
  <c r="B85" i="5" a="1"/>
  <c r="B85" i="5" s="1"/>
  <c r="C85" i="5" a="1"/>
  <c r="C85" i="5" s="1"/>
  <c r="D85" i="5" a="1"/>
  <c r="D85" i="5" s="1"/>
  <c r="E85" i="5" a="1"/>
  <c r="E85" i="5" s="1"/>
  <c r="A86" i="5" a="1"/>
  <c r="A86" i="5" s="1"/>
  <c r="B86" i="5" a="1"/>
  <c r="B86" i="5" s="1"/>
  <c r="C86" i="5" a="1"/>
  <c r="C86" i="5" s="1"/>
  <c r="D86" i="5" a="1"/>
  <c r="D86" i="5" s="1"/>
  <c r="E86" i="5" a="1"/>
  <c r="E86" i="5" s="1"/>
  <c r="A87" i="5" a="1"/>
  <c r="A87" i="5" s="1"/>
  <c r="B87" i="5" a="1"/>
  <c r="B87" i="5" s="1"/>
  <c r="C87" i="5" a="1"/>
  <c r="C87" i="5" s="1"/>
  <c r="D87" i="5" a="1"/>
  <c r="D87" i="5" s="1"/>
  <c r="E87" i="5" a="1"/>
  <c r="E87" i="5" s="1"/>
  <c r="A88" i="5" a="1"/>
  <c r="A88" i="5" s="1"/>
  <c r="B88" i="5" a="1"/>
  <c r="B88" i="5" s="1"/>
  <c r="C88" i="5" a="1"/>
  <c r="C88" i="5" s="1"/>
  <c r="D88" i="5" a="1"/>
  <c r="D88" i="5" s="1"/>
  <c r="E88" i="5" a="1"/>
  <c r="E88" i="5" s="1"/>
  <c r="A89" i="5" a="1"/>
  <c r="A89" i="5" s="1"/>
  <c r="B89" i="5" a="1"/>
  <c r="B89" i="5" s="1"/>
  <c r="C89" i="5" a="1"/>
  <c r="C89" i="5" s="1"/>
  <c r="D89" i="5" a="1"/>
  <c r="D89" i="5" s="1"/>
  <c r="E89" i="5" a="1"/>
  <c r="E89" i="5" s="1"/>
  <c r="A90" i="5" a="1"/>
  <c r="A90" i="5" s="1"/>
  <c r="B90" i="5" a="1"/>
  <c r="B90" i="5" s="1"/>
  <c r="C90" i="5" a="1"/>
  <c r="C90" i="5" s="1"/>
  <c r="D90" i="5" a="1"/>
  <c r="D90" i="5"/>
  <c r="E90" i="5" a="1"/>
  <c r="E90" i="5" s="1"/>
  <c r="A91" i="5" a="1"/>
  <c r="A91" i="5" s="1"/>
  <c r="B91" i="5" a="1"/>
  <c r="B91" i="5" s="1"/>
  <c r="C91" i="5" a="1"/>
  <c r="C91" i="5" s="1"/>
  <c r="D91" i="5" a="1"/>
  <c r="D91" i="5" s="1"/>
  <c r="E91" i="5" a="1"/>
  <c r="E91" i="5" s="1"/>
  <c r="A92" i="5" a="1"/>
  <c r="A92" i="5" s="1"/>
  <c r="B92" i="5" a="1"/>
  <c r="B92" i="5" s="1"/>
  <c r="C92" i="5" a="1"/>
  <c r="C92" i="5"/>
  <c r="D92" i="5" a="1"/>
  <c r="D92" i="5" s="1"/>
  <c r="E92" i="5" a="1"/>
  <c r="E92" i="5" s="1"/>
  <c r="A93" i="5" a="1"/>
  <c r="A93" i="5" s="1"/>
  <c r="B93" i="5" a="1"/>
  <c r="B93" i="5"/>
  <c r="C93" i="5" a="1"/>
  <c r="C93" i="5" s="1"/>
  <c r="D93" i="5" a="1"/>
  <c r="D93" i="5" s="1"/>
  <c r="E93" i="5" a="1"/>
  <c r="E93" i="5" s="1"/>
  <c r="A94" i="5" a="1"/>
  <c r="A94" i="5" s="1"/>
  <c r="B94" i="5" a="1"/>
  <c r="B94" i="5" s="1"/>
  <c r="C94" i="5" a="1"/>
  <c r="C94" i="5" s="1"/>
  <c r="D94" i="5" a="1"/>
  <c r="D94" i="5" s="1"/>
  <c r="E94" i="5" a="1"/>
  <c r="E94" i="5" s="1"/>
  <c r="A95" i="5" a="1"/>
  <c r="A95" i="5" s="1"/>
  <c r="B95" i="5" a="1"/>
  <c r="B95" i="5" s="1"/>
  <c r="C95" i="5" a="1"/>
  <c r="C95" i="5" s="1"/>
  <c r="D95" i="5" a="1"/>
  <c r="D95" i="5" s="1"/>
  <c r="E95" i="5" a="1"/>
  <c r="E95" i="5" s="1"/>
  <c r="A96" i="5" a="1"/>
  <c r="A96" i="5" s="1"/>
  <c r="B96" i="5" a="1"/>
  <c r="B96" i="5"/>
  <c r="C96" i="5" a="1"/>
  <c r="C96" i="5" s="1"/>
  <c r="D96" i="5" a="1"/>
  <c r="D96" i="5" s="1"/>
  <c r="E96" i="5" a="1"/>
  <c r="E96" i="5" s="1"/>
  <c r="A97" i="5" a="1"/>
  <c r="A97" i="5"/>
  <c r="B97" i="5" a="1"/>
  <c r="B97" i="5" s="1"/>
  <c r="C97" i="5" a="1"/>
  <c r="C97" i="5" s="1"/>
  <c r="D97" i="5" a="1"/>
  <c r="D97" i="5" s="1"/>
  <c r="E97" i="5" a="1"/>
  <c r="E97" i="5" s="1"/>
  <c r="A98" i="5" a="1"/>
  <c r="A98" i="5" s="1"/>
  <c r="B98" i="5" a="1"/>
  <c r="B98" i="5" s="1"/>
  <c r="C98" i="5" a="1"/>
  <c r="C98" i="5"/>
  <c r="D98" i="5" a="1"/>
  <c r="D98" i="5" s="1"/>
  <c r="E98" i="5" a="1"/>
  <c r="E98" i="5" s="1"/>
  <c r="A99" i="5" a="1"/>
  <c r="A99" i="5" s="1"/>
  <c r="B99" i="5" a="1"/>
  <c r="B99" i="5" s="1"/>
  <c r="C99" i="5" a="1"/>
  <c r="C99" i="5" s="1"/>
  <c r="D99" i="5" a="1"/>
  <c r="D99" i="5" s="1"/>
  <c r="E99" i="5" a="1"/>
  <c r="E99" i="5"/>
  <c r="A100" i="5" a="1"/>
  <c r="A100" i="5" s="1"/>
  <c r="B100" i="5" a="1"/>
  <c r="B100" i="5" s="1"/>
  <c r="C100" i="5" a="1"/>
  <c r="C100" i="5" s="1"/>
  <c r="D100" i="5" a="1"/>
  <c r="D100" i="5" s="1"/>
  <c r="E100" i="5" a="1"/>
  <c r="E100" i="5" s="1"/>
  <c r="A101" i="5" a="1"/>
  <c r="A101" i="5"/>
  <c r="B101" i="5" a="1"/>
  <c r="B101" i="5" s="1"/>
  <c r="C101" i="5" a="1"/>
  <c r="C101" i="5" s="1"/>
  <c r="D101" i="5" a="1"/>
  <c r="D101" i="5"/>
  <c r="E101" i="5" a="1"/>
  <c r="E101" i="5" s="1"/>
  <c r="A102" i="5" a="1"/>
  <c r="A102" i="5" s="1"/>
  <c r="B102" i="5" a="1"/>
  <c r="B102" i="5" s="1"/>
  <c r="C102" i="5" a="1"/>
  <c r="C102" i="5"/>
  <c r="D102" i="5" a="1"/>
  <c r="D102" i="5" s="1"/>
  <c r="E102" i="5" a="1"/>
  <c r="E102" i="5" s="1"/>
  <c r="A103" i="5" a="1"/>
  <c r="A103" i="5" s="1"/>
  <c r="B103" i="5" a="1"/>
  <c r="B103" i="5" s="1"/>
  <c r="C103" i="5" a="1"/>
  <c r="C103" i="5" s="1"/>
  <c r="D103" i="5" a="1"/>
  <c r="D103" i="5" s="1"/>
  <c r="E103" i="5" a="1"/>
  <c r="E103" i="5"/>
  <c r="A104" i="5" a="1"/>
  <c r="A104" i="5" s="1"/>
  <c r="B104" i="5" a="1"/>
  <c r="B104" i="5"/>
  <c r="C104" i="5" a="1"/>
  <c r="C104" i="5" s="1"/>
  <c r="D104" i="5" a="1"/>
  <c r="D104" i="5" s="1"/>
  <c r="E104" i="5" a="1"/>
  <c r="E104" i="5" s="1"/>
  <c r="A105" i="5" a="1"/>
  <c r="A105" i="5"/>
  <c r="B105" i="5" a="1"/>
  <c r="B105" i="5" s="1"/>
  <c r="C105" i="5" a="1"/>
  <c r="C105" i="5" s="1"/>
  <c r="D105" i="5" a="1"/>
  <c r="D105" i="5" s="1"/>
  <c r="E105" i="5" a="1"/>
  <c r="E105" i="5" s="1"/>
  <c r="A106" i="5" a="1"/>
  <c r="A106" i="5" s="1"/>
  <c r="B106" i="5" a="1"/>
  <c r="B106" i="5" s="1"/>
  <c r="C106" i="5" a="1"/>
  <c r="C106" i="5" s="1"/>
  <c r="D106" i="5" a="1"/>
  <c r="D106" i="5" s="1"/>
  <c r="E106" i="5" a="1"/>
  <c r="E106" i="5" s="1"/>
  <c r="A107" i="5" a="1"/>
  <c r="A107" i="5" s="1"/>
  <c r="B107" i="5" a="1"/>
  <c r="B107" i="5" s="1"/>
  <c r="C107" i="5" a="1"/>
  <c r="C107" i="5" s="1"/>
  <c r="D107" i="5" a="1"/>
  <c r="D107" i="5" s="1"/>
  <c r="E107" i="5" a="1"/>
  <c r="E107" i="5" s="1"/>
  <c r="A108" i="5" a="1"/>
  <c r="A108" i="5" s="1"/>
  <c r="B108" i="5" a="1"/>
  <c r="B108" i="5" s="1"/>
  <c r="C108" i="5" a="1"/>
  <c r="C108" i="5" s="1"/>
  <c r="D108" i="5" a="1"/>
  <c r="D108" i="5" s="1"/>
  <c r="E108" i="5" a="1"/>
  <c r="E108" i="5" s="1"/>
  <c r="A109" i="5" a="1"/>
  <c r="A109" i="5" s="1"/>
  <c r="B109" i="5" a="1"/>
  <c r="B109" i="5" s="1"/>
  <c r="C109" i="5" a="1"/>
  <c r="C109" i="5" s="1"/>
  <c r="D109" i="5" a="1"/>
  <c r="D109" i="5" s="1"/>
  <c r="E109" i="5" a="1"/>
  <c r="E109" i="5" s="1"/>
  <c r="A110" i="5" a="1"/>
  <c r="A110" i="5" s="1"/>
  <c r="B110" i="5" a="1"/>
  <c r="B110" i="5" s="1"/>
  <c r="C110" i="5" a="1"/>
  <c r="C110" i="5" s="1"/>
  <c r="D110" i="5" a="1"/>
  <c r="D110" i="5" s="1"/>
  <c r="E110" i="5" a="1"/>
  <c r="E110" i="5" s="1"/>
  <c r="A111" i="5" a="1"/>
  <c r="A111" i="5"/>
  <c r="B111" i="5" a="1"/>
  <c r="B111" i="5" s="1"/>
  <c r="C111" i="5" a="1"/>
  <c r="C111" i="5" s="1"/>
  <c r="D111" i="5" a="1"/>
  <c r="D111" i="5" s="1"/>
  <c r="E111" i="5" a="1"/>
  <c r="E111" i="5" s="1"/>
  <c r="A112" i="5" a="1"/>
  <c r="A112" i="5" s="1"/>
  <c r="B112" i="5" a="1"/>
  <c r="B112" i="5" s="1"/>
  <c r="C112" i="5" a="1"/>
  <c r="C112" i="5" s="1"/>
  <c r="D112" i="5" a="1"/>
  <c r="D112" i="5" s="1"/>
  <c r="E112" i="5" a="1"/>
  <c r="E112" i="5" s="1"/>
  <c r="A113" i="5" a="1"/>
  <c r="A113" i="5" s="1"/>
  <c r="B113" i="5" a="1"/>
  <c r="B113" i="5" s="1"/>
  <c r="C113" i="5" a="1"/>
  <c r="C113" i="5" s="1"/>
  <c r="D113" i="5" a="1"/>
  <c r="D113" i="5" s="1"/>
  <c r="E113" i="5" a="1"/>
  <c r="E113" i="5"/>
  <c r="A114" i="5" a="1"/>
  <c r="A114" i="5" s="1"/>
  <c r="B114" i="5" a="1"/>
  <c r="B114" i="5" s="1"/>
  <c r="C114" i="5" a="1"/>
  <c r="C114" i="5" s="1"/>
  <c r="D114" i="5" a="1"/>
  <c r="D114" i="5" s="1"/>
  <c r="E114" i="5" a="1"/>
  <c r="E114" i="5" s="1"/>
  <c r="A116" i="5" a="1"/>
  <c r="A116" i="5" s="1"/>
  <c r="B116" i="5" a="1"/>
  <c r="B116" i="5" s="1"/>
  <c r="C116" i="5" a="1"/>
  <c r="C116" i="5"/>
  <c r="D116" i="5" a="1"/>
  <c r="D116" i="5" s="1"/>
  <c r="E116" i="5" a="1"/>
  <c r="E116" i="5" s="1"/>
  <c r="A117" i="5" a="1"/>
  <c r="A117" i="5" s="1"/>
  <c r="B117" i="5" a="1"/>
  <c r="B117" i="5" s="1"/>
  <c r="C117" i="5" a="1"/>
  <c r="C117" i="5" s="1"/>
  <c r="D117" i="5" a="1"/>
  <c r="D117" i="5" s="1"/>
  <c r="E117" i="5" a="1"/>
  <c r="E117" i="5"/>
  <c r="A118" i="5" a="1"/>
  <c r="A118" i="5" s="1"/>
  <c r="B118" i="5" a="1"/>
  <c r="B118" i="5" s="1"/>
  <c r="C118" i="5" a="1"/>
  <c r="C118" i="5" s="1"/>
  <c r="D118" i="5" a="1"/>
  <c r="D118" i="5" s="1"/>
  <c r="E118" i="5" a="1"/>
  <c r="E118" i="5" s="1"/>
  <c r="A119" i="5" a="1"/>
  <c r="A119" i="5"/>
  <c r="B119" i="5" a="1"/>
  <c r="B119" i="5" s="1"/>
  <c r="C119" i="5" a="1"/>
  <c r="C119" i="5" s="1"/>
  <c r="D119" i="5" a="1"/>
  <c r="D119" i="5" s="1"/>
  <c r="E119" i="5" a="1"/>
  <c r="E119" i="5" s="1"/>
  <c r="A120" i="5" a="1"/>
  <c r="A120" i="5" s="1"/>
  <c r="B120" i="5" a="1"/>
  <c r="B120" i="5" s="1"/>
  <c r="C120" i="5" a="1"/>
  <c r="C120" i="5"/>
  <c r="D120" i="5" a="1"/>
  <c r="D120" i="5" s="1"/>
  <c r="E120" i="5" a="1"/>
  <c r="E120" i="5" s="1"/>
  <c r="A121" i="5" a="1"/>
  <c r="A121" i="5" s="1"/>
  <c r="B121" i="5" a="1"/>
  <c r="B121" i="5" s="1"/>
  <c r="C121" i="5" a="1"/>
  <c r="C121" i="5" s="1"/>
  <c r="D121" i="5" a="1"/>
  <c r="D121" i="5" s="1"/>
  <c r="E121" i="5" a="1"/>
  <c r="E121" i="5" s="1"/>
  <c r="A122" i="5" a="1"/>
  <c r="A122" i="5" s="1"/>
  <c r="B122" i="5" a="1"/>
  <c r="B122" i="5" s="1"/>
  <c r="C122" i="5" a="1"/>
  <c r="C122" i="5"/>
  <c r="D122" i="5" a="1"/>
  <c r="D122" i="5" s="1"/>
  <c r="E122" i="5" a="1"/>
  <c r="E122" i="5" s="1"/>
  <c r="A123" i="5" a="1"/>
  <c r="A123" i="5" s="1"/>
  <c r="B123" i="5" a="1"/>
  <c r="B123" i="5" s="1"/>
  <c r="C123" i="5" a="1"/>
  <c r="C123" i="5" s="1"/>
  <c r="D123" i="5" a="1"/>
  <c r="D123" i="5" s="1"/>
  <c r="E123" i="5" a="1"/>
  <c r="E123" i="5" s="1"/>
  <c r="A124" i="5" a="1"/>
  <c r="A124" i="5" s="1"/>
  <c r="B124" i="5" a="1"/>
  <c r="B124" i="5" s="1"/>
  <c r="C124" i="5" a="1"/>
  <c r="C124" i="5" s="1"/>
  <c r="D124" i="5" a="1"/>
  <c r="D124" i="5" s="1"/>
  <c r="E124" i="5" a="1"/>
  <c r="E124" i="5" s="1"/>
  <c r="A125" i="5" a="1"/>
  <c r="A125" i="5" s="1"/>
  <c r="B125" i="5" a="1"/>
  <c r="B125" i="5" s="1"/>
  <c r="C125" i="5" a="1"/>
  <c r="C125" i="5" s="1"/>
  <c r="D125" i="5" a="1"/>
  <c r="D125" i="5" s="1"/>
  <c r="E125" i="5" a="1"/>
  <c r="E125" i="5" s="1"/>
  <c r="A126" i="5" a="1"/>
  <c r="A126" i="5" s="1"/>
  <c r="B126" i="5" a="1"/>
  <c r="B126" i="5" s="1"/>
  <c r="C126" i="5" a="1"/>
  <c r="C126" i="5" s="1"/>
  <c r="D126" i="5" a="1"/>
  <c r="D126" i="5" s="1"/>
  <c r="E126" i="5" a="1"/>
  <c r="E126" i="5" s="1"/>
  <c r="A127" i="5" a="1"/>
  <c r="A127" i="5" s="1"/>
  <c r="B127" i="5" a="1"/>
  <c r="B127" i="5" s="1"/>
  <c r="C127" i="5" a="1"/>
  <c r="C127" i="5" s="1"/>
  <c r="D127" i="5" a="1"/>
  <c r="D127" i="5" s="1"/>
  <c r="E127" i="5" a="1"/>
  <c r="E127" i="5" s="1"/>
  <c r="A128" i="5" a="1"/>
  <c r="A128" i="5" s="1"/>
  <c r="B128" i="5" a="1"/>
  <c r="B128" i="5"/>
  <c r="C128" i="5" a="1"/>
  <c r="C128" i="5" s="1"/>
  <c r="D128" i="5" a="1"/>
  <c r="D128" i="5" s="1"/>
  <c r="E128" i="5" a="1"/>
  <c r="E128" i="5" s="1"/>
  <c r="A129" i="5" a="1"/>
  <c r="A129" i="5" s="1"/>
  <c r="B129" i="5" a="1"/>
  <c r="B129" i="5" s="1"/>
  <c r="C129" i="5" a="1"/>
  <c r="C129" i="5" s="1"/>
  <c r="D129" i="5" a="1"/>
  <c r="D129" i="5" s="1"/>
  <c r="E129" i="5" a="1"/>
  <c r="E129" i="5" s="1"/>
  <c r="A130" i="5" a="1"/>
  <c r="A130" i="5" s="1"/>
  <c r="B130" i="5" a="1"/>
  <c r="B130" i="5" s="1"/>
  <c r="C130" i="5" a="1"/>
  <c r="C130" i="5" s="1"/>
  <c r="D130" i="5" a="1"/>
  <c r="D130" i="5" s="1"/>
  <c r="E130" i="5" a="1"/>
  <c r="E130" i="5" s="1"/>
  <c r="A131" i="5" a="1"/>
  <c r="A131" i="5"/>
  <c r="B131" i="5" a="1"/>
  <c r="B131" i="5" s="1"/>
  <c r="C131" i="5" a="1"/>
  <c r="C131" i="5" s="1"/>
  <c r="D131" i="5" a="1"/>
  <c r="D131" i="5" s="1"/>
  <c r="E131" i="5" a="1"/>
  <c r="E131" i="5"/>
  <c r="A132" i="5" a="1"/>
  <c r="A132" i="5" s="1"/>
  <c r="B132" i="5" a="1"/>
  <c r="B132" i="5"/>
  <c r="C132" i="5" a="1"/>
  <c r="C132" i="5" s="1"/>
  <c r="D132" i="5" a="1"/>
  <c r="D132" i="5" s="1"/>
  <c r="E132" i="5" a="1"/>
  <c r="E132" i="5" s="1"/>
  <c r="A133" i="5" a="1"/>
  <c r="A133" i="5"/>
  <c r="B133" i="5" a="1"/>
  <c r="B133" i="5" s="1"/>
  <c r="C133" i="5" a="1"/>
  <c r="C133" i="5" s="1"/>
  <c r="D133" i="5" a="1"/>
  <c r="D133" i="5" s="1"/>
  <c r="E133" i="5" a="1"/>
  <c r="E133" i="5" s="1"/>
  <c r="A134" i="5" a="1"/>
  <c r="A134" i="5" s="1"/>
  <c r="B134" i="5" a="1"/>
  <c r="B134" i="5" s="1"/>
  <c r="C134" i="5" a="1"/>
  <c r="C134" i="5" s="1"/>
  <c r="D134" i="5" a="1"/>
  <c r="D134" i="5" s="1"/>
  <c r="E134" i="5" a="1"/>
  <c r="E134" i="5" s="1"/>
  <c r="A135" i="5" a="1"/>
  <c r="A135" i="5" s="1"/>
  <c r="B135" i="5" a="1"/>
  <c r="B135" i="5" s="1"/>
  <c r="C135" i="5" a="1"/>
  <c r="C135" i="5" s="1"/>
  <c r="D135" i="5" a="1"/>
  <c r="D135" i="5" s="1"/>
  <c r="E135" i="5" a="1"/>
  <c r="E135" i="5"/>
  <c r="A136" i="5" a="1"/>
  <c r="A136" i="5" s="1"/>
  <c r="B136" i="5" a="1"/>
  <c r="B136" i="5" s="1"/>
  <c r="C136" i="5" a="1"/>
  <c r="C136" i="5"/>
  <c r="D136" i="5" a="1"/>
  <c r="D136" i="5" s="1"/>
  <c r="E136" i="5" a="1"/>
  <c r="E136" i="5" s="1"/>
  <c r="A137" i="5" a="1"/>
  <c r="A137" i="5" s="1"/>
  <c r="B137" i="5" a="1"/>
  <c r="B137" i="5" s="1"/>
  <c r="C137" i="5" a="1"/>
  <c r="C137" i="5" s="1"/>
  <c r="D137" i="5" a="1"/>
  <c r="D137" i="5" s="1"/>
  <c r="E137" i="5" a="1"/>
  <c r="E137" i="5"/>
  <c r="A138" i="5" a="1"/>
  <c r="A138" i="5" s="1"/>
  <c r="B138" i="5" a="1"/>
  <c r="B138" i="5" s="1"/>
  <c r="C138" i="5" a="1"/>
  <c r="C138" i="5" s="1"/>
  <c r="D138" i="5" a="1"/>
  <c r="D138" i="5" s="1"/>
  <c r="E138" i="5" a="1"/>
  <c r="E138" i="5" s="1"/>
  <c r="A139" i="5" a="1"/>
  <c r="A139" i="5" s="1"/>
  <c r="B139" i="5" a="1"/>
  <c r="B139" i="5" s="1"/>
  <c r="C139" i="5" a="1"/>
  <c r="C139" i="5" s="1"/>
  <c r="D139" i="5" a="1"/>
  <c r="D139" i="5"/>
  <c r="E139" i="5" a="1"/>
  <c r="E139" i="5" s="1"/>
  <c r="A140" i="5" a="1"/>
  <c r="A140" i="5" s="1"/>
  <c r="B140" i="5" a="1"/>
  <c r="B140" i="5" s="1"/>
  <c r="C140" i="5" a="1"/>
  <c r="C140" i="5" s="1"/>
  <c r="D140" i="5" a="1"/>
  <c r="D140" i="5" s="1"/>
  <c r="E140" i="5" a="1"/>
  <c r="E140" i="5"/>
  <c r="A141" i="5" a="1"/>
  <c r="A141" i="5" s="1"/>
  <c r="B141" i="5" a="1"/>
  <c r="B141" i="5" s="1"/>
  <c r="C141" i="5" a="1"/>
  <c r="C141" i="5" s="1"/>
  <c r="D141" i="5" a="1"/>
  <c r="D141" i="5" s="1"/>
  <c r="E141" i="5" a="1"/>
  <c r="E141" i="5"/>
  <c r="A142" i="5" a="1"/>
  <c r="A142" i="5" s="1"/>
  <c r="B142" i="5" a="1"/>
  <c r="B142" i="5" s="1"/>
  <c r="C142" i="5" a="1"/>
  <c r="C142" i="5" s="1"/>
  <c r="D142" i="5" a="1"/>
  <c r="D142" i="5" s="1"/>
  <c r="E142" i="5" a="1"/>
  <c r="E142" i="5" s="1"/>
  <c r="B2" i="5" a="1"/>
  <c r="B2" i="5" s="1"/>
  <c r="C2" i="5" a="1"/>
  <c r="C2" i="5" s="1"/>
  <c r="D2" i="5" a="1"/>
  <c r="D2" i="5" s="1"/>
  <c r="E2" i="5" a="1"/>
  <c r="E2" i="5" s="1"/>
  <c r="A2" i="5" a="1"/>
  <c r="A2" i="5" s="1"/>
  <c r="A3" i="4" a="1"/>
  <c r="A3" i="4" s="1"/>
  <c r="B3" i="4" a="1"/>
  <c r="B3" i="4" s="1"/>
  <c r="C3" i="4" a="1"/>
  <c r="C3" i="4" s="1"/>
  <c r="D3" i="4" a="1"/>
  <c r="D3" i="4" s="1"/>
  <c r="E3" i="4" a="1"/>
  <c r="E3" i="4" s="1"/>
  <c r="A4" i="4" a="1"/>
  <c r="A4" i="4" s="1"/>
  <c r="B4" i="4" a="1"/>
  <c r="B4" i="4"/>
  <c r="C4" i="4" a="1"/>
  <c r="C4" i="4" s="1"/>
  <c r="D4" i="4" a="1"/>
  <c r="D4" i="4" s="1"/>
  <c r="E4" i="4" a="1"/>
  <c r="E4" i="4" s="1"/>
  <c r="M4" i="4" s="1"/>
  <c r="N4" i="4" s="1"/>
  <c r="A5" i="4" a="1"/>
  <c r="A5" i="4" s="1"/>
  <c r="B5" i="4" a="1"/>
  <c r="B5" i="4" s="1"/>
  <c r="C5" i="4" a="1"/>
  <c r="C5" i="4" s="1"/>
  <c r="D5" i="4" a="1"/>
  <c r="D5" i="4" s="1"/>
  <c r="E5" i="4" a="1"/>
  <c r="E5" i="4" s="1"/>
  <c r="A6" i="4" a="1"/>
  <c r="A6" i="4" s="1"/>
  <c r="B6" i="4" a="1"/>
  <c r="B6" i="4" s="1"/>
  <c r="C6" i="4" a="1"/>
  <c r="C6" i="4" s="1"/>
  <c r="D6" i="4" a="1"/>
  <c r="D6" i="4" s="1"/>
  <c r="E6" i="4" a="1"/>
  <c r="E6" i="4" s="1"/>
  <c r="A7" i="4" a="1"/>
  <c r="A7" i="4" s="1"/>
  <c r="B7" i="4" a="1"/>
  <c r="B7" i="4" s="1"/>
  <c r="C7" i="4" a="1"/>
  <c r="C7" i="4" s="1"/>
  <c r="D7" i="4" a="1"/>
  <c r="D7" i="4" s="1"/>
  <c r="E7" i="4" a="1"/>
  <c r="E7" i="4" s="1"/>
  <c r="A8" i="4" a="1"/>
  <c r="A8" i="4" s="1"/>
  <c r="B8" i="4" a="1"/>
  <c r="B8" i="4"/>
  <c r="C8" i="4" a="1"/>
  <c r="C8" i="4" s="1"/>
  <c r="D8" i="4" a="1"/>
  <c r="D8" i="4" s="1"/>
  <c r="E8" i="4" a="1"/>
  <c r="E8" i="4" s="1"/>
  <c r="A9" i="4" a="1"/>
  <c r="A9" i="4" s="1"/>
  <c r="B9" i="4" a="1"/>
  <c r="B9" i="4" s="1"/>
  <c r="C9" i="4" a="1"/>
  <c r="C9" i="4" s="1"/>
  <c r="D9" i="4" a="1"/>
  <c r="D9" i="4" s="1"/>
  <c r="E9" i="4" a="1"/>
  <c r="E9" i="4" s="1"/>
  <c r="A10" i="4" a="1"/>
  <c r="A10" i="4" s="1"/>
  <c r="B10" i="4" a="1"/>
  <c r="B10" i="4" s="1"/>
  <c r="C10" i="4" a="1"/>
  <c r="C10" i="4" s="1"/>
  <c r="D10" i="4" a="1"/>
  <c r="D10" i="4" s="1"/>
  <c r="E10" i="4" a="1"/>
  <c r="E10" i="4" s="1"/>
  <c r="A11" i="4" a="1"/>
  <c r="A11" i="4" s="1"/>
  <c r="B11" i="4" a="1"/>
  <c r="B11" i="4"/>
  <c r="C11" i="4" a="1"/>
  <c r="C11" i="4" s="1"/>
  <c r="D11" i="4" a="1"/>
  <c r="D11" i="4" s="1"/>
  <c r="E11" i="4" a="1"/>
  <c r="E11" i="4" s="1"/>
  <c r="A12" i="4" a="1"/>
  <c r="A12" i="4" s="1"/>
  <c r="B12" i="4" a="1"/>
  <c r="B12" i="4" s="1"/>
  <c r="C12" i="4" a="1"/>
  <c r="C12" i="4" s="1"/>
  <c r="D12" i="4" a="1"/>
  <c r="D12" i="4" s="1"/>
  <c r="E12" i="4" a="1"/>
  <c r="E12" i="4"/>
  <c r="A13" i="4" a="1"/>
  <c r="A13" i="4" s="1"/>
  <c r="B13" i="4" a="1"/>
  <c r="B13" i="4" s="1"/>
  <c r="C13" i="4" a="1"/>
  <c r="C13" i="4" s="1"/>
  <c r="D13" i="4" a="1"/>
  <c r="D13" i="4" s="1"/>
  <c r="E13" i="4" a="1"/>
  <c r="E13" i="4" s="1"/>
  <c r="A14" i="4" a="1"/>
  <c r="A14" i="4" s="1"/>
  <c r="B14" i="4" a="1"/>
  <c r="B14" i="4" s="1"/>
  <c r="C14" i="4" a="1"/>
  <c r="C14" i="4" s="1"/>
  <c r="D14" i="4" a="1"/>
  <c r="D14" i="4" s="1"/>
  <c r="E14" i="4" a="1"/>
  <c r="E14" i="4"/>
  <c r="A15" i="4" a="1"/>
  <c r="A15" i="4" s="1"/>
  <c r="B15" i="4" a="1"/>
  <c r="B15" i="4" s="1"/>
  <c r="C15" i="4" a="1"/>
  <c r="C15" i="4" s="1"/>
  <c r="D15" i="4" a="1"/>
  <c r="D15" i="4" s="1"/>
  <c r="E15" i="4" a="1"/>
  <c r="E15" i="4" s="1"/>
  <c r="A16" i="4" a="1"/>
  <c r="A16" i="4" s="1"/>
  <c r="B16" i="4" a="1"/>
  <c r="B16" i="4" s="1"/>
  <c r="C16" i="4" a="1"/>
  <c r="C16" i="4" s="1"/>
  <c r="D16" i="4" a="1"/>
  <c r="D16" i="4" s="1"/>
  <c r="E16" i="4" a="1"/>
  <c r="E16" i="4" s="1"/>
  <c r="A17" i="4" a="1"/>
  <c r="A17" i="4" s="1"/>
  <c r="B17" i="4" a="1"/>
  <c r="B17" i="4" s="1"/>
  <c r="C17" i="4" a="1"/>
  <c r="C17" i="4" s="1"/>
  <c r="D17" i="4" a="1"/>
  <c r="D17" i="4" s="1"/>
  <c r="E17" i="4" a="1"/>
  <c r="E17" i="4" s="1"/>
  <c r="A18" i="4" a="1"/>
  <c r="A18" i="4" s="1"/>
  <c r="B18" i="4" a="1"/>
  <c r="B18" i="4" s="1"/>
  <c r="C18" i="4" a="1"/>
  <c r="C18" i="4" s="1"/>
  <c r="D18" i="4" a="1"/>
  <c r="D18" i="4" s="1"/>
  <c r="E18" i="4" a="1"/>
  <c r="E18" i="4" s="1"/>
  <c r="A19" i="4" a="1"/>
  <c r="A19" i="4" s="1"/>
  <c r="B19" i="4" a="1"/>
  <c r="B19" i="4" s="1"/>
  <c r="C19" i="4" a="1"/>
  <c r="C19" i="4" s="1"/>
  <c r="D19" i="4" a="1"/>
  <c r="D19" i="4" s="1"/>
  <c r="E19" i="4" a="1"/>
  <c r="E19" i="4" s="1"/>
  <c r="A20" i="4" a="1"/>
  <c r="A20" i="4" s="1"/>
  <c r="B20" i="4" a="1"/>
  <c r="B20" i="4" s="1"/>
  <c r="C20" i="4" a="1"/>
  <c r="C20" i="4" s="1"/>
  <c r="D20" i="4" a="1"/>
  <c r="D20" i="4" s="1"/>
  <c r="E20" i="4" a="1"/>
  <c r="E20" i="4"/>
  <c r="A21" i="4" a="1"/>
  <c r="A21" i="4" s="1"/>
  <c r="B21" i="4" a="1"/>
  <c r="B21" i="4"/>
  <c r="C21" i="4" a="1"/>
  <c r="C21" i="4" s="1"/>
  <c r="D21" i="4" a="1"/>
  <c r="D21" i="4" s="1"/>
  <c r="E21" i="4" a="1"/>
  <c r="E21" i="4" s="1"/>
  <c r="A22" i="4" a="1"/>
  <c r="A22" i="4" s="1"/>
  <c r="B22" i="4" a="1"/>
  <c r="B22" i="4" s="1"/>
  <c r="C22" i="4" a="1"/>
  <c r="C22" i="4" s="1"/>
  <c r="D22" i="4" a="1"/>
  <c r="D22" i="4"/>
  <c r="E22" i="4" a="1"/>
  <c r="E22" i="4" s="1"/>
  <c r="A23" i="4" a="1"/>
  <c r="A23" i="4" s="1"/>
  <c r="B23" i="4" a="1"/>
  <c r="B23" i="4" s="1"/>
  <c r="C23" i="4" a="1"/>
  <c r="C23" i="4" s="1"/>
  <c r="D23" i="4" a="1"/>
  <c r="D23" i="4" s="1"/>
  <c r="E23" i="4" a="1"/>
  <c r="E23" i="4" s="1"/>
  <c r="A24" i="4" a="1"/>
  <c r="A24" i="4"/>
  <c r="B24" i="4" a="1"/>
  <c r="B24" i="4" s="1"/>
  <c r="C24" i="4" a="1"/>
  <c r="C24" i="4" s="1"/>
  <c r="D24" i="4" a="1"/>
  <c r="D24" i="4" s="1"/>
  <c r="E24" i="4" a="1"/>
  <c r="E24" i="4" s="1"/>
  <c r="A25" i="4" a="1"/>
  <c r="A25" i="4" s="1"/>
  <c r="B25" i="4" a="1"/>
  <c r="B25" i="4" s="1"/>
  <c r="C25" i="4" a="1"/>
  <c r="C25" i="4" s="1"/>
  <c r="D25" i="4" a="1"/>
  <c r="D25" i="4" s="1"/>
  <c r="E25" i="4" a="1"/>
  <c r="E25" i="4" s="1"/>
  <c r="A26" i="4" a="1"/>
  <c r="A26" i="4" s="1"/>
  <c r="B26" i="4" a="1"/>
  <c r="B26" i="4" s="1"/>
  <c r="C26" i="4" a="1"/>
  <c r="C26" i="4" s="1"/>
  <c r="D26" i="4" a="1"/>
  <c r="D26" i="4" s="1"/>
  <c r="E26" i="4" a="1"/>
  <c r="E26" i="4" s="1"/>
  <c r="A27" i="4" a="1"/>
  <c r="A27" i="4" s="1"/>
  <c r="B27" i="4" a="1"/>
  <c r="B27" i="4" s="1"/>
  <c r="C27" i="4" a="1"/>
  <c r="C27" i="4" s="1"/>
  <c r="D27" i="4" a="1"/>
  <c r="D27" i="4" s="1"/>
  <c r="E27" i="4" a="1"/>
  <c r="E27" i="4" s="1"/>
  <c r="A28" i="4" a="1"/>
  <c r="A28" i="4" s="1"/>
  <c r="B28" i="4" a="1"/>
  <c r="B28" i="4" s="1"/>
  <c r="C28" i="4" a="1"/>
  <c r="C28" i="4" s="1"/>
  <c r="D28" i="4" a="1"/>
  <c r="D28" i="4" s="1"/>
  <c r="E28" i="4" a="1"/>
  <c r="E28" i="4"/>
  <c r="A29" i="4" a="1"/>
  <c r="A29" i="4" s="1"/>
  <c r="B29" i="4" a="1"/>
  <c r="B29" i="4" s="1"/>
  <c r="C29" i="4" a="1"/>
  <c r="C29" i="4" s="1"/>
  <c r="D29" i="4" a="1"/>
  <c r="D29" i="4" s="1"/>
  <c r="E29" i="4" a="1"/>
  <c r="E29" i="4" s="1"/>
  <c r="A30" i="4" a="1"/>
  <c r="A30" i="4" s="1"/>
  <c r="B30" i="4" a="1"/>
  <c r="B30" i="4"/>
  <c r="C30" i="4" a="1"/>
  <c r="C30" i="4" s="1"/>
  <c r="D30" i="4" a="1"/>
  <c r="D30" i="4" s="1"/>
  <c r="E30" i="4" a="1"/>
  <c r="E30" i="4" s="1"/>
  <c r="A31" i="4" a="1"/>
  <c r="A31" i="4" s="1"/>
  <c r="B31" i="4" a="1"/>
  <c r="B31" i="4" s="1"/>
  <c r="C31" i="4" a="1"/>
  <c r="C31" i="4" s="1"/>
  <c r="D31" i="4" a="1"/>
  <c r="D31" i="4" s="1"/>
  <c r="E31" i="4" a="1"/>
  <c r="E31" i="4" s="1"/>
  <c r="A32" i="4" a="1"/>
  <c r="A32" i="4" s="1"/>
  <c r="B32" i="4" a="1"/>
  <c r="B32" i="4" s="1"/>
  <c r="C32" i="4" a="1"/>
  <c r="C32" i="4" s="1"/>
  <c r="D32" i="4" a="1"/>
  <c r="D32" i="4" s="1"/>
  <c r="E32" i="4" a="1"/>
  <c r="E32" i="4" s="1"/>
  <c r="A33" i="4" a="1"/>
  <c r="A33" i="4" s="1"/>
  <c r="B33" i="4" a="1"/>
  <c r="B33" i="4" s="1"/>
  <c r="C33" i="4" a="1"/>
  <c r="C33" i="4" s="1"/>
  <c r="D33" i="4" a="1"/>
  <c r="D33" i="4" s="1"/>
  <c r="E33" i="4" a="1"/>
  <c r="E33" i="4" s="1"/>
  <c r="A34" i="4" a="1"/>
  <c r="A34" i="4" s="1"/>
  <c r="B34" i="4" a="1"/>
  <c r="B34" i="4" s="1"/>
  <c r="C34" i="4" a="1"/>
  <c r="C34" i="4" s="1"/>
  <c r="D34" i="4" a="1"/>
  <c r="D34" i="4" s="1"/>
  <c r="E34" i="4" a="1"/>
  <c r="E34" i="4" s="1"/>
  <c r="A35" i="4" a="1"/>
  <c r="A35" i="4" s="1"/>
  <c r="B35" i="4" a="1"/>
  <c r="B35" i="4"/>
  <c r="C35" i="4" a="1"/>
  <c r="C35" i="4" s="1"/>
  <c r="D35" i="4" a="1"/>
  <c r="D35" i="4" s="1"/>
  <c r="E35" i="4" a="1"/>
  <c r="E35" i="4" s="1"/>
  <c r="M35" i="4" s="1"/>
  <c r="N35" i="4" s="1"/>
  <c r="A36" i="4" a="1"/>
  <c r="A36" i="4" s="1"/>
  <c r="B36" i="4" a="1"/>
  <c r="B36" i="4" s="1"/>
  <c r="C36" i="4" a="1"/>
  <c r="C36" i="4" s="1"/>
  <c r="D36" i="4" a="1"/>
  <c r="D36" i="4" s="1"/>
  <c r="E36" i="4" a="1"/>
  <c r="E36" i="4" s="1"/>
  <c r="A37" i="4" a="1"/>
  <c r="A37" i="4" s="1"/>
  <c r="B37" i="4" a="1"/>
  <c r="B37" i="4" s="1"/>
  <c r="C37" i="4" a="1"/>
  <c r="C37" i="4" s="1"/>
  <c r="D37" i="4" a="1"/>
  <c r="D37" i="4" s="1"/>
  <c r="E37" i="4" a="1"/>
  <c r="E37" i="4" s="1"/>
  <c r="A38" i="4" a="1"/>
  <c r="A38" i="4" s="1"/>
  <c r="B38" i="4" a="1"/>
  <c r="B38" i="4" s="1"/>
  <c r="C38" i="4" a="1"/>
  <c r="C38" i="4" s="1"/>
  <c r="D38" i="4" a="1"/>
  <c r="D38" i="4" s="1"/>
  <c r="E38" i="4" a="1"/>
  <c r="E38" i="4" s="1"/>
  <c r="A39" i="4" a="1"/>
  <c r="A39" i="4" s="1"/>
  <c r="B39" i="4" a="1"/>
  <c r="B39" i="4" s="1"/>
  <c r="C39" i="4" a="1"/>
  <c r="C39" i="4" s="1"/>
  <c r="D39" i="4" a="1"/>
  <c r="D39" i="4" s="1"/>
  <c r="E39" i="4" a="1"/>
  <c r="E39" i="4" s="1"/>
  <c r="A40" i="4" a="1"/>
  <c r="A40" i="4" s="1"/>
  <c r="B40" i="4" a="1"/>
  <c r="B40" i="4" s="1"/>
  <c r="C40" i="4" a="1"/>
  <c r="C40" i="4" s="1"/>
  <c r="D40" i="4" a="1"/>
  <c r="D40" i="4" s="1"/>
  <c r="E40" i="4" a="1"/>
  <c r="E40" i="4" s="1"/>
  <c r="M40" i="4" s="1"/>
  <c r="N40" i="4" s="1"/>
  <c r="A41" i="4" a="1"/>
  <c r="A41" i="4" s="1"/>
  <c r="B41" i="4" a="1"/>
  <c r="B41" i="4" s="1"/>
  <c r="C41" i="4" a="1"/>
  <c r="C41" i="4" s="1"/>
  <c r="D41" i="4" a="1"/>
  <c r="D41" i="4" s="1"/>
  <c r="E41" i="4" a="1"/>
  <c r="E41" i="4" s="1"/>
  <c r="A42" i="4" a="1"/>
  <c r="A42" i="4" s="1"/>
  <c r="B42" i="4" a="1"/>
  <c r="B42" i="4" s="1"/>
  <c r="C42" i="4" a="1"/>
  <c r="C42" i="4" s="1"/>
  <c r="D42" i="4" a="1"/>
  <c r="D42" i="4" s="1"/>
  <c r="E42" i="4" a="1"/>
  <c r="E42" i="4" s="1"/>
  <c r="A43" i="4" a="1"/>
  <c r="A43" i="4" s="1"/>
  <c r="B43" i="4" a="1"/>
  <c r="B43" i="4" s="1"/>
  <c r="C43" i="4" a="1"/>
  <c r="C43" i="4" s="1"/>
  <c r="D43" i="4" a="1"/>
  <c r="D43" i="4"/>
  <c r="E43" i="4" a="1"/>
  <c r="E43" i="4" s="1"/>
  <c r="A44" i="4" a="1"/>
  <c r="A44" i="4" s="1"/>
  <c r="B44" i="4" a="1"/>
  <c r="B44" i="4" s="1"/>
  <c r="C44" i="4" a="1"/>
  <c r="C44" i="4" s="1"/>
  <c r="D44" i="4" a="1"/>
  <c r="D44" i="4" s="1"/>
  <c r="E44" i="4" a="1"/>
  <c r="E44" i="4" s="1"/>
  <c r="A45" i="4" a="1"/>
  <c r="A45" i="4" s="1"/>
  <c r="B45" i="4" a="1"/>
  <c r="B45" i="4" s="1"/>
  <c r="C45" i="4" a="1"/>
  <c r="C45" i="4" s="1"/>
  <c r="D45" i="4" a="1"/>
  <c r="D45" i="4" s="1"/>
  <c r="E45" i="4" a="1"/>
  <c r="E45" i="4" s="1"/>
  <c r="A46" i="4" a="1"/>
  <c r="A46" i="4" s="1"/>
  <c r="B46" i="4" a="1"/>
  <c r="B46" i="4" s="1"/>
  <c r="C46" i="4" a="1"/>
  <c r="C46" i="4" s="1"/>
  <c r="D46" i="4" a="1"/>
  <c r="D46" i="4" s="1"/>
  <c r="E46" i="4" a="1"/>
  <c r="E46" i="4" s="1"/>
  <c r="A47" i="4" a="1"/>
  <c r="A47" i="4" s="1"/>
  <c r="B47" i="4" a="1"/>
  <c r="B47" i="4" s="1"/>
  <c r="C47" i="4" a="1"/>
  <c r="C47" i="4"/>
  <c r="D47" i="4" a="1"/>
  <c r="D47" i="4" s="1"/>
  <c r="E47" i="4" a="1"/>
  <c r="E47" i="4" s="1"/>
  <c r="A48" i="4" a="1"/>
  <c r="A48" i="4" s="1"/>
  <c r="B48" i="4" a="1"/>
  <c r="B48" i="4" s="1"/>
  <c r="C48" i="4" a="1"/>
  <c r="C48" i="4" s="1"/>
  <c r="D48" i="4" a="1"/>
  <c r="D48" i="4" s="1"/>
  <c r="E48" i="4" a="1"/>
  <c r="E48" i="4" s="1"/>
  <c r="A49" i="4" a="1"/>
  <c r="A49" i="4" s="1"/>
  <c r="B49" i="4" a="1"/>
  <c r="B49" i="4"/>
  <c r="C49" i="4" a="1"/>
  <c r="C49" i="4" s="1"/>
  <c r="D49" i="4" a="1"/>
  <c r="D49" i="4" s="1"/>
  <c r="E49" i="4" a="1"/>
  <c r="E49" i="4" s="1"/>
  <c r="A50" i="4" a="1"/>
  <c r="A50" i="4" s="1"/>
  <c r="B50" i="4" a="1"/>
  <c r="B50" i="4" s="1"/>
  <c r="C50" i="4" a="1"/>
  <c r="C50" i="4" s="1"/>
  <c r="D50" i="4" a="1"/>
  <c r="D50" i="4"/>
  <c r="E50" i="4" a="1"/>
  <c r="E50" i="4" s="1"/>
  <c r="A51" i="4" a="1"/>
  <c r="A51" i="4" s="1"/>
  <c r="B51" i="4" a="1"/>
  <c r="B51" i="4" s="1"/>
  <c r="C51" i="4" a="1"/>
  <c r="C51" i="4" s="1"/>
  <c r="D51" i="4" a="1"/>
  <c r="D51" i="4" s="1"/>
  <c r="E51" i="4" a="1"/>
  <c r="E51" i="4" s="1"/>
  <c r="A52" i="4" a="1"/>
  <c r="A52" i="4"/>
  <c r="B52" i="4" a="1"/>
  <c r="B52" i="4"/>
  <c r="C52" i="4" a="1"/>
  <c r="C52" i="4" s="1"/>
  <c r="D52" i="4" a="1"/>
  <c r="D52" i="4" s="1"/>
  <c r="E52" i="4" a="1"/>
  <c r="E52" i="4" s="1"/>
  <c r="A53" i="4" a="1"/>
  <c r="A53" i="4" s="1"/>
  <c r="B53" i="4" a="1"/>
  <c r="B53" i="4" s="1"/>
  <c r="C53" i="4" a="1"/>
  <c r="C53" i="4" s="1"/>
  <c r="D53" i="4" a="1"/>
  <c r="D53" i="4" s="1"/>
  <c r="E53" i="4" a="1"/>
  <c r="E53" i="4" s="1"/>
  <c r="A54" i="4" a="1"/>
  <c r="A54" i="4" s="1"/>
  <c r="B54" i="4" a="1"/>
  <c r="B54" i="4" s="1"/>
  <c r="C54" i="4" a="1"/>
  <c r="C54" i="4" s="1"/>
  <c r="D54" i="4" a="1"/>
  <c r="D54" i="4" s="1"/>
  <c r="E54" i="4" a="1"/>
  <c r="E54" i="4" s="1"/>
  <c r="M54" i="4" s="1"/>
  <c r="N54" i="4" s="1"/>
  <c r="A55" i="4" a="1"/>
  <c r="A55" i="4" s="1"/>
  <c r="B55" i="4" a="1"/>
  <c r="B55" i="4" s="1"/>
  <c r="C55" i="4" a="1"/>
  <c r="C55" i="4" s="1"/>
  <c r="D55" i="4" a="1"/>
  <c r="D55" i="4" s="1"/>
  <c r="E55" i="4" a="1"/>
  <c r="E55" i="4" s="1"/>
  <c r="A56" i="4" a="1"/>
  <c r="A56" i="4" s="1"/>
  <c r="B56" i="4" a="1"/>
  <c r="B56" i="4" s="1"/>
  <c r="C56" i="4" a="1"/>
  <c r="C56" i="4" s="1"/>
  <c r="D56" i="4" a="1"/>
  <c r="D56" i="4" s="1"/>
  <c r="E56" i="4" a="1"/>
  <c r="E56" i="4" s="1"/>
  <c r="A57" i="4" a="1"/>
  <c r="A57" i="4" s="1"/>
  <c r="B57" i="4" a="1"/>
  <c r="B57" i="4" s="1"/>
  <c r="C57" i="4" a="1"/>
  <c r="C57" i="4" s="1"/>
  <c r="D57" i="4" a="1"/>
  <c r="D57" i="4"/>
  <c r="E57" i="4" a="1"/>
  <c r="E57" i="4" s="1"/>
  <c r="A58" i="4" a="1"/>
  <c r="A58" i="4" s="1"/>
  <c r="B58" i="4" a="1"/>
  <c r="B58" i="4" s="1"/>
  <c r="C58" i="4" a="1"/>
  <c r="C58" i="4" s="1"/>
  <c r="D58" i="4" a="1"/>
  <c r="D58" i="4"/>
  <c r="E58" i="4" a="1"/>
  <c r="E58" i="4" s="1"/>
  <c r="A59" i="4" a="1"/>
  <c r="A59" i="4" s="1"/>
  <c r="B59" i="4" a="1"/>
  <c r="B59" i="4" s="1"/>
  <c r="C59" i="4" a="1"/>
  <c r="C59" i="4" s="1"/>
  <c r="D59" i="4" a="1"/>
  <c r="D59" i="4"/>
  <c r="E59" i="4" a="1"/>
  <c r="E59" i="4" s="1"/>
  <c r="A60" i="4" a="1"/>
  <c r="A60" i="4" s="1"/>
  <c r="B60" i="4" a="1"/>
  <c r="B60" i="4" s="1"/>
  <c r="C60" i="4" a="1"/>
  <c r="C60" i="4" s="1"/>
  <c r="D60" i="4" a="1"/>
  <c r="D60" i="4" s="1"/>
  <c r="E60" i="4" a="1"/>
  <c r="E60" i="4" s="1"/>
  <c r="A61" i="4" a="1"/>
  <c r="A61" i="4" s="1"/>
  <c r="B61" i="4" a="1"/>
  <c r="B61" i="4" s="1"/>
  <c r="C61" i="4" a="1"/>
  <c r="C61" i="4" s="1"/>
  <c r="D61" i="4" a="1"/>
  <c r="D61" i="4" s="1"/>
  <c r="E61" i="4" a="1"/>
  <c r="E61" i="4" s="1"/>
  <c r="A62" i="4" a="1"/>
  <c r="A62" i="4" s="1"/>
  <c r="B62" i="4" a="1"/>
  <c r="B62" i="4" s="1"/>
  <c r="C62" i="4" a="1"/>
  <c r="C62" i="4" s="1"/>
  <c r="D62" i="4" a="1"/>
  <c r="D62" i="4"/>
  <c r="E62" i="4" a="1"/>
  <c r="E62" i="4" s="1"/>
  <c r="A63" i="4" a="1"/>
  <c r="A63" i="4" s="1"/>
  <c r="B63" i="4" a="1"/>
  <c r="B63" i="4" s="1"/>
  <c r="C63" i="4" a="1"/>
  <c r="C63" i="4" s="1"/>
  <c r="D63" i="4" a="1"/>
  <c r="D63" i="4" s="1"/>
  <c r="E63" i="4" a="1"/>
  <c r="E63" i="4" s="1"/>
  <c r="A64" i="4" a="1"/>
  <c r="A64" i="4" s="1"/>
  <c r="B64" i="4" a="1"/>
  <c r="B64" i="4" s="1"/>
  <c r="C64" i="4" a="1"/>
  <c r="C64" i="4" s="1"/>
  <c r="D64" i="4" a="1"/>
  <c r="D64" i="4"/>
  <c r="E64" i="4" a="1"/>
  <c r="E64" i="4" s="1"/>
  <c r="A65" i="4" a="1"/>
  <c r="A65" i="4" s="1"/>
  <c r="B65" i="4" a="1"/>
  <c r="B65" i="4" s="1"/>
  <c r="C65" i="4" a="1"/>
  <c r="C65" i="4" s="1"/>
  <c r="D65" i="4" a="1"/>
  <c r="D65" i="4" s="1"/>
  <c r="E65" i="4" a="1"/>
  <c r="E65" i="4" s="1"/>
  <c r="A66" i="4" a="1"/>
  <c r="A66" i="4" s="1"/>
  <c r="B66" i="4" a="1"/>
  <c r="B66" i="4" s="1"/>
  <c r="C66" i="4" a="1"/>
  <c r="C66" i="4" s="1"/>
  <c r="D66" i="4" a="1"/>
  <c r="D66" i="4" s="1"/>
  <c r="E66" i="4" a="1"/>
  <c r="E66" i="4" s="1"/>
  <c r="A67" i="4" a="1"/>
  <c r="A67" i="4" s="1"/>
  <c r="B67" i="4" a="1"/>
  <c r="B67" i="4" s="1"/>
  <c r="C67" i="4" a="1"/>
  <c r="C67" i="4" s="1"/>
  <c r="D67" i="4" a="1"/>
  <c r="D67" i="4" s="1"/>
  <c r="E67" i="4" a="1"/>
  <c r="E67" i="4" s="1"/>
  <c r="A68" i="4" a="1"/>
  <c r="A68" i="4" s="1"/>
  <c r="B68" i="4" a="1"/>
  <c r="B68" i="4" s="1"/>
  <c r="C68" i="4" a="1"/>
  <c r="C68" i="4" s="1"/>
  <c r="D68" i="4" a="1"/>
  <c r="D68" i="4" s="1"/>
  <c r="E68" i="4" a="1"/>
  <c r="E68" i="4" s="1"/>
  <c r="A69" i="4" a="1"/>
  <c r="A69" i="4" s="1"/>
  <c r="B69" i="4" a="1"/>
  <c r="B69" i="4" s="1"/>
  <c r="C69" i="4" a="1"/>
  <c r="C69" i="4" s="1"/>
  <c r="D69" i="4" a="1"/>
  <c r="D69" i="4" s="1"/>
  <c r="E69" i="4" a="1"/>
  <c r="E69" i="4" s="1"/>
  <c r="A70" i="4" a="1"/>
  <c r="A70" i="4" s="1"/>
  <c r="B70" i="4" a="1"/>
  <c r="B70" i="4" s="1"/>
  <c r="C70" i="4" a="1"/>
  <c r="C70" i="4" s="1"/>
  <c r="D70" i="4" a="1"/>
  <c r="D70" i="4" s="1"/>
  <c r="E70" i="4" a="1"/>
  <c r="E70" i="4" s="1"/>
  <c r="A71" i="4" a="1"/>
  <c r="A71" i="4" s="1"/>
  <c r="B71" i="4" a="1"/>
  <c r="B71" i="4" s="1"/>
  <c r="C71" i="4" a="1"/>
  <c r="C71" i="4" s="1"/>
  <c r="D71" i="4" a="1"/>
  <c r="D71" i="4" s="1"/>
  <c r="E71" i="4" a="1"/>
  <c r="E71" i="4" s="1"/>
  <c r="A72" i="4" a="1"/>
  <c r="A72" i="4" s="1"/>
  <c r="B72" i="4" a="1"/>
  <c r="B72" i="4" s="1"/>
  <c r="C72" i="4" a="1"/>
  <c r="C72" i="4" s="1"/>
  <c r="D72" i="4" a="1"/>
  <c r="D72" i="4" s="1"/>
  <c r="E72" i="4" a="1"/>
  <c r="E72" i="4" s="1"/>
  <c r="A73" i="4" a="1"/>
  <c r="A73" i="4" s="1"/>
  <c r="B73" i="4" a="1"/>
  <c r="B73" i="4" s="1"/>
  <c r="C73" i="4" a="1"/>
  <c r="C73" i="4" s="1"/>
  <c r="D73" i="4" a="1"/>
  <c r="D73" i="4" s="1"/>
  <c r="E73" i="4" a="1"/>
  <c r="E73" i="4" s="1"/>
  <c r="A74" i="4" a="1"/>
  <c r="A74" i="4" s="1"/>
  <c r="B74" i="4" a="1"/>
  <c r="B74" i="4" s="1"/>
  <c r="C74" i="4" a="1"/>
  <c r="C74" i="4" s="1"/>
  <c r="D74" i="4" a="1"/>
  <c r="D74" i="4" s="1"/>
  <c r="E74" i="4" a="1"/>
  <c r="E74" i="4" s="1"/>
  <c r="A75" i="4" a="1"/>
  <c r="A75" i="4" s="1"/>
  <c r="B75" i="4" a="1"/>
  <c r="B75" i="4" s="1"/>
  <c r="C75" i="4" a="1"/>
  <c r="C75" i="4" s="1"/>
  <c r="D75" i="4" a="1"/>
  <c r="D75" i="4" s="1"/>
  <c r="E75" i="4" a="1"/>
  <c r="E75" i="4" s="1"/>
  <c r="A76" i="4" a="1"/>
  <c r="A76" i="4" s="1"/>
  <c r="B76" i="4" a="1"/>
  <c r="B76" i="4" s="1"/>
  <c r="C76" i="4" a="1"/>
  <c r="C76" i="4" s="1"/>
  <c r="D76" i="4" a="1"/>
  <c r="D76" i="4" s="1"/>
  <c r="E76" i="4" a="1"/>
  <c r="E76" i="4" s="1"/>
  <c r="A77" i="4" a="1"/>
  <c r="A77" i="4" s="1"/>
  <c r="B77" i="4" a="1"/>
  <c r="B77" i="4" s="1"/>
  <c r="C77" i="4" a="1"/>
  <c r="C77" i="4" s="1"/>
  <c r="D77" i="4" a="1"/>
  <c r="D77" i="4" s="1"/>
  <c r="E77" i="4" a="1"/>
  <c r="E77" i="4" s="1"/>
  <c r="A78" i="4" a="1"/>
  <c r="A78" i="4" s="1"/>
  <c r="B78" i="4" a="1"/>
  <c r="B78" i="4" s="1"/>
  <c r="C78" i="4" a="1"/>
  <c r="C78" i="4" s="1"/>
  <c r="D78" i="4" a="1"/>
  <c r="D78" i="4"/>
  <c r="E78" i="4" a="1"/>
  <c r="E78" i="4" s="1"/>
  <c r="A79" i="4" a="1"/>
  <c r="A79" i="4" s="1"/>
  <c r="B79" i="4" a="1"/>
  <c r="B79" i="4" s="1"/>
  <c r="C79" i="4" a="1"/>
  <c r="C79" i="4" s="1"/>
  <c r="D79" i="4" a="1"/>
  <c r="D79" i="4" s="1"/>
  <c r="E79" i="4" a="1"/>
  <c r="E79" i="4" s="1"/>
  <c r="A80" i="4" a="1"/>
  <c r="A80" i="4" s="1"/>
  <c r="B80" i="4" a="1"/>
  <c r="B80" i="4" s="1"/>
  <c r="C80" i="4" a="1"/>
  <c r="C80" i="4" s="1"/>
  <c r="D80" i="4" a="1"/>
  <c r="D80" i="4" s="1"/>
  <c r="E80" i="4" a="1"/>
  <c r="E80" i="4" s="1"/>
  <c r="M80" i="4" s="1"/>
  <c r="N80" i="4" s="1"/>
  <c r="A81" i="4" a="1"/>
  <c r="A81" i="4" s="1"/>
  <c r="B81" i="4" a="1"/>
  <c r="B81" i="4" s="1"/>
  <c r="C81" i="4" a="1"/>
  <c r="C81" i="4" s="1"/>
  <c r="D81" i="4" a="1"/>
  <c r="D81" i="4" s="1"/>
  <c r="E81" i="4" a="1"/>
  <c r="E81" i="4" s="1"/>
  <c r="A82" i="4" a="1"/>
  <c r="A82" i="4" s="1"/>
  <c r="B82" i="4" a="1"/>
  <c r="B82" i="4" s="1"/>
  <c r="C82" i="4" a="1"/>
  <c r="C82" i="4" s="1"/>
  <c r="D82" i="4" a="1"/>
  <c r="D82" i="4" s="1"/>
  <c r="E82" i="4" a="1"/>
  <c r="E82" i="4" s="1"/>
  <c r="A83" i="4" a="1"/>
  <c r="A83" i="4" s="1"/>
  <c r="B83" i="4" a="1"/>
  <c r="B83" i="4" s="1"/>
  <c r="C83" i="4" a="1"/>
  <c r="C83" i="4" s="1"/>
  <c r="D83" i="4" a="1"/>
  <c r="D83" i="4" s="1"/>
  <c r="E83" i="4" a="1"/>
  <c r="E83" i="4" s="1"/>
  <c r="A84" i="4" a="1"/>
  <c r="A84" i="4" s="1"/>
  <c r="B84" i="4" a="1"/>
  <c r="B84" i="4" s="1"/>
  <c r="C84" i="4" a="1"/>
  <c r="C84" i="4" s="1"/>
  <c r="D84" i="4" a="1"/>
  <c r="D84" i="4" s="1"/>
  <c r="E84" i="4" a="1"/>
  <c r="E84" i="4" s="1"/>
  <c r="A85" i="4" a="1"/>
  <c r="A85" i="4" s="1"/>
  <c r="B85" i="4" a="1"/>
  <c r="B85" i="4" s="1"/>
  <c r="C85" i="4" a="1"/>
  <c r="C85" i="4" s="1"/>
  <c r="D85" i="4" a="1"/>
  <c r="D85" i="4" s="1"/>
  <c r="E85" i="4" a="1"/>
  <c r="E85" i="4" s="1"/>
  <c r="A86" i="4" a="1"/>
  <c r="A86" i="4" s="1"/>
  <c r="B86" i="4" a="1"/>
  <c r="B86" i="4" s="1"/>
  <c r="C86" i="4" a="1"/>
  <c r="C86" i="4" s="1"/>
  <c r="D86" i="4" a="1"/>
  <c r="D86" i="4" s="1"/>
  <c r="E86" i="4" a="1"/>
  <c r="E86" i="4" s="1"/>
  <c r="A87" i="4" a="1"/>
  <c r="A87" i="4" s="1"/>
  <c r="B87" i="4" a="1"/>
  <c r="B87" i="4" s="1"/>
  <c r="C87" i="4" a="1"/>
  <c r="C87" i="4" s="1"/>
  <c r="D87" i="4" a="1"/>
  <c r="D87" i="4" s="1"/>
  <c r="E87" i="4" a="1"/>
  <c r="E87" i="4" s="1"/>
  <c r="A88" i="4" a="1"/>
  <c r="A88" i="4" s="1"/>
  <c r="B88" i="4" a="1"/>
  <c r="B88" i="4" s="1"/>
  <c r="C88" i="4" a="1"/>
  <c r="C88" i="4" s="1"/>
  <c r="D88" i="4" a="1"/>
  <c r="D88" i="4" s="1"/>
  <c r="E88" i="4" a="1"/>
  <c r="E88" i="4" s="1"/>
  <c r="A89" i="4" a="1"/>
  <c r="A89" i="4" s="1"/>
  <c r="B89" i="4" a="1"/>
  <c r="B89" i="4" s="1"/>
  <c r="C89" i="4" a="1"/>
  <c r="C89" i="4" s="1"/>
  <c r="D89" i="4" a="1"/>
  <c r="D89" i="4" s="1"/>
  <c r="E89" i="4" a="1"/>
  <c r="E89" i="4" s="1"/>
  <c r="A90" i="4" a="1"/>
  <c r="A90" i="4" s="1"/>
  <c r="B90" i="4" a="1"/>
  <c r="B90" i="4" s="1"/>
  <c r="C90" i="4" a="1"/>
  <c r="C90" i="4" s="1"/>
  <c r="D90" i="4" a="1"/>
  <c r="D90" i="4" s="1"/>
  <c r="E90" i="4" a="1"/>
  <c r="E90" i="4" s="1"/>
  <c r="A91" i="4" a="1"/>
  <c r="A91" i="4" s="1"/>
  <c r="B91" i="4" a="1"/>
  <c r="B91" i="4"/>
  <c r="C91" i="4" a="1"/>
  <c r="C91" i="4" s="1"/>
  <c r="D91" i="4" a="1"/>
  <c r="D91" i="4" s="1"/>
  <c r="E91" i="4" a="1"/>
  <c r="E91" i="4" s="1"/>
  <c r="A92" i="4" a="1"/>
  <c r="A92" i="4" s="1"/>
  <c r="B92" i="4" a="1"/>
  <c r="B92" i="4" s="1"/>
  <c r="C92" i="4" a="1"/>
  <c r="C92" i="4" s="1"/>
  <c r="D92" i="4" a="1"/>
  <c r="D92" i="4" s="1"/>
  <c r="E92" i="4" a="1"/>
  <c r="E92" i="4" s="1"/>
  <c r="A93" i="4" a="1"/>
  <c r="A93" i="4" s="1"/>
  <c r="B93" i="4" a="1"/>
  <c r="B93" i="4" s="1"/>
  <c r="C93" i="4" a="1"/>
  <c r="C93" i="4" s="1"/>
  <c r="D93" i="4" a="1"/>
  <c r="D93" i="4" s="1"/>
  <c r="E93" i="4" a="1"/>
  <c r="E93" i="4" s="1"/>
  <c r="A94" i="4" a="1"/>
  <c r="A94" i="4" s="1"/>
  <c r="B94" i="4" a="1"/>
  <c r="B94" i="4" s="1"/>
  <c r="C94" i="4" a="1"/>
  <c r="C94" i="4" s="1"/>
  <c r="D94" i="4" a="1"/>
  <c r="D94" i="4"/>
  <c r="E94" i="4" a="1"/>
  <c r="E94" i="4" s="1"/>
  <c r="A95" i="4" a="1"/>
  <c r="A95" i="4" s="1"/>
  <c r="B95" i="4" a="1"/>
  <c r="B95" i="4" s="1"/>
  <c r="C95" i="4" a="1"/>
  <c r="C95" i="4"/>
  <c r="D95" i="4" a="1"/>
  <c r="D95" i="4" s="1"/>
  <c r="E95" i="4" a="1"/>
  <c r="E95" i="4" s="1"/>
  <c r="A96" i="4" a="1"/>
  <c r="A96" i="4" s="1"/>
  <c r="B96" i="4" a="1"/>
  <c r="B96" i="4" s="1"/>
  <c r="C96" i="4" a="1"/>
  <c r="C96" i="4" s="1"/>
  <c r="D96" i="4" a="1"/>
  <c r="D96" i="4" s="1"/>
  <c r="E96" i="4" a="1"/>
  <c r="E96" i="4" s="1"/>
  <c r="A97" i="4" a="1"/>
  <c r="A97" i="4" s="1"/>
  <c r="B97" i="4" a="1"/>
  <c r="B97" i="4" s="1"/>
  <c r="C97" i="4" a="1"/>
  <c r="C97" i="4" s="1"/>
  <c r="D97" i="4" a="1"/>
  <c r="D97" i="4" s="1"/>
  <c r="E97" i="4" a="1"/>
  <c r="E97" i="4" s="1"/>
  <c r="A98" i="4" a="1"/>
  <c r="A98" i="4" s="1"/>
  <c r="B98" i="4" a="1"/>
  <c r="B98" i="4" s="1"/>
  <c r="C98" i="4" a="1"/>
  <c r="C98" i="4"/>
  <c r="D98" i="4" a="1"/>
  <c r="D98" i="4" s="1"/>
  <c r="E98" i="4" a="1"/>
  <c r="E98" i="4" s="1"/>
  <c r="A99" i="4" a="1"/>
  <c r="A99" i="4" s="1"/>
  <c r="B99" i="4" a="1"/>
  <c r="B99" i="4" s="1"/>
  <c r="C99" i="4" a="1"/>
  <c r="C99" i="4" s="1"/>
  <c r="D99" i="4" a="1"/>
  <c r="D99" i="4" s="1"/>
  <c r="E99" i="4" a="1"/>
  <c r="E99" i="4" s="1"/>
  <c r="A100" i="4" a="1"/>
  <c r="A100" i="4" s="1"/>
  <c r="B100" i="4" a="1"/>
  <c r="B100" i="4" s="1"/>
  <c r="C100" i="4" a="1"/>
  <c r="C100" i="4" s="1"/>
  <c r="D100" i="4" a="1"/>
  <c r="D100" i="4" s="1"/>
  <c r="E100" i="4" a="1"/>
  <c r="E100" i="4" s="1"/>
  <c r="A101" i="4" a="1"/>
  <c r="A101" i="4" s="1"/>
  <c r="B101" i="4" a="1"/>
  <c r="B101" i="4" s="1"/>
  <c r="C101" i="4" a="1"/>
  <c r="C101" i="4" s="1"/>
  <c r="D101" i="4" a="1"/>
  <c r="D101" i="4" s="1"/>
  <c r="E101" i="4" a="1"/>
  <c r="E101" i="4" s="1"/>
  <c r="A102" i="4" a="1"/>
  <c r="A102" i="4" s="1"/>
  <c r="B102" i="4" a="1"/>
  <c r="B102" i="4" s="1"/>
  <c r="C102" i="4" a="1"/>
  <c r="C102" i="4" s="1"/>
  <c r="D102" i="4" a="1"/>
  <c r="D102" i="4" s="1"/>
  <c r="E102" i="4" a="1"/>
  <c r="E102" i="4"/>
  <c r="A103" i="4" a="1"/>
  <c r="A103" i="4" s="1"/>
  <c r="B103" i="4" a="1"/>
  <c r="B103" i="4" s="1"/>
  <c r="C103" i="4" a="1"/>
  <c r="C103" i="4" s="1"/>
  <c r="D103" i="4" a="1"/>
  <c r="D103" i="4" s="1"/>
  <c r="E103" i="4" a="1"/>
  <c r="E103" i="4" s="1"/>
  <c r="A104" i="4" a="1"/>
  <c r="A104" i="4" s="1"/>
  <c r="B104" i="4" a="1"/>
  <c r="B104" i="4" s="1"/>
  <c r="C104" i="4" a="1"/>
  <c r="C104" i="4" s="1"/>
  <c r="D104" i="4" a="1"/>
  <c r="D104" i="4" s="1"/>
  <c r="E104" i="4" a="1"/>
  <c r="E104" i="4" s="1"/>
  <c r="A105" i="4" a="1"/>
  <c r="A105" i="4" s="1"/>
  <c r="B105" i="4" a="1"/>
  <c r="B105" i="4" s="1"/>
  <c r="C105" i="4" a="1"/>
  <c r="C105" i="4" s="1"/>
  <c r="D105" i="4" a="1"/>
  <c r="D105" i="4" s="1"/>
  <c r="E105" i="4" a="1"/>
  <c r="E105" i="4" s="1"/>
  <c r="A106" i="4" a="1"/>
  <c r="A106" i="4" s="1"/>
  <c r="B106" i="4" a="1"/>
  <c r="B106" i="4" s="1"/>
  <c r="C106" i="4" a="1"/>
  <c r="C106" i="4" s="1"/>
  <c r="D106" i="4" a="1"/>
  <c r="D106" i="4" s="1"/>
  <c r="E106" i="4" a="1"/>
  <c r="E106" i="4" s="1"/>
  <c r="A107" i="4" a="1"/>
  <c r="A107" i="4" s="1"/>
  <c r="B107" i="4" a="1"/>
  <c r="B107" i="4" s="1"/>
  <c r="C107" i="4" a="1"/>
  <c r="C107" i="4" s="1"/>
  <c r="D107" i="4" a="1"/>
  <c r="D107" i="4" s="1"/>
  <c r="E107" i="4" a="1"/>
  <c r="E107" i="4" s="1"/>
  <c r="A108" i="4" a="1"/>
  <c r="A108" i="4" s="1"/>
  <c r="B108" i="4" a="1"/>
  <c r="B108" i="4" s="1"/>
  <c r="C108" i="4" a="1"/>
  <c r="C108" i="4" s="1"/>
  <c r="D108" i="4" a="1"/>
  <c r="D108" i="4" s="1"/>
  <c r="E108" i="4" a="1"/>
  <c r="E108" i="4"/>
  <c r="A109" i="4" a="1"/>
  <c r="A109" i="4" s="1"/>
  <c r="B109" i="4" a="1"/>
  <c r="B109" i="4" s="1"/>
  <c r="C109" i="4" a="1"/>
  <c r="C109" i="4" s="1"/>
  <c r="D109" i="4" a="1"/>
  <c r="D109" i="4" s="1"/>
  <c r="E109" i="4" a="1"/>
  <c r="E109" i="4" s="1"/>
  <c r="A110" i="4" a="1"/>
  <c r="A110" i="4" s="1"/>
  <c r="B110" i="4" a="1"/>
  <c r="B110" i="4" s="1"/>
  <c r="C110" i="4" a="1"/>
  <c r="C110" i="4" s="1"/>
  <c r="D110" i="4" a="1"/>
  <c r="D110" i="4" s="1"/>
  <c r="E110" i="4" a="1"/>
  <c r="E110" i="4" s="1"/>
  <c r="A111" i="4" a="1"/>
  <c r="A111" i="4"/>
  <c r="B111" i="4" a="1"/>
  <c r="B111" i="4" s="1"/>
  <c r="C111" i="4" a="1"/>
  <c r="C111" i="4" s="1"/>
  <c r="D111" i="4" a="1"/>
  <c r="D111" i="4" s="1"/>
  <c r="E111" i="4" a="1"/>
  <c r="E111" i="4" s="1"/>
  <c r="A112" i="4" a="1"/>
  <c r="A112" i="4" s="1"/>
  <c r="B112" i="4" a="1"/>
  <c r="B112" i="4" s="1"/>
  <c r="C112" i="4" a="1"/>
  <c r="C112" i="4" s="1"/>
  <c r="D112" i="4" a="1"/>
  <c r="D112" i="4"/>
  <c r="E112" i="4" a="1"/>
  <c r="E112" i="4" s="1"/>
  <c r="M112" i="4" s="1"/>
  <c r="N112" i="4" s="1"/>
  <c r="A113" i="4" a="1"/>
  <c r="A113" i="4" s="1"/>
  <c r="B113" i="4" a="1"/>
  <c r="B113" i="4" s="1"/>
  <c r="C113" i="4" a="1"/>
  <c r="C113" i="4" s="1"/>
  <c r="D113" i="4" a="1"/>
  <c r="D113" i="4" s="1"/>
  <c r="E113" i="4" a="1"/>
  <c r="E113" i="4" s="1"/>
  <c r="A114" i="4" a="1"/>
  <c r="A114" i="4" s="1"/>
  <c r="B114" i="4" a="1"/>
  <c r="B114" i="4" s="1"/>
  <c r="C114" i="4" a="1"/>
  <c r="C114" i="4" s="1"/>
  <c r="D114" i="4" a="1"/>
  <c r="D114" i="4" s="1"/>
  <c r="E114" i="4" a="1"/>
  <c r="E114" i="4" s="1"/>
  <c r="A116" i="4" a="1"/>
  <c r="A116" i="4" s="1"/>
  <c r="B116" i="4" a="1"/>
  <c r="B116" i="4" s="1"/>
  <c r="C116" i="4" a="1"/>
  <c r="C116" i="4"/>
  <c r="D116" i="4" a="1"/>
  <c r="D116" i="4" s="1"/>
  <c r="E116" i="4" a="1"/>
  <c r="E116" i="4"/>
  <c r="A117" i="4" a="1"/>
  <c r="A117" i="4" s="1"/>
  <c r="B117" i="4" a="1"/>
  <c r="B117" i="4" s="1"/>
  <c r="C117" i="4" a="1"/>
  <c r="C117" i="4"/>
  <c r="D117" i="4" a="1"/>
  <c r="D117" i="4" s="1"/>
  <c r="E117" i="4" a="1"/>
  <c r="E117" i="4" s="1"/>
  <c r="A118" i="4" a="1"/>
  <c r="A118" i="4" s="1"/>
  <c r="B118" i="4" a="1"/>
  <c r="B118" i="4" s="1"/>
  <c r="C118" i="4" a="1"/>
  <c r="C118" i="4" s="1"/>
  <c r="D118" i="4" a="1"/>
  <c r="D118" i="4" s="1"/>
  <c r="E118" i="4" a="1"/>
  <c r="E118" i="4" s="1"/>
  <c r="A119" i="4" a="1"/>
  <c r="A119" i="4" s="1"/>
  <c r="B119" i="4" a="1"/>
  <c r="B119" i="4" s="1"/>
  <c r="C119" i="4" a="1"/>
  <c r="C119" i="4" s="1"/>
  <c r="D119" i="4" a="1"/>
  <c r="D119" i="4" s="1"/>
  <c r="E119" i="4" a="1"/>
  <c r="E119" i="4" s="1"/>
  <c r="A120" i="4" a="1"/>
  <c r="A120" i="4" s="1"/>
  <c r="B120" i="4" a="1"/>
  <c r="B120" i="4" s="1"/>
  <c r="C120" i="4" a="1"/>
  <c r="C120" i="4" s="1"/>
  <c r="D120" i="4" a="1"/>
  <c r="D120" i="4" s="1"/>
  <c r="E120" i="4" a="1"/>
  <c r="E120" i="4" s="1"/>
  <c r="A121" i="4" a="1"/>
  <c r="A121" i="4" s="1"/>
  <c r="B121" i="4" a="1"/>
  <c r="B121" i="4"/>
  <c r="C121" i="4" a="1"/>
  <c r="C121" i="4" s="1"/>
  <c r="D121" i="4" a="1"/>
  <c r="D121" i="4" s="1"/>
  <c r="E121" i="4" a="1"/>
  <c r="E121" i="4"/>
  <c r="A122" i="4" a="1"/>
  <c r="A122" i="4" s="1"/>
  <c r="B122" i="4" a="1"/>
  <c r="B122" i="4" s="1"/>
  <c r="C122" i="4" a="1"/>
  <c r="C122" i="4" s="1"/>
  <c r="D122" i="4" a="1"/>
  <c r="D122" i="4" s="1"/>
  <c r="E122" i="4" a="1"/>
  <c r="E122" i="4" s="1"/>
  <c r="A123" i="4" a="1"/>
  <c r="A123" i="4" s="1"/>
  <c r="B123" i="4" a="1"/>
  <c r="B123" i="4" s="1"/>
  <c r="C123" i="4" a="1"/>
  <c r="C123" i="4" s="1"/>
  <c r="D123" i="4" a="1"/>
  <c r="D123" i="4" s="1"/>
  <c r="E123" i="4" a="1"/>
  <c r="E123" i="4" s="1"/>
  <c r="A124" i="4" a="1"/>
  <c r="A124" i="4" s="1"/>
  <c r="B124" i="4" a="1"/>
  <c r="B124" i="4" s="1"/>
  <c r="C124" i="4" a="1"/>
  <c r="C124" i="4" s="1"/>
  <c r="D124" i="4" a="1"/>
  <c r="D124" i="4" s="1"/>
  <c r="E124" i="4" a="1"/>
  <c r="E124" i="4"/>
  <c r="A125" i="4" a="1"/>
  <c r="A125" i="4"/>
  <c r="B125" i="4" a="1"/>
  <c r="B125" i="4" s="1"/>
  <c r="C125" i="4" a="1"/>
  <c r="C125" i="4" s="1"/>
  <c r="D125" i="4" a="1"/>
  <c r="D125" i="4" s="1"/>
  <c r="E125" i="4" a="1"/>
  <c r="E125" i="4" s="1"/>
  <c r="A126" i="4" a="1"/>
  <c r="A126" i="4" s="1"/>
  <c r="B126" i="4" a="1"/>
  <c r="B126" i="4" s="1"/>
  <c r="C126" i="4" a="1"/>
  <c r="C126" i="4" s="1"/>
  <c r="D126" i="4" a="1"/>
  <c r="D126" i="4" s="1"/>
  <c r="E126" i="4" a="1"/>
  <c r="E126" i="4" s="1"/>
  <c r="A127" i="4" a="1"/>
  <c r="A127" i="4" s="1"/>
  <c r="B127" i="4" a="1"/>
  <c r="B127" i="4" s="1"/>
  <c r="C127" i="4" a="1"/>
  <c r="C127" i="4" s="1"/>
  <c r="D127" i="4" a="1"/>
  <c r="D127" i="4" s="1"/>
  <c r="E127" i="4" a="1"/>
  <c r="E127" i="4" s="1"/>
  <c r="A128" i="4" a="1"/>
  <c r="A128" i="4" s="1"/>
  <c r="B128" i="4" a="1"/>
  <c r="B128" i="4" s="1"/>
  <c r="C128" i="4" a="1"/>
  <c r="C128" i="4" s="1"/>
  <c r="D128" i="4" a="1"/>
  <c r="D128" i="4" s="1"/>
  <c r="E128" i="4" a="1"/>
  <c r="E128" i="4" s="1"/>
  <c r="A129" i="4" a="1"/>
  <c r="A129" i="4" s="1"/>
  <c r="B129" i="4" a="1"/>
  <c r="B129" i="4" s="1"/>
  <c r="C129" i="4" a="1"/>
  <c r="C129" i="4" s="1"/>
  <c r="D129" i="4" a="1"/>
  <c r="D129" i="4" s="1"/>
  <c r="E129" i="4" a="1"/>
  <c r="E129" i="4" s="1"/>
  <c r="A130" i="4" a="1"/>
  <c r="A130" i="4" s="1"/>
  <c r="B130" i="4" a="1"/>
  <c r="B130" i="4" s="1"/>
  <c r="C130" i="4" a="1"/>
  <c r="C130" i="4" s="1"/>
  <c r="D130" i="4" a="1"/>
  <c r="D130" i="4" s="1"/>
  <c r="E130" i="4" a="1"/>
  <c r="E130" i="4" s="1"/>
  <c r="A131" i="4" a="1"/>
  <c r="A131" i="4" s="1"/>
  <c r="B131" i="4" a="1"/>
  <c r="B131" i="4"/>
  <c r="C131" i="4" a="1"/>
  <c r="C131" i="4" s="1"/>
  <c r="D131" i="4" a="1"/>
  <c r="D131" i="4" s="1"/>
  <c r="E131" i="4" a="1"/>
  <c r="E131" i="4" s="1"/>
  <c r="A132" i="4" a="1"/>
  <c r="A132" i="4" s="1"/>
  <c r="B132" i="4" a="1"/>
  <c r="B132" i="4" s="1"/>
  <c r="C132" i="4" a="1"/>
  <c r="C132" i="4" s="1"/>
  <c r="D132" i="4" a="1"/>
  <c r="D132" i="4" s="1"/>
  <c r="E132" i="4" a="1"/>
  <c r="E132" i="4" s="1"/>
  <c r="A133" i="4" a="1"/>
  <c r="A133" i="4" s="1"/>
  <c r="B133" i="4" a="1"/>
  <c r="B133" i="4" s="1"/>
  <c r="C133" i="4" a="1"/>
  <c r="C133" i="4" s="1"/>
  <c r="D133" i="4" a="1"/>
  <c r="D133" i="4" s="1"/>
  <c r="E133" i="4" a="1"/>
  <c r="E133" i="4" s="1"/>
  <c r="A134" i="4" a="1"/>
  <c r="A134" i="4" s="1"/>
  <c r="B134" i="4" a="1"/>
  <c r="B134" i="4" s="1"/>
  <c r="C134" i="4" a="1"/>
  <c r="C134" i="4" s="1"/>
  <c r="D134" i="4" a="1"/>
  <c r="D134" i="4" s="1"/>
  <c r="E134" i="4" a="1"/>
  <c r="E134" i="4" s="1"/>
  <c r="A135" i="4" a="1"/>
  <c r="A135" i="4"/>
  <c r="B135" i="4" a="1"/>
  <c r="B135" i="4" s="1"/>
  <c r="C135" i="4" a="1"/>
  <c r="C135" i="4" s="1"/>
  <c r="D135" i="4" a="1"/>
  <c r="D135" i="4" s="1"/>
  <c r="E135" i="4" a="1"/>
  <c r="E135" i="4" s="1"/>
  <c r="A136" i="4" a="1"/>
  <c r="A136" i="4" s="1"/>
  <c r="B136" i="4" a="1"/>
  <c r="B136" i="4" s="1"/>
  <c r="C136" i="4" a="1"/>
  <c r="C136" i="4" s="1"/>
  <c r="D136" i="4" a="1"/>
  <c r="D136" i="4" s="1"/>
  <c r="E136" i="4" a="1"/>
  <c r="E136" i="4" s="1"/>
  <c r="A137" i="4" a="1"/>
  <c r="A137" i="4" s="1"/>
  <c r="B137" i="4" a="1"/>
  <c r="B137" i="4" s="1"/>
  <c r="C137" i="4" a="1"/>
  <c r="C137" i="4" s="1"/>
  <c r="D137" i="4" a="1"/>
  <c r="D137" i="4" s="1"/>
  <c r="E137" i="4" a="1"/>
  <c r="E137" i="4" s="1"/>
  <c r="A138" i="4" a="1"/>
  <c r="A138" i="4"/>
  <c r="B138" i="4" a="1"/>
  <c r="B138" i="4" s="1"/>
  <c r="C138" i="4" a="1"/>
  <c r="C138" i="4" s="1"/>
  <c r="D138" i="4" a="1"/>
  <c r="D138" i="4" s="1"/>
  <c r="E138" i="4" a="1"/>
  <c r="E138" i="4" s="1"/>
  <c r="A139" i="4" a="1"/>
  <c r="A139" i="4" s="1"/>
  <c r="B139" i="4" a="1"/>
  <c r="B139" i="4" s="1"/>
  <c r="C139" i="4" a="1"/>
  <c r="C139" i="4" s="1"/>
  <c r="D139" i="4" a="1"/>
  <c r="D139" i="4" s="1"/>
  <c r="E139" i="4" a="1"/>
  <c r="E139" i="4" s="1"/>
  <c r="A140" i="4" a="1"/>
  <c r="A140" i="4" s="1"/>
  <c r="B140" i="4" a="1"/>
  <c r="B140" i="4" s="1"/>
  <c r="C140" i="4" a="1"/>
  <c r="C140" i="4"/>
  <c r="D140" i="4" a="1"/>
  <c r="D140" i="4" s="1"/>
  <c r="E140" i="4" a="1"/>
  <c r="E140" i="4" s="1"/>
  <c r="A141" i="4" a="1"/>
  <c r="A141" i="4" s="1"/>
  <c r="B141" i="4" a="1"/>
  <c r="B141" i="4" s="1"/>
  <c r="C141" i="4" a="1"/>
  <c r="C141" i="4" s="1"/>
  <c r="D141" i="4" a="1"/>
  <c r="D141" i="4" s="1"/>
  <c r="E141" i="4" a="1"/>
  <c r="E141" i="4" s="1"/>
  <c r="A142" i="4" a="1"/>
  <c r="A142" i="4" s="1"/>
  <c r="B142" i="4" a="1"/>
  <c r="B142" i="4" s="1"/>
  <c r="C142" i="4" a="1"/>
  <c r="C142" i="4" s="1"/>
  <c r="D142" i="4" a="1"/>
  <c r="D142" i="4" s="1"/>
  <c r="E142" i="4" a="1"/>
  <c r="E142" i="4"/>
  <c r="B2" i="4" a="1"/>
  <c r="B2" i="4" s="1"/>
  <c r="C2" i="4" a="1"/>
  <c r="C2" i="4" s="1"/>
  <c r="D2" i="4" a="1"/>
  <c r="D2" i="4" s="1"/>
  <c r="E2" i="4" a="1"/>
  <c r="E2" i="4" s="1"/>
  <c r="A2" i="4" a="1"/>
  <c r="A2" i="4" s="1"/>
  <c r="B3" i="3" a="1"/>
  <c r="B3" i="3" s="1"/>
  <c r="C3" i="3" a="1"/>
  <c r="C3" i="3" s="1"/>
  <c r="D3" i="3" a="1"/>
  <c r="D3" i="3" s="1"/>
  <c r="E3" i="3" a="1"/>
  <c r="E3" i="3" s="1"/>
  <c r="B4" i="3" a="1"/>
  <c r="B4" i="3" s="1"/>
  <c r="C4" i="3" a="1"/>
  <c r="C4" i="3" s="1"/>
  <c r="D4" i="3" a="1"/>
  <c r="D4" i="3" s="1"/>
  <c r="E4" i="3" a="1"/>
  <c r="E4" i="3"/>
  <c r="B5" i="3" a="1"/>
  <c r="B5" i="3" s="1"/>
  <c r="C5" i="3" a="1"/>
  <c r="C5" i="3" s="1"/>
  <c r="D5" i="3" a="1"/>
  <c r="D5" i="3" s="1"/>
  <c r="E5" i="3" a="1"/>
  <c r="E5" i="3" s="1"/>
  <c r="B6" i="3" a="1"/>
  <c r="B6" i="3" s="1"/>
  <c r="C6" i="3" a="1"/>
  <c r="C6" i="3" s="1"/>
  <c r="D6" i="3" a="1"/>
  <c r="D6" i="3"/>
  <c r="E6" i="3" a="1"/>
  <c r="E6" i="3" s="1"/>
  <c r="B7" i="3" a="1"/>
  <c r="B7" i="3" s="1"/>
  <c r="C7" i="3" a="1"/>
  <c r="C7" i="3" s="1"/>
  <c r="D7" i="3" a="1"/>
  <c r="D7" i="3" s="1"/>
  <c r="E7" i="3" a="1"/>
  <c r="E7" i="3" s="1"/>
  <c r="B8" i="3" a="1"/>
  <c r="B8" i="3" s="1"/>
  <c r="C8" i="3" a="1"/>
  <c r="C8" i="3" s="1"/>
  <c r="D8" i="3" a="1"/>
  <c r="D8" i="3" s="1"/>
  <c r="E8" i="3" a="1"/>
  <c r="E8" i="3" s="1"/>
  <c r="B9" i="3" a="1"/>
  <c r="B9" i="3" s="1"/>
  <c r="C9" i="3" a="1"/>
  <c r="C9" i="3" s="1"/>
  <c r="D9" i="3" a="1"/>
  <c r="D9" i="3" s="1"/>
  <c r="E9" i="3" a="1"/>
  <c r="E9" i="3" s="1"/>
  <c r="B10" i="3" a="1"/>
  <c r="B10" i="3" s="1"/>
  <c r="C10" i="3" a="1"/>
  <c r="C10" i="3" s="1"/>
  <c r="D10" i="3" a="1"/>
  <c r="D10" i="3" s="1"/>
  <c r="E10" i="3" a="1"/>
  <c r="E10" i="3" s="1"/>
  <c r="B11" i="3" a="1"/>
  <c r="B11" i="3" s="1"/>
  <c r="C11" i="3" a="1"/>
  <c r="C11" i="3" s="1"/>
  <c r="D11" i="3" a="1"/>
  <c r="D11" i="3" s="1"/>
  <c r="E11" i="3" a="1"/>
  <c r="E11" i="3" s="1"/>
  <c r="B12" i="3" a="1"/>
  <c r="B12" i="3" s="1"/>
  <c r="C12" i="3" a="1"/>
  <c r="C12" i="3" s="1"/>
  <c r="D12" i="3" a="1"/>
  <c r="D12" i="3" s="1"/>
  <c r="E12" i="3" a="1"/>
  <c r="E12" i="3" s="1"/>
  <c r="B13" i="3" a="1"/>
  <c r="B13" i="3" s="1"/>
  <c r="C13" i="3" a="1"/>
  <c r="C13" i="3"/>
  <c r="D13" i="3" a="1"/>
  <c r="D13" i="3" s="1"/>
  <c r="E13" i="3" a="1"/>
  <c r="E13" i="3" s="1"/>
  <c r="B14" i="3" a="1"/>
  <c r="B14" i="3" s="1"/>
  <c r="C14" i="3" a="1"/>
  <c r="C14" i="3" s="1"/>
  <c r="D14" i="3" a="1"/>
  <c r="D14" i="3" s="1"/>
  <c r="E14" i="3" a="1"/>
  <c r="E14" i="3" s="1"/>
  <c r="B15" i="3" a="1"/>
  <c r="B15" i="3" s="1"/>
  <c r="C15" i="3" a="1"/>
  <c r="C15" i="3" s="1"/>
  <c r="D15" i="3" a="1"/>
  <c r="D15" i="3" s="1"/>
  <c r="E15" i="3" a="1"/>
  <c r="E15" i="3" s="1"/>
  <c r="B16" i="3" a="1"/>
  <c r="B16" i="3"/>
  <c r="C16" i="3" a="1"/>
  <c r="C16" i="3" s="1"/>
  <c r="D16" i="3" a="1"/>
  <c r="D16" i="3" s="1"/>
  <c r="E16" i="3" a="1"/>
  <c r="E16" i="3" s="1"/>
  <c r="B17" i="3" a="1"/>
  <c r="B17" i="3" s="1"/>
  <c r="C17" i="3" a="1"/>
  <c r="C17" i="3" s="1"/>
  <c r="D17" i="3" a="1"/>
  <c r="D17" i="3" s="1"/>
  <c r="E17" i="3" a="1"/>
  <c r="E17" i="3"/>
  <c r="B18" i="3" a="1"/>
  <c r="B18" i="3" s="1"/>
  <c r="C18" i="3" a="1"/>
  <c r="C18" i="3" s="1"/>
  <c r="D18" i="3" a="1"/>
  <c r="D18" i="3" s="1"/>
  <c r="E18" i="3" a="1"/>
  <c r="E18" i="3" s="1"/>
  <c r="B19" i="3" a="1"/>
  <c r="B19" i="3" s="1"/>
  <c r="C19" i="3" a="1"/>
  <c r="C19" i="3"/>
  <c r="D19" i="3" a="1"/>
  <c r="D19" i="3" s="1"/>
  <c r="E19" i="3" a="1"/>
  <c r="E19" i="3" s="1"/>
  <c r="B20" i="3" a="1"/>
  <c r="B20" i="3" s="1"/>
  <c r="C20" i="3" a="1"/>
  <c r="C20" i="3" s="1"/>
  <c r="D20" i="3" a="1"/>
  <c r="D20" i="3" s="1"/>
  <c r="E20" i="3" a="1"/>
  <c r="E20" i="3" s="1"/>
  <c r="B21" i="3" a="1"/>
  <c r="B21" i="3" s="1"/>
  <c r="C21" i="3" a="1"/>
  <c r="C21" i="3" s="1"/>
  <c r="D21" i="3" a="1"/>
  <c r="D21" i="3" s="1"/>
  <c r="E21" i="3" a="1"/>
  <c r="E21" i="3" s="1"/>
  <c r="B22" i="3" a="1"/>
  <c r="B22" i="3" s="1"/>
  <c r="C22" i="3" a="1"/>
  <c r="C22" i="3" s="1"/>
  <c r="D22" i="3" a="1"/>
  <c r="D22" i="3" s="1"/>
  <c r="E22" i="3" a="1"/>
  <c r="E22" i="3" s="1"/>
  <c r="B23" i="3" a="1"/>
  <c r="B23" i="3" s="1"/>
  <c r="C23" i="3" a="1"/>
  <c r="C23" i="3" s="1"/>
  <c r="D23" i="3" a="1"/>
  <c r="D23" i="3" s="1"/>
  <c r="E23" i="3" a="1"/>
  <c r="E23" i="3" s="1"/>
  <c r="B24" i="3" a="1"/>
  <c r="B24" i="3" s="1"/>
  <c r="C24" i="3" a="1"/>
  <c r="C24" i="3" s="1"/>
  <c r="D24" i="3" a="1"/>
  <c r="D24" i="3" s="1"/>
  <c r="E24" i="3" a="1"/>
  <c r="E24" i="3" s="1"/>
  <c r="B25" i="3" a="1"/>
  <c r="B25" i="3" s="1"/>
  <c r="C25" i="3" a="1"/>
  <c r="C25" i="3" s="1"/>
  <c r="D25" i="3" a="1"/>
  <c r="D25" i="3" s="1"/>
  <c r="E25" i="3" a="1"/>
  <c r="E25" i="3" s="1"/>
  <c r="B26" i="3" a="1"/>
  <c r="B26" i="3" s="1"/>
  <c r="C26" i="3" a="1"/>
  <c r="C26" i="3" s="1"/>
  <c r="D26" i="3" a="1"/>
  <c r="D26" i="3" s="1"/>
  <c r="E26" i="3" a="1"/>
  <c r="E26" i="3" s="1"/>
  <c r="B27" i="3" a="1"/>
  <c r="B27" i="3" s="1"/>
  <c r="C27" i="3" a="1"/>
  <c r="C27" i="3" s="1"/>
  <c r="D27" i="3" a="1"/>
  <c r="D27" i="3" s="1"/>
  <c r="E27" i="3" a="1"/>
  <c r="E27" i="3" s="1"/>
  <c r="B28" i="3" a="1"/>
  <c r="B28" i="3" s="1"/>
  <c r="C28" i="3" a="1"/>
  <c r="C28" i="3" s="1"/>
  <c r="D28" i="3" a="1"/>
  <c r="D28" i="3" s="1"/>
  <c r="E28" i="3" a="1"/>
  <c r="E28" i="3" s="1"/>
  <c r="B29" i="3" a="1"/>
  <c r="B29" i="3" s="1"/>
  <c r="C29" i="3" a="1"/>
  <c r="C29" i="3" s="1"/>
  <c r="D29" i="3" a="1"/>
  <c r="D29" i="3" s="1"/>
  <c r="E29" i="3" a="1"/>
  <c r="E29" i="3" s="1"/>
  <c r="B30" i="3" a="1"/>
  <c r="B30" i="3" s="1"/>
  <c r="C30" i="3" a="1"/>
  <c r="C30" i="3" s="1"/>
  <c r="D30" i="3" a="1"/>
  <c r="D30" i="3" s="1"/>
  <c r="E30" i="3" a="1"/>
  <c r="E30" i="3" s="1"/>
  <c r="B31" i="3" a="1"/>
  <c r="B31" i="3" s="1"/>
  <c r="C31" i="3" a="1"/>
  <c r="C31" i="3" s="1"/>
  <c r="D31" i="3" a="1"/>
  <c r="D31" i="3" s="1"/>
  <c r="E31" i="3" a="1"/>
  <c r="E31" i="3" s="1"/>
  <c r="B32" i="3" a="1"/>
  <c r="B32" i="3" s="1"/>
  <c r="C32" i="3" a="1"/>
  <c r="C32" i="3" s="1"/>
  <c r="D32" i="3" a="1"/>
  <c r="D32" i="3"/>
  <c r="E32" i="3" a="1"/>
  <c r="E32" i="3" s="1"/>
  <c r="B33" i="3" a="1"/>
  <c r="B33" i="3" s="1"/>
  <c r="C33" i="3" a="1"/>
  <c r="C33" i="3" s="1"/>
  <c r="D33" i="3" a="1"/>
  <c r="D33" i="3" s="1"/>
  <c r="E33" i="3" a="1"/>
  <c r="E33" i="3" s="1"/>
  <c r="B34" i="3" a="1"/>
  <c r="B34" i="3" s="1"/>
  <c r="C34" i="3" a="1"/>
  <c r="C34" i="3" s="1"/>
  <c r="D34" i="3" a="1"/>
  <c r="D34" i="3" s="1"/>
  <c r="E34" i="3" a="1"/>
  <c r="E34" i="3" s="1"/>
  <c r="M34" i="3" s="1"/>
  <c r="N34" i="3" s="1"/>
  <c r="B35" i="3" a="1"/>
  <c r="B35" i="3" s="1"/>
  <c r="C35" i="3" a="1"/>
  <c r="C35" i="3"/>
  <c r="D35" i="3" a="1"/>
  <c r="D35" i="3" s="1"/>
  <c r="E35" i="3" a="1"/>
  <c r="E35" i="3" s="1"/>
  <c r="B36" i="3" a="1"/>
  <c r="B36" i="3" s="1"/>
  <c r="C36" i="3" a="1"/>
  <c r="C36" i="3" s="1"/>
  <c r="D36" i="3" a="1"/>
  <c r="D36" i="3" s="1"/>
  <c r="E36" i="3" a="1"/>
  <c r="E36" i="3" s="1"/>
  <c r="B37" i="3" a="1"/>
  <c r="B37" i="3" s="1"/>
  <c r="C37" i="3" a="1"/>
  <c r="C37" i="3" s="1"/>
  <c r="D37" i="3" a="1"/>
  <c r="D37" i="3" s="1"/>
  <c r="E37" i="3" a="1"/>
  <c r="E37" i="3" s="1"/>
  <c r="B38" i="3" a="1"/>
  <c r="B38" i="3" s="1"/>
  <c r="C38" i="3" a="1"/>
  <c r="C38" i="3" s="1"/>
  <c r="D38" i="3" a="1"/>
  <c r="D38" i="3" s="1"/>
  <c r="E38" i="3" a="1"/>
  <c r="E38" i="3" s="1"/>
  <c r="B39" i="3" a="1"/>
  <c r="B39" i="3" s="1"/>
  <c r="C39" i="3" a="1"/>
  <c r="C39" i="3" s="1"/>
  <c r="D39" i="3" a="1"/>
  <c r="D39" i="3" s="1"/>
  <c r="E39" i="3" a="1"/>
  <c r="E39" i="3" s="1"/>
  <c r="B40" i="3" a="1"/>
  <c r="B40" i="3" s="1"/>
  <c r="C40" i="3" a="1"/>
  <c r="C40" i="3" s="1"/>
  <c r="D40" i="3" a="1"/>
  <c r="D40" i="3" s="1"/>
  <c r="E40" i="3" a="1"/>
  <c r="E40" i="3" s="1"/>
  <c r="B41" i="3" a="1"/>
  <c r="B41" i="3" s="1"/>
  <c r="C41" i="3" a="1"/>
  <c r="C41" i="3" s="1"/>
  <c r="D41" i="3" a="1"/>
  <c r="D41" i="3" s="1"/>
  <c r="E41" i="3" a="1"/>
  <c r="E41" i="3"/>
  <c r="B42" i="3" a="1"/>
  <c r="B42" i="3" s="1"/>
  <c r="C42" i="3" a="1"/>
  <c r="C42" i="3" s="1"/>
  <c r="D42" i="3" a="1"/>
  <c r="D42" i="3" s="1"/>
  <c r="E42" i="3" a="1"/>
  <c r="E42" i="3" s="1"/>
  <c r="B43" i="3" a="1"/>
  <c r="B43" i="3" s="1"/>
  <c r="C43" i="3" a="1"/>
  <c r="C43" i="3"/>
  <c r="D43" i="3" a="1"/>
  <c r="D43" i="3" s="1"/>
  <c r="E43" i="3" a="1"/>
  <c r="E43" i="3" s="1"/>
  <c r="B44" i="3" a="1"/>
  <c r="B44" i="3" s="1"/>
  <c r="C44" i="3" a="1"/>
  <c r="C44" i="3" s="1"/>
  <c r="D44" i="3" a="1"/>
  <c r="D44" i="3"/>
  <c r="E44" i="3" a="1"/>
  <c r="E44" i="3" s="1"/>
  <c r="B45" i="3" a="1"/>
  <c r="B45" i="3" s="1"/>
  <c r="C45" i="3" a="1"/>
  <c r="C45" i="3" s="1"/>
  <c r="D45" i="3" a="1"/>
  <c r="D45" i="3" s="1"/>
  <c r="E45" i="3" a="1"/>
  <c r="E45" i="3" s="1"/>
  <c r="B46" i="3" a="1"/>
  <c r="B46" i="3" s="1"/>
  <c r="C46" i="3" a="1"/>
  <c r="C46" i="3" s="1"/>
  <c r="D46" i="3" a="1"/>
  <c r="D46" i="3" s="1"/>
  <c r="E46" i="3" a="1"/>
  <c r="E46" i="3" s="1"/>
  <c r="B47" i="3" a="1"/>
  <c r="B47" i="3" s="1"/>
  <c r="C47" i="3" a="1"/>
  <c r="C47" i="3" s="1"/>
  <c r="D47" i="3" a="1"/>
  <c r="D47" i="3" s="1"/>
  <c r="E47" i="3" a="1"/>
  <c r="E47" i="3" s="1"/>
  <c r="B48" i="3" a="1"/>
  <c r="B48" i="3" s="1"/>
  <c r="C48" i="3" a="1"/>
  <c r="C48" i="3" s="1"/>
  <c r="D48" i="3" a="1"/>
  <c r="D48" i="3"/>
  <c r="E48" i="3" a="1"/>
  <c r="E48" i="3" s="1"/>
  <c r="B49" i="3" a="1"/>
  <c r="B49" i="3" s="1"/>
  <c r="C49" i="3" a="1"/>
  <c r="C49" i="3" s="1"/>
  <c r="D49" i="3" a="1"/>
  <c r="D49" i="3" s="1"/>
  <c r="E49" i="3" a="1"/>
  <c r="E49" i="3" s="1"/>
  <c r="B50" i="3" a="1"/>
  <c r="B50" i="3" s="1"/>
  <c r="C50" i="3" a="1"/>
  <c r="C50" i="3" s="1"/>
  <c r="D50" i="3" a="1"/>
  <c r="D50" i="3" s="1"/>
  <c r="E50" i="3" a="1"/>
  <c r="E50" i="3" s="1"/>
  <c r="B51" i="3" a="1"/>
  <c r="B51" i="3" s="1"/>
  <c r="C51" i="3" a="1"/>
  <c r="C51" i="3" s="1"/>
  <c r="D51" i="3" a="1"/>
  <c r="D51" i="3" s="1"/>
  <c r="E51" i="3" a="1"/>
  <c r="E51" i="3"/>
  <c r="B52" i="3" a="1"/>
  <c r="B52" i="3" s="1"/>
  <c r="C52" i="3" a="1"/>
  <c r="C52" i="3" s="1"/>
  <c r="D52" i="3" a="1"/>
  <c r="D52" i="3" s="1"/>
  <c r="E52" i="3" a="1"/>
  <c r="E52" i="3" s="1"/>
  <c r="B53" i="3" a="1"/>
  <c r="B53" i="3" s="1"/>
  <c r="C53" i="3" a="1"/>
  <c r="C53" i="3" s="1"/>
  <c r="D53" i="3" a="1"/>
  <c r="D53" i="3" s="1"/>
  <c r="E53" i="3" a="1"/>
  <c r="E53" i="3" s="1"/>
  <c r="B54" i="3" a="1"/>
  <c r="B54" i="3" s="1"/>
  <c r="C54" i="3" a="1"/>
  <c r="C54" i="3" s="1"/>
  <c r="D54" i="3" a="1"/>
  <c r="D54" i="3"/>
  <c r="E54" i="3" a="1"/>
  <c r="E54" i="3" s="1"/>
  <c r="B55" i="3" a="1"/>
  <c r="B55" i="3" s="1"/>
  <c r="C55" i="3" a="1"/>
  <c r="C55" i="3" s="1"/>
  <c r="D55" i="3" a="1"/>
  <c r="D55" i="3" s="1"/>
  <c r="E55" i="3" a="1"/>
  <c r="E55" i="3" s="1"/>
  <c r="B56" i="3" a="1"/>
  <c r="B56" i="3"/>
  <c r="C56" i="3" a="1"/>
  <c r="C56" i="3" s="1"/>
  <c r="D56" i="3" a="1"/>
  <c r="D56" i="3" s="1"/>
  <c r="E56" i="3" a="1"/>
  <c r="E56" i="3" s="1"/>
  <c r="B57" i="3" a="1"/>
  <c r="B57" i="3" s="1"/>
  <c r="C57" i="3" a="1"/>
  <c r="C57" i="3" s="1"/>
  <c r="D57" i="3" a="1"/>
  <c r="D57" i="3" s="1"/>
  <c r="E57" i="3" a="1"/>
  <c r="E57" i="3" s="1"/>
  <c r="B58" i="3" a="1"/>
  <c r="B58" i="3" s="1"/>
  <c r="C58" i="3" a="1"/>
  <c r="C58" i="3" s="1"/>
  <c r="D58" i="3" a="1"/>
  <c r="D58" i="3" s="1"/>
  <c r="E58" i="3" a="1"/>
  <c r="E58" i="3" s="1"/>
  <c r="B59" i="3" a="1"/>
  <c r="B59" i="3" s="1"/>
  <c r="C59" i="3" a="1"/>
  <c r="C59" i="3" s="1"/>
  <c r="D59" i="3" a="1"/>
  <c r="D59" i="3" s="1"/>
  <c r="E59" i="3" a="1"/>
  <c r="E59" i="3" s="1"/>
  <c r="B60" i="3" a="1"/>
  <c r="B60" i="3" s="1"/>
  <c r="C60" i="3" a="1"/>
  <c r="C60" i="3" s="1"/>
  <c r="D60" i="3" a="1"/>
  <c r="D60" i="3" s="1"/>
  <c r="E60" i="3" a="1"/>
  <c r="E60" i="3" s="1"/>
  <c r="B61" i="3" a="1"/>
  <c r="B61" i="3" s="1"/>
  <c r="C61" i="3" a="1"/>
  <c r="C61" i="3" s="1"/>
  <c r="D61" i="3" a="1"/>
  <c r="D61" i="3" s="1"/>
  <c r="E61" i="3" a="1"/>
  <c r="E61" i="3" s="1"/>
  <c r="B62" i="3" a="1"/>
  <c r="B62" i="3" s="1"/>
  <c r="C62" i="3" a="1"/>
  <c r="C62" i="3" s="1"/>
  <c r="D62" i="3" a="1"/>
  <c r="D62" i="3" s="1"/>
  <c r="E62" i="3" a="1"/>
  <c r="E62" i="3" s="1"/>
  <c r="B63" i="3" a="1"/>
  <c r="B63" i="3" s="1"/>
  <c r="C63" i="3" a="1"/>
  <c r="C63" i="3" s="1"/>
  <c r="D63" i="3" a="1"/>
  <c r="D63" i="3" s="1"/>
  <c r="E63" i="3" a="1"/>
  <c r="E63" i="3" s="1"/>
  <c r="B64" i="3" a="1"/>
  <c r="B64" i="3" s="1"/>
  <c r="C64" i="3" a="1"/>
  <c r="C64" i="3" s="1"/>
  <c r="D64" i="3" a="1"/>
  <c r="D64" i="3" s="1"/>
  <c r="E64" i="3" a="1"/>
  <c r="E64" i="3" s="1"/>
  <c r="B65" i="3" a="1"/>
  <c r="B65" i="3" s="1"/>
  <c r="C65" i="3" a="1"/>
  <c r="C65" i="3" s="1"/>
  <c r="D65" i="3" a="1"/>
  <c r="D65" i="3" s="1"/>
  <c r="E65" i="3" a="1"/>
  <c r="E65" i="3" s="1"/>
  <c r="B66" i="3" a="1"/>
  <c r="B66" i="3" s="1"/>
  <c r="C66" i="3" a="1"/>
  <c r="C66" i="3" s="1"/>
  <c r="D66" i="3" a="1"/>
  <c r="D66" i="3" s="1"/>
  <c r="E66" i="3" a="1"/>
  <c r="E66" i="3" s="1"/>
  <c r="B67" i="3" a="1"/>
  <c r="B67" i="3" s="1"/>
  <c r="C67" i="3" a="1"/>
  <c r="C67" i="3" s="1"/>
  <c r="D67" i="3" a="1"/>
  <c r="D67" i="3" s="1"/>
  <c r="E67" i="3" a="1"/>
  <c r="E67" i="3" s="1"/>
  <c r="B68" i="3" a="1"/>
  <c r="B68" i="3" s="1"/>
  <c r="C68" i="3" a="1"/>
  <c r="C68" i="3" s="1"/>
  <c r="D68" i="3" a="1"/>
  <c r="D68" i="3" s="1"/>
  <c r="E68" i="3" a="1"/>
  <c r="E68" i="3" s="1"/>
  <c r="B69" i="3" a="1"/>
  <c r="B69" i="3" s="1"/>
  <c r="C69" i="3" a="1"/>
  <c r="C69" i="3" s="1"/>
  <c r="D69" i="3" a="1"/>
  <c r="D69" i="3"/>
  <c r="E69" i="3" a="1"/>
  <c r="E69" i="3" s="1"/>
  <c r="B70" i="3" a="1"/>
  <c r="B70" i="3" s="1"/>
  <c r="C70" i="3" a="1"/>
  <c r="C70" i="3" s="1"/>
  <c r="D70" i="3" a="1"/>
  <c r="D70" i="3" s="1"/>
  <c r="E70" i="3" a="1"/>
  <c r="E70" i="3" s="1"/>
  <c r="B71" i="3" a="1"/>
  <c r="B71" i="3" s="1"/>
  <c r="C71" i="3" a="1"/>
  <c r="C71" i="3"/>
  <c r="D71" i="3" a="1"/>
  <c r="D71" i="3" s="1"/>
  <c r="E71" i="3" a="1"/>
  <c r="E71" i="3" s="1"/>
  <c r="B72" i="3" a="1"/>
  <c r="B72" i="3"/>
  <c r="C72" i="3" a="1"/>
  <c r="C72" i="3" s="1"/>
  <c r="D72" i="3" a="1"/>
  <c r="D72" i="3" s="1"/>
  <c r="E72" i="3" a="1"/>
  <c r="E72" i="3" s="1"/>
  <c r="B73" i="3" a="1"/>
  <c r="B73" i="3" s="1"/>
  <c r="C73" i="3" a="1"/>
  <c r="C73" i="3" s="1"/>
  <c r="D73" i="3" a="1"/>
  <c r="D73" i="3" s="1"/>
  <c r="E73" i="3" a="1"/>
  <c r="E73" i="3" s="1"/>
  <c r="B74" i="3" a="1"/>
  <c r="B74" i="3" s="1"/>
  <c r="C74" i="3" a="1"/>
  <c r="C74" i="3" s="1"/>
  <c r="D74" i="3" a="1"/>
  <c r="D74" i="3" s="1"/>
  <c r="E74" i="3" a="1"/>
  <c r="E74" i="3" s="1"/>
  <c r="B75" i="3" a="1"/>
  <c r="B75" i="3" s="1"/>
  <c r="C75" i="3" a="1"/>
  <c r="C75" i="3" s="1"/>
  <c r="D75" i="3" a="1"/>
  <c r="D75" i="3" s="1"/>
  <c r="E75" i="3" a="1"/>
  <c r="E75" i="3" s="1"/>
  <c r="B76" i="3" a="1"/>
  <c r="B76" i="3"/>
  <c r="C76" i="3" a="1"/>
  <c r="C76" i="3" s="1"/>
  <c r="D76" i="3" a="1"/>
  <c r="D76" i="3" s="1"/>
  <c r="E76" i="3" a="1"/>
  <c r="E76" i="3" s="1"/>
  <c r="B77" i="3" a="1"/>
  <c r="B77" i="3" s="1"/>
  <c r="C77" i="3" a="1"/>
  <c r="C77" i="3" s="1"/>
  <c r="D77" i="3" a="1"/>
  <c r="D77" i="3" s="1"/>
  <c r="E77" i="3" a="1"/>
  <c r="E77" i="3"/>
  <c r="B78" i="3" a="1"/>
  <c r="B78" i="3" s="1"/>
  <c r="C78" i="3" a="1"/>
  <c r="C78" i="3" s="1"/>
  <c r="D78" i="3" a="1"/>
  <c r="D78" i="3" s="1"/>
  <c r="E78" i="3" a="1"/>
  <c r="E78" i="3" s="1"/>
  <c r="B79" i="3" a="1"/>
  <c r="B79" i="3" s="1"/>
  <c r="C79" i="3" a="1"/>
  <c r="C79" i="3" s="1"/>
  <c r="D79" i="3" a="1"/>
  <c r="D79" i="3" s="1"/>
  <c r="E79" i="3" a="1"/>
  <c r="E79" i="3" s="1"/>
  <c r="B80" i="3" a="1"/>
  <c r="B80" i="3" s="1"/>
  <c r="C80" i="3" a="1"/>
  <c r="C80" i="3" s="1"/>
  <c r="D80" i="3" a="1"/>
  <c r="D80" i="3" s="1"/>
  <c r="E80" i="3" a="1"/>
  <c r="E80" i="3" s="1"/>
  <c r="B81" i="3" a="1"/>
  <c r="B81" i="3" s="1"/>
  <c r="C81" i="3" a="1"/>
  <c r="C81" i="3" s="1"/>
  <c r="D81" i="3" a="1"/>
  <c r="D81" i="3" s="1"/>
  <c r="E81" i="3" a="1"/>
  <c r="E81" i="3" s="1"/>
  <c r="M81" i="3" s="1"/>
  <c r="N81" i="3" s="1"/>
  <c r="B82" i="3" a="1"/>
  <c r="B82" i="3" s="1"/>
  <c r="C82" i="3" a="1"/>
  <c r="C82" i="3" s="1"/>
  <c r="D82" i="3" a="1"/>
  <c r="D82" i="3" s="1"/>
  <c r="E82" i="3" a="1"/>
  <c r="E82" i="3" s="1"/>
  <c r="B83" i="3" a="1"/>
  <c r="B83" i="3" s="1"/>
  <c r="C83" i="3" a="1"/>
  <c r="C83" i="3" s="1"/>
  <c r="D83" i="3" a="1"/>
  <c r="D83" i="3" s="1"/>
  <c r="E83" i="3" a="1"/>
  <c r="E83" i="3" s="1"/>
  <c r="B84" i="3" a="1"/>
  <c r="B84" i="3" s="1"/>
  <c r="C84" i="3" a="1"/>
  <c r="C84" i="3" s="1"/>
  <c r="D84" i="3" a="1"/>
  <c r="D84" i="3" s="1"/>
  <c r="E84" i="3" a="1"/>
  <c r="E84" i="3" s="1"/>
  <c r="B85" i="3" a="1"/>
  <c r="B85" i="3" s="1"/>
  <c r="C85" i="3" a="1"/>
  <c r="C85" i="3" s="1"/>
  <c r="D85" i="3" a="1"/>
  <c r="D85" i="3" s="1"/>
  <c r="E85" i="3" a="1"/>
  <c r="E85" i="3" s="1"/>
  <c r="B86" i="3" a="1"/>
  <c r="B86" i="3" s="1"/>
  <c r="C86" i="3" a="1"/>
  <c r="C86" i="3" s="1"/>
  <c r="D86" i="3" a="1"/>
  <c r="D86" i="3" s="1"/>
  <c r="E86" i="3" a="1"/>
  <c r="E86" i="3" s="1"/>
  <c r="B87" i="3" a="1"/>
  <c r="B87" i="3" s="1"/>
  <c r="C87" i="3" a="1"/>
  <c r="C87" i="3" s="1"/>
  <c r="D87" i="3" a="1"/>
  <c r="D87" i="3" s="1"/>
  <c r="E87" i="3" a="1"/>
  <c r="E87" i="3" s="1"/>
  <c r="B88" i="3" a="1"/>
  <c r="B88" i="3" s="1"/>
  <c r="C88" i="3" a="1"/>
  <c r="C88" i="3" s="1"/>
  <c r="D88" i="3" a="1"/>
  <c r="D88" i="3" s="1"/>
  <c r="E88" i="3" a="1"/>
  <c r="E88" i="3" s="1"/>
  <c r="B89" i="3" a="1"/>
  <c r="B89" i="3" s="1"/>
  <c r="C89" i="3" a="1"/>
  <c r="C89" i="3" s="1"/>
  <c r="D89" i="3" a="1"/>
  <c r="D89" i="3" s="1"/>
  <c r="E89" i="3" a="1"/>
  <c r="E89" i="3" s="1"/>
  <c r="B90" i="3" a="1"/>
  <c r="B90" i="3" s="1"/>
  <c r="C90" i="3" a="1"/>
  <c r="C90" i="3" s="1"/>
  <c r="D90" i="3" a="1"/>
  <c r="D90" i="3" s="1"/>
  <c r="E90" i="3" a="1"/>
  <c r="E90" i="3" s="1"/>
  <c r="B91" i="3" a="1"/>
  <c r="B91" i="3" s="1"/>
  <c r="C91" i="3" a="1"/>
  <c r="C91" i="3" s="1"/>
  <c r="D91" i="3" a="1"/>
  <c r="D91" i="3" s="1"/>
  <c r="E91" i="3" a="1"/>
  <c r="E91" i="3" s="1"/>
  <c r="B92" i="3" a="1"/>
  <c r="B92" i="3" s="1"/>
  <c r="C92" i="3" a="1"/>
  <c r="C92" i="3" s="1"/>
  <c r="D92" i="3" a="1"/>
  <c r="D92" i="3" s="1"/>
  <c r="E92" i="3" a="1"/>
  <c r="E92" i="3" s="1"/>
  <c r="B93" i="3" a="1"/>
  <c r="B93" i="3" s="1"/>
  <c r="C93" i="3" a="1"/>
  <c r="C93" i="3" s="1"/>
  <c r="D93" i="3" a="1"/>
  <c r="D93" i="3" s="1"/>
  <c r="E93" i="3" a="1"/>
  <c r="E93" i="3" s="1"/>
  <c r="B94" i="3" a="1"/>
  <c r="B94" i="3" s="1"/>
  <c r="C94" i="3" a="1"/>
  <c r="C94" i="3" s="1"/>
  <c r="D94" i="3" a="1"/>
  <c r="D94" i="3"/>
  <c r="E94" i="3" a="1"/>
  <c r="E94" i="3" s="1"/>
  <c r="B95" i="3" a="1"/>
  <c r="B95" i="3" s="1"/>
  <c r="C95" i="3" a="1"/>
  <c r="C95" i="3"/>
  <c r="D95" i="3" a="1"/>
  <c r="D95" i="3" s="1"/>
  <c r="E95" i="3" a="1"/>
  <c r="E95" i="3" s="1"/>
  <c r="B96" i="3" a="1"/>
  <c r="B96" i="3"/>
  <c r="C96" i="3" a="1"/>
  <c r="C96" i="3" s="1"/>
  <c r="D96" i="3" a="1"/>
  <c r="D96" i="3" s="1"/>
  <c r="E96" i="3" a="1"/>
  <c r="E96" i="3" s="1"/>
  <c r="B97" i="3" a="1"/>
  <c r="B97" i="3" s="1"/>
  <c r="C97" i="3" a="1"/>
  <c r="C97" i="3" s="1"/>
  <c r="D97" i="3" a="1"/>
  <c r="D97" i="3" s="1"/>
  <c r="E97" i="3" a="1"/>
  <c r="E97" i="3" s="1"/>
  <c r="B98" i="3" a="1"/>
  <c r="B98" i="3" s="1"/>
  <c r="C98" i="3" a="1"/>
  <c r="C98" i="3" s="1"/>
  <c r="D98" i="3" a="1"/>
  <c r="D98" i="3"/>
  <c r="E98" i="3" a="1"/>
  <c r="E98" i="3" s="1"/>
  <c r="B99" i="3" a="1"/>
  <c r="B99" i="3" s="1"/>
  <c r="C99" i="3" a="1"/>
  <c r="C99" i="3" s="1"/>
  <c r="D99" i="3" a="1"/>
  <c r="D99" i="3" s="1"/>
  <c r="E99" i="3" a="1"/>
  <c r="E99" i="3" s="1"/>
  <c r="B100" i="3" a="1"/>
  <c r="B100" i="3" s="1"/>
  <c r="C100" i="3" a="1"/>
  <c r="C100" i="3" s="1"/>
  <c r="D100" i="3" a="1"/>
  <c r="D100" i="3" s="1"/>
  <c r="E100" i="3" a="1"/>
  <c r="E100" i="3" s="1"/>
  <c r="B101" i="3" a="1"/>
  <c r="B101" i="3" s="1"/>
  <c r="C101" i="3" a="1"/>
  <c r="C101" i="3" s="1"/>
  <c r="D101" i="3" a="1"/>
  <c r="D101" i="3" s="1"/>
  <c r="E101" i="3" a="1"/>
  <c r="E101" i="3" s="1"/>
  <c r="B102" i="3" a="1"/>
  <c r="B102" i="3" s="1"/>
  <c r="C102" i="3" a="1"/>
  <c r="C102" i="3" s="1"/>
  <c r="D102" i="3" a="1"/>
  <c r="D102" i="3" s="1"/>
  <c r="E102" i="3" a="1"/>
  <c r="E102" i="3" s="1"/>
  <c r="B103" i="3" a="1"/>
  <c r="B103" i="3" s="1"/>
  <c r="C103" i="3" a="1"/>
  <c r="C103" i="3"/>
  <c r="D103" i="3" a="1"/>
  <c r="D103" i="3" s="1"/>
  <c r="E103" i="3" a="1"/>
  <c r="E103" i="3" s="1"/>
  <c r="B104" i="3" a="1"/>
  <c r="B104" i="3" s="1"/>
  <c r="C104" i="3" a="1"/>
  <c r="C104" i="3" s="1"/>
  <c r="D104" i="3" a="1"/>
  <c r="D104" i="3" s="1"/>
  <c r="E104" i="3" a="1"/>
  <c r="E104" i="3" s="1"/>
  <c r="B105" i="3" a="1"/>
  <c r="B105" i="3" s="1"/>
  <c r="C105" i="3" a="1"/>
  <c r="C105" i="3" s="1"/>
  <c r="D105" i="3" a="1"/>
  <c r="D105" i="3" s="1"/>
  <c r="E105" i="3" a="1"/>
  <c r="E105" i="3"/>
  <c r="B106" i="3" a="1"/>
  <c r="B106" i="3" s="1"/>
  <c r="C106" i="3" a="1"/>
  <c r="C106" i="3" s="1"/>
  <c r="D106" i="3" a="1"/>
  <c r="D106" i="3" s="1"/>
  <c r="E106" i="3" a="1"/>
  <c r="E106" i="3" s="1"/>
  <c r="B107" i="3" a="1"/>
  <c r="B107" i="3" s="1"/>
  <c r="C107" i="3" a="1"/>
  <c r="C107" i="3"/>
  <c r="D107" i="3" a="1"/>
  <c r="D107" i="3" s="1"/>
  <c r="E107" i="3" a="1"/>
  <c r="E107" i="3" s="1"/>
  <c r="B108" i="3" a="1"/>
  <c r="B108" i="3" s="1"/>
  <c r="C108" i="3" a="1"/>
  <c r="C108" i="3" s="1"/>
  <c r="D108" i="3" a="1"/>
  <c r="D108" i="3" s="1"/>
  <c r="E108" i="3" a="1"/>
  <c r="E108" i="3" s="1"/>
  <c r="B109" i="3" a="1"/>
  <c r="B109" i="3" s="1"/>
  <c r="C109" i="3" a="1"/>
  <c r="C109" i="3" s="1"/>
  <c r="D109" i="3" a="1"/>
  <c r="D109" i="3" s="1"/>
  <c r="E109" i="3" a="1"/>
  <c r="E109" i="3" s="1"/>
  <c r="B110" i="3" a="1"/>
  <c r="B110" i="3" s="1"/>
  <c r="C110" i="3" a="1"/>
  <c r="C110" i="3" s="1"/>
  <c r="D110" i="3" a="1"/>
  <c r="D110" i="3" s="1"/>
  <c r="E110" i="3" a="1"/>
  <c r="E110" i="3" s="1"/>
  <c r="B111" i="3" a="1"/>
  <c r="B111" i="3" s="1"/>
  <c r="C111" i="3" a="1"/>
  <c r="C111" i="3" s="1"/>
  <c r="D111" i="3" a="1"/>
  <c r="D111" i="3" s="1"/>
  <c r="E111" i="3" a="1"/>
  <c r="E111" i="3" s="1"/>
  <c r="B112" i="3" a="1"/>
  <c r="B112" i="3" s="1"/>
  <c r="C112" i="3" a="1"/>
  <c r="C112" i="3" s="1"/>
  <c r="D112" i="3" a="1"/>
  <c r="D112" i="3" s="1"/>
  <c r="E112" i="3" a="1"/>
  <c r="E112" i="3" s="1"/>
  <c r="B113" i="3" a="1"/>
  <c r="B113" i="3" s="1"/>
  <c r="C113" i="3" a="1"/>
  <c r="C113" i="3" s="1"/>
  <c r="D113" i="3" a="1"/>
  <c r="D113" i="3" s="1"/>
  <c r="E113" i="3" a="1"/>
  <c r="E113" i="3" s="1"/>
  <c r="B114" i="3" a="1"/>
  <c r="B114" i="3" s="1"/>
  <c r="C114" i="3" a="1"/>
  <c r="C114" i="3" s="1"/>
  <c r="D114" i="3" a="1"/>
  <c r="D114" i="3"/>
  <c r="E114" i="3" a="1"/>
  <c r="E114" i="3" s="1"/>
  <c r="B116" i="3" a="1"/>
  <c r="B116" i="3" s="1"/>
  <c r="C116" i="3" a="1"/>
  <c r="C116" i="3" s="1"/>
  <c r="D116" i="3" a="1"/>
  <c r="D116" i="3" s="1"/>
  <c r="E116" i="3" a="1"/>
  <c r="E116" i="3" s="1"/>
  <c r="B117" i="3" a="1"/>
  <c r="B117" i="3" s="1"/>
  <c r="C117" i="3" a="1"/>
  <c r="C117" i="3" s="1"/>
  <c r="D117" i="3" a="1"/>
  <c r="D117" i="3" s="1"/>
  <c r="E117" i="3" a="1"/>
  <c r="E117" i="3" s="1"/>
  <c r="B118" i="3" a="1"/>
  <c r="B118" i="3" s="1"/>
  <c r="C118" i="3" a="1"/>
  <c r="C118" i="3" s="1"/>
  <c r="D118" i="3" a="1"/>
  <c r="D118" i="3" s="1"/>
  <c r="E118" i="3" a="1"/>
  <c r="E118" i="3" s="1"/>
  <c r="B119" i="3" a="1"/>
  <c r="B119" i="3" s="1"/>
  <c r="C119" i="3" a="1"/>
  <c r="C119" i="3" s="1"/>
  <c r="D119" i="3" a="1"/>
  <c r="D119" i="3" s="1"/>
  <c r="E119" i="3" a="1"/>
  <c r="E119" i="3" s="1"/>
  <c r="B120" i="3" a="1"/>
  <c r="B120" i="3" s="1"/>
  <c r="C120" i="3" a="1"/>
  <c r="C120" i="3" s="1"/>
  <c r="D120" i="3" a="1"/>
  <c r="D120" i="3" s="1"/>
  <c r="E120" i="3" a="1"/>
  <c r="E120" i="3" s="1"/>
  <c r="B121" i="3" a="1"/>
  <c r="B121" i="3" s="1"/>
  <c r="C121" i="3" a="1"/>
  <c r="C121" i="3" s="1"/>
  <c r="D121" i="3" a="1"/>
  <c r="D121" i="3" s="1"/>
  <c r="E121" i="3" a="1"/>
  <c r="E121" i="3"/>
  <c r="B122" i="3" a="1"/>
  <c r="B122" i="3" s="1"/>
  <c r="C122" i="3" a="1"/>
  <c r="C122" i="3" s="1"/>
  <c r="D122" i="3" a="1"/>
  <c r="D122" i="3" s="1"/>
  <c r="E122" i="3" a="1"/>
  <c r="E122" i="3" s="1"/>
  <c r="B123" i="3" a="1"/>
  <c r="B123" i="3" s="1"/>
  <c r="C123" i="3" a="1"/>
  <c r="C123" i="3"/>
  <c r="D123" i="3" a="1"/>
  <c r="D123" i="3" s="1"/>
  <c r="E123" i="3" a="1"/>
  <c r="E123" i="3" s="1"/>
  <c r="B124" i="3" a="1"/>
  <c r="B124" i="3" s="1"/>
  <c r="C124" i="3" a="1"/>
  <c r="C124" i="3" s="1"/>
  <c r="D124" i="3" a="1"/>
  <c r="D124" i="3" s="1"/>
  <c r="E124" i="3" a="1"/>
  <c r="E124" i="3" s="1"/>
  <c r="B125" i="3" a="1"/>
  <c r="B125" i="3" s="1"/>
  <c r="C125" i="3" a="1"/>
  <c r="C125" i="3" s="1"/>
  <c r="D125" i="3" a="1"/>
  <c r="D125" i="3" s="1"/>
  <c r="E125" i="3" a="1"/>
  <c r="E125" i="3" s="1"/>
  <c r="B126" i="3" a="1"/>
  <c r="B126" i="3" s="1"/>
  <c r="C126" i="3" a="1"/>
  <c r="C126" i="3" s="1"/>
  <c r="D126" i="3" a="1"/>
  <c r="D126" i="3"/>
  <c r="E126" i="3" a="1"/>
  <c r="E126" i="3" s="1"/>
  <c r="B127" i="3" a="1"/>
  <c r="B127" i="3" s="1"/>
  <c r="C127" i="3" a="1"/>
  <c r="C127" i="3" s="1"/>
  <c r="D127" i="3" a="1"/>
  <c r="D127" i="3" s="1"/>
  <c r="E127" i="3" a="1"/>
  <c r="E127" i="3" s="1"/>
  <c r="B128" i="3" a="1"/>
  <c r="B128" i="3" s="1"/>
  <c r="C128" i="3" a="1"/>
  <c r="C128" i="3" s="1"/>
  <c r="D128" i="3" a="1"/>
  <c r="D128" i="3" s="1"/>
  <c r="E128" i="3" a="1"/>
  <c r="E128" i="3" s="1"/>
  <c r="B129" i="3" a="1"/>
  <c r="B129" i="3" s="1"/>
  <c r="C129" i="3" a="1"/>
  <c r="C129" i="3" s="1"/>
  <c r="D129" i="3" a="1"/>
  <c r="D129" i="3" s="1"/>
  <c r="E129" i="3" a="1"/>
  <c r="E129" i="3" s="1"/>
  <c r="B130" i="3" a="1"/>
  <c r="B130" i="3" s="1"/>
  <c r="C130" i="3" a="1"/>
  <c r="C130" i="3" s="1"/>
  <c r="D130" i="3" a="1"/>
  <c r="D130" i="3" s="1"/>
  <c r="E130" i="3" a="1"/>
  <c r="E130" i="3" s="1"/>
  <c r="B131" i="3" a="1"/>
  <c r="B131" i="3" s="1"/>
  <c r="C131" i="3" a="1"/>
  <c r="C131" i="3" s="1"/>
  <c r="D131" i="3" a="1"/>
  <c r="D131" i="3" s="1"/>
  <c r="E131" i="3" a="1"/>
  <c r="E131" i="3" s="1"/>
  <c r="B132" i="3" a="1"/>
  <c r="B132" i="3"/>
  <c r="C132" i="3" a="1"/>
  <c r="C132" i="3" s="1"/>
  <c r="D132" i="3" a="1"/>
  <c r="D132" i="3" s="1"/>
  <c r="E132" i="3" a="1"/>
  <c r="E132" i="3" s="1"/>
  <c r="B133" i="3" a="1"/>
  <c r="B133" i="3" s="1"/>
  <c r="C133" i="3" a="1"/>
  <c r="C133" i="3"/>
  <c r="D133" i="3" a="1"/>
  <c r="D133" i="3" s="1"/>
  <c r="E133" i="3" a="1"/>
  <c r="E133" i="3" s="1"/>
  <c r="B134" i="3" a="1"/>
  <c r="B134" i="3" s="1"/>
  <c r="C134" i="3" a="1"/>
  <c r="C134" i="3" s="1"/>
  <c r="D134" i="3" a="1"/>
  <c r="D134" i="3" s="1"/>
  <c r="E134" i="3" a="1"/>
  <c r="E134" i="3" s="1"/>
  <c r="B135" i="3" a="1"/>
  <c r="B135" i="3" s="1"/>
  <c r="C135" i="3" a="1"/>
  <c r="C135" i="3" s="1"/>
  <c r="D135" i="3" a="1"/>
  <c r="D135" i="3" s="1"/>
  <c r="E135" i="3" a="1"/>
  <c r="E135" i="3" s="1"/>
  <c r="B136" i="3" a="1"/>
  <c r="B136" i="3" s="1"/>
  <c r="C136" i="3" a="1"/>
  <c r="C136" i="3" s="1"/>
  <c r="D136" i="3" a="1"/>
  <c r="D136" i="3" s="1"/>
  <c r="E136" i="3" a="1"/>
  <c r="E136" i="3" s="1"/>
  <c r="B137" i="3" a="1"/>
  <c r="B137" i="3" s="1"/>
  <c r="C137" i="3" a="1"/>
  <c r="C137" i="3" s="1"/>
  <c r="D137" i="3" a="1"/>
  <c r="D137" i="3" s="1"/>
  <c r="E137" i="3" a="1"/>
  <c r="E137" i="3" s="1"/>
  <c r="B138" i="3" a="1"/>
  <c r="B138" i="3" s="1"/>
  <c r="C138" i="3" a="1"/>
  <c r="C138" i="3" s="1"/>
  <c r="D138" i="3" a="1"/>
  <c r="D138" i="3"/>
  <c r="E138" i="3" a="1"/>
  <c r="E138" i="3" s="1"/>
  <c r="B139" i="3" a="1"/>
  <c r="B139" i="3" s="1"/>
  <c r="C139" i="3" a="1"/>
  <c r="C139" i="3"/>
  <c r="D139" i="3" a="1"/>
  <c r="D139" i="3" s="1"/>
  <c r="E139" i="3" a="1"/>
  <c r="E139" i="3" s="1"/>
  <c r="B140" i="3" a="1"/>
  <c r="B140" i="3" s="1"/>
  <c r="C140" i="3" a="1"/>
  <c r="C140" i="3" s="1"/>
  <c r="D140" i="3" a="1"/>
  <c r="D140" i="3" s="1"/>
  <c r="E140" i="3" a="1"/>
  <c r="E140" i="3" s="1"/>
  <c r="B141" i="3" a="1"/>
  <c r="B141" i="3" s="1"/>
  <c r="C141" i="3" a="1"/>
  <c r="C141" i="3" s="1"/>
  <c r="D141" i="3" a="1"/>
  <c r="D141" i="3" s="1"/>
  <c r="E141" i="3" a="1"/>
  <c r="E141" i="3" s="1"/>
  <c r="B142" i="3" a="1"/>
  <c r="B142" i="3" s="1"/>
  <c r="C142" i="3" a="1"/>
  <c r="C142" i="3" s="1"/>
  <c r="D142" i="3" a="1"/>
  <c r="D142" i="3" s="1"/>
  <c r="E142" i="3" a="1"/>
  <c r="E142" i="3" s="1"/>
  <c r="C2" i="3" a="1"/>
  <c r="C2" i="3" s="1"/>
  <c r="D2" i="3" a="1"/>
  <c r="D2" i="3" s="1"/>
  <c r="E2" i="3" a="1"/>
  <c r="E2" i="3" s="1"/>
  <c r="B2" i="3" a="1"/>
  <c r="B2" i="3" s="1"/>
  <c r="A35" i="3" a="1"/>
  <c r="A35" i="3" s="1"/>
  <c r="A36" i="3" a="1"/>
  <c r="A36" i="3" s="1"/>
  <c r="A37" i="3" a="1"/>
  <c r="A37" i="3" s="1"/>
  <c r="A38" i="3" a="1"/>
  <c r="A38" i="3" s="1"/>
  <c r="A39" i="3" a="1"/>
  <c r="A39" i="3" s="1"/>
  <c r="A40" i="3" a="1"/>
  <c r="A40" i="3" s="1"/>
  <c r="A41" i="3" a="1"/>
  <c r="A41" i="3" s="1"/>
  <c r="A42" i="3" a="1"/>
  <c r="A42" i="3" s="1"/>
  <c r="A43" i="3" a="1"/>
  <c r="A43" i="3" s="1"/>
  <c r="A44" i="3" a="1"/>
  <c r="A44" i="3"/>
  <c r="A45" i="3" a="1"/>
  <c r="A45" i="3" s="1"/>
  <c r="A46" i="3" a="1"/>
  <c r="A46" i="3"/>
  <c r="A47" i="3" a="1"/>
  <c r="A47" i="3" s="1"/>
  <c r="A48" i="3" a="1"/>
  <c r="A48" i="3" s="1"/>
  <c r="A49" i="3" a="1"/>
  <c r="A49" i="3" s="1"/>
  <c r="A50" i="3" a="1"/>
  <c r="A50" i="3"/>
  <c r="A51" i="3" a="1"/>
  <c r="A51" i="3" s="1"/>
  <c r="A52" i="3" a="1"/>
  <c r="A52" i="3"/>
  <c r="A53" i="3" a="1"/>
  <c r="A53" i="3" s="1"/>
  <c r="A54" i="3" a="1"/>
  <c r="A54" i="3" s="1"/>
  <c r="A55" i="3" a="1"/>
  <c r="A55" i="3" s="1"/>
  <c r="A56" i="3" a="1"/>
  <c r="A56" i="3" s="1"/>
  <c r="A57" i="3" a="1"/>
  <c r="A57" i="3" s="1"/>
  <c r="A58" i="3" a="1"/>
  <c r="A58" i="3" s="1"/>
  <c r="A59" i="3" a="1"/>
  <c r="A59" i="3" s="1"/>
  <c r="A60" i="3" a="1"/>
  <c r="A60" i="3" s="1"/>
  <c r="A61" i="3" a="1"/>
  <c r="A61" i="3" s="1"/>
  <c r="A62" i="3" a="1"/>
  <c r="A62" i="3" s="1"/>
  <c r="A63" i="3" a="1"/>
  <c r="A63" i="3" s="1"/>
  <c r="A64" i="3" a="1"/>
  <c r="A64" i="3" s="1"/>
  <c r="A65" i="3" a="1"/>
  <c r="A65" i="3" s="1"/>
  <c r="A66" i="3" a="1"/>
  <c r="A66" i="3" s="1"/>
  <c r="A67" i="3" a="1"/>
  <c r="A67" i="3" s="1"/>
  <c r="A68" i="3" a="1"/>
  <c r="A68" i="3" s="1"/>
  <c r="A69" i="3" a="1"/>
  <c r="A69" i="3" s="1"/>
  <c r="A70" i="3" a="1"/>
  <c r="A70" i="3" s="1"/>
  <c r="A71" i="3" a="1"/>
  <c r="A71" i="3" s="1"/>
  <c r="A72" i="3" a="1"/>
  <c r="A72" i="3" s="1"/>
  <c r="A73" i="3" a="1"/>
  <c r="A73" i="3" s="1"/>
  <c r="A74" i="3" a="1"/>
  <c r="A74" i="3" s="1"/>
  <c r="A75" i="3" a="1"/>
  <c r="A75" i="3" s="1"/>
  <c r="A76" i="3" a="1"/>
  <c r="A76" i="3"/>
  <c r="A77" i="3" a="1"/>
  <c r="A77" i="3" s="1"/>
  <c r="A78" i="3" a="1"/>
  <c r="A78" i="3"/>
  <c r="A79" i="3" a="1"/>
  <c r="A79" i="3" s="1"/>
  <c r="A80" i="3" a="1"/>
  <c r="A80" i="3" s="1"/>
  <c r="A81" i="3" a="1"/>
  <c r="A81" i="3" s="1"/>
  <c r="A82" i="3" a="1"/>
  <c r="A82" i="3"/>
  <c r="A83" i="3" a="1"/>
  <c r="A83" i="3" s="1"/>
  <c r="A84" i="3" a="1"/>
  <c r="A84" i="3"/>
  <c r="A85" i="3" a="1"/>
  <c r="A85" i="3" s="1"/>
  <c r="A86" i="3" a="1"/>
  <c r="A86" i="3" s="1"/>
  <c r="A87" i="3" a="1"/>
  <c r="A87" i="3" s="1"/>
  <c r="A88" i="3" a="1"/>
  <c r="A88" i="3" s="1"/>
  <c r="A89" i="3" a="1"/>
  <c r="A89" i="3" s="1"/>
  <c r="A90" i="3" a="1"/>
  <c r="A90" i="3" s="1"/>
  <c r="A91" i="3" a="1"/>
  <c r="A91" i="3" s="1"/>
  <c r="A92" i="3" a="1"/>
  <c r="A92" i="3" s="1"/>
  <c r="A93" i="3" a="1"/>
  <c r="A93" i="3" s="1"/>
  <c r="A94" i="3" a="1"/>
  <c r="A94" i="3" s="1"/>
  <c r="A95" i="3" a="1"/>
  <c r="A95" i="3" s="1"/>
  <c r="A96" i="3" a="1"/>
  <c r="A96" i="3" s="1"/>
  <c r="A97" i="3" a="1"/>
  <c r="A97" i="3" s="1"/>
  <c r="A98" i="3" a="1"/>
  <c r="A98" i="3" s="1"/>
  <c r="A99" i="3" a="1"/>
  <c r="A99" i="3" s="1"/>
  <c r="A100" i="3" a="1"/>
  <c r="A100" i="3" s="1"/>
  <c r="A101" i="3" a="1"/>
  <c r="A101" i="3" s="1"/>
  <c r="A102" i="3" a="1"/>
  <c r="A102" i="3" s="1"/>
  <c r="A103" i="3" a="1"/>
  <c r="A103" i="3" s="1"/>
  <c r="A104" i="3" a="1"/>
  <c r="A104" i="3" s="1"/>
  <c r="A105" i="3" a="1"/>
  <c r="A105" i="3" s="1"/>
  <c r="A106" i="3" a="1"/>
  <c r="A106" i="3" s="1"/>
  <c r="A107" i="3" a="1"/>
  <c r="A107" i="3" s="1"/>
  <c r="A108" i="3" a="1"/>
  <c r="A108" i="3"/>
  <c r="A109" i="3" a="1"/>
  <c r="A109" i="3" s="1"/>
  <c r="A110" i="3" a="1"/>
  <c r="A110" i="3"/>
  <c r="A111" i="3" a="1"/>
  <c r="A111" i="3" s="1"/>
  <c r="A112" i="3" a="1"/>
  <c r="A112" i="3" s="1"/>
  <c r="A113" i="3" a="1"/>
  <c r="A113" i="3" s="1"/>
  <c r="A114" i="3" a="1"/>
  <c r="A114" i="3"/>
  <c r="A116" i="3" a="1"/>
  <c r="A116" i="3"/>
  <c r="A117" i="3" a="1"/>
  <c r="A117" i="3" s="1"/>
  <c r="A118" i="3" a="1"/>
  <c r="A118" i="3" s="1"/>
  <c r="A119" i="3" a="1"/>
  <c r="A119" i="3" s="1"/>
  <c r="A120" i="3" a="1"/>
  <c r="A120" i="3" s="1"/>
  <c r="A121" i="3" a="1"/>
  <c r="A121" i="3" s="1"/>
  <c r="A122" i="3" a="1"/>
  <c r="A122" i="3" s="1"/>
  <c r="A123" i="3" a="1"/>
  <c r="A123" i="3" s="1"/>
  <c r="A124" i="3" a="1"/>
  <c r="A124" i="3" s="1"/>
  <c r="A125" i="3" a="1"/>
  <c r="A125" i="3" s="1"/>
  <c r="A126" i="3" a="1"/>
  <c r="A126" i="3" s="1"/>
  <c r="A127" i="3" a="1"/>
  <c r="A127" i="3" s="1"/>
  <c r="A128" i="3" a="1"/>
  <c r="A128" i="3" s="1"/>
  <c r="A129" i="3" a="1"/>
  <c r="A129" i="3" s="1"/>
  <c r="A130" i="3" a="1"/>
  <c r="A130" i="3" s="1"/>
  <c r="A131" i="3" a="1"/>
  <c r="A131" i="3" s="1"/>
  <c r="A132" i="3" a="1"/>
  <c r="A132" i="3" s="1"/>
  <c r="A133" i="3" a="1"/>
  <c r="A133" i="3" s="1"/>
  <c r="A134" i="3" a="1"/>
  <c r="A134" i="3" s="1"/>
  <c r="A135" i="3" a="1"/>
  <c r="A135" i="3" s="1"/>
  <c r="A136" i="3" a="1"/>
  <c r="A136" i="3" s="1"/>
  <c r="A137" i="3" a="1"/>
  <c r="A137" i="3" s="1"/>
  <c r="A138" i="3" a="1"/>
  <c r="A138" i="3" s="1"/>
  <c r="A139" i="3" a="1"/>
  <c r="A139" i="3" s="1"/>
  <c r="A140" i="3" a="1"/>
  <c r="A140" i="3"/>
  <c r="A141" i="3" a="1"/>
  <c r="A141" i="3" s="1"/>
  <c r="A142" i="3" a="1"/>
  <c r="A142" i="3"/>
  <c r="A3" i="3" a="1"/>
  <c r="A3" i="3" s="1"/>
  <c r="A4" i="3" a="1"/>
  <c r="A4" i="3" s="1"/>
  <c r="A5" i="3" a="1"/>
  <c r="A5" i="3" s="1"/>
  <c r="A6" i="3" a="1"/>
  <c r="A6" i="3"/>
  <c r="A7" i="3" a="1"/>
  <c r="A7" i="3" s="1"/>
  <c r="A8" i="3" a="1"/>
  <c r="A8" i="3"/>
  <c r="A9" i="3" a="1"/>
  <c r="A9" i="3" s="1"/>
  <c r="A10" i="3" a="1"/>
  <c r="A10" i="3" s="1"/>
  <c r="A11" i="3" a="1"/>
  <c r="A11" i="3" s="1"/>
  <c r="A12" i="3" a="1"/>
  <c r="A12" i="3" s="1"/>
  <c r="A13" i="3" a="1"/>
  <c r="A13" i="3" s="1"/>
  <c r="A14" i="3" a="1"/>
  <c r="A14" i="3" s="1"/>
  <c r="A15" i="3" a="1"/>
  <c r="A15" i="3" s="1"/>
  <c r="A16" i="3" a="1"/>
  <c r="A16" i="3" s="1"/>
  <c r="A17" i="3" a="1"/>
  <c r="A17" i="3" s="1"/>
  <c r="A18" i="3" a="1"/>
  <c r="A18" i="3" s="1"/>
  <c r="A19" i="3" a="1"/>
  <c r="A19" i="3" s="1"/>
  <c r="A20" i="3" a="1"/>
  <c r="A20" i="3" s="1"/>
  <c r="A21" i="3" a="1"/>
  <c r="A21" i="3" s="1"/>
  <c r="A22" i="3" a="1"/>
  <c r="A22" i="3" s="1"/>
  <c r="A23" i="3" a="1"/>
  <c r="A23" i="3" s="1"/>
  <c r="A24" i="3" a="1"/>
  <c r="A24" i="3" s="1"/>
  <c r="A25" i="3" a="1"/>
  <c r="A25" i="3" s="1"/>
  <c r="A26" i="3" a="1"/>
  <c r="A26" i="3" s="1"/>
  <c r="A27" i="3" a="1"/>
  <c r="A27" i="3" s="1"/>
  <c r="A28" i="3" a="1"/>
  <c r="A28" i="3" s="1"/>
  <c r="A29" i="3" a="1"/>
  <c r="A29" i="3" s="1"/>
  <c r="A30" i="3" a="1"/>
  <c r="A30" i="3" s="1"/>
  <c r="A31" i="3" a="1"/>
  <c r="A31" i="3" s="1"/>
  <c r="A32" i="3" a="1"/>
  <c r="A32" i="3" s="1"/>
  <c r="A33" i="3" a="1"/>
  <c r="A33" i="3" s="1"/>
  <c r="A34" i="3" a="1"/>
  <c r="A34" i="3" s="1"/>
  <c r="A2" i="3" a="1"/>
  <c r="A2" i="3" s="1"/>
  <c r="F3" i="2"/>
  <c r="F2" i="4" s="1" a="1"/>
  <c r="F2" i="4" s="1"/>
  <c r="F4" i="2"/>
  <c r="F2" i="5" s="1" a="1"/>
  <c r="F2" i="5" s="1"/>
  <c r="F5" i="2"/>
  <c r="F2" i="6" s="1" a="1"/>
  <c r="F2" i="6" s="1"/>
  <c r="F6" i="2"/>
  <c r="F2" i="7" s="1" a="1"/>
  <c r="F2" i="7" s="1"/>
  <c r="F7" i="2"/>
  <c r="F3" i="3" s="1" a="1"/>
  <c r="F3" i="3" s="1"/>
  <c r="F8" i="2"/>
  <c r="F3" i="4" s="1" a="1"/>
  <c r="F3" i="4" s="1"/>
  <c r="F9" i="2"/>
  <c r="F3" i="5" s="1" a="1"/>
  <c r="F3" i="5" s="1"/>
  <c r="F10" i="2"/>
  <c r="F3" i="6" s="1" a="1"/>
  <c r="F3" i="6" s="1"/>
  <c r="F11" i="2"/>
  <c r="F3" i="7" s="1" a="1"/>
  <c r="F3" i="7" s="1"/>
  <c r="F12" i="2"/>
  <c r="F4" i="3" s="1" a="1"/>
  <c r="F4" i="3" s="1"/>
  <c r="F13" i="2"/>
  <c r="F4" i="4" s="1" a="1"/>
  <c r="F4" i="4" s="1"/>
  <c r="F14" i="2"/>
  <c r="F4" i="5" s="1" a="1"/>
  <c r="F4" i="5" s="1"/>
  <c r="F15" i="2"/>
  <c r="F4" i="6" s="1" a="1"/>
  <c r="F4" i="6" s="1"/>
  <c r="F16" i="2"/>
  <c r="F4" i="7" s="1" a="1"/>
  <c r="F4" i="7" s="1"/>
  <c r="F17" i="2"/>
  <c r="F5" i="3" s="1" a="1"/>
  <c r="F5" i="3" s="1"/>
  <c r="F18" i="2"/>
  <c r="F5" i="4" s="1" a="1"/>
  <c r="F5" i="4" s="1"/>
  <c r="F19" i="2"/>
  <c r="F5" i="5" s="1" a="1"/>
  <c r="F5" i="5" s="1"/>
  <c r="F20" i="2"/>
  <c r="F5" i="6" s="1" a="1"/>
  <c r="F5" i="6" s="1"/>
  <c r="F21" i="2"/>
  <c r="F5" i="7" s="1" a="1"/>
  <c r="F5" i="7" s="1"/>
  <c r="F22" i="2"/>
  <c r="F6" i="3" s="1" a="1"/>
  <c r="F6" i="3" s="1"/>
  <c r="F23" i="2"/>
  <c r="F6" i="4" s="1" a="1"/>
  <c r="F6" i="4" s="1"/>
  <c r="F24" i="2"/>
  <c r="F6" i="5" s="1" a="1"/>
  <c r="F6" i="5" s="1"/>
  <c r="F25" i="2"/>
  <c r="F6" i="6" s="1" a="1"/>
  <c r="F6" i="6" s="1"/>
  <c r="F26" i="2"/>
  <c r="F6" i="7" s="1" a="1"/>
  <c r="F6" i="7" s="1"/>
  <c r="F27" i="2"/>
  <c r="F7" i="3" s="1" a="1"/>
  <c r="F7" i="3" s="1"/>
  <c r="F28" i="2"/>
  <c r="F7" i="4" s="1" a="1"/>
  <c r="F7" i="4" s="1"/>
  <c r="F29" i="2"/>
  <c r="F7" i="5" s="1" a="1"/>
  <c r="F7" i="5" s="1"/>
  <c r="F30" i="2"/>
  <c r="F7" i="6" s="1" a="1"/>
  <c r="F7" i="6" s="1"/>
  <c r="F31" i="2"/>
  <c r="F7" i="7" s="1" a="1"/>
  <c r="F7" i="7" s="1"/>
  <c r="F32" i="2"/>
  <c r="F8" i="3" s="1" a="1"/>
  <c r="F8" i="3" s="1"/>
  <c r="F33" i="2"/>
  <c r="F8" i="4" s="1" a="1"/>
  <c r="F8" i="4" s="1"/>
  <c r="F34" i="2"/>
  <c r="F8" i="5" s="1" a="1"/>
  <c r="F8" i="5" s="1"/>
  <c r="F35" i="2"/>
  <c r="F8" i="6" s="1" a="1"/>
  <c r="F8" i="6" s="1"/>
  <c r="F36" i="2"/>
  <c r="F8" i="7" s="1" a="1"/>
  <c r="F8" i="7" s="1"/>
  <c r="F37" i="2"/>
  <c r="F9" i="3" s="1" a="1"/>
  <c r="F9" i="3" s="1"/>
  <c r="F38" i="2"/>
  <c r="F9" i="4" s="1" a="1"/>
  <c r="F9" i="4" s="1"/>
  <c r="F39" i="2"/>
  <c r="F9" i="5" s="1" a="1"/>
  <c r="F9" i="5" s="1"/>
  <c r="F40" i="2"/>
  <c r="F9" i="6" s="1" a="1"/>
  <c r="F9" i="6" s="1"/>
  <c r="F41" i="2"/>
  <c r="F9" i="7" s="1" a="1"/>
  <c r="F9" i="7" s="1"/>
  <c r="F42" i="2"/>
  <c r="F10" i="3" s="1" a="1"/>
  <c r="F10" i="3" s="1"/>
  <c r="F43" i="2"/>
  <c r="F10" i="4" s="1" a="1"/>
  <c r="F10" i="4" s="1"/>
  <c r="F44" i="2"/>
  <c r="F10" i="5" s="1" a="1"/>
  <c r="F10" i="5" s="1"/>
  <c r="F45" i="2"/>
  <c r="F10" i="6" s="1" a="1"/>
  <c r="F10" i="6" s="1"/>
  <c r="F46" i="2"/>
  <c r="F10" i="7" s="1" a="1"/>
  <c r="F10" i="7" s="1"/>
  <c r="F47" i="2"/>
  <c r="F11" i="3" s="1" a="1"/>
  <c r="F11" i="3" s="1"/>
  <c r="F48" i="2"/>
  <c r="F11" i="4" s="1" a="1"/>
  <c r="F11" i="4" s="1"/>
  <c r="F49" i="2"/>
  <c r="F11" i="5" s="1" a="1"/>
  <c r="F11" i="5" s="1"/>
  <c r="F50" i="2"/>
  <c r="F11" i="6" s="1" a="1"/>
  <c r="F11" i="6" s="1"/>
  <c r="F51" i="2"/>
  <c r="F11" i="7" s="1" a="1"/>
  <c r="F11" i="7" s="1"/>
  <c r="F52" i="2"/>
  <c r="F12" i="3" s="1" a="1"/>
  <c r="F12" i="3" s="1"/>
  <c r="F53" i="2"/>
  <c r="F12" i="4" s="1" a="1"/>
  <c r="F12" i="4" s="1"/>
  <c r="F54" i="2"/>
  <c r="F12" i="5" s="1" a="1"/>
  <c r="F12" i="5" s="1"/>
  <c r="F55" i="2"/>
  <c r="F12" i="6" s="1" a="1"/>
  <c r="F12" i="6" s="1"/>
  <c r="F56" i="2"/>
  <c r="F12" i="7" s="1" a="1"/>
  <c r="F12" i="7" s="1"/>
  <c r="F57" i="2"/>
  <c r="F13" i="3" s="1" a="1"/>
  <c r="F13" i="3" s="1"/>
  <c r="F58" i="2"/>
  <c r="F13" i="4" s="1" a="1"/>
  <c r="F13" i="4" s="1"/>
  <c r="F59" i="2"/>
  <c r="F13" i="5" s="1" a="1"/>
  <c r="F13" i="5" s="1"/>
  <c r="F60" i="2"/>
  <c r="F13" i="6" s="1" a="1"/>
  <c r="F13" i="6" s="1"/>
  <c r="F61" i="2"/>
  <c r="F13" i="7" s="1" a="1"/>
  <c r="F13" i="7" s="1"/>
  <c r="F62" i="2"/>
  <c r="F14" i="3" s="1" a="1"/>
  <c r="F14" i="3" s="1"/>
  <c r="F63" i="2"/>
  <c r="F14" i="4" s="1" a="1"/>
  <c r="F14" i="4" s="1"/>
  <c r="F64" i="2"/>
  <c r="F14" i="5" s="1" a="1"/>
  <c r="F14" i="5" s="1"/>
  <c r="F65" i="2"/>
  <c r="F14" i="6" s="1" a="1"/>
  <c r="F14" i="6" s="1"/>
  <c r="F66" i="2"/>
  <c r="F14" i="7" s="1" a="1"/>
  <c r="F14" i="7" s="1"/>
  <c r="F67" i="2"/>
  <c r="F15" i="3" s="1" a="1"/>
  <c r="F15" i="3" s="1"/>
  <c r="F68" i="2"/>
  <c r="F15" i="4" s="1" a="1"/>
  <c r="F15" i="4" s="1"/>
  <c r="F69" i="2"/>
  <c r="F15" i="5" s="1" a="1"/>
  <c r="F15" i="5" s="1"/>
  <c r="F70" i="2"/>
  <c r="F15" i="6" s="1" a="1"/>
  <c r="F15" i="6" s="1"/>
  <c r="F71" i="2"/>
  <c r="F15" i="7" s="1" a="1"/>
  <c r="F15" i="7" s="1"/>
  <c r="F72" i="2"/>
  <c r="F16" i="3" s="1" a="1"/>
  <c r="F16" i="3" s="1"/>
  <c r="F73" i="2"/>
  <c r="F16" i="4" s="1" a="1"/>
  <c r="F16" i="4" s="1"/>
  <c r="F74" i="2"/>
  <c r="F16" i="5" s="1" a="1"/>
  <c r="F16" i="5" s="1"/>
  <c r="F75" i="2"/>
  <c r="F16" i="6" s="1" a="1"/>
  <c r="F16" i="6" s="1"/>
  <c r="F76" i="2"/>
  <c r="F16" i="7" s="1" a="1"/>
  <c r="F16" i="7" s="1"/>
  <c r="F77" i="2"/>
  <c r="F17" i="3" s="1" a="1"/>
  <c r="F17" i="3" s="1"/>
  <c r="F78" i="2"/>
  <c r="F17" i="4" s="1" a="1"/>
  <c r="F17" i="4" s="1"/>
  <c r="F79" i="2"/>
  <c r="F17" i="5" s="1" a="1"/>
  <c r="F17" i="5" s="1"/>
  <c r="F80" i="2"/>
  <c r="F17" i="6" s="1" a="1"/>
  <c r="F17" i="6" s="1"/>
  <c r="F81" i="2"/>
  <c r="F17" i="7" s="1" a="1"/>
  <c r="F17" i="7" s="1"/>
  <c r="F82" i="2"/>
  <c r="F18" i="3" s="1" a="1"/>
  <c r="F18" i="3" s="1"/>
  <c r="F83" i="2"/>
  <c r="F18" i="4" s="1" a="1"/>
  <c r="F18" i="4" s="1"/>
  <c r="F84" i="2"/>
  <c r="F18" i="5" s="1" a="1"/>
  <c r="F18" i="5" s="1"/>
  <c r="F85" i="2"/>
  <c r="F18" i="6" s="1" a="1"/>
  <c r="F18" i="6" s="1"/>
  <c r="F86" i="2"/>
  <c r="F18" i="7" s="1" a="1"/>
  <c r="F18" i="7" s="1"/>
  <c r="F87" i="2"/>
  <c r="F19" i="3" s="1" a="1"/>
  <c r="F19" i="3" s="1"/>
  <c r="F88" i="2"/>
  <c r="F19" i="4" s="1" a="1"/>
  <c r="F19" i="4" s="1"/>
  <c r="F89" i="2"/>
  <c r="F19" i="5" s="1" a="1"/>
  <c r="F19" i="5" s="1"/>
  <c r="F90" i="2"/>
  <c r="F19" i="6" s="1" a="1"/>
  <c r="F19" i="6" s="1"/>
  <c r="F91" i="2"/>
  <c r="F19" i="7" s="1" a="1"/>
  <c r="F19" i="7" s="1"/>
  <c r="F92" i="2"/>
  <c r="F20" i="3" s="1" a="1"/>
  <c r="F20" i="3" s="1"/>
  <c r="F93" i="2"/>
  <c r="F20" i="4" s="1" a="1"/>
  <c r="F20" i="4" s="1"/>
  <c r="F94" i="2"/>
  <c r="F20" i="5" s="1" a="1"/>
  <c r="F20" i="5" s="1"/>
  <c r="F95" i="2"/>
  <c r="F20" i="6" s="1" a="1"/>
  <c r="F20" i="6" s="1"/>
  <c r="F96" i="2"/>
  <c r="F20" i="7" s="1" a="1"/>
  <c r="F20" i="7" s="1"/>
  <c r="F97" i="2"/>
  <c r="F21" i="3" s="1" a="1"/>
  <c r="F21" i="3" s="1"/>
  <c r="F98" i="2"/>
  <c r="F21" i="4" s="1" a="1"/>
  <c r="F21" i="4" s="1"/>
  <c r="F99" i="2"/>
  <c r="F21" i="5" s="1" a="1"/>
  <c r="F21" i="5" s="1"/>
  <c r="F100" i="2"/>
  <c r="F21" i="6" s="1" a="1"/>
  <c r="F21" i="6" s="1"/>
  <c r="F101" i="2"/>
  <c r="F21" i="7" s="1" a="1"/>
  <c r="F21" i="7" s="1"/>
  <c r="F102" i="2"/>
  <c r="F22" i="3" s="1" a="1"/>
  <c r="F22" i="3" s="1"/>
  <c r="F103" i="2"/>
  <c r="F22" i="4" s="1" a="1"/>
  <c r="F22" i="4" s="1"/>
  <c r="F104" i="2"/>
  <c r="F22" i="5" s="1" a="1"/>
  <c r="F22" i="5" s="1"/>
  <c r="F105" i="2"/>
  <c r="F22" i="6" s="1" a="1"/>
  <c r="F22" i="6" s="1"/>
  <c r="F106" i="2"/>
  <c r="F22" i="7" s="1" a="1"/>
  <c r="F22" i="7" s="1"/>
  <c r="F107" i="2"/>
  <c r="F23" i="3" s="1" a="1"/>
  <c r="F23" i="3" s="1"/>
  <c r="F108" i="2"/>
  <c r="F23" i="4" s="1" a="1"/>
  <c r="F23" i="4" s="1"/>
  <c r="F109" i="2"/>
  <c r="F23" i="5" s="1" a="1"/>
  <c r="F23" i="5" s="1"/>
  <c r="F110" i="2"/>
  <c r="F23" i="6" s="1" a="1"/>
  <c r="F23" i="6" s="1"/>
  <c r="F111" i="2"/>
  <c r="F23" i="7" s="1" a="1"/>
  <c r="F23" i="7" s="1"/>
  <c r="F112" i="2"/>
  <c r="F24" i="3" s="1" a="1"/>
  <c r="F24" i="3" s="1"/>
  <c r="F113" i="2"/>
  <c r="F24" i="4" s="1" a="1"/>
  <c r="F24" i="4" s="1"/>
  <c r="F114" i="2"/>
  <c r="F24" i="5" s="1" a="1"/>
  <c r="F24" i="5" s="1"/>
  <c r="F115" i="2"/>
  <c r="F24" i="6" s="1" a="1"/>
  <c r="F24" i="6" s="1"/>
  <c r="F116" i="2"/>
  <c r="F24" i="7" s="1" a="1"/>
  <c r="F24" i="7" s="1"/>
  <c r="F117" i="2"/>
  <c r="F25" i="3" s="1" a="1"/>
  <c r="F25" i="3" s="1"/>
  <c r="F118" i="2"/>
  <c r="F25" i="4" s="1" a="1"/>
  <c r="F25" i="4" s="1"/>
  <c r="F119" i="2"/>
  <c r="F25" i="5" s="1" a="1"/>
  <c r="F25" i="5" s="1"/>
  <c r="F120" i="2"/>
  <c r="F25" i="6" s="1" a="1"/>
  <c r="F25" i="6" s="1"/>
  <c r="F121" i="2"/>
  <c r="F25" i="7" s="1" a="1"/>
  <c r="F25" i="7" s="1"/>
  <c r="F122" i="2"/>
  <c r="F26" i="3" s="1" a="1"/>
  <c r="F26" i="3" s="1"/>
  <c r="F123" i="2"/>
  <c r="F26" i="4" s="1" a="1"/>
  <c r="F26" i="4" s="1"/>
  <c r="F124" i="2"/>
  <c r="F26" i="5" s="1" a="1"/>
  <c r="F26" i="5" s="1"/>
  <c r="F125" i="2"/>
  <c r="F26" i="6" s="1" a="1"/>
  <c r="F26" i="6" s="1"/>
  <c r="F126" i="2"/>
  <c r="F26" i="7" s="1" a="1"/>
  <c r="F26" i="7" s="1"/>
  <c r="F127" i="2"/>
  <c r="F27" i="3" s="1" a="1"/>
  <c r="F27" i="3" s="1"/>
  <c r="F128" i="2"/>
  <c r="F27" i="4" s="1" a="1"/>
  <c r="F27" i="4" s="1"/>
  <c r="F129" i="2"/>
  <c r="F27" i="5" s="1" a="1"/>
  <c r="F27" i="5" s="1"/>
  <c r="F130" i="2"/>
  <c r="F27" i="6" s="1" a="1"/>
  <c r="F27" i="6" s="1"/>
  <c r="F131" i="2"/>
  <c r="F27" i="7" s="1" a="1"/>
  <c r="F27" i="7" s="1"/>
  <c r="F132" i="2"/>
  <c r="F28" i="3" s="1" a="1"/>
  <c r="F28" i="3" s="1"/>
  <c r="F133" i="2"/>
  <c r="F28" i="4" s="1" a="1"/>
  <c r="F28" i="4" s="1"/>
  <c r="F134" i="2"/>
  <c r="F28" i="5" s="1" a="1"/>
  <c r="F28" i="5" s="1"/>
  <c r="F135" i="2"/>
  <c r="F28" i="6" s="1" a="1"/>
  <c r="F28" i="6" s="1"/>
  <c r="F136" i="2"/>
  <c r="F28" i="7" s="1" a="1"/>
  <c r="F28" i="7" s="1"/>
  <c r="F137" i="2"/>
  <c r="F29" i="3" s="1" a="1"/>
  <c r="F29" i="3" s="1"/>
  <c r="F138" i="2"/>
  <c r="F29" i="4" s="1" a="1"/>
  <c r="F29" i="4" s="1"/>
  <c r="F139" i="2"/>
  <c r="F29" i="5" s="1" a="1"/>
  <c r="F29" i="5" s="1"/>
  <c r="F140" i="2"/>
  <c r="F29" i="6" s="1" a="1"/>
  <c r="F29" i="6" s="1"/>
  <c r="F141" i="2"/>
  <c r="F29" i="7" s="1" a="1"/>
  <c r="F29" i="7" s="1"/>
  <c r="F142" i="2"/>
  <c r="F30" i="3" s="1" a="1"/>
  <c r="F30" i="3" s="1"/>
  <c r="F143" i="2"/>
  <c r="F30" i="4" s="1" a="1"/>
  <c r="F30" i="4" s="1"/>
  <c r="F144" i="2"/>
  <c r="F30" i="5" s="1" a="1"/>
  <c r="F30" i="5" s="1"/>
  <c r="F145" i="2"/>
  <c r="F30" i="6" s="1" a="1"/>
  <c r="F30" i="6" s="1"/>
  <c r="F146" i="2"/>
  <c r="F30" i="7" s="1" a="1"/>
  <c r="F30" i="7" s="1"/>
  <c r="F147" i="2"/>
  <c r="F31" i="3" s="1" a="1"/>
  <c r="F31" i="3" s="1"/>
  <c r="F148" i="2"/>
  <c r="F31" i="4" s="1" a="1"/>
  <c r="F31" i="4" s="1"/>
  <c r="F149" i="2"/>
  <c r="F31" i="5" s="1" a="1"/>
  <c r="F31" i="5" s="1"/>
  <c r="F150" i="2"/>
  <c r="F31" i="6" s="1" a="1"/>
  <c r="F31" i="6" s="1"/>
  <c r="F151" i="2"/>
  <c r="F31" i="7" s="1" a="1"/>
  <c r="F31" i="7" s="1"/>
  <c r="F152" i="2"/>
  <c r="F32" i="3" s="1" a="1"/>
  <c r="F32" i="3" s="1"/>
  <c r="F153" i="2"/>
  <c r="F32" i="4" s="1" a="1"/>
  <c r="F32" i="4" s="1"/>
  <c r="F154" i="2"/>
  <c r="F32" i="5" s="1" a="1"/>
  <c r="F32" i="5" s="1"/>
  <c r="F155" i="2"/>
  <c r="F32" i="6" s="1" a="1"/>
  <c r="F32" i="6" s="1"/>
  <c r="F156" i="2"/>
  <c r="F32" i="7" s="1" a="1"/>
  <c r="F32" i="7" s="1"/>
  <c r="F157" i="2"/>
  <c r="F33" i="3" s="1" a="1"/>
  <c r="F33" i="3" s="1"/>
  <c r="F158" i="2"/>
  <c r="F33" i="4" s="1" a="1"/>
  <c r="F33" i="4" s="1"/>
  <c r="F159" i="2"/>
  <c r="F33" i="5" s="1" a="1"/>
  <c r="F33" i="5" s="1"/>
  <c r="F160" i="2"/>
  <c r="F33" i="6" s="1" a="1"/>
  <c r="F33" i="6" s="1"/>
  <c r="F161" i="2"/>
  <c r="F33" i="7" s="1" a="1"/>
  <c r="F33" i="7" s="1"/>
  <c r="F162" i="2"/>
  <c r="F34" i="3" s="1" a="1"/>
  <c r="F34" i="3" s="1"/>
  <c r="F163" i="2"/>
  <c r="F34" i="4" s="1" a="1"/>
  <c r="F34" i="4" s="1"/>
  <c r="F164" i="2"/>
  <c r="F34" i="5" s="1" a="1"/>
  <c r="F34" i="5" s="1"/>
  <c r="F165" i="2"/>
  <c r="F34" i="6" s="1" a="1"/>
  <c r="F34" i="6" s="1"/>
  <c r="F166" i="2"/>
  <c r="F34" i="7" s="1" a="1"/>
  <c r="F34" i="7" s="1"/>
  <c r="F167" i="2"/>
  <c r="F35" i="3" s="1" a="1"/>
  <c r="F35" i="3" s="1"/>
  <c r="F168" i="2"/>
  <c r="F35" i="4" s="1" a="1"/>
  <c r="F35" i="4" s="1"/>
  <c r="F169" i="2"/>
  <c r="F35" i="5" s="1" a="1"/>
  <c r="F35" i="5" s="1"/>
  <c r="F170" i="2"/>
  <c r="F35" i="6" s="1" a="1"/>
  <c r="F35" i="6" s="1"/>
  <c r="F171" i="2"/>
  <c r="F35" i="7" s="1" a="1"/>
  <c r="F35" i="7" s="1"/>
  <c r="F172" i="2"/>
  <c r="F36" i="3" s="1" a="1"/>
  <c r="F36" i="3" s="1"/>
  <c r="F173" i="2"/>
  <c r="F36" i="4" s="1" a="1"/>
  <c r="F36" i="4" s="1"/>
  <c r="F174" i="2"/>
  <c r="F36" i="5" s="1" a="1"/>
  <c r="F36" i="5" s="1"/>
  <c r="F175" i="2"/>
  <c r="F36" i="6" s="1" a="1"/>
  <c r="F36" i="6" s="1"/>
  <c r="F176" i="2"/>
  <c r="F36" i="7" s="1" a="1"/>
  <c r="F36" i="7" s="1"/>
  <c r="F177" i="2"/>
  <c r="F37" i="3" s="1" a="1"/>
  <c r="F37" i="3" s="1"/>
  <c r="F178" i="2"/>
  <c r="F37" i="4" s="1" a="1"/>
  <c r="F37" i="4" s="1"/>
  <c r="F179" i="2"/>
  <c r="F37" i="5" s="1" a="1"/>
  <c r="F37" i="5" s="1"/>
  <c r="F180" i="2"/>
  <c r="F37" i="6" s="1" a="1"/>
  <c r="F37" i="6" s="1"/>
  <c r="F181" i="2"/>
  <c r="F37" i="7" s="1" a="1"/>
  <c r="F37" i="7" s="1"/>
  <c r="F182" i="2"/>
  <c r="F38" i="3" s="1" a="1"/>
  <c r="F38" i="3" s="1"/>
  <c r="F183" i="2"/>
  <c r="F38" i="4" s="1" a="1"/>
  <c r="F38" i="4" s="1"/>
  <c r="F184" i="2"/>
  <c r="F38" i="5" s="1" a="1"/>
  <c r="F38" i="5" s="1"/>
  <c r="F185" i="2"/>
  <c r="F38" i="6" s="1" a="1"/>
  <c r="F38" i="6" s="1"/>
  <c r="F186" i="2"/>
  <c r="F38" i="7" s="1" a="1"/>
  <c r="F38" i="7" s="1"/>
  <c r="F187" i="2"/>
  <c r="F39" i="3" s="1" a="1"/>
  <c r="F39" i="3" s="1"/>
  <c r="F188" i="2"/>
  <c r="F39" i="4" s="1" a="1"/>
  <c r="F39" i="4" s="1"/>
  <c r="F189" i="2"/>
  <c r="F39" i="5" s="1" a="1"/>
  <c r="F39" i="5" s="1"/>
  <c r="F190" i="2"/>
  <c r="F39" i="6" s="1" a="1"/>
  <c r="F39" i="6" s="1"/>
  <c r="F191" i="2"/>
  <c r="F39" i="7" s="1" a="1"/>
  <c r="F39" i="7" s="1"/>
  <c r="F192" i="2"/>
  <c r="F40" i="3" s="1" a="1"/>
  <c r="F40" i="3" s="1"/>
  <c r="F193" i="2"/>
  <c r="F40" i="4" s="1" a="1"/>
  <c r="F40" i="4" s="1"/>
  <c r="F194" i="2"/>
  <c r="F40" i="5" s="1" a="1"/>
  <c r="F40" i="5" s="1"/>
  <c r="F195" i="2"/>
  <c r="F40" i="6" s="1" a="1"/>
  <c r="F40" i="6" s="1"/>
  <c r="F196" i="2"/>
  <c r="F40" i="7" s="1" a="1"/>
  <c r="F40" i="7" s="1"/>
  <c r="F197" i="2"/>
  <c r="F41" i="3" s="1" a="1"/>
  <c r="F41" i="3" s="1"/>
  <c r="F198" i="2"/>
  <c r="F41" i="4" s="1" a="1"/>
  <c r="F41" i="4" s="1"/>
  <c r="F199" i="2"/>
  <c r="F41" i="5" s="1" a="1"/>
  <c r="F41" i="5" s="1"/>
  <c r="F200" i="2"/>
  <c r="F41" i="6" s="1" a="1"/>
  <c r="F41" i="6" s="1"/>
  <c r="F201" i="2"/>
  <c r="F41" i="7" s="1" a="1"/>
  <c r="F41" i="7" s="1"/>
  <c r="F202" i="2"/>
  <c r="F42" i="3" s="1" a="1"/>
  <c r="F42" i="3" s="1"/>
  <c r="F203" i="2"/>
  <c r="F42" i="4" s="1" a="1"/>
  <c r="F42" i="4" s="1"/>
  <c r="F204" i="2"/>
  <c r="F42" i="5" s="1" a="1"/>
  <c r="F42" i="5" s="1"/>
  <c r="F205" i="2"/>
  <c r="F42" i="6" s="1" a="1"/>
  <c r="F42" i="6" s="1"/>
  <c r="F206" i="2"/>
  <c r="F42" i="7" s="1" a="1"/>
  <c r="F42" i="7" s="1"/>
  <c r="F207" i="2"/>
  <c r="F43" i="3" s="1" a="1"/>
  <c r="F43" i="3" s="1"/>
  <c r="F208" i="2"/>
  <c r="F43" i="4" s="1" a="1"/>
  <c r="F43" i="4" s="1"/>
  <c r="F209" i="2"/>
  <c r="F43" i="5" s="1" a="1"/>
  <c r="F43" i="5" s="1"/>
  <c r="F210" i="2"/>
  <c r="F43" i="6" s="1" a="1"/>
  <c r="F43" i="6" s="1"/>
  <c r="F211" i="2"/>
  <c r="F43" i="7" s="1" a="1"/>
  <c r="F43" i="7" s="1"/>
  <c r="F212" i="2"/>
  <c r="F44" i="3" s="1" a="1"/>
  <c r="F44" i="3" s="1"/>
  <c r="F213" i="2"/>
  <c r="F44" i="4" s="1" a="1"/>
  <c r="F44" i="4" s="1"/>
  <c r="F214" i="2"/>
  <c r="F44" i="5" s="1" a="1"/>
  <c r="F44" i="5" s="1"/>
  <c r="F215" i="2"/>
  <c r="F44" i="6" s="1" a="1"/>
  <c r="F44" i="6" s="1"/>
  <c r="F216" i="2"/>
  <c r="F44" i="7" s="1" a="1"/>
  <c r="F44" i="7" s="1"/>
  <c r="F217" i="2"/>
  <c r="F45" i="3" s="1" a="1"/>
  <c r="F45" i="3" s="1"/>
  <c r="F218" i="2"/>
  <c r="F45" i="4" s="1" a="1"/>
  <c r="F45" i="4" s="1"/>
  <c r="F219" i="2"/>
  <c r="F45" i="5" s="1" a="1"/>
  <c r="F45" i="5" s="1"/>
  <c r="F220" i="2"/>
  <c r="F45" i="6" s="1" a="1"/>
  <c r="F45" i="6" s="1"/>
  <c r="F221" i="2"/>
  <c r="F45" i="7" s="1" a="1"/>
  <c r="F45" i="7" s="1"/>
  <c r="F222" i="2"/>
  <c r="F46" i="3" s="1" a="1"/>
  <c r="F46" i="3" s="1"/>
  <c r="F223" i="2"/>
  <c r="F46" i="4" s="1" a="1"/>
  <c r="F46" i="4" s="1"/>
  <c r="F224" i="2"/>
  <c r="F46" i="5" s="1" a="1"/>
  <c r="F46" i="5" s="1"/>
  <c r="F225" i="2"/>
  <c r="F46" i="6" s="1" a="1"/>
  <c r="F46" i="6" s="1"/>
  <c r="F226" i="2"/>
  <c r="F46" i="7" s="1" a="1"/>
  <c r="F46" i="7" s="1"/>
  <c r="F227" i="2"/>
  <c r="F47" i="3" s="1" a="1"/>
  <c r="F47" i="3" s="1"/>
  <c r="F228" i="2"/>
  <c r="F47" i="4" s="1" a="1"/>
  <c r="F47" i="4" s="1"/>
  <c r="F229" i="2"/>
  <c r="F47" i="5" s="1" a="1"/>
  <c r="F47" i="5" s="1"/>
  <c r="F230" i="2"/>
  <c r="F47" i="6" s="1" a="1"/>
  <c r="F47" i="6" s="1"/>
  <c r="F231" i="2"/>
  <c r="F47" i="7" s="1" a="1"/>
  <c r="F47" i="7" s="1"/>
  <c r="F232" i="2"/>
  <c r="F48" i="3" s="1" a="1"/>
  <c r="F48" i="3" s="1"/>
  <c r="F233" i="2"/>
  <c r="F48" i="4" s="1" a="1"/>
  <c r="F48" i="4" s="1"/>
  <c r="F234" i="2"/>
  <c r="F48" i="5" s="1" a="1"/>
  <c r="F48" i="5" s="1"/>
  <c r="F235" i="2"/>
  <c r="F48" i="6" s="1" a="1"/>
  <c r="F48" i="6" s="1"/>
  <c r="F236" i="2"/>
  <c r="F48" i="7" s="1" a="1"/>
  <c r="F48" i="7" s="1"/>
  <c r="F237" i="2"/>
  <c r="F49" i="3" s="1" a="1"/>
  <c r="F49" i="3" s="1"/>
  <c r="F238" i="2"/>
  <c r="F49" i="4" s="1" a="1"/>
  <c r="F49" i="4" s="1"/>
  <c r="F239" i="2"/>
  <c r="F49" i="5" s="1" a="1"/>
  <c r="F49" i="5" s="1"/>
  <c r="F240" i="2"/>
  <c r="F49" i="6" s="1" a="1"/>
  <c r="F49" i="6" s="1"/>
  <c r="F241" i="2"/>
  <c r="F49" i="7" s="1" a="1"/>
  <c r="F49" i="7" s="1"/>
  <c r="F242" i="2"/>
  <c r="F50" i="3" s="1" a="1"/>
  <c r="F50" i="3" s="1"/>
  <c r="F243" i="2"/>
  <c r="F50" i="4" s="1" a="1"/>
  <c r="F50" i="4" s="1"/>
  <c r="F244" i="2"/>
  <c r="F50" i="5" s="1" a="1"/>
  <c r="F50" i="5" s="1"/>
  <c r="F245" i="2"/>
  <c r="F50" i="6" s="1" a="1"/>
  <c r="F50" i="6" s="1"/>
  <c r="F246" i="2"/>
  <c r="F50" i="7" s="1" a="1"/>
  <c r="F50" i="7" s="1"/>
  <c r="F247" i="2"/>
  <c r="F51" i="3" s="1" a="1"/>
  <c r="F51" i="3" s="1"/>
  <c r="F248" i="2"/>
  <c r="F51" i="4" s="1" a="1"/>
  <c r="F51" i="4" s="1"/>
  <c r="F249" i="2"/>
  <c r="F51" i="5" s="1" a="1"/>
  <c r="F51" i="5" s="1"/>
  <c r="F250" i="2"/>
  <c r="F51" i="6" s="1" a="1"/>
  <c r="F51" i="6" s="1"/>
  <c r="F251" i="2"/>
  <c r="F51" i="7" s="1" a="1"/>
  <c r="F51" i="7" s="1"/>
  <c r="F252" i="2"/>
  <c r="F52" i="3" s="1" a="1"/>
  <c r="F52" i="3" s="1"/>
  <c r="F253" i="2"/>
  <c r="F52" i="4" s="1" a="1"/>
  <c r="F52" i="4" s="1"/>
  <c r="F254" i="2"/>
  <c r="F52" i="5" s="1" a="1"/>
  <c r="F52" i="5" s="1"/>
  <c r="F255" i="2"/>
  <c r="F52" i="6" s="1" a="1"/>
  <c r="F52" i="6" s="1"/>
  <c r="F256" i="2"/>
  <c r="F52" i="7" s="1" a="1"/>
  <c r="F52" i="7" s="1"/>
  <c r="F257" i="2"/>
  <c r="F53" i="3" s="1" a="1"/>
  <c r="F53" i="3" s="1"/>
  <c r="F258" i="2"/>
  <c r="F53" i="4" s="1" a="1"/>
  <c r="F53" i="4" s="1"/>
  <c r="F259" i="2"/>
  <c r="F53" i="5" s="1" a="1"/>
  <c r="F53" i="5" s="1"/>
  <c r="F260" i="2"/>
  <c r="F53" i="6" s="1" a="1"/>
  <c r="F53" i="6" s="1"/>
  <c r="F261" i="2"/>
  <c r="F53" i="7" s="1" a="1"/>
  <c r="F53" i="7" s="1"/>
  <c r="F262" i="2"/>
  <c r="F54" i="3" s="1" a="1"/>
  <c r="F54" i="3" s="1"/>
  <c r="F263" i="2"/>
  <c r="F54" i="4" s="1" a="1"/>
  <c r="F54" i="4" s="1"/>
  <c r="F264" i="2"/>
  <c r="F54" i="5" s="1" a="1"/>
  <c r="F54" i="5" s="1"/>
  <c r="F265" i="2"/>
  <c r="F54" i="6" s="1" a="1"/>
  <c r="F54" i="6" s="1"/>
  <c r="F266" i="2"/>
  <c r="F54" i="7" s="1" a="1"/>
  <c r="F54" i="7" s="1"/>
  <c r="F267" i="2"/>
  <c r="F55" i="3" s="1" a="1"/>
  <c r="F55" i="3" s="1"/>
  <c r="F268" i="2"/>
  <c r="F55" i="4" s="1" a="1"/>
  <c r="F55" i="4" s="1"/>
  <c r="F269" i="2"/>
  <c r="F55" i="5" s="1" a="1"/>
  <c r="F55" i="5" s="1"/>
  <c r="F270" i="2"/>
  <c r="F55" i="6" s="1" a="1"/>
  <c r="F55" i="6" s="1"/>
  <c r="F271" i="2"/>
  <c r="F55" i="7" s="1" a="1"/>
  <c r="F55" i="7" s="1"/>
  <c r="F272" i="2"/>
  <c r="F56" i="3" s="1" a="1"/>
  <c r="F56" i="3" s="1"/>
  <c r="F273" i="2"/>
  <c r="F56" i="4" s="1" a="1"/>
  <c r="F56" i="4" s="1"/>
  <c r="F274" i="2"/>
  <c r="F56" i="5" s="1" a="1"/>
  <c r="F56" i="5" s="1"/>
  <c r="F275" i="2"/>
  <c r="F56" i="6" s="1" a="1"/>
  <c r="F56" i="6" s="1"/>
  <c r="F276" i="2"/>
  <c r="F56" i="7" s="1" a="1"/>
  <c r="F56" i="7" s="1"/>
  <c r="F277" i="2"/>
  <c r="F57" i="3" s="1" a="1"/>
  <c r="F57" i="3" s="1"/>
  <c r="F278" i="2"/>
  <c r="F57" i="4" s="1" a="1"/>
  <c r="F57" i="4" s="1"/>
  <c r="F279" i="2"/>
  <c r="F57" i="5" s="1" a="1"/>
  <c r="F57" i="5" s="1"/>
  <c r="F280" i="2"/>
  <c r="F57" i="6" s="1" a="1"/>
  <c r="F57" i="6" s="1"/>
  <c r="F281" i="2"/>
  <c r="F57" i="7" s="1" a="1"/>
  <c r="F57" i="7" s="1"/>
  <c r="F282" i="2"/>
  <c r="F58" i="3" s="1" a="1"/>
  <c r="F58" i="3" s="1"/>
  <c r="F283" i="2"/>
  <c r="F58" i="4" s="1" a="1"/>
  <c r="F58" i="4" s="1"/>
  <c r="F284" i="2"/>
  <c r="F58" i="5" s="1" a="1"/>
  <c r="F58" i="5" s="1"/>
  <c r="F285" i="2"/>
  <c r="F58" i="6" s="1" a="1"/>
  <c r="F58" i="6" s="1"/>
  <c r="F286" i="2"/>
  <c r="F58" i="7" s="1" a="1"/>
  <c r="F58" i="7" s="1"/>
  <c r="F287" i="2"/>
  <c r="F59" i="3" s="1" a="1"/>
  <c r="F59" i="3" s="1"/>
  <c r="F288" i="2"/>
  <c r="F59" i="4" s="1" a="1"/>
  <c r="F59" i="4" s="1"/>
  <c r="F289" i="2"/>
  <c r="F59" i="5" s="1" a="1"/>
  <c r="F59" i="5" s="1"/>
  <c r="F290" i="2"/>
  <c r="F59" i="6" s="1" a="1"/>
  <c r="F59" i="6" s="1"/>
  <c r="F291" i="2"/>
  <c r="F59" i="7" s="1" a="1"/>
  <c r="F59" i="7" s="1"/>
  <c r="F292" i="2"/>
  <c r="F60" i="3" s="1" a="1"/>
  <c r="F60" i="3" s="1"/>
  <c r="F293" i="2"/>
  <c r="F60" i="4" s="1" a="1"/>
  <c r="F60" i="4" s="1"/>
  <c r="F294" i="2"/>
  <c r="F60" i="5" s="1" a="1"/>
  <c r="F60" i="5" s="1"/>
  <c r="F295" i="2"/>
  <c r="F60" i="6" s="1" a="1"/>
  <c r="F60" i="6" s="1"/>
  <c r="F296" i="2"/>
  <c r="F60" i="7" s="1" a="1"/>
  <c r="F60" i="7" s="1"/>
  <c r="F297" i="2"/>
  <c r="F61" i="3" s="1" a="1"/>
  <c r="F61" i="3" s="1"/>
  <c r="F298" i="2"/>
  <c r="F61" i="4" s="1" a="1"/>
  <c r="F61" i="4" s="1"/>
  <c r="F299" i="2"/>
  <c r="F61" i="5" s="1" a="1"/>
  <c r="F61" i="5" s="1"/>
  <c r="F300" i="2"/>
  <c r="F61" i="6" s="1" a="1"/>
  <c r="F61" i="6" s="1"/>
  <c r="F301" i="2"/>
  <c r="F61" i="7" s="1" a="1"/>
  <c r="F61" i="7" s="1"/>
  <c r="F302" i="2"/>
  <c r="F62" i="3" s="1" a="1"/>
  <c r="F62" i="3" s="1"/>
  <c r="F303" i="2"/>
  <c r="F62" i="4" s="1" a="1"/>
  <c r="F62" i="4" s="1"/>
  <c r="F304" i="2"/>
  <c r="F62" i="5" s="1" a="1"/>
  <c r="F62" i="5" s="1"/>
  <c r="F305" i="2"/>
  <c r="F62" i="6" s="1" a="1"/>
  <c r="F62" i="6" s="1"/>
  <c r="F306" i="2"/>
  <c r="F62" i="7" s="1" a="1"/>
  <c r="F62" i="7" s="1"/>
  <c r="F307" i="2"/>
  <c r="F63" i="3" s="1" a="1"/>
  <c r="F63" i="3" s="1"/>
  <c r="F308" i="2"/>
  <c r="F63" i="4" s="1" a="1"/>
  <c r="F63" i="4" s="1"/>
  <c r="F309" i="2"/>
  <c r="F63" i="5" s="1" a="1"/>
  <c r="F63" i="5" s="1"/>
  <c r="F310" i="2"/>
  <c r="F63" i="6" s="1" a="1"/>
  <c r="F63" i="6" s="1"/>
  <c r="F311" i="2"/>
  <c r="F63" i="7" s="1" a="1"/>
  <c r="F63" i="7" s="1"/>
  <c r="F312" i="2"/>
  <c r="F64" i="3" s="1" a="1"/>
  <c r="F64" i="3" s="1"/>
  <c r="F313" i="2"/>
  <c r="F64" i="4" s="1" a="1"/>
  <c r="F64" i="4" s="1"/>
  <c r="F314" i="2"/>
  <c r="F64" i="5" s="1" a="1"/>
  <c r="F64" i="5" s="1"/>
  <c r="F315" i="2"/>
  <c r="F64" i="6" s="1" a="1"/>
  <c r="F64" i="6" s="1"/>
  <c r="F316" i="2"/>
  <c r="F64" i="7" s="1" a="1"/>
  <c r="F64" i="7" s="1"/>
  <c r="F317" i="2"/>
  <c r="F65" i="3" s="1" a="1"/>
  <c r="F65" i="3" s="1"/>
  <c r="F318" i="2"/>
  <c r="F65" i="4" s="1" a="1"/>
  <c r="F65" i="4" s="1"/>
  <c r="F319" i="2"/>
  <c r="F65" i="5" s="1" a="1"/>
  <c r="F65" i="5" s="1"/>
  <c r="F320" i="2"/>
  <c r="F65" i="6" s="1" a="1"/>
  <c r="F65" i="6" s="1"/>
  <c r="F321" i="2"/>
  <c r="F65" i="7" s="1" a="1"/>
  <c r="F65" i="7" s="1"/>
  <c r="F322" i="2"/>
  <c r="F66" i="3" s="1" a="1"/>
  <c r="F66" i="3" s="1"/>
  <c r="F323" i="2"/>
  <c r="F66" i="4" s="1" a="1"/>
  <c r="F66" i="4" s="1"/>
  <c r="F324" i="2"/>
  <c r="F66" i="5" s="1" a="1"/>
  <c r="F66" i="5" s="1"/>
  <c r="F325" i="2"/>
  <c r="F66" i="6" s="1" a="1"/>
  <c r="F66" i="6" s="1"/>
  <c r="F326" i="2"/>
  <c r="F66" i="7" s="1" a="1"/>
  <c r="F66" i="7" s="1"/>
  <c r="F327" i="2"/>
  <c r="F67" i="3" s="1" a="1"/>
  <c r="F67" i="3" s="1"/>
  <c r="F328" i="2"/>
  <c r="F67" i="4" s="1" a="1"/>
  <c r="F67" i="4" s="1"/>
  <c r="F329" i="2"/>
  <c r="F67" i="5" s="1" a="1"/>
  <c r="F67" i="5" s="1"/>
  <c r="F330" i="2"/>
  <c r="F67" i="6" s="1" a="1"/>
  <c r="F67" i="6" s="1"/>
  <c r="F331" i="2"/>
  <c r="F67" i="7" s="1" a="1"/>
  <c r="F67" i="7" s="1"/>
  <c r="F332" i="2"/>
  <c r="F68" i="3" s="1" a="1"/>
  <c r="F68" i="3" s="1"/>
  <c r="F333" i="2"/>
  <c r="F68" i="4" s="1" a="1"/>
  <c r="F68" i="4" s="1"/>
  <c r="F334" i="2"/>
  <c r="F68" i="5" s="1" a="1"/>
  <c r="F68" i="5" s="1"/>
  <c r="F335" i="2"/>
  <c r="F68" i="6" s="1" a="1"/>
  <c r="F68" i="6" s="1"/>
  <c r="F336" i="2"/>
  <c r="F68" i="7" s="1" a="1"/>
  <c r="F68" i="7" s="1"/>
  <c r="F337" i="2"/>
  <c r="F69" i="3" s="1" a="1"/>
  <c r="F69" i="3" s="1"/>
  <c r="F338" i="2"/>
  <c r="F69" i="4" s="1" a="1"/>
  <c r="F69" i="4" s="1"/>
  <c r="F339" i="2"/>
  <c r="F69" i="5" s="1" a="1"/>
  <c r="F69" i="5" s="1"/>
  <c r="F340" i="2"/>
  <c r="F69" i="6" s="1" a="1"/>
  <c r="F69" i="6" s="1"/>
  <c r="F341" i="2"/>
  <c r="F69" i="7" s="1" a="1"/>
  <c r="F69" i="7" s="1"/>
  <c r="F342" i="2"/>
  <c r="F70" i="3" s="1" a="1"/>
  <c r="F70" i="3" s="1"/>
  <c r="F343" i="2"/>
  <c r="F70" i="4" s="1" a="1"/>
  <c r="F70" i="4" s="1"/>
  <c r="F344" i="2"/>
  <c r="F70" i="5" s="1" a="1"/>
  <c r="F70" i="5" s="1"/>
  <c r="F345" i="2"/>
  <c r="F70" i="6" s="1" a="1"/>
  <c r="F70" i="6" s="1"/>
  <c r="F346" i="2"/>
  <c r="F70" i="7" s="1" a="1"/>
  <c r="F70" i="7" s="1"/>
  <c r="F347" i="2"/>
  <c r="F71" i="3" s="1" a="1"/>
  <c r="F71" i="3" s="1"/>
  <c r="F348" i="2"/>
  <c r="F71" i="4" s="1" a="1"/>
  <c r="F71" i="4" s="1"/>
  <c r="F349" i="2"/>
  <c r="F71" i="5" s="1" a="1"/>
  <c r="F71" i="5" s="1"/>
  <c r="F350" i="2"/>
  <c r="F71" i="6" s="1" a="1"/>
  <c r="F71" i="6" s="1"/>
  <c r="F351" i="2"/>
  <c r="F71" i="7" s="1" a="1"/>
  <c r="F71" i="7" s="1"/>
  <c r="F352" i="2"/>
  <c r="F72" i="3" s="1" a="1"/>
  <c r="F72" i="3" s="1"/>
  <c r="F353" i="2"/>
  <c r="F72" i="4" s="1" a="1"/>
  <c r="F72" i="4" s="1"/>
  <c r="F354" i="2"/>
  <c r="F72" i="5" s="1" a="1"/>
  <c r="F72" i="5" s="1"/>
  <c r="F355" i="2"/>
  <c r="F72" i="6" s="1" a="1"/>
  <c r="F72" i="6" s="1"/>
  <c r="F356" i="2"/>
  <c r="F72" i="7" s="1" a="1"/>
  <c r="F72" i="7" s="1"/>
  <c r="F357" i="2"/>
  <c r="F73" i="3" s="1" a="1"/>
  <c r="F73" i="3" s="1"/>
  <c r="F358" i="2"/>
  <c r="F73" i="4" s="1" a="1"/>
  <c r="F73" i="4" s="1"/>
  <c r="F359" i="2"/>
  <c r="F73" i="5" s="1" a="1"/>
  <c r="F73" i="5" s="1"/>
  <c r="F360" i="2"/>
  <c r="F73" i="6" s="1" a="1"/>
  <c r="F73" i="6" s="1"/>
  <c r="F361" i="2"/>
  <c r="F73" i="7" s="1" a="1"/>
  <c r="F73" i="7" s="1"/>
  <c r="F362" i="2"/>
  <c r="F74" i="3" s="1" a="1"/>
  <c r="F74" i="3" s="1"/>
  <c r="F363" i="2"/>
  <c r="F74" i="4" s="1" a="1"/>
  <c r="F74" i="4" s="1"/>
  <c r="F364" i="2"/>
  <c r="F74" i="5" s="1" a="1"/>
  <c r="F74" i="5" s="1"/>
  <c r="F365" i="2"/>
  <c r="F74" i="6" s="1" a="1"/>
  <c r="F74" i="6" s="1"/>
  <c r="F366" i="2"/>
  <c r="F74" i="7" s="1" a="1"/>
  <c r="F74" i="7" s="1"/>
  <c r="F367" i="2"/>
  <c r="F75" i="3" s="1" a="1"/>
  <c r="F75" i="3" s="1"/>
  <c r="F368" i="2"/>
  <c r="F75" i="4" s="1" a="1"/>
  <c r="F75" i="4" s="1"/>
  <c r="F369" i="2"/>
  <c r="F75" i="5" s="1" a="1"/>
  <c r="F75" i="5" s="1"/>
  <c r="F370" i="2"/>
  <c r="F75" i="6" s="1" a="1"/>
  <c r="F75" i="6" s="1"/>
  <c r="F371" i="2"/>
  <c r="F75" i="7" s="1" a="1"/>
  <c r="F75" i="7" s="1"/>
  <c r="F372" i="2"/>
  <c r="F76" i="3" s="1" a="1"/>
  <c r="F76" i="3" s="1"/>
  <c r="F373" i="2"/>
  <c r="F76" i="4" s="1" a="1"/>
  <c r="F76" i="4" s="1"/>
  <c r="F374" i="2"/>
  <c r="F76" i="5" s="1" a="1"/>
  <c r="F76" i="5" s="1"/>
  <c r="F375" i="2"/>
  <c r="F76" i="6" s="1" a="1"/>
  <c r="F76" i="6" s="1"/>
  <c r="F376" i="2"/>
  <c r="F76" i="7" s="1" a="1"/>
  <c r="F76" i="7" s="1"/>
  <c r="F377" i="2"/>
  <c r="F77" i="3" s="1" a="1"/>
  <c r="F77" i="3" s="1"/>
  <c r="F378" i="2"/>
  <c r="F77" i="4" s="1" a="1"/>
  <c r="F77" i="4" s="1"/>
  <c r="F379" i="2"/>
  <c r="F77" i="5" s="1" a="1"/>
  <c r="F77" i="5" s="1"/>
  <c r="F380" i="2"/>
  <c r="F77" i="6" s="1" a="1"/>
  <c r="F77" i="6" s="1"/>
  <c r="F381" i="2"/>
  <c r="F77" i="7" s="1" a="1"/>
  <c r="F77" i="7" s="1"/>
  <c r="F382" i="2"/>
  <c r="F78" i="3" s="1" a="1"/>
  <c r="F78" i="3" s="1"/>
  <c r="F383" i="2"/>
  <c r="F78" i="4" s="1" a="1"/>
  <c r="F78" i="4" s="1"/>
  <c r="F384" i="2"/>
  <c r="F78" i="5" s="1" a="1"/>
  <c r="F78" i="5" s="1"/>
  <c r="F385" i="2"/>
  <c r="F78" i="6" s="1" a="1"/>
  <c r="F78" i="6" s="1"/>
  <c r="F386" i="2"/>
  <c r="F78" i="7" s="1" a="1"/>
  <c r="F78" i="7" s="1"/>
  <c r="F387" i="2"/>
  <c r="F79" i="3" s="1" a="1"/>
  <c r="F79" i="3" s="1"/>
  <c r="F388" i="2"/>
  <c r="F79" i="4" s="1" a="1"/>
  <c r="F79" i="4" s="1"/>
  <c r="F389" i="2"/>
  <c r="F79" i="5" s="1" a="1"/>
  <c r="F79" i="5" s="1"/>
  <c r="F390" i="2"/>
  <c r="F79" i="6" s="1" a="1"/>
  <c r="F79" i="6" s="1"/>
  <c r="F391" i="2"/>
  <c r="F79" i="7" s="1" a="1"/>
  <c r="F79" i="7" s="1"/>
  <c r="F392" i="2"/>
  <c r="F80" i="3" s="1" a="1"/>
  <c r="F80" i="3" s="1"/>
  <c r="F393" i="2"/>
  <c r="F80" i="4" s="1" a="1"/>
  <c r="F80" i="4" s="1"/>
  <c r="F394" i="2"/>
  <c r="F80" i="5" s="1" a="1"/>
  <c r="F80" i="5" s="1"/>
  <c r="F395" i="2"/>
  <c r="F80" i="6" s="1" a="1"/>
  <c r="F80" i="6" s="1"/>
  <c r="F396" i="2"/>
  <c r="F80" i="7" s="1" a="1"/>
  <c r="F80" i="7" s="1"/>
  <c r="F397" i="2"/>
  <c r="F81" i="3" s="1" a="1"/>
  <c r="F81" i="3" s="1"/>
  <c r="F398" i="2"/>
  <c r="F81" i="4" s="1" a="1"/>
  <c r="F81" i="4" s="1"/>
  <c r="F399" i="2"/>
  <c r="F81" i="5" s="1" a="1"/>
  <c r="F81" i="5" s="1"/>
  <c r="F400" i="2"/>
  <c r="F81" i="6" s="1" a="1"/>
  <c r="F81" i="6" s="1"/>
  <c r="F401" i="2"/>
  <c r="F81" i="7" s="1" a="1"/>
  <c r="F81" i="7" s="1"/>
  <c r="F402" i="2"/>
  <c r="F82" i="3" s="1" a="1"/>
  <c r="F82" i="3" s="1"/>
  <c r="F403" i="2"/>
  <c r="F82" i="4" s="1" a="1"/>
  <c r="F82" i="4" s="1"/>
  <c r="F404" i="2"/>
  <c r="F82" i="5" s="1" a="1"/>
  <c r="F82" i="5" s="1"/>
  <c r="F405" i="2"/>
  <c r="F82" i="6" s="1" a="1"/>
  <c r="F82" i="6" s="1"/>
  <c r="F406" i="2"/>
  <c r="F82" i="7" s="1" a="1"/>
  <c r="F82" i="7" s="1"/>
  <c r="F407" i="2"/>
  <c r="F83" i="3" s="1" a="1"/>
  <c r="F83" i="3" s="1"/>
  <c r="F408" i="2"/>
  <c r="F83" i="4" s="1" a="1"/>
  <c r="F83" i="4" s="1"/>
  <c r="F409" i="2"/>
  <c r="F83" i="5" s="1" a="1"/>
  <c r="F83" i="5" s="1"/>
  <c r="F410" i="2"/>
  <c r="F83" i="6" s="1" a="1"/>
  <c r="F83" i="6" s="1"/>
  <c r="F411" i="2"/>
  <c r="F83" i="7" s="1" a="1"/>
  <c r="F83" i="7" s="1"/>
  <c r="F412" i="2"/>
  <c r="F84" i="3" s="1" a="1"/>
  <c r="F84" i="3" s="1"/>
  <c r="F413" i="2"/>
  <c r="F84" i="4" s="1" a="1"/>
  <c r="F84" i="4" s="1"/>
  <c r="F414" i="2"/>
  <c r="F84" i="5" s="1" a="1"/>
  <c r="F84" i="5" s="1"/>
  <c r="F415" i="2"/>
  <c r="F84" i="6" s="1" a="1"/>
  <c r="F84" i="6" s="1"/>
  <c r="F416" i="2"/>
  <c r="F84" i="7" s="1" a="1"/>
  <c r="F84" i="7" s="1"/>
  <c r="F417" i="2"/>
  <c r="F85" i="3" s="1" a="1"/>
  <c r="F85" i="3" s="1"/>
  <c r="F418" i="2"/>
  <c r="F85" i="4" s="1" a="1"/>
  <c r="F85" i="4" s="1"/>
  <c r="F419" i="2"/>
  <c r="F85" i="5" s="1" a="1"/>
  <c r="F85" i="5" s="1"/>
  <c r="F420" i="2"/>
  <c r="F85" i="6" s="1" a="1"/>
  <c r="F85" i="6" s="1"/>
  <c r="F421" i="2"/>
  <c r="F85" i="7" s="1" a="1"/>
  <c r="F85" i="7" s="1"/>
  <c r="F422" i="2"/>
  <c r="F86" i="3" s="1" a="1"/>
  <c r="F86" i="3" s="1"/>
  <c r="F423" i="2"/>
  <c r="F86" i="4" s="1" a="1"/>
  <c r="F86" i="4" s="1"/>
  <c r="F424" i="2"/>
  <c r="F86" i="5" s="1" a="1"/>
  <c r="F86" i="5" s="1"/>
  <c r="F425" i="2"/>
  <c r="F86" i="6" s="1" a="1"/>
  <c r="F86" i="6" s="1"/>
  <c r="F426" i="2"/>
  <c r="F86" i="7" s="1" a="1"/>
  <c r="F86" i="7" s="1"/>
  <c r="F427" i="2"/>
  <c r="F87" i="3" s="1" a="1"/>
  <c r="F87" i="3" s="1"/>
  <c r="F428" i="2"/>
  <c r="F87" i="4" s="1" a="1"/>
  <c r="F87" i="4" s="1"/>
  <c r="F429" i="2"/>
  <c r="F87" i="5" s="1" a="1"/>
  <c r="F87" i="5" s="1"/>
  <c r="F430" i="2"/>
  <c r="F87" i="6" s="1" a="1"/>
  <c r="F87" i="6" s="1"/>
  <c r="F431" i="2"/>
  <c r="F87" i="7" s="1" a="1"/>
  <c r="F87" i="7" s="1"/>
  <c r="F432" i="2"/>
  <c r="F88" i="3" s="1" a="1"/>
  <c r="F88" i="3" s="1"/>
  <c r="F433" i="2"/>
  <c r="F88" i="4" s="1" a="1"/>
  <c r="F88" i="4" s="1"/>
  <c r="F434" i="2"/>
  <c r="F88" i="5" s="1" a="1"/>
  <c r="F88" i="5" s="1"/>
  <c r="F435" i="2"/>
  <c r="F88" i="6" s="1" a="1"/>
  <c r="F88" i="6" s="1"/>
  <c r="F436" i="2"/>
  <c r="F88" i="7" s="1" a="1"/>
  <c r="F88" i="7" s="1"/>
  <c r="F437" i="2"/>
  <c r="F89" i="3" s="1" a="1"/>
  <c r="F89" i="3" s="1"/>
  <c r="F438" i="2"/>
  <c r="F89" i="4" s="1" a="1"/>
  <c r="F89" i="4" s="1"/>
  <c r="F439" i="2"/>
  <c r="F89" i="5" s="1" a="1"/>
  <c r="F89" i="5" s="1"/>
  <c r="F440" i="2"/>
  <c r="F89" i="6" s="1" a="1"/>
  <c r="F89" i="6" s="1"/>
  <c r="F441" i="2"/>
  <c r="F89" i="7" s="1" a="1"/>
  <c r="F89" i="7" s="1"/>
  <c r="F442" i="2"/>
  <c r="F90" i="3" s="1" a="1"/>
  <c r="F90" i="3" s="1"/>
  <c r="F443" i="2"/>
  <c r="F90" i="4" s="1" a="1"/>
  <c r="F90" i="4" s="1"/>
  <c r="F444" i="2"/>
  <c r="F90" i="5" s="1" a="1"/>
  <c r="F90" i="5" s="1"/>
  <c r="F445" i="2"/>
  <c r="F90" i="6" s="1" a="1"/>
  <c r="F90" i="6" s="1"/>
  <c r="F446" i="2"/>
  <c r="F90" i="7" s="1" a="1"/>
  <c r="F90" i="7" s="1"/>
  <c r="F447" i="2"/>
  <c r="F91" i="3" s="1" a="1"/>
  <c r="F91" i="3" s="1"/>
  <c r="F448" i="2"/>
  <c r="F91" i="4" s="1" a="1"/>
  <c r="F91" i="4" s="1"/>
  <c r="F449" i="2"/>
  <c r="F91" i="5" s="1" a="1"/>
  <c r="F91" i="5" s="1"/>
  <c r="F450" i="2"/>
  <c r="F91" i="6" s="1" a="1"/>
  <c r="F91" i="6" s="1"/>
  <c r="F451" i="2"/>
  <c r="F91" i="7" s="1" a="1"/>
  <c r="F91" i="7" s="1"/>
  <c r="F452" i="2"/>
  <c r="F92" i="3" s="1" a="1"/>
  <c r="F92" i="3" s="1"/>
  <c r="F453" i="2"/>
  <c r="F92" i="4" s="1" a="1"/>
  <c r="F92" i="4" s="1"/>
  <c r="F454" i="2"/>
  <c r="F92" i="5" s="1" a="1"/>
  <c r="F92" i="5" s="1"/>
  <c r="F455" i="2"/>
  <c r="F92" i="6" s="1" a="1"/>
  <c r="F92" i="6" s="1"/>
  <c r="F456" i="2"/>
  <c r="F92" i="7" s="1" a="1"/>
  <c r="F92" i="7" s="1"/>
  <c r="F457" i="2"/>
  <c r="F93" i="3" s="1" a="1"/>
  <c r="F93" i="3" s="1"/>
  <c r="F458" i="2"/>
  <c r="F93" i="4" s="1" a="1"/>
  <c r="F93" i="4" s="1"/>
  <c r="F459" i="2"/>
  <c r="F93" i="5" s="1" a="1"/>
  <c r="F93" i="5" s="1"/>
  <c r="F460" i="2"/>
  <c r="F93" i="6" s="1" a="1"/>
  <c r="F93" i="6" s="1"/>
  <c r="F461" i="2"/>
  <c r="F93" i="7" s="1" a="1"/>
  <c r="F93" i="7" s="1"/>
  <c r="F462" i="2"/>
  <c r="F94" i="3" s="1" a="1"/>
  <c r="F94" i="3" s="1"/>
  <c r="F463" i="2"/>
  <c r="F94" i="4" s="1" a="1"/>
  <c r="F94" i="4" s="1"/>
  <c r="F464" i="2"/>
  <c r="F94" i="5" s="1" a="1"/>
  <c r="F94" i="5" s="1"/>
  <c r="F465" i="2"/>
  <c r="F94" i="6" s="1" a="1"/>
  <c r="F94" i="6" s="1"/>
  <c r="F466" i="2"/>
  <c r="F94" i="7" s="1" a="1"/>
  <c r="F94" i="7" s="1"/>
  <c r="F467" i="2"/>
  <c r="F95" i="3" s="1" a="1"/>
  <c r="F95" i="3" s="1"/>
  <c r="F468" i="2"/>
  <c r="F95" i="4" s="1" a="1"/>
  <c r="F95" i="4" s="1"/>
  <c r="F469" i="2"/>
  <c r="F95" i="5" s="1" a="1"/>
  <c r="F95" i="5" s="1"/>
  <c r="F470" i="2"/>
  <c r="F95" i="6" s="1" a="1"/>
  <c r="F95" i="6" s="1"/>
  <c r="F471" i="2"/>
  <c r="F95" i="7" s="1" a="1"/>
  <c r="F95" i="7" s="1"/>
  <c r="F472" i="2"/>
  <c r="F96" i="3" s="1" a="1"/>
  <c r="F96" i="3" s="1"/>
  <c r="F473" i="2"/>
  <c r="F96" i="4" s="1" a="1"/>
  <c r="F96" i="4" s="1"/>
  <c r="F474" i="2"/>
  <c r="F96" i="5" s="1" a="1"/>
  <c r="F96" i="5" s="1"/>
  <c r="F475" i="2"/>
  <c r="F96" i="6" s="1" a="1"/>
  <c r="F96" i="6" s="1"/>
  <c r="F476" i="2"/>
  <c r="F96" i="7" s="1" a="1"/>
  <c r="F96" i="7" s="1"/>
  <c r="F477" i="2"/>
  <c r="F97" i="3" s="1" a="1"/>
  <c r="F97" i="3" s="1"/>
  <c r="F478" i="2"/>
  <c r="F97" i="4" s="1" a="1"/>
  <c r="F97" i="4" s="1"/>
  <c r="F479" i="2"/>
  <c r="F97" i="5" s="1" a="1"/>
  <c r="F97" i="5" s="1"/>
  <c r="F480" i="2"/>
  <c r="F97" i="6" s="1" a="1"/>
  <c r="F97" i="6" s="1"/>
  <c r="F481" i="2"/>
  <c r="F97" i="7" s="1" a="1"/>
  <c r="F97" i="7" s="1"/>
  <c r="F482" i="2"/>
  <c r="F98" i="3" s="1" a="1"/>
  <c r="F98" i="3" s="1"/>
  <c r="F483" i="2"/>
  <c r="F98" i="4" s="1" a="1"/>
  <c r="F98" i="4" s="1"/>
  <c r="F484" i="2"/>
  <c r="F98" i="5" s="1" a="1"/>
  <c r="F98" i="5" s="1"/>
  <c r="F485" i="2"/>
  <c r="F98" i="6" s="1" a="1"/>
  <c r="F98" i="6" s="1"/>
  <c r="F486" i="2"/>
  <c r="F98" i="7" s="1" a="1"/>
  <c r="F98" i="7" s="1"/>
  <c r="F487" i="2"/>
  <c r="F99" i="3" s="1" a="1"/>
  <c r="F99" i="3" s="1"/>
  <c r="F488" i="2"/>
  <c r="F99" i="4" s="1" a="1"/>
  <c r="F99" i="4" s="1"/>
  <c r="F489" i="2"/>
  <c r="F99" i="5" s="1" a="1"/>
  <c r="F99" i="5" s="1"/>
  <c r="F490" i="2"/>
  <c r="F99" i="6" s="1" a="1"/>
  <c r="F99" i="6" s="1"/>
  <c r="F491" i="2"/>
  <c r="F99" i="7" s="1" a="1"/>
  <c r="F99" i="7" s="1"/>
  <c r="F492" i="2"/>
  <c r="F100" i="3" s="1" a="1"/>
  <c r="F100" i="3" s="1"/>
  <c r="F493" i="2"/>
  <c r="F100" i="4" s="1" a="1"/>
  <c r="F100" i="4" s="1"/>
  <c r="F494" i="2"/>
  <c r="F100" i="5" s="1" a="1"/>
  <c r="F100" i="5" s="1"/>
  <c r="F495" i="2"/>
  <c r="F100" i="6" s="1" a="1"/>
  <c r="F100" i="6" s="1"/>
  <c r="F496" i="2"/>
  <c r="F100" i="7" s="1" a="1"/>
  <c r="F100" i="7" s="1"/>
  <c r="F497" i="2"/>
  <c r="F101" i="3" s="1" a="1"/>
  <c r="F101" i="3" s="1"/>
  <c r="F498" i="2"/>
  <c r="F101" i="4" s="1" a="1"/>
  <c r="F101" i="4" s="1"/>
  <c r="F499" i="2"/>
  <c r="F101" i="5" s="1" a="1"/>
  <c r="F101" i="5" s="1"/>
  <c r="F500" i="2"/>
  <c r="F101" i="6" s="1" a="1"/>
  <c r="F101" i="6" s="1"/>
  <c r="F501" i="2"/>
  <c r="F101" i="7" s="1" a="1"/>
  <c r="F101" i="7" s="1"/>
  <c r="F502" i="2"/>
  <c r="F102" i="3" s="1" a="1"/>
  <c r="F102" i="3" s="1"/>
  <c r="F503" i="2"/>
  <c r="F102" i="4" s="1" a="1"/>
  <c r="F102" i="4" s="1"/>
  <c r="F504" i="2"/>
  <c r="F102" i="5" s="1" a="1"/>
  <c r="F102" i="5" s="1"/>
  <c r="F505" i="2"/>
  <c r="F102" i="6" s="1" a="1"/>
  <c r="F102" i="6" s="1"/>
  <c r="F506" i="2"/>
  <c r="F102" i="7" s="1" a="1"/>
  <c r="F102" i="7" s="1"/>
  <c r="F507" i="2"/>
  <c r="F103" i="3" s="1" a="1"/>
  <c r="F103" i="3" s="1"/>
  <c r="F508" i="2"/>
  <c r="F103" i="4" s="1" a="1"/>
  <c r="F103" i="4" s="1"/>
  <c r="F509" i="2"/>
  <c r="F103" i="5" s="1" a="1"/>
  <c r="F103" i="5" s="1"/>
  <c r="F510" i="2"/>
  <c r="F103" i="6" s="1" a="1"/>
  <c r="F103" i="6" s="1"/>
  <c r="F511" i="2"/>
  <c r="F103" i="7" s="1" a="1"/>
  <c r="F103" i="7" s="1"/>
  <c r="F512" i="2"/>
  <c r="F104" i="3" s="1" a="1"/>
  <c r="F104" i="3" s="1"/>
  <c r="F513" i="2"/>
  <c r="F104" i="4" s="1" a="1"/>
  <c r="F104" i="4" s="1"/>
  <c r="F514" i="2"/>
  <c r="F104" i="5" s="1" a="1"/>
  <c r="F104" i="5" s="1"/>
  <c r="F515" i="2"/>
  <c r="F104" i="6" s="1" a="1"/>
  <c r="F104" i="6" s="1"/>
  <c r="F516" i="2"/>
  <c r="F104" i="7" s="1" a="1"/>
  <c r="F104" i="7" s="1"/>
  <c r="F517" i="2"/>
  <c r="F105" i="3" s="1" a="1"/>
  <c r="F105" i="3" s="1"/>
  <c r="F518" i="2"/>
  <c r="F105" i="4" s="1" a="1"/>
  <c r="F105" i="4" s="1"/>
  <c r="F519" i="2"/>
  <c r="F105" i="5" s="1" a="1"/>
  <c r="F105" i="5" s="1"/>
  <c r="F520" i="2"/>
  <c r="F105" i="6" s="1" a="1"/>
  <c r="F105" i="6" s="1"/>
  <c r="F521" i="2"/>
  <c r="F105" i="7" s="1" a="1"/>
  <c r="F105" i="7" s="1"/>
  <c r="F522" i="2"/>
  <c r="F106" i="3" s="1" a="1"/>
  <c r="F106" i="3" s="1"/>
  <c r="F523" i="2"/>
  <c r="F106" i="4" s="1" a="1"/>
  <c r="F106" i="4" s="1"/>
  <c r="F524" i="2"/>
  <c r="F106" i="5" s="1" a="1"/>
  <c r="F106" i="5" s="1"/>
  <c r="F525" i="2"/>
  <c r="F106" i="6" s="1" a="1"/>
  <c r="F106" i="6" s="1"/>
  <c r="F526" i="2"/>
  <c r="F106" i="7" s="1" a="1"/>
  <c r="F106" i="7" s="1"/>
  <c r="F527" i="2"/>
  <c r="F107" i="3" s="1" a="1"/>
  <c r="F107" i="3" s="1"/>
  <c r="F528" i="2"/>
  <c r="F107" i="4" s="1" a="1"/>
  <c r="F107" i="4" s="1"/>
  <c r="F529" i="2"/>
  <c r="F107" i="5" s="1" a="1"/>
  <c r="F107" i="5" s="1"/>
  <c r="F530" i="2"/>
  <c r="F107" i="6" s="1" a="1"/>
  <c r="F107" i="6" s="1"/>
  <c r="F531" i="2"/>
  <c r="F107" i="7" s="1" a="1"/>
  <c r="F107" i="7" s="1"/>
  <c r="F532" i="2"/>
  <c r="F108" i="3" s="1" a="1"/>
  <c r="F108" i="3" s="1"/>
  <c r="F533" i="2"/>
  <c r="F108" i="4" s="1" a="1"/>
  <c r="F108" i="4" s="1"/>
  <c r="F534" i="2"/>
  <c r="F108" i="5" s="1" a="1"/>
  <c r="F108" i="5" s="1"/>
  <c r="F535" i="2"/>
  <c r="F108" i="6" s="1" a="1"/>
  <c r="F108" i="6" s="1"/>
  <c r="F536" i="2"/>
  <c r="F108" i="7" s="1" a="1"/>
  <c r="F108" i="7" s="1"/>
  <c r="F537" i="2"/>
  <c r="F109" i="3" s="1" a="1"/>
  <c r="F109" i="3" s="1"/>
  <c r="F538" i="2"/>
  <c r="F109" i="4" s="1" a="1"/>
  <c r="F109" i="4" s="1"/>
  <c r="F539" i="2"/>
  <c r="F109" i="5" s="1" a="1"/>
  <c r="F109" i="5" s="1"/>
  <c r="F540" i="2"/>
  <c r="F109" i="6" s="1" a="1"/>
  <c r="F109" i="6" s="1"/>
  <c r="F541" i="2"/>
  <c r="F109" i="7" s="1" a="1"/>
  <c r="F109" i="7" s="1"/>
  <c r="F542" i="2"/>
  <c r="F110" i="3" s="1" a="1"/>
  <c r="F110" i="3" s="1"/>
  <c r="F543" i="2"/>
  <c r="F110" i="4" s="1" a="1"/>
  <c r="F110" i="4" s="1"/>
  <c r="F544" i="2"/>
  <c r="F110" i="5" s="1" a="1"/>
  <c r="F110" i="5" s="1"/>
  <c r="F545" i="2"/>
  <c r="F110" i="6" s="1" a="1"/>
  <c r="F110" i="6" s="1"/>
  <c r="F546" i="2"/>
  <c r="F110" i="7" s="1" a="1"/>
  <c r="F110" i="7" s="1"/>
  <c r="F547" i="2"/>
  <c r="F111" i="3" s="1" a="1"/>
  <c r="F111" i="3" s="1"/>
  <c r="F548" i="2"/>
  <c r="F111" i="4" s="1" a="1"/>
  <c r="F111" i="4" s="1"/>
  <c r="F549" i="2"/>
  <c r="F111" i="5" s="1" a="1"/>
  <c r="F111" i="5" s="1"/>
  <c r="F550" i="2"/>
  <c r="F111" i="6" s="1" a="1"/>
  <c r="F111" i="6" s="1"/>
  <c r="F551" i="2"/>
  <c r="F111" i="7" s="1" a="1"/>
  <c r="F111" i="7" s="1"/>
  <c r="F552" i="2"/>
  <c r="F112" i="3" s="1" a="1"/>
  <c r="F112" i="3" s="1"/>
  <c r="F553" i="2"/>
  <c r="F112" i="4" s="1" a="1"/>
  <c r="F112" i="4" s="1"/>
  <c r="F554" i="2"/>
  <c r="F112" i="5" s="1" a="1"/>
  <c r="F112" i="5" s="1"/>
  <c r="F555" i="2"/>
  <c r="F112" i="6" s="1" a="1"/>
  <c r="F112" i="6" s="1"/>
  <c r="F556" i="2"/>
  <c r="F112" i="7" s="1" a="1"/>
  <c r="F112" i="7" s="1"/>
  <c r="F557" i="2"/>
  <c r="F113" i="3" s="1" a="1"/>
  <c r="F113" i="3" s="1"/>
  <c r="F558" i="2"/>
  <c r="F113" i="4" s="1" a="1"/>
  <c r="F113" i="4" s="1"/>
  <c r="F559" i="2"/>
  <c r="F113" i="5" s="1" a="1"/>
  <c r="F113" i="5" s="1"/>
  <c r="F560" i="2"/>
  <c r="F113" i="6" s="1" a="1"/>
  <c r="F113" i="6" s="1"/>
  <c r="F561" i="2"/>
  <c r="F113" i="7" s="1" a="1"/>
  <c r="F113" i="7" s="1"/>
  <c r="F562" i="2"/>
  <c r="F114" i="3" s="1" a="1"/>
  <c r="F114" i="3" s="1"/>
  <c r="F563" i="2"/>
  <c r="F114" i="4" s="1" a="1"/>
  <c r="F114" i="4" s="1"/>
  <c r="F564" i="2"/>
  <c r="F114" i="5" s="1" a="1"/>
  <c r="F114" i="5" s="1"/>
  <c r="F565" i="2"/>
  <c r="F114" i="6" s="1" a="1"/>
  <c r="F114" i="6" s="1"/>
  <c r="F566" i="2"/>
  <c r="F114" i="7" s="1" a="1"/>
  <c r="F114" i="7" s="1"/>
  <c r="F567" i="2"/>
  <c r="F568" i="2"/>
  <c r="F569" i="2"/>
  <c r="F570" i="2"/>
  <c r="F571" i="2"/>
  <c r="F572" i="2"/>
  <c r="F116" i="3" s="1" a="1"/>
  <c r="F116" i="3" s="1"/>
  <c r="F573" i="2"/>
  <c r="F116" i="4" s="1" a="1"/>
  <c r="F116" i="4" s="1"/>
  <c r="F574" i="2"/>
  <c r="F116" i="5" s="1" a="1"/>
  <c r="F116" i="5" s="1"/>
  <c r="F575" i="2"/>
  <c r="F116" i="6" s="1" a="1"/>
  <c r="F116" i="6" s="1"/>
  <c r="F576" i="2"/>
  <c r="F116" i="7" s="1" a="1"/>
  <c r="F116" i="7" s="1"/>
  <c r="F577" i="2"/>
  <c r="F117" i="3" s="1" a="1"/>
  <c r="F117" i="3" s="1"/>
  <c r="F578" i="2"/>
  <c r="F117" i="4" s="1" a="1"/>
  <c r="F117" i="4" s="1"/>
  <c r="F579" i="2"/>
  <c r="F117" i="5" s="1" a="1"/>
  <c r="F117" i="5" s="1"/>
  <c r="F580" i="2"/>
  <c r="F117" i="6" s="1" a="1"/>
  <c r="F117" i="6" s="1"/>
  <c r="F581" i="2"/>
  <c r="F117" i="7" s="1" a="1"/>
  <c r="F117" i="7" s="1"/>
  <c r="F582" i="2"/>
  <c r="F118" i="3" s="1" a="1"/>
  <c r="F118" i="3" s="1"/>
  <c r="F583" i="2"/>
  <c r="F118" i="4" s="1" a="1"/>
  <c r="F118" i="4" s="1"/>
  <c r="F584" i="2"/>
  <c r="F118" i="5" s="1" a="1"/>
  <c r="F118" i="5" s="1"/>
  <c r="F585" i="2"/>
  <c r="F118" i="6" s="1" a="1"/>
  <c r="F118" i="6" s="1"/>
  <c r="F586" i="2"/>
  <c r="F118" i="7" s="1" a="1"/>
  <c r="F118" i="7" s="1"/>
  <c r="F587" i="2"/>
  <c r="F119" i="3" s="1" a="1"/>
  <c r="F119" i="3" s="1"/>
  <c r="F588" i="2"/>
  <c r="F119" i="4" s="1" a="1"/>
  <c r="F119" i="4" s="1"/>
  <c r="F589" i="2"/>
  <c r="F119" i="5" s="1" a="1"/>
  <c r="F119" i="5" s="1"/>
  <c r="F590" i="2"/>
  <c r="F119" i="6" s="1" a="1"/>
  <c r="F119" i="6" s="1"/>
  <c r="F591" i="2"/>
  <c r="F119" i="7" s="1" a="1"/>
  <c r="F119" i="7" s="1"/>
  <c r="F592" i="2"/>
  <c r="F120" i="3" s="1" a="1"/>
  <c r="F120" i="3" s="1"/>
  <c r="F593" i="2"/>
  <c r="F120" i="4" s="1" a="1"/>
  <c r="F120" i="4" s="1"/>
  <c r="F594" i="2"/>
  <c r="F120" i="5" s="1" a="1"/>
  <c r="F120" i="5" s="1"/>
  <c r="F595" i="2"/>
  <c r="F120" i="6" s="1" a="1"/>
  <c r="F120" i="6" s="1"/>
  <c r="F596" i="2"/>
  <c r="F120" i="7" s="1" a="1"/>
  <c r="F120" i="7" s="1"/>
  <c r="F597" i="2"/>
  <c r="F121" i="3" s="1" a="1"/>
  <c r="F121" i="3" s="1"/>
  <c r="F598" i="2"/>
  <c r="F121" i="4" s="1" a="1"/>
  <c r="F121" i="4" s="1"/>
  <c r="F599" i="2"/>
  <c r="F121" i="5" s="1" a="1"/>
  <c r="F121" i="5" s="1"/>
  <c r="F600" i="2"/>
  <c r="F121" i="6" s="1" a="1"/>
  <c r="F121" i="6" s="1"/>
  <c r="F601" i="2"/>
  <c r="F121" i="7" s="1" a="1"/>
  <c r="F121" i="7" s="1"/>
  <c r="F602" i="2"/>
  <c r="F122" i="3" s="1" a="1"/>
  <c r="F122" i="3" s="1"/>
  <c r="F603" i="2"/>
  <c r="F122" i="4" s="1" a="1"/>
  <c r="F122" i="4" s="1"/>
  <c r="F604" i="2"/>
  <c r="F122" i="5" s="1" a="1"/>
  <c r="F122" i="5" s="1"/>
  <c r="F605" i="2"/>
  <c r="F122" i="6" s="1" a="1"/>
  <c r="F122" i="6" s="1"/>
  <c r="F606" i="2"/>
  <c r="F122" i="7" s="1" a="1"/>
  <c r="F122" i="7" s="1"/>
  <c r="F607" i="2"/>
  <c r="F123" i="3" s="1" a="1"/>
  <c r="F123" i="3" s="1"/>
  <c r="F608" i="2"/>
  <c r="F123" i="4" s="1" a="1"/>
  <c r="F123" i="4" s="1"/>
  <c r="F609" i="2"/>
  <c r="F123" i="5" s="1" a="1"/>
  <c r="F123" i="5" s="1"/>
  <c r="F610" i="2"/>
  <c r="F123" i="6" s="1" a="1"/>
  <c r="F123" i="6" s="1"/>
  <c r="F611" i="2"/>
  <c r="F123" i="7" s="1" a="1"/>
  <c r="F123" i="7" s="1"/>
  <c r="F612" i="2"/>
  <c r="F124" i="3" s="1" a="1"/>
  <c r="F124" i="3" s="1"/>
  <c r="F613" i="2"/>
  <c r="F124" i="4" s="1" a="1"/>
  <c r="F124" i="4" s="1"/>
  <c r="F614" i="2"/>
  <c r="F124" i="5" s="1" a="1"/>
  <c r="F124" i="5" s="1"/>
  <c r="F615" i="2"/>
  <c r="F124" i="6" s="1" a="1"/>
  <c r="F124" i="6" s="1"/>
  <c r="F616" i="2"/>
  <c r="F124" i="7" s="1" a="1"/>
  <c r="F124" i="7" s="1"/>
  <c r="F617" i="2"/>
  <c r="F125" i="3" s="1" a="1"/>
  <c r="F125" i="3" s="1"/>
  <c r="F618" i="2"/>
  <c r="F125" i="4" s="1" a="1"/>
  <c r="F125" i="4" s="1"/>
  <c r="F619" i="2"/>
  <c r="F125" i="5" s="1" a="1"/>
  <c r="F125" i="5" s="1"/>
  <c r="F620" i="2"/>
  <c r="F125" i="6" s="1" a="1"/>
  <c r="F125" i="6" s="1"/>
  <c r="F621" i="2"/>
  <c r="F125" i="7" s="1" a="1"/>
  <c r="F125" i="7" s="1"/>
  <c r="F622" i="2"/>
  <c r="F126" i="3" s="1" a="1"/>
  <c r="F126" i="3" s="1"/>
  <c r="F623" i="2"/>
  <c r="F126" i="4" s="1" a="1"/>
  <c r="F126" i="4" s="1"/>
  <c r="F624" i="2"/>
  <c r="F126" i="5" s="1" a="1"/>
  <c r="F126" i="5" s="1"/>
  <c r="F625" i="2"/>
  <c r="F126" i="6" s="1" a="1"/>
  <c r="F126" i="6" s="1"/>
  <c r="F626" i="2"/>
  <c r="F126" i="7" s="1" a="1"/>
  <c r="F126" i="7" s="1"/>
  <c r="F627" i="2"/>
  <c r="F127" i="3" s="1" a="1"/>
  <c r="F127" i="3" s="1"/>
  <c r="F628" i="2"/>
  <c r="F127" i="4" s="1" a="1"/>
  <c r="F127" i="4" s="1"/>
  <c r="F629" i="2"/>
  <c r="F127" i="5" s="1" a="1"/>
  <c r="F127" i="5" s="1"/>
  <c r="F630" i="2"/>
  <c r="F127" i="6" s="1" a="1"/>
  <c r="F127" i="6" s="1"/>
  <c r="F631" i="2"/>
  <c r="F127" i="7" s="1" a="1"/>
  <c r="F127" i="7" s="1"/>
  <c r="F632" i="2"/>
  <c r="F128" i="3" s="1" a="1"/>
  <c r="F128" i="3" s="1"/>
  <c r="F633" i="2"/>
  <c r="F128" i="4" s="1" a="1"/>
  <c r="F128" i="4" s="1"/>
  <c r="F634" i="2"/>
  <c r="F128" i="5" s="1" a="1"/>
  <c r="F128" i="5" s="1"/>
  <c r="F635" i="2"/>
  <c r="F128" i="6" s="1" a="1"/>
  <c r="F128" i="6" s="1"/>
  <c r="F636" i="2"/>
  <c r="F128" i="7" s="1" a="1"/>
  <c r="F128" i="7" s="1"/>
  <c r="F637" i="2"/>
  <c r="F129" i="3" s="1" a="1"/>
  <c r="F129" i="3" s="1"/>
  <c r="F638" i="2"/>
  <c r="F129" i="4" s="1" a="1"/>
  <c r="F129" i="4" s="1"/>
  <c r="F639" i="2"/>
  <c r="F129" i="5" s="1" a="1"/>
  <c r="F129" i="5" s="1"/>
  <c r="F640" i="2"/>
  <c r="F129" i="6" s="1" a="1"/>
  <c r="F129" i="6" s="1"/>
  <c r="F641" i="2"/>
  <c r="F129" i="7" s="1" a="1"/>
  <c r="F129" i="7" s="1"/>
  <c r="F642" i="2"/>
  <c r="F130" i="3" s="1" a="1"/>
  <c r="F130" i="3" s="1"/>
  <c r="F643" i="2"/>
  <c r="F130" i="4" s="1" a="1"/>
  <c r="F130" i="4" s="1"/>
  <c r="F644" i="2"/>
  <c r="F130" i="5" s="1" a="1"/>
  <c r="F130" i="5" s="1"/>
  <c r="F645" i="2"/>
  <c r="F130" i="6" s="1" a="1"/>
  <c r="F130" i="6" s="1"/>
  <c r="F646" i="2"/>
  <c r="F130" i="7" s="1" a="1"/>
  <c r="F130" i="7" s="1"/>
  <c r="F647" i="2"/>
  <c r="F131" i="3" s="1" a="1"/>
  <c r="F131" i="3" s="1"/>
  <c r="F648" i="2"/>
  <c r="F131" i="4" s="1" a="1"/>
  <c r="F131" i="4" s="1"/>
  <c r="F649" i="2"/>
  <c r="F131" i="5" s="1" a="1"/>
  <c r="F131" i="5" s="1"/>
  <c r="F650" i="2"/>
  <c r="F131" i="6" s="1" a="1"/>
  <c r="F131" i="6" s="1"/>
  <c r="F651" i="2"/>
  <c r="F131" i="7" s="1" a="1"/>
  <c r="F131" i="7" s="1"/>
  <c r="F652" i="2"/>
  <c r="F132" i="3" s="1" a="1"/>
  <c r="F132" i="3" s="1"/>
  <c r="F653" i="2"/>
  <c r="F132" i="4" s="1" a="1"/>
  <c r="F132" i="4" s="1"/>
  <c r="F654" i="2"/>
  <c r="F132" i="5" s="1" a="1"/>
  <c r="F132" i="5" s="1"/>
  <c r="F655" i="2"/>
  <c r="F132" i="6" s="1" a="1"/>
  <c r="F132" i="6" s="1"/>
  <c r="F656" i="2"/>
  <c r="F132" i="7" s="1" a="1"/>
  <c r="F132" i="7" s="1"/>
  <c r="F657" i="2"/>
  <c r="F133" i="3" s="1" a="1"/>
  <c r="F133" i="3" s="1"/>
  <c r="F658" i="2"/>
  <c r="F133" i="4" s="1" a="1"/>
  <c r="F133" i="4" s="1"/>
  <c r="F659" i="2"/>
  <c r="F133" i="5" s="1" a="1"/>
  <c r="F133" i="5" s="1"/>
  <c r="F660" i="2"/>
  <c r="F133" i="6" s="1" a="1"/>
  <c r="F133" i="6" s="1"/>
  <c r="F661" i="2"/>
  <c r="F133" i="7" s="1" a="1"/>
  <c r="F133" i="7" s="1"/>
  <c r="F662" i="2"/>
  <c r="F134" i="3" s="1" a="1"/>
  <c r="F134" i="3" s="1"/>
  <c r="F663" i="2"/>
  <c r="F134" i="4" s="1" a="1"/>
  <c r="F134" i="4" s="1"/>
  <c r="F664" i="2"/>
  <c r="F134" i="5" s="1" a="1"/>
  <c r="F134" i="5" s="1"/>
  <c r="F665" i="2"/>
  <c r="F134" i="6" s="1" a="1"/>
  <c r="F134" i="6" s="1"/>
  <c r="F666" i="2"/>
  <c r="F134" i="7" s="1" a="1"/>
  <c r="F134" i="7" s="1"/>
  <c r="F667" i="2"/>
  <c r="F135" i="3" s="1" a="1"/>
  <c r="F135" i="3" s="1"/>
  <c r="F668" i="2"/>
  <c r="F135" i="4" s="1" a="1"/>
  <c r="F135" i="4" s="1"/>
  <c r="F669" i="2"/>
  <c r="F135" i="5" s="1" a="1"/>
  <c r="F135" i="5" s="1"/>
  <c r="F670" i="2"/>
  <c r="F135" i="6" s="1" a="1"/>
  <c r="F135" i="6" s="1"/>
  <c r="F671" i="2"/>
  <c r="F135" i="7" s="1" a="1"/>
  <c r="F135" i="7" s="1"/>
  <c r="F672" i="2"/>
  <c r="F136" i="3" s="1" a="1"/>
  <c r="F136" i="3" s="1"/>
  <c r="F673" i="2"/>
  <c r="F136" i="4" s="1" a="1"/>
  <c r="F136" i="4" s="1"/>
  <c r="F674" i="2"/>
  <c r="F136" i="5" s="1" a="1"/>
  <c r="F136" i="5" s="1"/>
  <c r="F675" i="2"/>
  <c r="F136" i="6" s="1" a="1"/>
  <c r="F136" i="6" s="1"/>
  <c r="F676" i="2"/>
  <c r="F136" i="7" s="1" a="1"/>
  <c r="F136" i="7" s="1"/>
  <c r="F677" i="2"/>
  <c r="F137" i="3" s="1" a="1"/>
  <c r="F137" i="3" s="1"/>
  <c r="F678" i="2"/>
  <c r="F137" i="4" s="1" a="1"/>
  <c r="F137" i="4" s="1"/>
  <c r="F679" i="2"/>
  <c r="F137" i="5" s="1" a="1"/>
  <c r="F137" i="5" s="1"/>
  <c r="F680" i="2"/>
  <c r="F137" i="6" s="1" a="1"/>
  <c r="F137" i="6" s="1"/>
  <c r="F681" i="2"/>
  <c r="F137" i="7" s="1" a="1"/>
  <c r="F137" i="7" s="1"/>
  <c r="F682" i="2"/>
  <c r="F138" i="3" s="1" a="1"/>
  <c r="F138" i="3" s="1"/>
  <c r="F683" i="2"/>
  <c r="F138" i="4" s="1" a="1"/>
  <c r="F138" i="4" s="1"/>
  <c r="F684" i="2"/>
  <c r="F138" i="5" s="1" a="1"/>
  <c r="F138" i="5" s="1"/>
  <c r="F685" i="2"/>
  <c r="F138" i="6" s="1" a="1"/>
  <c r="F138" i="6" s="1"/>
  <c r="F686" i="2"/>
  <c r="F138" i="7" s="1" a="1"/>
  <c r="F138" i="7" s="1"/>
  <c r="F687" i="2"/>
  <c r="F139" i="3" s="1" a="1"/>
  <c r="F139" i="3" s="1"/>
  <c r="F688" i="2"/>
  <c r="F139" i="4" s="1" a="1"/>
  <c r="F139" i="4" s="1"/>
  <c r="F689" i="2"/>
  <c r="F139" i="5" s="1" a="1"/>
  <c r="F139" i="5" s="1"/>
  <c r="F690" i="2"/>
  <c r="F139" i="6" s="1" a="1"/>
  <c r="F139" i="6" s="1"/>
  <c r="F691" i="2"/>
  <c r="F139" i="7" s="1" a="1"/>
  <c r="F139" i="7" s="1"/>
  <c r="F692" i="2"/>
  <c r="F140" i="3" s="1" a="1"/>
  <c r="F140" i="3" s="1"/>
  <c r="F693" i="2"/>
  <c r="F140" i="4" s="1" a="1"/>
  <c r="F140" i="4" s="1"/>
  <c r="F694" i="2"/>
  <c r="F140" i="5" s="1" a="1"/>
  <c r="F140" i="5" s="1"/>
  <c r="F695" i="2"/>
  <c r="F140" i="6" s="1" a="1"/>
  <c r="F140" i="6" s="1"/>
  <c r="F696" i="2"/>
  <c r="F140" i="7" s="1" a="1"/>
  <c r="F140" i="7" s="1"/>
  <c r="F697" i="2"/>
  <c r="F141" i="3" s="1" a="1"/>
  <c r="F141" i="3" s="1"/>
  <c r="F698" i="2"/>
  <c r="F141" i="4" s="1" a="1"/>
  <c r="F141" i="4" s="1"/>
  <c r="F699" i="2"/>
  <c r="F141" i="5" s="1" a="1"/>
  <c r="F141" i="5" s="1"/>
  <c r="F700" i="2"/>
  <c r="F141" i="6" s="1" a="1"/>
  <c r="F141" i="6" s="1"/>
  <c r="F701" i="2"/>
  <c r="F141" i="7" s="1" a="1"/>
  <c r="F141" i="7" s="1"/>
  <c r="F702" i="2"/>
  <c r="F142" i="3" s="1" a="1"/>
  <c r="F142" i="3" s="1"/>
  <c r="F703" i="2"/>
  <c r="F142" i="4" s="1" a="1"/>
  <c r="F142" i="4" s="1"/>
  <c r="F704" i="2"/>
  <c r="F142" i="5" s="1" a="1"/>
  <c r="F142" i="5" s="1"/>
  <c r="F705" i="2"/>
  <c r="F142" i="6" s="1" a="1"/>
  <c r="F142" i="6" s="1"/>
  <c r="F706" i="2"/>
  <c r="F142" i="7" s="1" a="1"/>
  <c r="F142" i="7" s="1"/>
  <c r="F2" i="2"/>
  <c r="F2" i="3" s="1" a="1"/>
  <c r="F2" i="3" s="1"/>
  <c r="L139" i="3" l="1"/>
  <c r="L92" i="3"/>
  <c r="M92" i="3"/>
  <c r="N92" i="3" s="1"/>
  <c r="L60" i="3"/>
  <c r="M60" i="3"/>
  <c r="N60" i="3" s="1"/>
  <c r="M85" i="4"/>
  <c r="N85" i="4" s="1"/>
  <c r="L85" i="4"/>
  <c r="L132" i="3"/>
  <c r="M132" i="3"/>
  <c r="N132" i="3" s="1"/>
  <c r="L124" i="3"/>
  <c r="M124" i="3"/>
  <c r="N124" i="3" s="1"/>
  <c r="M104" i="3"/>
  <c r="N104" i="3" s="1"/>
  <c r="L104" i="3"/>
  <c r="M72" i="3"/>
  <c r="N72" i="3" s="1"/>
  <c r="L72" i="3"/>
  <c r="L59" i="3"/>
  <c r="L19" i="3"/>
  <c r="M19" i="3"/>
  <c r="N19" i="3" s="1"/>
  <c r="M69" i="4"/>
  <c r="N69" i="4" s="1"/>
  <c r="L69" i="4"/>
  <c r="L33" i="4"/>
  <c r="M33" i="4"/>
  <c r="N33" i="4" s="1"/>
  <c r="M103" i="3"/>
  <c r="N103" i="3" s="1"/>
  <c r="L103" i="3"/>
  <c r="L71" i="3"/>
  <c r="M71" i="3"/>
  <c r="N71" i="3" s="1"/>
  <c r="M11" i="3"/>
  <c r="N11" i="3" s="1"/>
  <c r="L11" i="3"/>
  <c r="L76" i="4"/>
  <c r="L53" i="4"/>
  <c r="M53" i="4"/>
  <c r="N53" i="4" s="1"/>
  <c r="M5" i="4"/>
  <c r="N5" i="4" s="1"/>
  <c r="L5" i="4"/>
  <c r="L130" i="3"/>
  <c r="L109" i="3"/>
  <c r="L83" i="3"/>
  <c r="M83" i="3"/>
  <c r="N83" i="3" s="1"/>
  <c r="M51" i="3"/>
  <c r="N51" i="3" s="1"/>
  <c r="L51" i="3"/>
  <c r="M39" i="3"/>
  <c r="N39" i="3" s="1"/>
  <c r="L39" i="3"/>
  <c r="M32" i="3"/>
  <c r="N32" i="3" s="1"/>
  <c r="L32" i="3"/>
  <c r="L2" i="3"/>
  <c r="M2" i="3"/>
  <c r="L133" i="3"/>
  <c r="L121" i="3"/>
  <c r="L108" i="3"/>
  <c r="M108" i="3"/>
  <c r="N108" i="3" s="1"/>
  <c r="L76" i="3"/>
  <c r="M76" i="3"/>
  <c r="N76" i="3" s="1"/>
  <c r="L50" i="3"/>
  <c r="M44" i="3"/>
  <c r="N44" i="3" s="1"/>
  <c r="L44" i="3"/>
  <c r="M24" i="3"/>
  <c r="N24" i="3" s="1"/>
  <c r="L24" i="3"/>
  <c r="L81" i="4"/>
  <c r="M81" i="4"/>
  <c r="N81" i="4" s="1"/>
  <c r="L128" i="3"/>
  <c r="M128" i="3"/>
  <c r="N128" i="3" s="1"/>
  <c r="L120" i="3"/>
  <c r="M120" i="3"/>
  <c r="N120" i="3" s="1"/>
  <c r="M88" i="3"/>
  <c r="N88" i="3" s="1"/>
  <c r="L88" i="3"/>
  <c r="L56" i="3"/>
  <c r="M56" i="3"/>
  <c r="N56" i="3" s="1"/>
  <c r="M30" i="3"/>
  <c r="N30" i="3" s="1"/>
  <c r="L23" i="3"/>
  <c r="L102" i="4"/>
  <c r="L65" i="4"/>
  <c r="M65" i="4"/>
  <c r="N65" i="4" s="1"/>
  <c r="L9" i="4"/>
  <c r="L127" i="3"/>
  <c r="L112" i="3"/>
  <c r="L94" i="3"/>
  <c r="L87" i="3"/>
  <c r="M87" i="3"/>
  <c r="N87" i="3" s="1"/>
  <c r="L55" i="3"/>
  <c r="M55" i="3"/>
  <c r="N55" i="3" s="1"/>
  <c r="M101" i="4"/>
  <c r="N101" i="4" s="1"/>
  <c r="L101" i="4"/>
  <c r="M128" i="5"/>
  <c r="N128" i="5" s="1"/>
  <c r="L128" i="5"/>
  <c r="L118" i="3"/>
  <c r="L106" i="3"/>
  <c r="L99" i="3"/>
  <c r="M99" i="3"/>
  <c r="N99" i="3" s="1"/>
  <c r="M93" i="3"/>
  <c r="N93" i="3" s="1"/>
  <c r="L67" i="3"/>
  <c r="M67" i="3"/>
  <c r="N67" i="3" s="1"/>
  <c r="L126" i="3"/>
  <c r="M126" i="3"/>
  <c r="N126" i="3" s="1"/>
  <c r="M113" i="3"/>
  <c r="N113" i="3" s="1"/>
  <c r="L113" i="3"/>
  <c r="M97" i="3"/>
  <c r="N97" i="3" s="1"/>
  <c r="L81" i="3"/>
  <c r="L65" i="3"/>
  <c r="L49" i="3"/>
  <c r="M49" i="3"/>
  <c r="N49" i="3" s="1"/>
  <c r="L26" i="3"/>
  <c r="L13" i="3"/>
  <c r="M13" i="3"/>
  <c r="N13" i="3" s="1"/>
  <c r="L7" i="3"/>
  <c r="M7" i="3"/>
  <c r="N7" i="3" s="1"/>
  <c r="L141" i="4"/>
  <c r="M141" i="4"/>
  <c r="N141" i="4" s="1"/>
  <c r="L134" i="4"/>
  <c r="M121" i="4"/>
  <c r="N121" i="4" s="1"/>
  <c r="L121" i="4"/>
  <c r="L114" i="4"/>
  <c r="M114" i="4"/>
  <c r="N114" i="4" s="1"/>
  <c r="L108" i="4"/>
  <c r="M108" i="4"/>
  <c r="N108" i="4" s="1"/>
  <c r="L94" i="4"/>
  <c r="M94" i="4"/>
  <c r="N94" i="4" s="1"/>
  <c r="M87" i="4"/>
  <c r="N87" i="4" s="1"/>
  <c r="L87" i="4"/>
  <c r="M74" i="4"/>
  <c r="N74" i="4" s="1"/>
  <c r="L74" i="4"/>
  <c r="M67" i="4"/>
  <c r="N67" i="4" s="1"/>
  <c r="M47" i="4"/>
  <c r="N47" i="4" s="1"/>
  <c r="L47" i="4"/>
  <c r="L40" i="4"/>
  <c r="L27" i="4"/>
  <c r="M20" i="4"/>
  <c r="N20" i="4" s="1"/>
  <c r="L20" i="4"/>
  <c r="L13" i="4"/>
  <c r="L7" i="4"/>
  <c r="L141" i="5"/>
  <c r="M141" i="5"/>
  <c r="N141" i="5" s="1"/>
  <c r="M135" i="5"/>
  <c r="N135" i="5" s="1"/>
  <c r="L135" i="5"/>
  <c r="L120" i="5"/>
  <c r="M120" i="5"/>
  <c r="N120" i="5" s="1"/>
  <c r="L100" i="5"/>
  <c r="M100" i="5"/>
  <c r="N100" i="5" s="1"/>
  <c r="L93" i="5"/>
  <c r="M93" i="5"/>
  <c r="N93" i="5" s="1"/>
  <c r="M79" i="5"/>
  <c r="N79" i="5" s="1"/>
  <c r="L79" i="5"/>
  <c r="L72" i="5"/>
  <c r="M72" i="5"/>
  <c r="N72" i="5" s="1"/>
  <c r="M58" i="5"/>
  <c r="N58" i="5" s="1"/>
  <c r="L58" i="5"/>
  <c r="M51" i="5"/>
  <c r="N51" i="5" s="1"/>
  <c r="L51" i="5"/>
  <c r="M44" i="5"/>
  <c r="N44" i="5" s="1"/>
  <c r="L44" i="5"/>
  <c r="L38" i="5"/>
  <c r="M38" i="5"/>
  <c r="N38" i="5" s="1"/>
  <c r="M139" i="7"/>
  <c r="N139" i="7" s="1"/>
  <c r="L139" i="7"/>
  <c r="M117" i="7"/>
  <c r="N117" i="7" s="1"/>
  <c r="L117" i="7"/>
  <c r="M103" i="7"/>
  <c r="N103" i="7" s="1"/>
  <c r="L103" i="7"/>
  <c r="M96" i="7"/>
  <c r="N96" i="7" s="1"/>
  <c r="L96" i="7"/>
  <c r="L75" i="7"/>
  <c r="M75" i="7"/>
  <c r="N75" i="7" s="1"/>
  <c r="L53" i="7"/>
  <c r="M53" i="7"/>
  <c r="N53" i="7" s="1"/>
  <c r="M39" i="7"/>
  <c r="N39" i="7" s="1"/>
  <c r="L39" i="7"/>
  <c r="M32" i="7"/>
  <c r="N32" i="7" s="1"/>
  <c r="L32" i="7"/>
  <c r="L11" i="7"/>
  <c r="M11" i="7"/>
  <c r="N11" i="7" s="1"/>
  <c r="M121" i="3"/>
  <c r="N121" i="3" s="1"/>
  <c r="L97" i="3"/>
  <c r="L138" i="3"/>
  <c r="M138" i="3"/>
  <c r="N138" i="3" s="1"/>
  <c r="M125" i="3"/>
  <c r="N125" i="3" s="1"/>
  <c r="L125" i="3"/>
  <c r="M119" i="3"/>
  <c r="N119" i="3" s="1"/>
  <c r="L119" i="3"/>
  <c r="L107" i="3"/>
  <c r="M107" i="3"/>
  <c r="N107" i="3" s="1"/>
  <c r="L102" i="3"/>
  <c r="M102" i="3"/>
  <c r="N102" i="3" s="1"/>
  <c r="L96" i="3"/>
  <c r="M96" i="3"/>
  <c r="N96" i="3" s="1"/>
  <c r="L91" i="3"/>
  <c r="M91" i="3"/>
  <c r="N91" i="3" s="1"/>
  <c r="L86" i="3"/>
  <c r="M86" i="3"/>
  <c r="N86" i="3" s="1"/>
  <c r="L80" i="3"/>
  <c r="M80" i="3"/>
  <c r="N80" i="3" s="1"/>
  <c r="M75" i="3"/>
  <c r="N75" i="3" s="1"/>
  <c r="M70" i="3"/>
  <c r="N70" i="3" s="1"/>
  <c r="L70" i="3"/>
  <c r="L64" i="3"/>
  <c r="M64" i="3"/>
  <c r="N64" i="3" s="1"/>
  <c r="M59" i="3"/>
  <c r="N59" i="3" s="1"/>
  <c r="L54" i="3"/>
  <c r="M54" i="3"/>
  <c r="N54" i="3" s="1"/>
  <c r="L48" i="3"/>
  <c r="M48" i="3"/>
  <c r="N48" i="3" s="1"/>
  <c r="L43" i="3"/>
  <c r="M43" i="3"/>
  <c r="N43" i="3" s="1"/>
  <c r="M38" i="3"/>
  <c r="N38" i="3" s="1"/>
  <c r="L25" i="3"/>
  <c r="M25" i="3"/>
  <c r="N25" i="3" s="1"/>
  <c r="L12" i="3"/>
  <c r="L6" i="3"/>
  <c r="M6" i="3"/>
  <c r="N6" i="3" s="1"/>
  <c r="L133" i="4"/>
  <c r="M133" i="4"/>
  <c r="N133" i="4" s="1"/>
  <c r="M127" i="4"/>
  <c r="N127" i="4" s="1"/>
  <c r="L127" i="4"/>
  <c r="M120" i="4"/>
  <c r="N120" i="4" s="1"/>
  <c r="L120" i="4"/>
  <c r="M113" i="4"/>
  <c r="N113" i="4" s="1"/>
  <c r="L113" i="4"/>
  <c r="M107" i="4"/>
  <c r="N107" i="4" s="1"/>
  <c r="M100" i="4"/>
  <c r="N100" i="4" s="1"/>
  <c r="L100" i="4"/>
  <c r="M93" i="4"/>
  <c r="N93" i="4" s="1"/>
  <c r="L93" i="4"/>
  <c r="M86" i="4"/>
  <c r="N86" i="4" s="1"/>
  <c r="L80" i="4"/>
  <c r="M73" i="4"/>
  <c r="N73" i="4" s="1"/>
  <c r="L73" i="4"/>
  <c r="M66" i="4"/>
  <c r="N66" i="4" s="1"/>
  <c r="L60" i="4"/>
  <c r="L46" i="4"/>
  <c r="M46" i="4"/>
  <c r="N46" i="4" s="1"/>
  <c r="L39" i="4"/>
  <c r="M39" i="4"/>
  <c r="N39" i="4" s="1"/>
  <c r="L26" i="4"/>
  <c r="M26" i="4"/>
  <c r="N26" i="4" s="1"/>
  <c r="L6" i="4"/>
  <c r="M6" i="4"/>
  <c r="N6" i="4" s="1"/>
  <c r="M140" i="5"/>
  <c r="N140" i="5" s="1"/>
  <c r="L140" i="5"/>
  <c r="L134" i="5"/>
  <c r="M134" i="5"/>
  <c r="N134" i="5" s="1"/>
  <c r="M127" i="5"/>
  <c r="N127" i="5" s="1"/>
  <c r="L127" i="5"/>
  <c r="M112" i="5"/>
  <c r="N112" i="5" s="1"/>
  <c r="L112" i="5"/>
  <c r="M106" i="5"/>
  <c r="N106" i="5" s="1"/>
  <c r="L106" i="5"/>
  <c r="M92" i="5"/>
  <c r="N92" i="5" s="1"/>
  <c r="L92" i="5"/>
  <c r="M85" i="5"/>
  <c r="N85" i="5" s="1"/>
  <c r="L85" i="5"/>
  <c r="M64" i="5"/>
  <c r="N64" i="5" s="1"/>
  <c r="L64" i="5"/>
  <c r="L57" i="5"/>
  <c r="M57" i="5"/>
  <c r="N57" i="5" s="1"/>
  <c r="M138" i="7"/>
  <c r="N138" i="7" s="1"/>
  <c r="L138" i="7"/>
  <c r="L131" i="7"/>
  <c r="M131" i="7"/>
  <c r="N131" i="7" s="1"/>
  <c r="M124" i="7"/>
  <c r="N124" i="7" s="1"/>
  <c r="L124" i="7"/>
  <c r="M116" i="7"/>
  <c r="N116" i="7" s="1"/>
  <c r="L116" i="7"/>
  <c r="M95" i="7"/>
  <c r="N95" i="7" s="1"/>
  <c r="L95" i="7"/>
  <c r="M88" i="7"/>
  <c r="N88" i="7" s="1"/>
  <c r="L88" i="7"/>
  <c r="M74" i="7"/>
  <c r="N74" i="7" s="1"/>
  <c r="L74" i="7"/>
  <c r="L67" i="7"/>
  <c r="M67" i="7"/>
  <c r="N67" i="7" s="1"/>
  <c r="L60" i="7"/>
  <c r="M60" i="7"/>
  <c r="N60" i="7" s="1"/>
  <c r="M52" i="7"/>
  <c r="N52" i="7" s="1"/>
  <c r="L52" i="7"/>
  <c r="M31" i="7"/>
  <c r="N31" i="7" s="1"/>
  <c r="L31" i="7"/>
  <c r="M24" i="7"/>
  <c r="N24" i="7" s="1"/>
  <c r="L24" i="7"/>
  <c r="M10" i="7"/>
  <c r="N10" i="7" s="1"/>
  <c r="L10" i="7"/>
  <c r="L3" i="7"/>
  <c r="M3" i="7"/>
  <c r="N3" i="7" s="1"/>
  <c r="L137" i="3"/>
  <c r="M137" i="3"/>
  <c r="N137" i="3" s="1"/>
  <c r="M131" i="3"/>
  <c r="N131" i="3" s="1"/>
  <c r="L131" i="3"/>
  <c r="L101" i="3"/>
  <c r="M101" i="3"/>
  <c r="N101" i="3" s="1"/>
  <c r="L85" i="3"/>
  <c r="M85" i="3"/>
  <c r="N85" i="3" s="1"/>
  <c r="L69" i="3"/>
  <c r="M69" i="3"/>
  <c r="N69" i="3" s="1"/>
  <c r="M53" i="3"/>
  <c r="N53" i="3" s="1"/>
  <c r="L37" i="3"/>
  <c r="M37" i="3"/>
  <c r="N37" i="3" s="1"/>
  <c r="L31" i="3"/>
  <c r="M31" i="3"/>
  <c r="N31" i="3" s="1"/>
  <c r="M5" i="3"/>
  <c r="N5" i="3" s="1"/>
  <c r="L5" i="3"/>
  <c r="M140" i="4"/>
  <c r="N140" i="4" s="1"/>
  <c r="L140" i="4"/>
  <c r="M126" i="4"/>
  <c r="N126" i="4" s="1"/>
  <c r="L126" i="4"/>
  <c r="L119" i="4"/>
  <c r="M119" i="4"/>
  <c r="N119" i="4" s="1"/>
  <c r="M106" i="4"/>
  <c r="N106" i="4" s="1"/>
  <c r="L106" i="4"/>
  <c r="M99" i="4"/>
  <c r="N99" i="4" s="1"/>
  <c r="M79" i="4"/>
  <c r="N79" i="4" s="1"/>
  <c r="L79" i="4"/>
  <c r="L72" i="4"/>
  <c r="M72" i="4"/>
  <c r="N72" i="4" s="1"/>
  <c r="M59" i="4"/>
  <c r="N59" i="4" s="1"/>
  <c r="L59" i="4"/>
  <c r="L52" i="4"/>
  <c r="M52" i="4"/>
  <c r="N52" i="4" s="1"/>
  <c r="M45" i="4"/>
  <c r="N45" i="4" s="1"/>
  <c r="L45" i="4"/>
  <c r="M38" i="4"/>
  <c r="N38" i="4" s="1"/>
  <c r="M32" i="4"/>
  <c r="N32" i="4" s="1"/>
  <c r="L25" i="4"/>
  <c r="M25" i="4"/>
  <c r="N25" i="4" s="1"/>
  <c r="M18" i="4"/>
  <c r="N18" i="4" s="1"/>
  <c r="M12" i="4"/>
  <c r="N12" i="4" s="1"/>
  <c r="L12" i="4"/>
  <c r="M133" i="5"/>
  <c r="N133" i="5" s="1"/>
  <c r="L133" i="5"/>
  <c r="M119" i="5"/>
  <c r="N119" i="5" s="1"/>
  <c r="L119" i="5"/>
  <c r="M98" i="5"/>
  <c r="N98" i="5" s="1"/>
  <c r="L98" i="5"/>
  <c r="L84" i="5"/>
  <c r="M84" i="5"/>
  <c r="N84" i="5" s="1"/>
  <c r="L77" i="5"/>
  <c r="M77" i="5"/>
  <c r="N77" i="5" s="1"/>
  <c r="L71" i="5"/>
  <c r="M71" i="5"/>
  <c r="N71" i="5" s="1"/>
  <c r="L56" i="5"/>
  <c r="M56" i="5"/>
  <c r="N56" i="5" s="1"/>
  <c r="L36" i="5"/>
  <c r="M36" i="5"/>
  <c r="N36" i="5" s="1"/>
  <c r="M16" i="6"/>
  <c r="N16" i="6" s="1"/>
  <c r="L16" i="6"/>
  <c r="L9" i="6"/>
  <c r="M9" i="6"/>
  <c r="N9" i="6" s="1"/>
  <c r="M3" i="6"/>
  <c r="N3" i="6" s="1"/>
  <c r="L3" i="6"/>
  <c r="M123" i="7"/>
  <c r="N123" i="7" s="1"/>
  <c r="L123" i="7"/>
  <c r="L101" i="7"/>
  <c r="M101" i="7"/>
  <c r="N101" i="7" s="1"/>
  <c r="L87" i="7"/>
  <c r="M87" i="7"/>
  <c r="N87" i="7" s="1"/>
  <c r="M80" i="7"/>
  <c r="N80" i="7" s="1"/>
  <c r="L80" i="7"/>
  <c r="M59" i="7"/>
  <c r="N59" i="7" s="1"/>
  <c r="L59" i="7"/>
  <c r="M37" i="7"/>
  <c r="N37" i="7" s="1"/>
  <c r="L37" i="7"/>
  <c r="M23" i="7"/>
  <c r="N23" i="7" s="1"/>
  <c r="L23" i="7"/>
  <c r="M16" i="7"/>
  <c r="N16" i="7" s="1"/>
  <c r="L16" i="7"/>
  <c r="M130" i="3"/>
  <c r="N130" i="3" s="1"/>
  <c r="M118" i="3"/>
  <c r="N118" i="3" s="1"/>
  <c r="L53" i="3"/>
  <c r="L86" i="4"/>
  <c r="L136" i="3"/>
  <c r="L117" i="3"/>
  <c r="M117" i="3"/>
  <c r="N117" i="3" s="1"/>
  <c r="L111" i="3"/>
  <c r="M111" i="3"/>
  <c r="N111" i="3" s="1"/>
  <c r="M106" i="3"/>
  <c r="N106" i="3" s="1"/>
  <c r="M100" i="3"/>
  <c r="N100" i="3" s="1"/>
  <c r="L95" i="3"/>
  <c r="M95" i="3"/>
  <c r="N95" i="3" s="1"/>
  <c r="L90" i="3"/>
  <c r="L84" i="3"/>
  <c r="L79" i="3"/>
  <c r="M79" i="3"/>
  <c r="N79" i="3" s="1"/>
  <c r="L74" i="3"/>
  <c r="M74" i="3"/>
  <c r="N74" i="3" s="1"/>
  <c r="L68" i="3"/>
  <c r="M68" i="3"/>
  <c r="N68" i="3" s="1"/>
  <c r="L63" i="3"/>
  <c r="M63" i="3"/>
  <c r="N63" i="3" s="1"/>
  <c r="L58" i="3"/>
  <c r="M58" i="3"/>
  <c r="N58" i="3" s="1"/>
  <c r="L52" i="3"/>
  <c r="M52" i="3"/>
  <c r="N52" i="3" s="1"/>
  <c r="M47" i="3"/>
  <c r="N47" i="3" s="1"/>
  <c r="M42" i="3"/>
  <c r="N42" i="3" s="1"/>
  <c r="L36" i="3"/>
  <c r="M36" i="3"/>
  <c r="N36" i="3" s="1"/>
  <c r="L30" i="3"/>
  <c r="M17" i="3"/>
  <c r="N17" i="3" s="1"/>
  <c r="L17" i="3"/>
  <c r="L4" i="3"/>
  <c r="M139" i="4"/>
  <c r="N139" i="4" s="1"/>
  <c r="L139" i="4"/>
  <c r="L132" i="4"/>
  <c r="M132" i="4"/>
  <c r="N132" i="4" s="1"/>
  <c r="M125" i="4"/>
  <c r="N125" i="4" s="1"/>
  <c r="L125" i="4"/>
  <c r="L112" i="4"/>
  <c r="L105" i="4"/>
  <c r="M105" i="4"/>
  <c r="N105" i="4" s="1"/>
  <c r="M98" i="4"/>
  <c r="N98" i="4" s="1"/>
  <c r="L98" i="4"/>
  <c r="M92" i="4"/>
  <c r="N92" i="4" s="1"/>
  <c r="L78" i="4"/>
  <c r="M78" i="4"/>
  <c r="N78" i="4" s="1"/>
  <c r="L71" i="4"/>
  <c r="M71" i="4"/>
  <c r="N71" i="4" s="1"/>
  <c r="M58" i="4"/>
  <c r="N58" i="4" s="1"/>
  <c r="L58" i="4"/>
  <c r="M51" i="4"/>
  <c r="N51" i="4" s="1"/>
  <c r="M37" i="4"/>
  <c r="N37" i="4" s="1"/>
  <c r="L37" i="4"/>
  <c r="L31" i="4"/>
  <c r="M24" i="4"/>
  <c r="N24" i="4" s="1"/>
  <c r="L24" i="4"/>
  <c r="M17" i="4"/>
  <c r="N17" i="4" s="1"/>
  <c r="L17" i="4"/>
  <c r="M11" i="4"/>
  <c r="N11" i="4" s="1"/>
  <c r="L11" i="4"/>
  <c r="M132" i="5"/>
  <c r="N132" i="5" s="1"/>
  <c r="L132" i="5"/>
  <c r="M125" i="5"/>
  <c r="N125" i="5" s="1"/>
  <c r="L125" i="5"/>
  <c r="M111" i="5"/>
  <c r="N111" i="5" s="1"/>
  <c r="L111" i="5"/>
  <c r="M104" i="5"/>
  <c r="N104" i="5" s="1"/>
  <c r="L104" i="5"/>
  <c r="M90" i="5"/>
  <c r="N90" i="5" s="1"/>
  <c r="L90" i="5"/>
  <c r="M83" i="5"/>
  <c r="N83" i="5" s="1"/>
  <c r="L83" i="5"/>
  <c r="M76" i="5"/>
  <c r="N76" i="5" s="1"/>
  <c r="L76" i="5"/>
  <c r="M70" i="5"/>
  <c r="N70" i="5" s="1"/>
  <c r="L70" i="5"/>
  <c r="M63" i="5"/>
  <c r="N63" i="5" s="1"/>
  <c r="L63" i="5"/>
  <c r="L42" i="5"/>
  <c r="M28" i="5"/>
  <c r="N28" i="5" s="1"/>
  <c r="L28" i="5"/>
  <c r="M21" i="5"/>
  <c r="N21" i="5" s="1"/>
  <c r="L142" i="6"/>
  <c r="M142" i="6"/>
  <c r="N142" i="6" s="1"/>
  <c r="M134" i="6"/>
  <c r="N134" i="6" s="1"/>
  <c r="L134" i="6"/>
  <c r="L126" i="6"/>
  <c r="M126" i="6"/>
  <c r="N126" i="6" s="1"/>
  <c r="M118" i="6"/>
  <c r="N118" i="6" s="1"/>
  <c r="L118" i="6"/>
  <c r="L110" i="6"/>
  <c r="M110" i="6"/>
  <c r="N110" i="6" s="1"/>
  <c r="L102" i="6"/>
  <c r="M102" i="6"/>
  <c r="N102" i="6" s="1"/>
  <c r="M94" i="6"/>
  <c r="N94" i="6" s="1"/>
  <c r="L94" i="6"/>
  <c r="L86" i="6"/>
  <c r="M86" i="6"/>
  <c r="N86" i="6" s="1"/>
  <c r="M78" i="6"/>
  <c r="N78" i="6" s="1"/>
  <c r="L78" i="6"/>
  <c r="M70" i="6"/>
  <c r="N70" i="6" s="1"/>
  <c r="L70" i="6"/>
  <c r="L62" i="6"/>
  <c r="M62" i="6"/>
  <c r="N62" i="6" s="1"/>
  <c r="L54" i="6"/>
  <c r="M54" i="6"/>
  <c r="N54" i="6" s="1"/>
  <c r="M46" i="6"/>
  <c r="N46" i="6" s="1"/>
  <c r="L46" i="6"/>
  <c r="M38" i="6"/>
  <c r="N38" i="6" s="1"/>
  <c r="L38" i="6"/>
  <c r="M30" i="6"/>
  <c r="N30" i="6" s="1"/>
  <c r="L30" i="6"/>
  <c r="L22" i="6"/>
  <c r="M22" i="6"/>
  <c r="N22" i="6" s="1"/>
  <c r="M15" i="6"/>
  <c r="N15" i="6" s="1"/>
  <c r="L15" i="6"/>
  <c r="M8" i="6"/>
  <c r="N8" i="6" s="1"/>
  <c r="L8" i="6"/>
  <c r="M2" i="7"/>
  <c r="L2" i="7"/>
  <c r="L136" i="7"/>
  <c r="M136" i="7"/>
  <c r="N136" i="7" s="1"/>
  <c r="L122" i="7"/>
  <c r="M122" i="7"/>
  <c r="N122" i="7" s="1"/>
  <c r="L108" i="7"/>
  <c r="M108" i="7"/>
  <c r="N108" i="7" s="1"/>
  <c r="M100" i="7"/>
  <c r="N100" i="7" s="1"/>
  <c r="L100" i="7"/>
  <c r="L79" i="7"/>
  <c r="M79" i="7"/>
  <c r="N79" i="7" s="1"/>
  <c r="M72" i="7"/>
  <c r="N72" i="7" s="1"/>
  <c r="L72" i="7"/>
  <c r="L58" i="7"/>
  <c r="M58" i="7"/>
  <c r="N58" i="7" s="1"/>
  <c r="M51" i="7"/>
  <c r="N51" i="7" s="1"/>
  <c r="L51" i="7"/>
  <c r="M44" i="7"/>
  <c r="N44" i="7" s="1"/>
  <c r="L44" i="7"/>
  <c r="M36" i="7"/>
  <c r="N36" i="7" s="1"/>
  <c r="L36" i="7"/>
  <c r="M15" i="7"/>
  <c r="N15" i="7" s="1"/>
  <c r="L15" i="7"/>
  <c r="M8" i="7"/>
  <c r="N8" i="7" s="1"/>
  <c r="L8" i="7"/>
  <c r="L75" i="3"/>
  <c r="M13" i="4"/>
  <c r="N13" i="4" s="1"/>
  <c r="L92" i="4"/>
  <c r="L142" i="3"/>
  <c r="L129" i="3"/>
  <c r="M129" i="3"/>
  <c r="N129" i="3" s="1"/>
  <c r="L123" i="3"/>
  <c r="M123" i="3"/>
  <c r="N123" i="3" s="1"/>
  <c r="M116" i="3"/>
  <c r="N116" i="3" s="1"/>
  <c r="L116" i="3"/>
  <c r="L105" i="3"/>
  <c r="M105" i="3"/>
  <c r="N105" i="3" s="1"/>
  <c r="L89" i="3"/>
  <c r="M89" i="3"/>
  <c r="N89" i="3" s="1"/>
  <c r="M73" i="3"/>
  <c r="N73" i="3" s="1"/>
  <c r="L73" i="3"/>
  <c r="L57" i="3"/>
  <c r="M57" i="3"/>
  <c r="N57" i="3" s="1"/>
  <c r="M41" i="3"/>
  <c r="N41" i="3" s="1"/>
  <c r="L35" i="3"/>
  <c r="M35" i="3"/>
  <c r="N35" i="3" s="1"/>
  <c r="L29" i="3"/>
  <c r="M29" i="3"/>
  <c r="N29" i="3" s="1"/>
  <c r="M23" i="3"/>
  <c r="N23" i="3" s="1"/>
  <c r="M16" i="3"/>
  <c r="N16" i="3" s="1"/>
  <c r="M10" i="3"/>
  <c r="N10" i="3" s="1"/>
  <c r="L3" i="3"/>
  <c r="M3" i="3"/>
  <c r="N3" i="3" s="1"/>
  <c r="M138" i="4"/>
  <c r="N138" i="4" s="1"/>
  <c r="L138" i="4"/>
  <c r="M131" i="4"/>
  <c r="N131" i="4" s="1"/>
  <c r="L117" i="4"/>
  <c r="M117" i="4"/>
  <c r="N117" i="4" s="1"/>
  <c r="L111" i="4"/>
  <c r="M111" i="4"/>
  <c r="N111" i="4" s="1"/>
  <c r="L104" i="4"/>
  <c r="M104" i="4"/>
  <c r="N104" i="4" s="1"/>
  <c r="M97" i="4"/>
  <c r="N97" i="4" s="1"/>
  <c r="L91" i="4"/>
  <c r="M91" i="4"/>
  <c r="N91" i="4" s="1"/>
  <c r="L84" i="4"/>
  <c r="M84" i="4"/>
  <c r="N84" i="4" s="1"/>
  <c r="M77" i="4"/>
  <c r="N77" i="4" s="1"/>
  <c r="L77" i="4"/>
  <c r="M70" i="4"/>
  <c r="N70" i="4" s="1"/>
  <c r="M64" i="4"/>
  <c r="N64" i="4" s="1"/>
  <c r="M57" i="4"/>
  <c r="N57" i="4" s="1"/>
  <c r="L57" i="4"/>
  <c r="L50" i="4"/>
  <c r="M44" i="4"/>
  <c r="N44" i="4" s="1"/>
  <c r="L44" i="4"/>
  <c r="M30" i="4"/>
  <c r="N30" i="4" s="1"/>
  <c r="L30" i="4"/>
  <c r="L23" i="4"/>
  <c r="M23" i="4"/>
  <c r="N23" i="4" s="1"/>
  <c r="M10" i="4"/>
  <c r="N10" i="4" s="1"/>
  <c r="L10" i="4"/>
  <c r="L4" i="4"/>
  <c r="L138" i="5"/>
  <c r="M138" i="5"/>
  <c r="N138" i="5" s="1"/>
  <c r="M124" i="5"/>
  <c r="N124" i="5" s="1"/>
  <c r="L124" i="5"/>
  <c r="M117" i="5"/>
  <c r="N117" i="5" s="1"/>
  <c r="L117" i="5"/>
  <c r="M96" i="5"/>
  <c r="N96" i="5" s="1"/>
  <c r="L96" i="5"/>
  <c r="M89" i="5"/>
  <c r="N89" i="5" s="1"/>
  <c r="L89" i="5"/>
  <c r="L82" i="5"/>
  <c r="M82" i="5"/>
  <c r="N82" i="5" s="1"/>
  <c r="M69" i="5"/>
  <c r="N69" i="5" s="1"/>
  <c r="L69" i="5"/>
  <c r="M41" i="5"/>
  <c r="N41" i="5" s="1"/>
  <c r="L20" i="5"/>
  <c r="M20" i="5"/>
  <c r="N20" i="5" s="1"/>
  <c r="L13" i="5"/>
  <c r="M13" i="5"/>
  <c r="N13" i="5" s="1"/>
  <c r="L7" i="5"/>
  <c r="M7" i="5"/>
  <c r="N7" i="5" s="1"/>
  <c r="L141" i="6"/>
  <c r="M141" i="6"/>
  <c r="N141" i="6" s="1"/>
  <c r="L133" i="6"/>
  <c r="M133" i="6"/>
  <c r="N133" i="6" s="1"/>
  <c r="L125" i="6"/>
  <c r="M125" i="6"/>
  <c r="N125" i="6" s="1"/>
  <c r="M117" i="6"/>
  <c r="N117" i="6" s="1"/>
  <c r="L117" i="6"/>
  <c r="M109" i="6"/>
  <c r="N109" i="6" s="1"/>
  <c r="L109" i="6"/>
  <c r="M101" i="6"/>
  <c r="N101" i="6" s="1"/>
  <c r="L101" i="6"/>
  <c r="L93" i="6"/>
  <c r="M93" i="6"/>
  <c r="N93" i="6" s="1"/>
  <c r="M85" i="6"/>
  <c r="N85" i="6" s="1"/>
  <c r="L85" i="6"/>
  <c r="L77" i="6"/>
  <c r="M77" i="6"/>
  <c r="N77" i="6" s="1"/>
  <c r="M69" i="6"/>
  <c r="N69" i="6" s="1"/>
  <c r="L69" i="6"/>
  <c r="M61" i="6"/>
  <c r="N61" i="6" s="1"/>
  <c r="L61" i="6"/>
  <c r="M53" i="6"/>
  <c r="N53" i="6" s="1"/>
  <c r="L53" i="6"/>
  <c r="L45" i="6"/>
  <c r="M45" i="6"/>
  <c r="N45" i="6" s="1"/>
  <c r="L37" i="6"/>
  <c r="M37" i="6"/>
  <c r="N37" i="6" s="1"/>
  <c r="L29" i="6"/>
  <c r="M29" i="6"/>
  <c r="N29" i="6" s="1"/>
  <c r="M21" i="6"/>
  <c r="N21" i="6" s="1"/>
  <c r="L21" i="6"/>
  <c r="L135" i="7"/>
  <c r="M135" i="7"/>
  <c r="N135" i="7" s="1"/>
  <c r="L128" i="7"/>
  <c r="M128" i="7"/>
  <c r="N128" i="7" s="1"/>
  <c r="M107" i="7"/>
  <c r="N107" i="7" s="1"/>
  <c r="L107" i="7"/>
  <c r="L85" i="7"/>
  <c r="M85" i="7"/>
  <c r="N85" i="7" s="1"/>
  <c r="M71" i="7"/>
  <c r="N71" i="7" s="1"/>
  <c r="L71" i="7"/>
  <c r="L64" i="7"/>
  <c r="M64" i="7"/>
  <c r="N64" i="7" s="1"/>
  <c r="M43" i="7"/>
  <c r="N43" i="7" s="1"/>
  <c r="L43" i="7"/>
  <c r="L21" i="7"/>
  <c r="M21" i="7"/>
  <c r="N21" i="7" s="1"/>
  <c r="M7" i="7"/>
  <c r="N7" i="7" s="1"/>
  <c r="L7" i="7"/>
  <c r="M139" i="3"/>
  <c r="N139" i="3" s="1"/>
  <c r="M127" i="3"/>
  <c r="N127" i="3" s="1"/>
  <c r="L47" i="3"/>
  <c r="L18" i="4"/>
  <c r="L97" i="4"/>
  <c r="L141" i="3"/>
  <c r="M141" i="3"/>
  <c r="N141" i="3" s="1"/>
  <c r="L135" i="3"/>
  <c r="M135" i="3"/>
  <c r="N135" i="3" s="1"/>
  <c r="M122" i="3"/>
  <c r="N122" i="3" s="1"/>
  <c r="L122" i="3"/>
  <c r="M110" i="3"/>
  <c r="N110" i="3" s="1"/>
  <c r="L110" i="3"/>
  <c r="M94" i="3"/>
  <c r="N94" i="3" s="1"/>
  <c r="L78" i="3"/>
  <c r="L62" i="3"/>
  <c r="L46" i="3"/>
  <c r="M46" i="3"/>
  <c r="N46" i="3" s="1"/>
  <c r="L40" i="3"/>
  <c r="M40" i="3"/>
  <c r="N40" i="3" s="1"/>
  <c r="L28" i="3"/>
  <c r="M28" i="3"/>
  <c r="N28" i="3" s="1"/>
  <c r="L22" i="3"/>
  <c r="M22" i="3"/>
  <c r="N22" i="3" s="1"/>
  <c r="L9" i="3"/>
  <c r="M9" i="3"/>
  <c r="N9" i="3" s="1"/>
  <c r="M137" i="4"/>
  <c r="N137" i="4" s="1"/>
  <c r="L137" i="4"/>
  <c r="L130" i="4"/>
  <c r="M130" i="4"/>
  <c r="N130" i="4" s="1"/>
  <c r="M124" i="4"/>
  <c r="N124" i="4" s="1"/>
  <c r="L124" i="4"/>
  <c r="L110" i="4"/>
  <c r="M110" i="4"/>
  <c r="N110" i="4" s="1"/>
  <c r="M103" i="4"/>
  <c r="N103" i="4" s="1"/>
  <c r="L103" i="4"/>
  <c r="M90" i="4"/>
  <c r="N90" i="4" s="1"/>
  <c r="L90" i="4"/>
  <c r="M83" i="4"/>
  <c r="N83" i="4" s="1"/>
  <c r="L63" i="4"/>
  <c r="M63" i="4"/>
  <c r="N63" i="4" s="1"/>
  <c r="L56" i="4"/>
  <c r="M56" i="4"/>
  <c r="N56" i="4" s="1"/>
  <c r="L49" i="4"/>
  <c r="M49" i="4"/>
  <c r="N49" i="4" s="1"/>
  <c r="M43" i="4"/>
  <c r="N43" i="4" s="1"/>
  <c r="L43" i="4"/>
  <c r="L36" i="4"/>
  <c r="M36" i="4"/>
  <c r="N36" i="4" s="1"/>
  <c r="L29" i="4"/>
  <c r="M29" i="4"/>
  <c r="N29" i="4" s="1"/>
  <c r="M9" i="4"/>
  <c r="N9" i="4" s="1"/>
  <c r="L3" i="4"/>
  <c r="M3" i="4"/>
  <c r="N3" i="4" s="1"/>
  <c r="L130" i="5"/>
  <c r="M130" i="5"/>
  <c r="N130" i="5" s="1"/>
  <c r="M116" i="5"/>
  <c r="N116" i="5" s="1"/>
  <c r="L116" i="5"/>
  <c r="L109" i="5"/>
  <c r="M109" i="5"/>
  <c r="N109" i="5" s="1"/>
  <c r="L103" i="5"/>
  <c r="M103" i="5"/>
  <c r="N103" i="5" s="1"/>
  <c r="L88" i="5"/>
  <c r="M88" i="5"/>
  <c r="N88" i="5" s="1"/>
  <c r="L68" i="5"/>
  <c r="M68" i="5"/>
  <c r="N68" i="5" s="1"/>
  <c r="M47" i="5"/>
  <c r="N47" i="5" s="1"/>
  <c r="L47" i="5"/>
  <c r="M26" i="5"/>
  <c r="N26" i="5" s="1"/>
  <c r="L26" i="5"/>
  <c r="M19" i="5"/>
  <c r="N19" i="5" s="1"/>
  <c r="L19" i="5"/>
  <c r="M12" i="5"/>
  <c r="N12" i="5" s="1"/>
  <c r="L12" i="5"/>
  <c r="L6" i="5"/>
  <c r="M6" i="5"/>
  <c r="N6" i="5" s="1"/>
  <c r="M127" i="7"/>
  <c r="N127" i="7" s="1"/>
  <c r="L127" i="7"/>
  <c r="M120" i="7"/>
  <c r="N120" i="7" s="1"/>
  <c r="L120" i="7"/>
  <c r="M106" i="7"/>
  <c r="N106" i="7" s="1"/>
  <c r="L106" i="7"/>
  <c r="M99" i="7"/>
  <c r="N99" i="7" s="1"/>
  <c r="L99" i="7"/>
  <c r="M92" i="7"/>
  <c r="N92" i="7" s="1"/>
  <c r="L92" i="7"/>
  <c r="L84" i="7"/>
  <c r="M84" i="7"/>
  <c r="N84" i="7" s="1"/>
  <c r="M63" i="7"/>
  <c r="N63" i="7" s="1"/>
  <c r="L63" i="7"/>
  <c r="L56" i="7"/>
  <c r="M56" i="7"/>
  <c r="N56" i="7" s="1"/>
  <c r="L42" i="7"/>
  <c r="M42" i="7"/>
  <c r="N42" i="7" s="1"/>
  <c r="L35" i="7"/>
  <c r="M35" i="7"/>
  <c r="N35" i="7" s="1"/>
  <c r="L28" i="7"/>
  <c r="M28" i="7"/>
  <c r="N28" i="7" s="1"/>
  <c r="M20" i="7"/>
  <c r="N20" i="7" s="1"/>
  <c r="L20" i="7"/>
  <c r="M90" i="3"/>
  <c r="N90" i="3" s="1"/>
  <c r="L16" i="3"/>
  <c r="L22" i="4"/>
  <c r="M60" i="4"/>
  <c r="N60" i="4" s="1"/>
  <c r="L140" i="3"/>
  <c r="M140" i="3"/>
  <c r="N140" i="3" s="1"/>
  <c r="L134" i="3"/>
  <c r="M134" i="3"/>
  <c r="N134" i="3" s="1"/>
  <c r="M109" i="3"/>
  <c r="N109" i="3" s="1"/>
  <c r="L93" i="3"/>
  <c r="L77" i="3"/>
  <c r="M77" i="3"/>
  <c r="N77" i="3" s="1"/>
  <c r="L61" i="3"/>
  <c r="M61" i="3"/>
  <c r="N61" i="3" s="1"/>
  <c r="M45" i="3"/>
  <c r="N45" i="3" s="1"/>
  <c r="L45" i="3"/>
  <c r="M27" i="3"/>
  <c r="N27" i="3" s="1"/>
  <c r="L27" i="3"/>
  <c r="L21" i="3"/>
  <c r="M21" i="3"/>
  <c r="N21" i="3" s="1"/>
  <c r="L15" i="3"/>
  <c r="M15" i="3"/>
  <c r="N15" i="3" s="1"/>
  <c r="M8" i="3"/>
  <c r="N8" i="3" s="1"/>
  <c r="L8" i="3"/>
  <c r="M2" i="4"/>
  <c r="L2" i="4"/>
  <c r="L54" i="4"/>
  <c r="M136" i="4"/>
  <c r="N136" i="4" s="1"/>
  <c r="L136" i="4"/>
  <c r="M129" i="4"/>
  <c r="N129" i="4" s="1"/>
  <c r="L129" i="4"/>
  <c r="L123" i="4"/>
  <c r="M123" i="4"/>
  <c r="N123" i="4" s="1"/>
  <c r="M116" i="4"/>
  <c r="N116" i="4" s="1"/>
  <c r="L116" i="4"/>
  <c r="M109" i="4"/>
  <c r="N109" i="4" s="1"/>
  <c r="L109" i="4"/>
  <c r="M102" i="4"/>
  <c r="N102" i="4" s="1"/>
  <c r="M96" i="4"/>
  <c r="N96" i="4" s="1"/>
  <c r="M89" i="4"/>
  <c r="N89" i="4" s="1"/>
  <c r="L89" i="4"/>
  <c r="M82" i="4"/>
  <c r="N82" i="4" s="1"/>
  <c r="L82" i="4"/>
  <c r="M76" i="4"/>
  <c r="N76" i="4" s="1"/>
  <c r="L62" i="4"/>
  <c r="M62" i="4"/>
  <c r="N62" i="4" s="1"/>
  <c r="L55" i="4"/>
  <c r="M55" i="4"/>
  <c r="N55" i="4" s="1"/>
  <c r="M42" i="4"/>
  <c r="N42" i="4" s="1"/>
  <c r="L42" i="4"/>
  <c r="L35" i="4"/>
  <c r="M21" i="4"/>
  <c r="N21" i="4" s="1"/>
  <c r="L21" i="4"/>
  <c r="M15" i="4"/>
  <c r="N15" i="4" s="1"/>
  <c r="L15" i="4"/>
  <c r="M8" i="4"/>
  <c r="N8" i="4" s="1"/>
  <c r="L8" i="4"/>
  <c r="L2" i="5"/>
  <c r="M2" i="5"/>
  <c r="L136" i="5"/>
  <c r="M136" i="5"/>
  <c r="N136" i="5" s="1"/>
  <c r="M122" i="5"/>
  <c r="N122" i="5" s="1"/>
  <c r="L122" i="5"/>
  <c r="M108" i="5"/>
  <c r="N108" i="5" s="1"/>
  <c r="L108" i="5"/>
  <c r="L102" i="5"/>
  <c r="M102" i="5"/>
  <c r="N102" i="5" s="1"/>
  <c r="M95" i="5"/>
  <c r="N95" i="5" s="1"/>
  <c r="L95" i="5"/>
  <c r="M80" i="5"/>
  <c r="N80" i="5" s="1"/>
  <c r="L80" i="5"/>
  <c r="M74" i="5"/>
  <c r="N74" i="5" s="1"/>
  <c r="L74" i="5"/>
  <c r="M60" i="5"/>
  <c r="N60" i="5" s="1"/>
  <c r="L60" i="5"/>
  <c r="M53" i="5"/>
  <c r="N53" i="5" s="1"/>
  <c r="L53" i="5"/>
  <c r="M32" i="5"/>
  <c r="N32" i="5" s="1"/>
  <c r="L32" i="5"/>
  <c r="L25" i="5"/>
  <c r="M25" i="5"/>
  <c r="N25" i="5" s="1"/>
  <c r="M5" i="5"/>
  <c r="N5" i="5" s="1"/>
  <c r="M12" i="6"/>
  <c r="N12" i="6" s="1"/>
  <c r="M133" i="7"/>
  <c r="N133" i="7" s="1"/>
  <c r="L133" i="7"/>
  <c r="L119" i="7"/>
  <c r="M119" i="7"/>
  <c r="N119" i="7" s="1"/>
  <c r="L112" i="7"/>
  <c r="M112" i="7"/>
  <c r="N112" i="7" s="1"/>
  <c r="M91" i="7"/>
  <c r="N91" i="7" s="1"/>
  <c r="L91" i="7"/>
  <c r="M69" i="7"/>
  <c r="N69" i="7" s="1"/>
  <c r="L69" i="7"/>
  <c r="L55" i="7"/>
  <c r="M55" i="7"/>
  <c r="N55" i="7" s="1"/>
  <c r="L48" i="7"/>
  <c r="M48" i="7"/>
  <c r="N48" i="7" s="1"/>
  <c r="M27" i="7"/>
  <c r="N27" i="7" s="1"/>
  <c r="L27" i="7"/>
  <c r="M5" i="7"/>
  <c r="N5" i="7" s="1"/>
  <c r="L5" i="7"/>
  <c r="M112" i="3"/>
  <c r="N112" i="3" s="1"/>
  <c r="L100" i="3"/>
  <c r="M65" i="3"/>
  <c r="N65" i="3" s="1"/>
  <c r="L41" i="3"/>
  <c r="M12" i="3"/>
  <c r="N12" i="3" s="1"/>
  <c r="M27" i="4"/>
  <c r="N27" i="4" s="1"/>
  <c r="L66" i="4"/>
  <c r="L107" i="4"/>
  <c r="L114" i="3"/>
  <c r="M114" i="3"/>
  <c r="N114" i="3" s="1"/>
  <c r="L98" i="3"/>
  <c r="M98" i="3"/>
  <c r="N98" i="3" s="1"/>
  <c r="L82" i="3"/>
  <c r="M82" i="3"/>
  <c r="N82" i="3" s="1"/>
  <c r="L66" i="3"/>
  <c r="M66" i="3"/>
  <c r="N66" i="3" s="1"/>
  <c r="M50" i="3"/>
  <c r="N50" i="3" s="1"/>
  <c r="L33" i="3"/>
  <c r="M33" i="3"/>
  <c r="N33" i="3" s="1"/>
  <c r="L20" i="3"/>
  <c r="M20" i="3"/>
  <c r="N20" i="3" s="1"/>
  <c r="L14" i="3"/>
  <c r="M14" i="3"/>
  <c r="N14" i="3" s="1"/>
  <c r="L142" i="4"/>
  <c r="M142" i="4"/>
  <c r="N142" i="4" s="1"/>
  <c r="M135" i="4"/>
  <c r="N135" i="4" s="1"/>
  <c r="L135" i="4"/>
  <c r="M122" i="4"/>
  <c r="N122" i="4" s="1"/>
  <c r="L122" i="4"/>
  <c r="L95" i="4"/>
  <c r="M95" i="4"/>
  <c r="N95" i="4" s="1"/>
  <c r="M88" i="4"/>
  <c r="N88" i="4" s="1"/>
  <c r="L88" i="4"/>
  <c r="M75" i="4"/>
  <c r="N75" i="4" s="1"/>
  <c r="L75" i="4"/>
  <c r="L68" i="4"/>
  <c r="M68" i="4"/>
  <c r="N68" i="4" s="1"/>
  <c r="M61" i="4"/>
  <c r="N61" i="4" s="1"/>
  <c r="L61" i="4"/>
  <c r="M48" i="4"/>
  <c r="N48" i="4" s="1"/>
  <c r="M41" i="4"/>
  <c r="N41" i="4" s="1"/>
  <c r="L41" i="4"/>
  <c r="L34" i="4"/>
  <c r="M34" i="4"/>
  <c r="N34" i="4" s="1"/>
  <c r="M28" i="4"/>
  <c r="N28" i="4" s="1"/>
  <c r="L28" i="4"/>
  <c r="M14" i="4"/>
  <c r="N14" i="4" s="1"/>
  <c r="L14" i="4"/>
  <c r="L121" i="5"/>
  <c r="M121" i="5"/>
  <c r="N121" i="5" s="1"/>
  <c r="L114" i="5"/>
  <c r="M114" i="5"/>
  <c r="N114" i="5" s="1"/>
  <c r="M101" i="5"/>
  <c r="N101" i="5" s="1"/>
  <c r="L101" i="5"/>
  <c r="L87" i="5"/>
  <c r="M87" i="5"/>
  <c r="N87" i="5" s="1"/>
  <c r="M73" i="5"/>
  <c r="N73" i="5" s="1"/>
  <c r="L66" i="5"/>
  <c r="M66" i="5"/>
  <c r="N66" i="5" s="1"/>
  <c r="M52" i="5"/>
  <c r="N52" i="5" s="1"/>
  <c r="L52" i="5"/>
  <c r="L45" i="5"/>
  <c r="M45" i="5"/>
  <c r="N45" i="5" s="1"/>
  <c r="L39" i="5"/>
  <c r="M39" i="5"/>
  <c r="N39" i="5" s="1"/>
  <c r="L4" i="5"/>
  <c r="M4" i="5"/>
  <c r="N4" i="5" s="1"/>
  <c r="M58" i="6"/>
  <c r="N58" i="6" s="1"/>
  <c r="M26" i="6"/>
  <c r="N26" i="6" s="1"/>
  <c r="L140" i="7"/>
  <c r="M140" i="7"/>
  <c r="N140" i="7" s="1"/>
  <c r="M132" i="7"/>
  <c r="N132" i="7" s="1"/>
  <c r="L132" i="7"/>
  <c r="M111" i="7"/>
  <c r="N111" i="7" s="1"/>
  <c r="L111" i="7"/>
  <c r="L104" i="7"/>
  <c r="M104" i="7"/>
  <c r="N104" i="7" s="1"/>
  <c r="L90" i="7"/>
  <c r="M90" i="7"/>
  <c r="N90" i="7" s="1"/>
  <c r="L83" i="7"/>
  <c r="M83" i="7"/>
  <c r="N83" i="7" s="1"/>
  <c r="L76" i="7"/>
  <c r="M76" i="7"/>
  <c r="N76" i="7" s="1"/>
  <c r="L68" i="7"/>
  <c r="M68" i="7"/>
  <c r="N68" i="7" s="1"/>
  <c r="L47" i="7"/>
  <c r="M47" i="7"/>
  <c r="N47" i="7" s="1"/>
  <c r="M40" i="7"/>
  <c r="N40" i="7" s="1"/>
  <c r="L40" i="7"/>
  <c r="M26" i="7"/>
  <c r="N26" i="7" s="1"/>
  <c r="L26" i="7"/>
  <c r="L19" i="7"/>
  <c r="M19" i="7"/>
  <c r="N19" i="7" s="1"/>
  <c r="L12" i="7"/>
  <c r="M12" i="7"/>
  <c r="N12" i="7" s="1"/>
  <c r="M4" i="7"/>
  <c r="N4" i="7" s="1"/>
  <c r="L4" i="7"/>
  <c r="M136" i="3"/>
  <c r="N136" i="3" s="1"/>
  <c r="M62" i="3"/>
  <c r="N62" i="3" s="1"/>
  <c r="L38" i="3"/>
  <c r="M31" i="4"/>
  <c r="N31" i="4" s="1"/>
  <c r="L70" i="4"/>
  <c r="M40" i="5"/>
  <c r="N40" i="5" s="1"/>
  <c r="L40" i="5"/>
  <c r="M34" i="5"/>
  <c r="N34" i="5" s="1"/>
  <c r="L34" i="5"/>
  <c r="M15" i="5"/>
  <c r="N15" i="5" s="1"/>
  <c r="L15" i="5"/>
  <c r="L8" i="5"/>
  <c r="M8" i="5"/>
  <c r="N8" i="5" s="1"/>
  <c r="M2" i="6"/>
  <c r="L2" i="6"/>
  <c r="M136" i="6"/>
  <c r="N136" i="6" s="1"/>
  <c r="L136" i="6"/>
  <c r="M128" i="6"/>
  <c r="N128" i="6" s="1"/>
  <c r="L128" i="6"/>
  <c r="L120" i="6"/>
  <c r="M120" i="6"/>
  <c r="N120" i="6" s="1"/>
  <c r="M112" i="6"/>
  <c r="N112" i="6" s="1"/>
  <c r="L112" i="6"/>
  <c r="L104" i="6"/>
  <c r="M104" i="6"/>
  <c r="N104" i="6" s="1"/>
  <c r="M96" i="6"/>
  <c r="N96" i="6" s="1"/>
  <c r="L96" i="6"/>
  <c r="M88" i="6"/>
  <c r="N88" i="6" s="1"/>
  <c r="L88" i="6"/>
  <c r="M80" i="6"/>
  <c r="N80" i="6" s="1"/>
  <c r="L80" i="6"/>
  <c r="M72" i="6"/>
  <c r="N72" i="6" s="1"/>
  <c r="L72" i="6"/>
  <c r="L64" i="6"/>
  <c r="M64" i="6"/>
  <c r="N64" i="6" s="1"/>
  <c r="M56" i="6"/>
  <c r="N56" i="6" s="1"/>
  <c r="L56" i="6"/>
  <c r="L48" i="6"/>
  <c r="M48" i="6"/>
  <c r="N48" i="6" s="1"/>
  <c r="M40" i="6"/>
  <c r="N40" i="6" s="1"/>
  <c r="L40" i="6"/>
  <c r="M32" i="6"/>
  <c r="N32" i="6" s="1"/>
  <c r="L32" i="6"/>
  <c r="M24" i="6"/>
  <c r="N24" i="6" s="1"/>
  <c r="L24" i="6"/>
  <c r="L17" i="6"/>
  <c r="M17" i="6"/>
  <c r="N17" i="6" s="1"/>
  <c r="L11" i="6"/>
  <c r="M11" i="6"/>
  <c r="N11" i="6" s="1"/>
  <c r="M4" i="6"/>
  <c r="N4" i="6" s="1"/>
  <c r="L4" i="6"/>
  <c r="M129" i="7"/>
  <c r="N129" i="7" s="1"/>
  <c r="L129" i="7"/>
  <c r="L113" i="7"/>
  <c r="M113" i="7"/>
  <c r="N113" i="7" s="1"/>
  <c r="L97" i="7"/>
  <c r="M97" i="7"/>
  <c r="N97" i="7" s="1"/>
  <c r="M81" i="7"/>
  <c r="N81" i="7" s="1"/>
  <c r="L81" i="7"/>
  <c r="L65" i="7"/>
  <c r="M65" i="7"/>
  <c r="N65" i="7" s="1"/>
  <c r="L49" i="7"/>
  <c r="M49" i="7"/>
  <c r="N49" i="7" s="1"/>
  <c r="M33" i="7"/>
  <c r="N33" i="7" s="1"/>
  <c r="L33" i="7"/>
  <c r="M17" i="7"/>
  <c r="N17" i="7" s="1"/>
  <c r="L17" i="7"/>
  <c r="L42" i="3"/>
  <c r="L10" i="3"/>
  <c r="M7" i="4"/>
  <c r="N7" i="4" s="1"/>
  <c r="L38" i="4"/>
  <c r="L48" i="4"/>
  <c r="M134" i="4"/>
  <c r="N134" i="4" s="1"/>
  <c r="M128" i="4"/>
  <c r="N128" i="4" s="1"/>
  <c r="L128" i="4"/>
  <c r="M19" i="4"/>
  <c r="N19" i="4" s="1"/>
  <c r="M142" i="5"/>
  <c r="N142" i="5" s="1"/>
  <c r="L142" i="5"/>
  <c r="M129" i="5"/>
  <c r="N129" i="5" s="1"/>
  <c r="L129" i="5"/>
  <c r="L123" i="5"/>
  <c r="M123" i="5"/>
  <c r="N123" i="5" s="1"/>
  <c r="M110" i="5"/>
  <c r="N110" i="5" s="1"/>
  <c r="L110" i="5"/>
  <c r="M97" i="5"/>
  <c r="N97" i="5" s="1"/>
  <c r="L97" i="5"/>
  <c r="L91" i="5"/>
  <c r="M91" i="5"/>
  <c r="N91" i="5" s="1"/>
  <c r="M78" i="5"/>
  <c r="N78" i="5" s="1"/>
  <c r="L78" i="5"/>
  <c r="M65" i="5"/>
  <c r="N65" i="5" s="1"/>
  <c r="L65" i="5"/>
  <c r="L59" i="5"/>
  <c r="M59" i="5"/>
  <c r="N59" i="5" s="1"/>
  <c r="M46" i="5"/>
  <c r="N46" i="5" s="1"/>
  <c r="L46" i="5"/>
  <c r="M33" i="5"/>
  <c r="N33" i="5" s="1"/>
  <c r="L27" i="5"/>
  <c r="M27" i="5"/>
  <c r="N27" i="5" s="1"/>
  <c r="M14" i="5"/>
  <c r="N14" i="5" s="1"/>
  <c r="L14" i="5"/>
  <c r="L135" i="6"/>
  <c r="M135" i="6"/>
  <c r="N135" i="6" s="1"/>
  <c r="M127" i="6"/>
  <c r="N127" i="6" s="1"/>
  <c r="L127" i="6"/>
  <c r="M119" i="6"/>
  <c r="N119" i="6" s="1"/>
  <c r="L119" i="6"/>
  <c r="M111" i="6"/>
  <c r="N111" i="6" s="1"/>
  <c r="L111" i="6"/>
  <c r="L103" i="6"/>
  <c r="M103" i="6"/>
  <c r="N103" i="6" s="1"/>
  <c r="M95" i="6"/>
  <c r="N95" i="6" s="1"/>
  <c r="L95" i="6"/>
  <c r="L87" i="6"/>
  <c r="M87" i="6"/>
  <c r="N87" i="6" s="1"/>
  <c r="L79" i="6"/>
  <c r="M79" i="6"/>
  <c r="N79" i="6" s="1"/>
  <c r="M71" i="6"/>
  <c r="N71" i="6" s="1"/>
  <c r="L71" i="6"/>
  <c r="L63" i="6"/>
  <c r="M63" i="6"/>
  <c r="N63" i="6" s="1"/>
  <c r="L55" i="6"/>
  <c r="M55" i="6"/>
  <c r="N55" i="6" s="1"/>
  <c r="M47" i="6"/>
  <c r="N47" i="6" s="1"/>
  <c r="L47" i="6"/>
  <c r="M39" i="6"/>
  <c r="N39" i="6" s="1"/>
  <c r="L39" i="6"/>
  <c r="L31" i="6"/>
  <c r="M31" i="6"/>
  <c r="N31" i="6" s="1"/>
  <c r="M23" i="6"/>
  <c r="N23" i="6" s="1"/>
  <c r="L23" i="6"/>
  <c r="L10" i="6"/>
  <c r="M10" i="6"/>
  <c r="N10" i="6" s="1"/>
  <c r="M134" i="7"/>
  <c r="N134" i="7" s="1"/>
  <c r="L134" i="7"/>
  <c r="M118" i="7"/>
  <c r="N118" i="7" s="1"/>
  <c r="L118" i="7"/>
  <c r="M102" i="7"/>
  <c r="N102" i="7" s="1"/>
  <c r="L102" i="7"/>
  <c r="L86" i="7"/>
  <c r="M86" i="7"/>
  <c r="N86" i="7" s="1"/>
  <c r="L70" i="7"/>
  <c r="M70" i="7"/>
  <c r="N70" i="7" s="1"/>
  <c r="M54" i="7"/>
  <c r="N54" i="7" s="1"/>
  <c r="L54" i="7"/>
  <c r="L38" i="7"/>
  <c r="M38" i="7"/>
  <c r="N38" i="7" s="1"/>
  <c r="M22" i="7"/>
  <c r="N22" i="7" s="1"/>
  <c r="L22" i="7"/>
  <c r="M6" i="7"/>
  <c r="N6" i="7" s="1"/>
  <c r="L6" i="7"/>
  <c r="L64" i="4"/>
  <c r="L96" i="4"/>
  <c r="L33" i="5"/>
  <c r="L50" i="5"/>
  <c r="M37" i="5"/>
  <c r="N37" i="5" s="1"/>
  <c r="L37" i="5"/>
  <c r="M31" i="5"/>
  <c r="N31" i="5" s="1"/>
  <c r="L31" i="5"/>
  <c r="M24" i="5"/>
  <c r="N24" i="5" s="1"/>
  <c r="L24" i="5"/>
  <c r="M18" i="5"/>
  <c r="N18" i="5" s="1"/>
  <c r="L140" i="6"/>
  <c r="M140" i="6"/>
  <c r="N140" i="6" s="1"/>
  <c r="L132" i="6"/>
  <c r="M132" i="6"/>
  <c r="N132" i="6" s="1"/>
  <c r="L124" i="6"/>
  <c r="M124" i="6"/>
  <c r="N124" i="6" s="1"/>
  <c r="M116" i="6"/>
  <c r="N116" i="6" s="1"/>
  <c r="L116" i="6"/>
  <c r="L108" i="6"/>
  <c r="M108" i="6"/>
  <c r="N108" i="6" s="1"/>
  <c r="L100" i="6"/>
  <c r="M100" i="6"/>
  <c r="N100" i="6" s="1"/>
  <c r="L92" i="6"/>
  <c r="M92" i="6"/>
  <c r="N92" i="6" s="1"/>
  <c r="L84" i="6"/>
  <c r="M84" i="6"/>
  <c r="N84" i="6" s="1"/>
  <c r="L76" i="6"/>
  <c r="M76" i="6"/>
  <c r="N76" i="6" s="1"/>
  <c r="M68" i="6"/>
  <c r="N68" i="6" s="1"/>
  <c r="L68" i="6"/>
  <c r="M60" i="6"/>
  <c r="N60" i="6" s="1"/>
  <c r="L60" i="6"/>
  <c r="L52" i="6"/>
  <c r="M52" i="6"/>
  <c r="N52" i="6" s="1"/>
  <c r="M44" i="6"/>
  <c r="N44" i="6" s="1"/>
  <c r="M36" i="6"/>
  <c r="N36" i="6" s="1"/>
  <c r="L36" i="6"/>
  <c r="L28" i="6"/>
  <c r="M28" i="6"/>
  <c r="N28" i="6" s="1"/>
  <c r="M20" i="6"/>
  <c r="N20" i="6" s="1"/>
  <c r="L20" i="6"/>
  <c r="M14" i="6"/>
  <c r="N14" i="6" s="1"/>
  <c r="L14" i="6"/>
  <c r="M137" i="7"/>
  <c r="N137" i="7" s="1"/>
  <c r="L137" i="7"/>
  <c r="M121" i="7"/>
  <c r="N121" i="7" s="1"/>
  <c r="L121" i="7"/>
  <c r="L105" i="7"/>
  <c r="M105" i="7"/>
  <c r="N105" i="7" s="1"/>
  <c r="M89" i="7"/>
  <c r="N89" i="7" s="1"/>
  <c r="L89" i="7"/>
  <c r="M73" i="7"/>
  <c r="N73" i="7" s="1"/>
  <c r="L73" i="7"/>
  <c r="M57" i="7"/>
  <c r="N57" i="7" s="1"/>
  <c r="L57" i="7"/>
  <c r="M41" i="7"/>
  <c r="N41" i="7" s="1"/>
  <c r="L41" i="7"/>
  <c r="L25" i="7"/>
  <c r="M25" i="7"/>
  <c r="N25" i="7" s="1"/>
  <c r="L9" i="7"/>
  <c r="M9" i="7"/>
  <c r="N9" i="7" s="1"/>
  <c r="M26" i="3"/>
  <c r="N26" i="3" s="1"/>
  <c r="L32" i="4"/>
  <c r="L51" i="4"/>
  <c r="L18" i="5"/>
  <c r="L44" i="6"/>
  <c r="L34" i="3"/>
  <c r="L18" i="3"/>
  <c r="M118" i="4"/>
  <c r="N118" i="4" s="1"/>
  <c r="L118" i="4"/>
  <c r="M22" i="4"/>
  <c r="N22" i="4" s="1"/>
  <c r="L16" i="4"/>
  <c r="M16" i="4"/>
  <c r="N16" i="4" s="1"/>
  <c r="M139" i="5"/>
  <c r="N139" i="5" s="1"/>
  <c r="L139" i="5"/>
  <c r="M126" i="5"/>
  <c r="N126" i="5" s="1"/>
  <c r="L126" i="5"/>
  <c r="M113" i="5"/>
  <c r="N113" i="5" s="1"/>
  <c r="L113" i="5"/>
  <c r="M107" i="5"/>
  <c r="N107" i="5" s="1"/>
  <c r="L107" i="5"/>
  <c r="M94" i="5"/>
  <c r="N94" i="5" s="1"/>
  <c r="L94" i="5"/>
  <c r="M81" i="5"/>
  <c r="N81" i="5" s="1"/>
  <c r="L81" i="5"/>
  <c r="L75" i="5"/>
  <c r="M75" i="5"/>
  <c r="N75" i="5" s="1"/>
  <c r="M62" i="5"/>
  <c r="N62" i="5" s="1"/>
  <c r="L62" i="5"/>
  <c r="M49" i="5"/>
  <c r="N49" i="5" s="1"/>
  <c r="M43" i="5"/>
  <c r="N43" i="5" s="1"/>
  <c r="L43" i="5"/>
  <c r="M30" i="5"/>
  <c r="N30" i="5" s="1"/>
  <c r="L30" i="5"/>
  <c r="M17" i="5"/>
  <c r="N17" i="5" s="1"/>
  <c r="L17" i="5"/>
  <c r="L11" i="5"/>
  <c r="M11" i="5"/>
  <c r="N11" i="5" s="1"/>
  <c r="L139" i="6"/>
  <c r="M139" i="6"/>
  <c r="N139" i="6" s="1"/>
  <c r="L131" i="6"/>
  <c r="M131" i="6"/>
  <c r="N131" i="6" s="1"/>
  <c r="M123" i="6"/>
  <c r="N123" i="6" s="1"/>
  <c r="L123" i="6"/>
  <c r="L107" i="6"/>
  <c r="M107" i="6"/>
  <c r="N107" i="6" s="1"/>
  <c r="L99" i="6"/>
  <c r="M99" i="6"/>
  <c r="N99" i="6" s="1"/>
  <c r="M91" i="6"/>
  <c r="N91" i="6" s="1"/>
  <c r="L91" i="6"/>
  <c r="L83" i="6"/>
  <c r="M83" i="6"/>
  <c r="N83" i="6" s="1"/>
  <c r="M75" i="6"/>
  <c r="N75" i="6" s="1"/>
  <c r="L75" i="6"/>
  <c r="L67" i="6"/>
  <c r="M67" i="6"/>
  <c r="N67" i="6" s="1"/>
  <c r="M59" i="6"/>
  <c r="N59" i="6" s="1"/>
  <c r="L59" i="6"/>
  <c r="L51" i="6"/>
  <c r="M51" i="6"/>
  <c r="N51" i="6" s="1"/>
  <c r="L43" i="6"/>
  <c r="M43" i="6"/>
  <c r="N43" i="6" s="1"/>
  <c r="M35" i="6"/>
  <c r="N35" i="6" s="1"/>
  <c r="L35" i="6"/>
  <c r="L27" i="6"/>
  <c r="M27" i="6"/>
  <c r="N27" i="6" s="1"/>
  <c r="M13" i="6"/>
  <c r="N13" i="6" s="1"/>
  <c r="L13" i="6"/>
  <c r="L7" i="6"/>
  <c r="M7" i="6"/>
  <c r="N7" i="6" s="1"/>
  <c r="M142" i="7"/>
  <c r="N142" i="7" s="1"/>
  <c r="L142" i="7"/>
  <c r="M126" i="7"/>
  <c r="N126" i="7" s="1"/>
  <c r="L126" i="7"/>
  <c r="M110" i="7"/>
  <c r="N110" i="7" s="1"/>
  <c r="L110" i="7"/>
  <c r="L94" i="7"/>
  <c r="M94" i="7"/>
  <c r="N94" i="7" s="1"/>
  <c r="M78" i="7"/>
  <c r="N78" i="7" s="1"/>
  <c r="L78" i="7"/>
  <c r="M62" i="7"/>
  <c r="N62" i="7" s="1"/>
  <c r="L62" i="7"/>
  <c r="M46" i="7"/>
  <c r="N46" i="7" s="1"/>
  <c r="L46" i="7"/>
  <c r="L30" i="7"/>
  <c r="M30" i="7"/>
  <c r="N30" i="7" s="1"/>
  <c r="M14" i="7"/>
  <c r="N14" i="7" s="1"/>
  <c r="L14" i="7"/>
  <c r="L19" i="4"/>
  <c r="L67" i="4"/>
  <c r="L99" i="4"/>
  <c r="L131" i="4"/>
  <c r="L5" i="5"/>
  <c r="L21" i="5"/>
  <c r="L49" i="5"/>
  <c r="M61" i="5"/>
  <c r="N61" i="5" s="1"/>
  <c r="L61" i="5"/>
  <c r="M55" i="5"/>
  <c r="N55" i="5" s="1"/>
  <c r="L55" i="5"/>
  <c r="M48" i="5"/>
  <c r="N48" i="5" s="1"/>
  <c r="L48" i="5"/>
  <c r="M42" i="5"/>
  <c r="N42" i="5" s="1"/>
  <c r="L29" i="5"/>
  <c r="M29" i="5"/>
  <c r="N29" i="5" s="1"/>
  <c r="L23" i="5"/>
  <c r="M23" i="5"/>
  <c r="N23" i="5" s="1"/>
  <c r="M16" i="5"/>
  <c r="N16" i="5" s="1"/>
  <c r="L16" i="5"/>
  <c r="M10" i="5"/>
  <c r="N10" i="5" s="1"/>
  <c r="L10" i="5"/>
  <c r="L138" i="6"/>
  <c r="M138" i="6"/>
  <c r="N138" i="6" s="1"/>
  <c r="L130" i="6"/>
  <c r="M130" i="6"/>
  <c r="N130" i="6" s="1"/>
  <c r="M122" i="6"/>
  <c r="N122" i="6" s="1"/>
  <c r="L122" i="6"/>
  <c r="L114" i="6"/>
  <c r="M114" i="6"/>
  <c r="N114" i="6" s="1"/>
  <c r="L106" i="6"/>
  <c r="M106" i="6"/>
  <c r="N106" i="6" s="1"/>
  <c r="L98" i="6"/>
  <c r="M90" i="6"/>
  <c r="N90" i="6" s="1"/>
  <c r="L90" i="6"/>
  <c r="M82" i="6"/>
  <c r="N82" i="6" s="1"/>
  <c r="L82" i="6"/>
  <c r="L74" i="6"/>
  <c r="M66" i="6"/>
  <c r="N66" i="6" s="1"/>
  <c r="L66" i="6"/>
  <c r="L58" i="6"/>
  <c r="L50" i="6"/>
  <c r="M50" i="6"/>
  <c r="N50" i="6" s="1"/>
  <c r="L42" i="6"/>
  <c r="M42" i="6"/>
  <c r="N42" i="6" s="1"/>
  <c r="M34" i="6"/>
  <c r="N34" i="6" s="1"/>
  <c r="L34" i="6"/>
  <c r="L26" i="6"/>
  <c r="M19" i="6"/>
  <c r="N19" i="6" s="1"/>
  <c r="L19" i="6"/>
  <c r="L12" i="6"/>
  <c r="L6" i="6"/>
  <c r="M6" i="6"/>
  <c r="N6" i="6" s="1"/>
  <c r="M141" i="7"/>
  <c r="N141" i="7" s="1"/>
  <c r="L141" i="7"/>
  <c r="M125" i="7"/>
  <c r="N125" i="7" s="1"/>
  <c r="L125" i="7"/>
  <c r="M109" i="7"/>
  <c r="N109" i="7" s="1"/>
  <c r="L109" i="7"/>
  <c r="L93" i="7"/>
  <c r="M93" i="7"/>
  <c r="N93" i="7" s="1"/>
  <c r="L77" i="7"/>
  <c r="M77" i="7"/>
  <c r="N77" i="7" s="1"/>
  <c r="L61" i="7"/>
  <c r="M61" i="7"/>
  <c r="N61" i="7" s="1"/>
  <c r="M45" i="7"/>
  <c r="N45" i="7" s="1"/>
  <c r="L45" i="7"/>
  <c r="M29" i="7"/>
  <c r="N29" i="7" s="1"/>
  <c r="L29" i="7"/>
  <c r="M13" i="7"/>
  <c r="N13" i="7" s="1"/>
  <c r="L13" i="7"/>
  <c r="M18" i="3"/>
  <c r="N18" i="3" s="1"/>
  <c r="L83" i="4"/>
  <c r="M50" i="5"/>
  <c r="N50" i="5" s="1"/>
  <c r="M74" i="6"/>
  <c r="N74" i="6" s="1"/>
  <c r="L137" i="5"/>
  <c r="M137" i="5"/>
  <c r="N137" i="5" s="1"/>
  <c r="L131" i="5"/>
  <c r="M131" i="5"/>
  <c r="N131" i="5" s="1"/>
  <c r="L118" i="5"/>
  <c r="M118" i="5"/>
  <c r="N118" i="5" s="1"/>
  <c r="L105" i="5"/>
  <c r="M105" i="5"/>
  <c r="N105" i="5" s="1"/>
  <c r="M99" i="5"/>
  <c r="N99" i="5" s="1"/>
  <c r="L99" i="5"/>
  <c r="L86" i="5"/>
  <c r="M86" i="5"/>
  <c r="N86" i="5" s="1"/>
  <c r="L73" i="5"/>
  <c r="M67" i="5"/>
  <c r="N67" i="5" s="1"/>
  <c r="L67" i="5"/>
  <c r="L54" i="5"/>
  <c r="M54" i="5"/>
  <c r="N54" i="5" s="1"/>
  <c r="L41" i="5"/>
  <c r="M35" i="5"/>
  <c r="N35" i="5" s="1"/>
  <c r="L35" i="5"/>
  <c r="L22" i="5"/>
  <c r="M22" i="5"/>
  <c r="N22" i="5" s="1"/>
  <c r="L9" i="5"/>
  <c r="M3" i="5"/>
  <c r="N3" i="5" s="1"/>
  <c r="L3" i="5"/>
  <c r="M137" i="6"/>
  <c r="N137" i="6" s="1"/>
  <c r="L137" i="6"/>
  <c r="L129" i="6"/>
  <c r="M129" i="6"/>
  <c r="N129" i="6" s="1"/>
  <c r="L121" i="6"/>
  <c r="M121" i="6"/>
  <c r="N121" i="6" s="1"/>
  <c r="M113" i="6"/>
  <c r="N113" i="6" s="1"/>
  <c r="L113" i="6"/>
  <c r="M105" i="6"/>
  <c r="N105" i="6" s="1"/>
  <c r="L105" i="6"/>
  <c r="M97" i="6"/>
  <c r="N97" i="6" s="1"/>
  <c r="L97" i="6"/>
  <c r="L89" i="6"/>
  <c r="M89" i="6"/>
  <c r="N89" i="6" s="1"/>
  <c r="L81" i="6"/>
  <c r="M81" i="6"/>
  <c r="N81" i="6" s="1"/>
  <c r="L73" i="6"/>
  <c r="M73" i="6"/>
  <c r="N73" i="6" s="1"/>
  <c r="M65" i="6"/>
  <c r="N65" i="6" s="1"/>
  <c r="L65" i="6"/>
  <c r="M57" i="6"/>
  <c r="N57" i="6" s="1"/>
  <c r="L57" i="6"/>
  <c r="L49" i="6"/>
  <c r="M49" i="6"/>
  <c r="N49" i="6" s="1"/>
  <c r="M41" i="6"/>
  <c r="N41" i="6" s="1"/>
  <c r="L41" i="6"/>
  <c r="L33" i="6"/>
  <c r="M33" i="6"/>
  <c r="N33" i="6" s="1"/>
  <c r="M25" i="6"/>
  <c r="N25" i="6" s="1"/>
  <c r="L25" i="6"/>
  <c r="M18" i="6"/>
  <c r="N18" i="6" s="1"/>
  <c r="L18" i="6"/>
  <c r="M5" i="6"/>
  <c r="N5" i="6" s="1"/>
  <c r="L5" i="6"/>
  <c r="M130" i="7"/>
  <c r="N130" i="7" s="1"/>
  <c r="L130" i="7"/>
  <c r="M114" i="7"/>
  <c r="N114" i="7" s="1"/>
  <c r="L114" i="7"/>
  <c r="L98" i="7"/>
  <c r="M98" i="7"/>
  <c r="N98" i="7" s="1"/>
  <c r="M82" i="7"/>
  <c r="N82" i="7" s="1"/>
  <c r="L82" i="7"/>
  <c r="M66" i="7"/>
  <c r="N66" i="7" s="1"/>
  <c r="L66" i="7"/>
  <c r="M50" i="7"/>
  <c r="N50" i="7" s="1"/>
  <c r="L50" i="7"/>
  <c r="M34" i="7"/>
  <c r="N34" i="7" s="1"/>
  <c r="L34" i="7"/>
  <c r="L18" i="7"/>
  <c r="M18" i="7"/>
  <c r="N18" i="7" s="1"/>
  <c r="M9" i="5"/>
  <c r="N9" i="5" s="1"/>
  <c r="M98" i="6"/>
  <c r="N98" i="6" s="1"/>
  <c r="H123" i="7"/>
  <c r="H114" i="6"/>
  <c r="H138" i="5"/>
  <c r="H137" i="4"/>
  <c r="H89" i="3"/>
  <c r="J118" i="5"/>
  <c r="K118" i="5" s="1"/>
  <c r="I118" i="5"/>
  <c r="I141" i="3"/>
  <c r="J141" i="3"/>
  <c r="K141" i="3" s="1"/>
  <c r="J133" i="3"/>
  <c r="K133" i="3" s="1"/>
  <c r="I133" i="3"/>
  <c r="I125" i="3"/>
  <c r="J125" i="3"/>
  <c r="K125" i="3" s="1"/>
  <c r="J117" i="3"/>
  <c r="K117" i="3" s="1"/>
  <c r="I117" i="3"/>
  <c r="I109" i="3"/>
  <c r="J109" i="3"/>
  <c r="K109" i="3" s="1"/>
  <c r="I101" i="3"/>
  <c r="J101" i="3"/>
  <c r="K101" i="3" s="1"/>
  <c r="J96" i="4"/>
  <c r="K96" i="4" s="1"/>
  <c r="I96" i="4"/>
  <c r="J88" i="4"/>
  <c r="K88" i="4" s="1"/>
  <c r="I88" i="4"/>
  <c r="I85" i="3"/>
  <c r="J85" i="3"/>
  <c r="K85" i="3" s="1"/>
  <c r="I77" i="3"/>
  <c r="J77" i="3"/>
  <c r="K77" i="3" s="1"/>
  <c r="I69" i="3"/>
  <c r="J69" i="3"/>
  <c r="K69" i="3" s="1"/>
  <c r="I67" i="5"/>
  <c r="J67" i="5"/>
  <c r="K67" i="5" s="1"/>
  <c r="I59" i="5"/>
  <c r="J59" i="5"/>
  <c r="K59" i="5" s="1"/>
  <c r="I53" i="3"/>
  <c r="J53" i="3"/>
  <c r="K53" i="3" s="1"/>
  <c r="I51" i="5"/>
  <c r="J51" i="5"/>
  <c r="K51" i="5" s="1"/>
  <c r="J48" i="4"/>
  <c r="K48" i="4" s="1"/>
  <c r="I48" i="4"/>
  <c r="I45" i="3"/>
  <c r="J45" i="3"/>
  <c r="K45" i="3" s="1"/>
  <c r="J24" i="4"/>
  <c r="K24" i="4" s="1"/>
  <c r="I24" i="4"/>
  <c r="I21" i="3"/>
  <c r="J21" i="3"/>
  <c r="K21" i="3" s="1"/>
  <c r="I13" i="3"/>
  <c r="J13" i="3"/>
  <c r="K13" i="3" s="1"/>
  <c r="H141" i="3"/>
  <c r="I40" i="3"/>
  <c r="J40" i="3"/>
  <c r="K40" i="3" s="1"/>
  <c r="J30" i="5"/>
  <c r="K30" i="5" s="1"/>
  <c r="I30" i="5"/>
  <c r="J27" i="4"/>
  <c r="K27" i="4" s="1"/>
  <c r="I27" i="4"/>
  <c r="J22" i="5"/>
  <c r="K22" i="5" s="1"/>
  <c r="I22" i="5"/>
  <c r="I8" i="3"/>
  <c r="J8" i="3"/>
  <c r="K8" i="3" s="1"/>
  <c r="H131" i="3"/>
  <c r="H129" i="3"/>
  <c r="H57" i="3"/>
  <c r="H47" i="3"/>
  <c r="I104" i="3"/>
  <c r="J104" i="3"/>
  <c r="K104" i="3" s="1"/>
  <c r="J94" i="5"/>
  <c r="K94" i="5" s="1"/>
  <c r="I94" i="5"/>
  <c r="I88" i="3"/>
  <c r="J88" i="3"/>
  <c r="K88" i="3" s="1"/>
  <c r="I80" i="3"/>
  <c r="J80" i="3"/>
  <c r="K80" i="3" s="1"/>
  <c r="J54" i="5"/>
  <c r="K54" i="5" s="1"/>
  <c r="I54" i="5"/>
  <c r="J139" i="3"/>
  <c r="K139" i="3" s="1"/>
  <c r="I139" i="3"/>
  <c r="J94" i="4"/>
  <c r="K94" i="4" s="1"/>
  <c r="I94" i="4"/>
  <c r="I83" i="3"/>
  <c r="J83" i="3"/>
  <c r="K83" i="3" s="1"/>
  <c r="J57" i="5"/>
  <c r="K57" i="5" s="1"/>
  <c r="I57" i="5"/>
  <c r="J46" i="4"/>
  <c r="K46" i="4" s="1"/>
  <c r="I46" i="4"/>
  <c r="J30" i="4"/>
  <c r="K30" i="4" s="1"/>
  <c r="I30" i="4"/>
  <c r="J139" i="4"/>
  <c r="K139" i="4" s="1"/>
  <c r="I139" i="4"/>
  <c r="J136" i="3"/>
  <c r="K136" i="3" s="1"/>
  <c r="I136" i="3"/>
  <c r="I128" i="3"/>
  <c r="J128" i="3"/>
  <c r="K128" i="3" s="1"/>
  <c r="J120" i="3"/>
  <c r="K120" i="3" s="1"/>
  <c r="I120" i="3"/>
  <c r="I112" i="3"/>
  <c r="J112" i="3"/>
  <c r="K112" i="3" s="1"/>
  <c r="I96" i="3"/>
  <c r="J96" i="3"/>
  <c r="K96" i="3" s="1"/>
  <c r="J83" i="4"/>
  <c r="K83" i="4" s="1"/>
  <c r="I83" i="4"/>
  <c r="I78" i="5"/>
  <c r="J78" i="5"/>
  <c r="K78" i="5" s="1"/>
  <c r="I72" i="3"/>
  <c r="J72" i="3"/>
  <c r="K72" i="3" s="1"/>
  <c r="I48" i="3"/>
  <c r="J48" i="3"/>
  <c r="K48" i="3" s="1"/>
  <c r="J137" i="5"/>
  <c r="K137" i="5" s="1"/>
  <c r="I137" i="5"/>
  <c r="J123" i="3"/>
  <c r="K123" i="3" s="1"/>
  <c r="I123" i="3"/>
  <c r="I99" i="3"/>
  <c r="J99" i="3"/>
  <c r="K99" i="3" s="1"/>
  <c r="I91" i="3"/>
  <c r="J91" i="3"/>
  <c r="K91" i="3" s="1"/>
  <c r="I75" i="3"/>
  <c r="J75" i="3"/>
  <c r="K75" i="3" s="1"/>
  <c r="J59" i="3"/>
  <c r="K59" i="3" s="1"/>
  <c r="I59" i="3"/>
  <c r="J43" i="3"/>
  <c r="K43" i="3" s="1"/>
  <c r="I43" i="3"/>
  <c r="I118" i="3"/>
  <c r="J118" i="3"/>
  <c r="K118" i="3" s="1"/>
  <c r="I94" i="3"/>
  <c r="J94" i="3"/>
  <c r="K94" i="3" s="1"/>
  <c r="I78" i="3"/>
  <c r="J78" i="3"/>
  <c r="K78" i="3" s="1"/>
  <c r="I70" i="3"/>
  <c r="J70" i="3"/>
  <c r="K70" i="3" s="1"/>
  <c r="I54" i="3"/>
  <c r="J54" i="3"/>
  <c r="K54" i="3" s="1"/>
  <c r="I22" i="3"/>
  <c r="J22" i="3"/>
  <c r="K22" i="3" s="1"/>
  <c r="J70" i="5"/>
  <c r="K70" i="5" s="1"/>
  <c r="I70" i="5"/>
  <c r="I64" i="3"/>
  <c r="J64" i="3"/>
  <c r="K64" i="3" s="1"/>
  <c r="J59" i="4"/>
  <c r="K59" i="4" s="1"/>
  <c r="I59" i="4"/>
  <c r="I67" i="3"/>
  <c r="J67" i="3"/>
  <c r="K67" i="3" s="1"/>
  <c r="I33" i="5"/>
  <c r="J33" i="5"/>
  <c r="K33" i="5" s="1"/>
  <c r="J142" i="3"/>
  <c r="K142" i="3" s="1"/>
  <c r="I142" i="3"/>
  <c r="J126" i="3"/>
  <c r="K126" i="3" s="1"/>
  <c r="I126" i="3"/>
  <c r="I110" i="3"/>
  <c r="J110" i="3"/>
  <c r="K110" i="3" s="1"/>
  <c r="I86" i="3"/>
  <c r="J86" i="3"/>
  <c r="K86" i="3" s="1"/>
  <c r="I95" i="5"/>
  <c r="J95" i="5"/>
  <c r="K95" i="5" s="1"/>
  <c r="J81" i="3"/>
  <c r="K81" i="3" s="1"/>
  <c r="I81" i="3"/>
  <c r="I79" i="5"/>
  <c r="J79" i="5"/>
  <c r="K79" i="5" s="1"/>
  <c r="I63" i="5"/>
  <c r="J63" i="5"/>
  <c r="K63" i="5" s="1"/>
  <c r="J60" i="4"/>
  <c r="K60" i="4" s="1"/>
  <c r="I60" i="4"/>
  <c r="I55" i="5"/>
  <c r="J55" i="5"/>
  <c r="K55" i="5" s="1"/>
  <c r="I31" i="5"/>
  <c r="J31" i="5"/>
  <c r="K31" i="5" s="1"/>
  <c r="I23" i="5"/>
  <c r="J23" i="5"/>
  <c r="K23" i="5" s="1"/>
  <c r="I17" i="3"/>
  <c r="J17" i="3"/>
  <c r="K17" i="3" s="1"/>
  <c r="H137" i="3"/>
  <c r="J102" i="5"/>
  <c r="K102" i="5" s="1"/>
  <c r="I102" i="5"/>
  <c r="I131" i="3"/>
  <c r="J131" i="3"/>
  <c r="K131" i="3" s="1"/>
  <c r="J113" i="5"/>
  <c r="K113" i="5" s="1"/>
  <c r="I113" i="5"/>
  <c r="I65" i="5"/>
  <c r="J65" i="5"/>
  <c r="K65" i="5" s="1"/>
  <c r="I51" i="3"/>
  <c r="J51" i="3"/>
  <c r="K51" i="3" s="1"/>
  <c r="I35" i="3"/>
  <c r="J35" i="3"/>
  <c r="K35" i="3" s="1"/>
  <c r="I134" i="3"/>
  <c r="J134" i="3"/>
  <c r="K134" i="3" s="1"/>
  <c r="J116" i="5"/>
  <c r="K116" i="5" s="1"/>
  <c r="I116" i="5"/>
  <c r="J92" i="5"/>
  <c r="K92" i="5" s="1"/>
  <c r="I92" i="5"/>
  <c r="J76" i="5"/>
  <c r="K76" i="5" s="1"/>
  <c r="I76" i="5"/>
  <c r="J68" i="5"/>
  <c r="K68" i="5" s="1"/>
  <c r="I68" i="5"/>
  <c r="I62" i="3"/>
  <c r="J62" i="3"/>
  <c r="K62" i="3" s="1"/>
  <c r="J49" i="4"/>
  <c r="K49" i="4" s="1"/>
  <c r="I49" i="4"/>
  <c r="I46" i="3"/>
  <c r="J46" i="3"/>
  <c r="K46" i="3" s="1"/>
  <c r="I30" i="3"/>
  <c r="J30" i="3"/>
  <c r="K30" i="3" s="1"/>
  <c r="I135" i="5"/>
  <c r="J135" i="5"/>
  <c r="K135" i="5" s="1"/>
  <c r="J129" i="3"/>
  <c r="K129" i="3" s="1"/>
  <c r="I129" i="3"/>
  <c r="I121" i="3"/>
  <c r="J121" i="3"/>
  <c r="K121" i="3" s="1"/>
  <c r="I113" i="3"/>
  <c r="J113" i="3"/>
  <c r="K113" i="3" s="1"/>
  <c r="I71" i="4"/>
  <c r="J71" i="4"/>
  <c r="K71" i="4" s="1"/>
  <c r="I68" i="3"/>
  <c r="J68" i="3"/>
  <c r="K68" i="3" s="1"/>
  <c r="I66" i="5"/>
  <c r="J66" i="5"/>
  <c r="K66" i="5" s="1"/>
  <c r="I60" i="3"/>
  <c r="J60" i="3"/>
  <c r="K60" i="3" s="1"/>
  <c r="J58" i="5"/>
  <c r="K58" i="5" s="1"/>
  <c r="I58" i="5"/>
  <c r="J52" i="3"/>
  <c r="K52" i="3" s="1"/>
  <c r="I52" i="3"/>
  <c r="J31" i="4"/>
  <c r="K31" i="4" s="1"/>
  <c r="I31" i="4"/>
  <c r="H113" i="3"/>
  <c r="H119" i="5"/>
  <c r="H71" i="5"/>
  <c r="J114" i="5"/>
  <c r="K114" i="5" s="1"/>
  <c r="I114" i="5"/>
  <c r="I108" i="3"/>
  <c r="J108" i="3"/>
  <c r="K108" i="3" s="1"/>
  <c r="I100" i="3"/>
  <c r="J100" i="3"/>
  <c r="K100" i="3" s="1"/>
  <c r="J95" i="4"/>
  <c r="K95" i="4" s="1"/>
  <c r="I95" i="4"/>
  <c r="I92" i="3"/>
  <c r="J92" i="3"/>
  <c r="K92" i="3" s="1"/>
  <c r="I76" i="3"/>
  <c r="J76" i="3"/>
  <c r="K76" i="3" s="1"/>
  <c r="J44" i="3"/>
  <c r="K44" i="3" s="1"/>
  <c r="I44" i="3"/>
  <c r="J26" i="5"/>
  <c r="K26" i="5" s="1"/>
  <c r="I26" i="5"/>
  <c r="I12" i="3"/>
  <c r="J12" i="3"/>
  <c r="K12" i="3" s="1"/>
  <c r="J127" i="3"/>
  <c r="K127" i="3" s="1"/>
  <c r="I127" i="3"/>
  <c r="I117" i="5"/>
  <c r="J117" i="5"/>
  <c r="K117" i="5" s="1"/>
  <c r="J93" i="5"/>
  <c r="K93" i="5" s="1"/>
  <c r="I93" i="5"/>
  <c r="J82" i="4"/>
  <c r="K82" i="4" s="1"/>
  <c r="I82" i="4"/>
  <c r="J77" i="5"/>
  <c r="K77" i="5" s="1"/>
  <c r="I77" i="5"/>
  <c r="I71" i="3"/>
  <c r="J71" i="3"/>
  <c r="K71" i="3" s="1"/>
  <c r="J21" i="5"/>
  <c r="K21" i="5" s="1"/>
  <c r="I21" i="5"/>
  <c r="J7" i="3"/>
  <c r="K7" i="3" s="1"/>
  <c r="I7" i="3"/>
  <c r="H123" i="3"/>
  <c r="J28" i="5"/>
  <c r="K28" i="5" s="1"/>
  <c r="I28" i="5"/>
  <c r="I25" i="4"/>
  <c r="J25" i="4"/>
  <c r="K25" i="4" s="1"/>
  <c r="H117" i="3"/>
  <c r="J140" i="4"/>
  <c r="K140" i="4" s="1"/>
  <c r="I140" i="4"/>
  <c r="I137" i="3"/>
  <c r="J137" i="3"/>
  <c r="K137" i="3" s="1"/>
  <c r="I105" i="3"/>
  <c r="J105" i="3"/>
  <c r="K105" i="3" s="1"/>
  <c r="I103" i="5"/>
  <c r="J103" i="5"/>
  <c r="K103" i="5" s="1"/>
  <c r="I97" i="3"/>
  <c r="J97" i="3"/>
  <c r="K97" i="3" s="1"/>
  <c r="I140" i="3"/>
  <c r="J140" i="3"/>
  <c r="K140" i="3" s="1"/>
  <c r="J132" i="3"/>
  <c r="K132" i="3" s="1"/>
  <c r="I132" i="3"/>
  <c r="I124" i="3"/>
  <c r="J124" i="3"/>
  <c r="K124" i="3" s="1"/>
  <c r="I116" i="3"/>
  <c r="J116" i="3"/>
  <c r="K116" i="3" s="1"/>
  <c r="J47" i="4"/>
  <c r="K47" i="4" s="1"/>
  <c r="I47" i="4"/>
  <c r="J36" i="3"/>
  <c r="K36" i="3" s="1"/>
  <c r="I36" i="3"/>
  <c r="J20" i="3"/>
  <c r="K20" i="3" s="1"/>
  <c r="I20" i="3"/>
  <c r="I2" i="3"/>
  <c r="J2" i="3"/>
  <c r="J135" i="3"/>
  <c r="K135" i="3" s="1"/>
  <c r="I135" i="3"/>
  <c r="J119" i="3"/>
  <c r="K119" i="3" s="1"/>
  <c r="I119" i="3"/>
  <c r="J103" i="3"/>
  <c r="K103" i="3" s="1"/>
  <c r="I103" i="3"/>
  <c r="J95" i="3"/>
  <c r="K95" i="3" s="1"/>
  <c r="I95" i="3"/>
  <c r="J87" i="3"/>
  <c r="K87" i="3" s="1"/>
  <c r="I87" i="3"/>
  <c r="I69" i="5"/>
  <c r="J69" i="5"/>
  <c r="K69" i="5" s="1"/>
  <c r="J63" i="3"/>
  <c r="K63" i="3" s="1"/>
  <c r="I63" i="3"/>
  <c r="I55" i="3"/>
  <c r="J55" i="3"/>
  <c r="K55" i="3" s="1"/>
  <c r="J39" i="3"/>
  <c r="K39" i="3" s="1"/>
  <c r="I39" i="3"/>
  <c r="J31" i="3"/>
  <c r="K31" i="3" s="1"/>
  <c r="I31" i="3"/>
  <c r="I141" i="4"/>
  <c r="J141" i="4"/>
  <c r="K141" i="4" s="1"/>
  <c r="I138" i="3"/>
  <c r="J138" i="3"/>
  <c r="K138" i="3" s="1"/>
  <c r="J136" i="5"/>
  <c r="K136" i="5" s="1"/>
  <c r="I136" i="5"/>
  <c r="I130" i="3"/>
  <c r="J130" i="3"/>
  <c r="K130" i="3" s="1"/>
  <c r="I122" i="3"/>
  <c r="J122" i="3"/>
  <c r="K122" i="3" s="1"/>
  <c r="I114" i="3"/>
  <c r="J114" i="3"/>
  <c r="K114" i="3" s="1"/>
  <c r="I106" i="3"/>
  <c r="J106" i="3"/>
  <c r="K106" i="3" s="1"/>
  <c r="I104" i="5"/>
  <c r="J104" i="5"/>
  <c r="K104" i="5" s="1"/>
  <c r="J96" i="5"/>
  <c r="K96" i="5" s="1"/>
  <c r="I96" i="5"/>
  <c r="I93" i="4"/>
  <c r="J93" i="4"/>
  <c r="K93" i="4" s="1"/>
  <c r="I90" i="3"/>
  <c r="J90" i="3"/>
  <c r="K90" i="3" s="1"/>
  <c r="J82" i="3"/>
  <c r="K82" i="3" s="1"/>
  <c r="I82" i="3"/>
  <c r="J80" i="5"/>
  <c r="K80" i="5" s="1"/>
  <c r="I80" i="5"/>
  <c r="I77" i="4"/>
  <c r="J77" i="4"/>
  <c r="K77" i="4" s="1"/>
  <c r="J66" i="3"/>
  <c r="K66" i="3" s="1"/>
  <c r="I66" i="3"/>
  <c r="J64" i="5"/>
  <c r="K64" i="5" s="1"/>
  <c r="I64" i="5"/>
  <c r="I61" i="4"/>
  <c r="J61" i="4"/>
  <c r="K61" i="4" s="1"/>
  <c r="I58" i="3"/>
  <c r="J58" i="3"/>
  <c r="K58" i="3" s="1"/>
  <c r="I56" i="5"/>
  <c r="J56" i="5"/>
  <c r="K56" i="5" s="1"/>
  <c r="I50" i="3"/>
  <c r="J50" i="3"/>
  <c r="K50" i="3" s="1"/>
  <c r="I45" i="4"/>
  <c r="J45" i="4"/>
  <c r="K45" i="4" s="1"/>
  <c r="I34" i="3"/>
  <c r="J34" i="3"/>
  <c r="K34" i="3" s="1"/>
  <c r="J32" i="5"/>
  <c r="K32" i="5" s="1"/>
  <c r="I32" i="5"/>
  <c r="I29" i="4"/>
  <c r="J29" i="4"/>
  <c r="K29" i="4" s="1"/>
  <c r="I26" i="3"/>
  <c r="J26" i="3"/>
  <c r="K26" i="3" s="1"/>
  <c r="J24" i="5"/>
  <c r="K24" i="5" s="1"/>
  <c r="I24" i="5"/>
  <c r="H49" i="3"/>
  <c r="H35" i="3"/>
  <c r="J136" i="7"/>
  <c r="K136" i="7" s="1"/>
  <c r="I136" i="7"/>
  <c r="I135" i="4"/>
  <c r="J135" i="4"/>
  <c r="K135" i="4" s="1"/>
  <c r="I133" i="6"/>
  <c r="J133" i="6"/>
  <c r="K133" i="6" s="1"/>
  <c r="J130" i="5"/>
  <c r="K130" i="5" s="1"/>
  <c r="I130" i="5"/>
  <c r="J128" i="7"/>
  <c r="K128" i="7" s="1"/>
  <c r="I128" i="7"/>
  <c r="J127" i="4"/>
  <c r="K127" i="4" s="1"/>
  <c r="I127" i="4"/>
  <c r="J125" i="6"/>
  <c r="K125" i="6" s="1"/>
  <c r="I125" i="6"/>
  <c r="J122" i="5"/>
  <c r="K122" i="5" s="1"/>
  <c r="I122" i="5"/>
  <c r="J120" i="7"/>
  <c r="K120" i="7" s="1"/>
  <c r="I120" i="7"/>
  <c r="J119" i="4"/>
  <c r="K119" i="4" s="1"/>
  <c r="I119" i="4"/>
  <c r="J117" i="6"/>
  <c r="K117" i="6" s="1"/>
  <c r="I117" i="6"/>
  <c r="J112" i="7"/>
  <c r="K112" i="7" s="1"/>
  <c r="I112" i="7"/>
  <c r="J111" i="4"/>
  <c r="K111" i="4" s="1"/>
  <c r="I111" i="4"/>
  <c r="J109" i="6"/>
  <c r="K109" i="6" s="1"/>
  <c r="I109" i="6"/>
  <c r="J106" i="5"/>
  <c r="K106" i="5" s="1"/>
  <c r="I106" i="5"/>
  <c r="J104" i="7"/>
  <c r="K104" i="7" s="1"/>
  <c r="I104" i="7"/>
  <c r="J103" i="4"/>
  <c r="K103" i="4" s="1"/>
  <c r="I103" i="4"/>
  <c r="J101" i="6"/>
  <c r="K101" i="6" s="1"/>
  <c r="I101" i="6"/>
  <c r="J98" i="5"/>
  <c r="K98" i="5" s="1"/>
  <c r="I98" i="5"/>
  <c r="J96" i="7"/>
  <c r="K96" i="7" s="1"/>
  <c r="I96" i="7"/>
  <c r="J93" i="6"/>
  <c r="K93" i="6" s="1"/>
  <c r="I93" i="6"/>
  <c r="J90" i="5"/>
  <c r="K90" i="5" s="1"/>
  <c r="I90" i="5"/>
  <c r="J88" i="7"/>
  <c r="K88" i="7" s="1"/>
  <c r="I88" i="7"/>
  <c r="I87" i="4"/>
  <c r="J87" i="4"/>
  <c r="K87" i="4" s="1"/>
  <c r="I85" i="6"/>
  <c r="J85" i="6"/>
  <c r="K85" i="6" s="1"/>
  <c r="J84" i="3"/>
  <c r="K84" i="3" s="1"/>
  <c r="I84" i="3"/>
  <c r="J82" i="5"/>
  <c r="K82" i="5" s="1"/>
  <c r="I82" i="5"/>
  <c r="J80" i="7"/>
  <c r="K80" i="7" s="1"/>
  <c r="I80" i="7"/>
  <c r="J79" i="4"/>
  <c r="K79" i="4" s="1"/>
  <c r="I79" i="4"/>
  <c r="I77" i="6"/>
  <c r="J77" i="6"/>
  <c r="K77" i="6" s="1"/>
  <c r="J74" i="5"/>
  <c r="K74" i="5" s="1"/>
  <c r="I74" i="5"/>
  <c r="J72" i="7"/>
  <c r="K72" i="7" s="1"/>
  <c r="I72" i="7"/>
  <c r="I69" i="6"/>
  <c r="J69" i="6"/>
  <c r="K69" i="6" s="1"/>
  <c r="J64" i="7"/>
  <c r="K64" i="7" s="1"/>
  <c r="I64" i="7"/>
  <c r="J63" i="4"/>
  <c r="K63" i="4" s="1"/>
  <c r="I63" i="4"/>
  <c r="J61" i="6"/>
  <c r="K61" i="6" s="1"/>
  <c r="I61" i="6"/>
  <c r="J56" i="7"/>
  <c r="K56" i="7" s="1"/>
  <c r="I56" i="7"/>
  <c r="I55" i="4"/>
  <c r="J55" i="4"/>
  <c r="K55" i="4" s="1"/>
  <c r="J53" i="6"/>
  <c r="K53" i="6" s="1"/>
  <c r="I53" i="6"/>
  <c r="I50" i="5"/>
  <c r="J50" i="5"/>
  <c r="K50" i="5" s="1"/>
  <c r="J48" i="7"/>
  <c r="K48" i="7" s="1"/>
  <c r="I48" i="7"/>
  <c r="I45" i="6"/>
  <c r="J45" i="6"/>
  <c r="K45" i="6" s="1"/>
  <c r="J42" i="5"/>
  <c r="K42" i="5" s="1"/>
  <c r="I42" i="5"/>
  <c r="J40" i="7"/>
  <c r="K40" i="7" s="1"/>
  <c r="I40" i="7"/>
  <c r="I39" i="4"/>
  <c r="J39" i="4"/>
  <c r="K39" i="4" s="1"/>
  <c r="J37" i="6"/>
  <c r="K37" i="6" s="1"/>
  <c r="I37" i="6"/>
  <c r="J34" i="5"/>
  <c r="K34" i="5" s="1"/>
  <c r="I34" i="5"/>
  <c r="J32" i="7"/>
  <c r="K32" i="7" s="1"/>
  <c r="I32" i="7"/>
  <c r="J29" i="6"/>
  <c r="K29" i="6" s="1"/>
  <c r="I29" i="6"/>
  <c r="J28" i="3"/>
  <c r="K28" i="3" s="1"/>
  <c r="I28" i="3"/>
  <c r="J24" i="7"/>
  <c r="K24" i="7" s="1"/>
  <c r="I24" i="7"/>
  <c r="I23" i="4"/>
  <c r="J23" i="4"/>
  <c r="K23" i="4" s="1"/>
  <c r="J21" i="6"/>
  <c r="K21" i="6" s="1"/>
  <c r="I21" i="6"/>
  <c r="I18" i="5"/>
  <c r="J18" i="5"/>
  <c r="K18" i="5" s="1"/>
  <c r="J16" i="7"/>
  <c r="K16" i="7" s="1"/>
  <c r="I16" i="7"/>
  <c r="I15" i="4"/>
  <c r="J15" i="4"/>
  <c r="K15" i="4" s="1"/>
  <c r="J13" i="6"/>
  <c r="K13" i="6" s="1"/>
  <c r="I13" i="6"/>
  <c r="J10" i="5"/>
  <c r="K10" i="5" s="1"/>
  <c r="I10" i="5"/>
  <c r="J8" i="7"/>
  <c r="K8" i="7" s="1"/>
  <c r="I8" i="7"/>
  <c r="J7" i="4"/>
  <c r="K7" i="4" s="1"/>
  <c r="I7" i="4"/>
  <c r="J5" i="6"/>
  <c r="K5" i="6" s="1"/>
  <c r="I5" i="6"/>
  <c r="J4" i="3"/>
  <c r="K4" i="3" s="1"/>
  <c r="I4" i="3"/>
  <c r="J2" i="5"/>
  <c r="I2" i="5"/>
  <c r="H2" i="3"/>
  <c r="H130" i="3"/>
  <c r="H110" i="3"/>
  <c r="H103" i="3"/>
  <c r="H96" i="3"/>
  <c r="H86" i="3"/>
  <c r="H75" i="3"/>
  <c r="H62" i="3"/>
  <c r="H43" i="3"/>
  <c r="H33" i="3"/>
  <c r="H30" i="3"/>
  <c r="H15" i="3"/>
  <c r="H12" i="3"/>
  <c r="H103" i="4"/>
  <c r="H82" i="4"/>
  <c r="H76" i="4"/>
  <c r="H118" i="5"/>
  <c r="H76" i="5"/>
  <c r="I131" i="7"/>
  <c r="J131" i="7"/>
  <c r="K131" i="7" s="1"/>
  <c r="J122" i="4"/>
  <c r="K122" i="4" s="1"/>
  <c r="I122" i="4"/>
  <c r="J120" i="6"/>
  <c r="K120" i="6" s="1"/>
  <c r="I120" i="6"/>
  <c r="J111" i="3"/>
  <c r="K111" i="3" s="1"/>
  <c r="I111" i="3"/>
  <c r="J104" i="6"/>
  <c r="K104" i="6" s="1"/>
  <c r="I104" i="6"/>
  <c r="J101" i="5"/>
  <c r="K101" i="5" s="1"/>
  <c r="I101" i="5"/>
  <c r="I99" i="7"/>
  <c r="J99" i="7"/>
  <c r="K99" i="7" s="1"/>
  <c r="I98" i="4"/>
  <c r="J98" i="4"/>
  <c r="K98" i="4" s="1"/>
  <c r="J96" i="6"/>
  <c r="K96" i="6" s="1"/>
  <c r="I96" i="6"/>
  <c r="I91" i="7"/>
  <c r="J91" i="7"/>
  <c r="K91" i="7" s="1"/>
  <c r="I80" i="6"/>
  <c r="J80" i="6"/>
  <c r="K80" i="6" s="1"/>
  <c r="J79" i="3"/>
  <c r="K79" i="3" s="1"/>
  <c r="I79" i="3"/>
  <c r="I75" i="7"/>
  <c r="J75" i="7"/>
  <c r="K75" i="7" s="1"/>
  <c r="J74" i="4"/>
  <c r="K74" i="4" s="1"/>
  <c r="I74" i="4"/>
  <c r="J72" i="6"/>
  <c r="K72" i="6" s="1"/>
  <c r="I72" i="6"/>
  <c r="I67" i="7"/>
  <c r="J67" i="7"/>
  <c r="K67" i="7" s="1"/>
  <c r="J66" i="4"/>
  <c r="K66" i="4" s="1"/>
  <c r="I66" i="4"/>
  <c r="J64" i="6"/>
  <c r="K64" i="6" s="1"/>
  <c r="I64" i="6"/>
  <c r="J61" i="5"/>
  <c r="K61" i="5" s="1"/>
  <c r="I61" i="5"/>
  <c r="I59" i="7"/>
  <c r="J59" i="7"/>
  <c r="K59" i="7" s="1"/>
  <c r="J58" i="4"/>
  <c r="K58" i="4" s="1"/>
  <c r="I58" i="4"/>
  <c r="J56" i="6"/>
  <c r="K56" i="6" s="1"/>
  <c r="I56" i="6"/>
  <c r="I53" i="5"/>
  <c r="J53" i="5"/>
  <c r="K53" i="5" s="1"/>
  <c r="I51" i="7"/>
  <c r="J51" i="7"/>
  <c r="K51" i="7" s="1"/>
  <c r="J50" i="4"/>
  <c r="K50" i="4" s="1"/>
  <c r="I50" i="4"/>
  <c r="J48" i="6"/>
  <c r="K48" i="6" s="1"/>
  <c r="I48" i="6"/>
  <c r="I47" i="3"/>
  <c r="J47" i="3"/>
  <c r="K47" i="3" s="1"/>
  <c r="J45" i="5"/>
  <c r="K45" i="5" s="1"/>
  <c r="I45" i="5"/>
  <c r="I43" i="7"/>
  <c r="J43" i="7"/>
  <c r="K43" i="7" s="1"/>
  <c r="J42" i="4"/>
  <c r="K42" i="4" s="1"/>
  <c r="I42" i="4"/>
  <c r="J40" i="6"/>
  <c r="K40" i="6" s="1"/>
  <c r="I40" i="6"/>
  <c r="J37" i="5"/>
  <c r="K37" i="5" s="1"/>
  <c r="I37" i="5"/>
  <c r="I35" i="7"/>
  <c r="J35" i="7"/>
  <c r="K35" i="7" s="1"/>
  <c r="J34" i="4"/>
  <c r="K34" i="4" s="1"/>
  <c r="I34" i="4"/>
  <c r="J32" i="6"/>
  <c r="K32" i="6" s="1"/>
  <c r="I32" i="6"/>
  <c r="J29" i="5"/>
  <c r="K29" i="5" s="1"/>
  <c r="I29" i="5"/>
  <c r="I27" i="7"/>
  <c r="J27" i="7"/>
  <c r="K27" i="7" s="1"/>
  <c r="J26" i="4"/>
  <c r="K26" i="4" s="1"/>
  <c r="I26" i="4"/>
  <c r="I24" i="6"/>
  <c r="J24" i="6"/>
  <c r="K24" i="6" s="1"/>
  <c r="J23" i="3"/>
  <c r="K23" i="3" s="1"/>
  <c r="I23" i="3"/>
  <c r="I19" i="7"/>
  <c r="J19" i="7"/>
  <c r="K19" i="7" s="1"/>
  <c r="J18" i="4"/>
  <c r="K18" i="4" s="1"/>
  <c r="I18" i="4"/>
  <c r="I16" i="6"/>
  <c r="J16" i="6"/>
  <c r="K16" i="6" s="1"/>
  <c r="I15" i="3"/>
  <c r="J15" i="3"/>
  <c r="K15" i="3" s="1"/>
  <c r="J13" i="5"/>
  <c r="K13" i="5" s="1"/>
  <c r="I13" i="5"/>
  <c r="I11" i="7"/>
  <c r="J11" i="7"/>
  <c r="K11" i="7" s="1"/>
  <c r="J10" i="4"/>
  <c r="K10" i="4" s="1"/>
  <c r="I10" i="4"/>
  <c r="I8" i="6"/>
  <c r="J8" i="6"/>
  <c r="K8" i="6" s="1"/>
  <c r="J5" i="5"/>
  <c r="K5" i="5" s="1"/>
  <c r="I5" i="5"/>
  <c r="I3" i="7"/>
  <c r="J3" i="7"/>
  <c r="K3" i="7" s="1"/>
  <c r="J2" i="4"/>
  <c r="I2" i="4"/>
  <c r="H138" i="3"/>
  <c r="H118" i="3"/>
  <c r="H114" i="3"/>
  <c r="H107" i="3"/>
  <c r="H93" i="3"/>
  <c r="H66" i="3"/>
  <c r="H59" i="3"/>
  <c r="I25" i="3"/>
  <c r="J25" i="3"/>
  <c r="K25" i="3" s="1"/>
  <c r="H21" i="3"/>
  <c r="H7" i="3"/>
  <c r="H129" i="4"/>
  <c r="H100" i="4"/>
  <c r="H125" i="5"/>
  <c r="H120" i="5"/>
  <c r="H92" i="5"/>
  <c r="H77" i="5"/>
  <c r="H72" i="5"/>
  <c r="H71" i="6"/>
  <c r="J141" i="6"/>
  <c r="K141" i="6" s="1"/>
  <c r="I141" i="6"/>
  <c r="J138" i="5"/>
  <c r="K138" i="5" s="1"/>
  <c r="I138" i="5"/>
  <c r="I141" i="5"/>
  <c r="J141" i="5"/>
  <c r="K141" i="5" s="1"/>
  <c r="I118" i="7"/>
  <c r="J118" i="7"/>
  <c r="K118" i="7" s="1"/>
  <c r="J117" i="4"/>
  <c r="K117" i="4" s="1"/>
  <c r="I117" i="4"/>
  <c r="I72" i="5"/>
  <c r="J72" i="5"/>
  <c r="K72" i="5" s="1"/>
  <c r="I59" i="6"/>
  <c r="J59" i="6"/>
  <c r="K59" i="6" s="1"/>
  <c r="I54" i="7"/>
  <c r="J54" i="7"/>
  <c r="K54" i="7" s="1"/>
  <c r="J53" i="4"/>
  <c r="K53" i="4" s="1"/>
  <c r="I53" i="4"/>
  <c r="I51" i="6"/>
  <c r="J51" i="6"/>
  <c r="K51" i="6" s="1"/>
  <c r="J48" i="5"/>
  <c r="K48" i="5" s="1"/>
  <c r="I48" i="5"/>
  <c r="J46" i="7"/>
  <c r="K46" i="7" s="1"/>
  <c r="I46" i="7"/>
  <c r="I43" i="6"/>
  <c r="J43" i="6"/>
  <c r="K43" i="6" s="1"/>
  <c r="J42" i="3"/>
  <c r="K42" i="3" s="1"/>
  <c r="I42" i="3"/>
  <c r="I40" i="5"/>
  <c r="J40" i="5"/>
  <c r="K40" i="5" s="1"/>
  <c r="J38" i="7"/>
  <c r="K38" i="7" s="1"/>
  <c r="I38" i="7"/>
  <c r="J37" i="4"/>
  <c r="K37" i="4" s="1"/>
  <c r="I37" i="4"/>
  <c r="I35" i="6"/>
  <c r="J35" i="6"/>
  <c r="K35" i="6" s="1"/>
  <c r="J30" i="7"/>
  <c r="K30" i="7" s="1"/>
  <c r="I30" i="7"/>
  <c r="I27" i="6"/>
  <c r="J27" i="6"/>
  <c r="K27" i="6" s="1"/>
  <c r="I22" i="7"/>
  <c r="J22" i="7"/>
  <c r="K22" i="7" s="1"/>
  <c r="J21" i="4"/>
  <c r="K21" i="4" s="1"/>
  <c r="I21" i="4"/>
  <c r="J19" i="6"/>
  <c r="K19" i="6" s="1"/>
  <c r="I19" i="6"/>
  <c r="I18" i="3"/>
  <c r="J18" i="3"/>
  <c r="K18" i="3" s="1"/>
  <c r="J16" i="5"/>
  <c r="K16" i="5" s="1"/>
  <c r="I16" i="5"/>
  <c r="I14" i="7"/>
  <c r="J14" i="7"/>
  <c r="K14" i="7" s="1"/>
  <c r="J13" i="4"/>
  <c r="K13" i="4" s="1"/>
  <c r="I13" i="4"/>
  <c r="I11" i="6"/>
  <c r="J11" i="6"/>
  <c r="K11" i="6" s="1"/>
  <c r="I10" i="3"/>
  <c r="J10" i="3"/>
  <c r="K10" i="3" s="1"/>
  <c r="J8" i="5"/>
  <c r="K8" i="5" s="1"/>
  <c r="I8" i="5"/>
  <c r="I6" i="7"/>
  <c r="J6" i="7"/>
  <c r="K6" i="7" s="1"/>
  <c r="J5" i="4"/>
  <c r="K5" i="4" s="1"/>
  <c r="I5" i="4"/>
  <c r="J3" i="6"/>
  <c r="K3" i="6" s="1"/>
  <c r="I3" i="6"/>
  <c r="H139" i="3"/>
  <c r="H125" i="3"/>
  <c r="H124" i="3"/>
  <c r="H100" i="3"/>
  <c r="H97" i="3"/>
  <c r="H90" i="3"/>
  <c r="H76" i="3"/>
  <c r="H72" i="3"/>
  <c r="H67" i="3"/>
  <c r="H63" i="3"/>
  <c r="H56" i="3"/>
  <c r="H52" i="3"/>
  <c r="H48" i="3"/>
  <c r="H44" i="3"/>
  <c r="I41" i="3"/>
  <c r="J41" i="3"/>
  <c r="K41" i="3" s="1"/>
  <c r="H40" i="3"/>
  <c r="H25" i="3"/>
  <c r="H16" i="3"/>
  <c r="H133" i="4"/>
  <c r="H104" i="4"/>
  <c r="H97" i="4"/>
  <c r="H71" i="4"/>
  <c r="H33" i="4"/>
  <c r="H134" i="5"/>
  <c r="H121" i="5"/>
  <c r="H101" i="5"/>
  <c r="H93" i="5"/>
  <c r="H73" i="5"/>
  <c r="H63" i="5"/>
  <c r="H50" i="5"/>
  <c r="H132" i="6"/>
  <c r="I139" i="7"/>
  <c r="J139" i="7"/>
  <c r="K139" i="7" s="1"/>
  <c r="J138" i="4"/>
  <c r="K138" i="4" s="1"/>
  <c r="I138" i="4"/>
  <c r="J136" i="6"/>
  <c r="K136" i="6" s="1"/>
  <c r="I136" i="6"/>
  <c r="I133" i="5"/>
  <c r="J133" i="5"/>
  <c r="K133" i="5" s="1"/>
  <c r="J130" i="4"/>
  <c r="K130" i="4" s="1"/>
  <c r="I130" i="4"/>
  <c r="I128" i="6"/>
  <c r="J128" i="6"/>
  <c r="K128" i="6" s="1"/>
  <c r="I125" i="5"/>
  <c r="J125" i="5"/>
  <c r="K125" i="5" s="1"/>
  <c r="I123" i="7"/>
  <c r="J123" i="7"/>
  <c r="K123" i="7" s="1"/>
  <c r="I90" i="4"/>
  <c r="J90" i="4"/>
  <c r="K90" i="4" s="1"/>
  <c r="I112" i="5"/>
  <c r="J112" i="5"/>
  <c r="K112" i="5" s="1"/>
  <c r="I110" i="7"/>
  <c r="J110" i="7"/>
  <c r="K110" i="7" s="1"/>
  <c r="I109" i="4"/>
  <c r="J109" i="4"/>
  <c r="K109" i="4" s="1"/>
  <c r="J102" i="7"/>
  <c r="K102" i="7" s="1"/>
  <c r="I102" i="7"/>
  <c r="J69" i="4"/>
  <c r="K69" i="4" s="1"/>
  <c r="I69" i="4"/>
  <c r="I67" i="6"/>
  <c r="J67" i="6"/>
  <c r="K67" i="6" s="1"/>
  <c r="J142" i="6"/>
  <c r="K142" i="6" s="1"/>
  <c r="I142" i="6"/>
  <c r="J123" i="5"/>
  <c r="K123" i="5" s="1"/>
  <c r="I123" i="5"/>
  <c r="I121" i="7"/>
  <c r="J121" i="7"/>
  <c r="K121" i="7" s="1"/>
  <c r="J120" i="4"/>
  <c r="K120" i="4" s="1"/>
  <c r="I120" i="4"/>
  <c r="I118" i="6"/>
  <c r="J118" i="6"/>
  <c r="K118" i="6" s="1"/>
  <c r="I113" i="7"/>
  <c r="J113" i="7"/>
  <c r="K113" i="7" s="1"/>
  <c r="I112" i="4"/>
  <c r="J112" i="4"/>
  <c r="K112" i="4" s="1"/>
  <c r="J110" i="6"/>
  <c r="K110" i="6" s="1"/>
  <c r="I110" i="6"/>
  <c r="J107" i="5"/>
  <c r="K107" i="5" s="1"/>
  <c r="I107" i="5"/>
  <c r="J105" i="7"/>
  <c r="K105" i="7" s="1"/>
  <c r="I105" i="7"/>
  <c r="J104" i="4"/>
  <c r="K104" i="4" s="1"/>
  <c r="I104" i="4"/>
  <c r="J102" i="6"/>
  <c r="K102" i="6" s="1"/>
  <c r="I102" i="6"/>
  <c r="J99" i="5"/>
  <c r="K99" i="5" s="1"/>
  <c r="I99" i="5"/>
  <c r="J97" i="7"/>
  <c r="K97" i="7" s="1"/>
  <c r="I97" i="7"/>
  <c r="I94" i="6"/>
  <c r="J94" i="6"/>
  <c r="K94" i="6" s="1"/>
  <c r="I93" i="3"/>
  <c r="J93" i="3"/>
  <c r="K93" i="3" s="1"/>
  <c r="J91" i="5"/>
  <c r="K91" i="5" s="1"/>
  <c r="I91" i="5"/>
  <c r="J89" i="7"/>
  <c r="K89" i="7" s="1"/>
  <c r="I89" i="7"/>
  <c r="I86" i="6"/>
  <c r="J86" i="6"/>
  <c r="K86" i="6" s="1"/>
  <c r="J83" i="5"/>
  <c r="K83" i="5" s="1"/>
  <c r="I83" i="5"/>
  <c r="I81" i="7"/>
  <c r="J81" i="7"/>
  <c r="K81" i="7" s="1"/>
  <c r="J80" i="4"/>
  <c r="K80" i="4" s="1"/>
  <c r="I80" i="4"/>
  <c r="I78" i="6"/>
  <c r="J78" i="6"/>
  <c r="K78" i="6" s="1"/>
  <c r="I75" i="5"/>
  <c r="J75" i="5"/>
  <c r="K75" i="5" s="1"/>
  <c r="I73" i="7"/>
  <c r="J73" i="7"/>
  <c r="K73" i="7" s="1"/>
  <c r="J72" i="4"/>
  <c r="K72" i="4" s="1"/>
  <c r="I72" i="4"/>
  <c r="I70" i="6"/>
  <c r="J70" i="6"/>
  <c r="K70" i="6" s="1"/>
  <c r="J65" i="7"/>
  <c r="K65" i="7" s="1"/>
  <c r="I65" i="7"/>
  <c r="J64" i="4"/>
  <c r="K64" i="4" s="1"/>
  <c r="I64" i="4"/>
  <c r="I62" i="6"/>
  <c r="J62" i="6"/>
  <c r="K62" i="6" s="1"/>
  <c r="I61" i="3"/>
  <c r="J61" i="3"/>
  <c r="K61" i="3" s="1"/>
  <c r="I57" i="7"/>
  <c r="J57" i="7"/>
  <c r="K57" i="7" s="1"/>
  <c r="J56" i="4"/>
  <c r="K56" i="4" s="1"/>
  <c r="I56" i="4"/>
  <c r="I54" i="6"/>
  <c r="J54" i="6"/>
  <c r="K54" i="6" s="1"/>
  <c r="J49" i="7"/>
  <c r="K49" i="7" s="1"/>
  <c r="I49" i="7"/>
  <c r="I46" i="6"/>
  <c r="J46" i="6"/>
  <c r="K46" i="6" s="1"/>
  <c r="J43" i="5"/>
  <c r="K43" i="5" s="1"/>
  <c r="I43" i="5"/>
  <c r="J41" i="7"/>
  <c r="K41" i="7" s="1"/>
  <c r="I41" i="7"/>
  <c r="J40" i="4"/>
  <c r="K40" i="4" s="1"/>
  <c r="I40" i="4"/>
  <c r="I38" i="6"/>
  <c r="J38" i="6"/>
  <c r="K38" i="6" s="1"/>
  <c r="J37" i="3"/>
  <c r="K37" i="3" s="1"/>
  <c r="I37" i="3"/>
  <c r="J35" i="5"/>
  <c r="K35" i="5" s="1"/>
  <c r="I35" i="5"/>
  <c r="J33" i="7"/>
  <c r="K33" i="7" s="1"/>
  <c r="I33" i="7"/>
  <c r="J32" i="4"/>
  <c r="K32" i="4" s="1"/>
  <c r="I32" i="4"/>
  <c r="I30" i="6"/>
  <c r="J30" i="6"/>
  <c r="K30" i="6" s="1"/>
  <c r="I29" i="3"/>
  <c r="J29" i="3"/>
  <c r="K29" i="3" s="1"/>
  <c r="J27" i="5"/>
  <c r="K27" i="5" s="1"/>
  <c r="I27" i="5"/>
  <c r="I25" i="7"/>
  <c r="J25" i="7"/>
  <c r="K25" i="7" s="1"/>
  <c r="J22" i="6"/>
  <c r="K22" i="6" s="1"/>
  <c r="I22" i="6"/>
  <c r="I19" i="5"/>
  <c r="J19" i="5"/>
  <c r="K19" i="5" s="1"/>
  <c r="I17" i="7"/>
  <c r="J17" i="7"/>
  <c r="K17" i="7" s="1"/>
  <c r="J16" i="4"/>
  <c r="K16" i="4" s="1"/>
  <c r="I16" i="4"/>
  <c r="J14" i="6"/>
  <c r="K14" i="6" s="1"/>
  <c r="I14" i="6"/>
  <c r="J11" i="5"/>
  <c r="K11" i="5" s="1"/>
  <c r="I11" i="5"/>
  <c r="I9" i="7"/>
  <c r="J9" i="7"/>
  <c r="K9" i="7" s="1"/>
  <c r="J8" i="4"/>
  <c r="K8" i="4" s="1"/>
  <c r="I8" i="4"/>
  <c r="I6" i="6"/>
  <c r="J6" i="6"/>
  <c r="K6" i="6" s="1"/>
  <c r="I5" i="3"/>
  <c r="J5" i="3"/>
  <c r="K5" i="3" s="1"/>
  <c r="J3" i="5"/>
  <c r="K3" i="5" s="1"/>
  <c r="I3" i="5"/>
  <c r="H133" i="3"/>
  <c r="H132" i="3"/>
  <c r="H119" i="3"/>
  <c r="H104" i="3"/>
  <c r="H101" i="3"/>
  <c r="H87" i="3"/>
  <c r="H84" i="3"/>
  <c r="H80" i="3"/>
  <c r="H77" i="3"/>
  <c r="H64" i="3"/>
  <c r="I57" i="3"/>
  <c r="J57" i="3"/>
  <c r="K57" i="3" s="1"/>
  <c r="I49" i="3"/>
  <c r="J49" i="3"/>
  <c r="K49" i="3" s="1"/>
  <c r="H45" i="3"/>
  <c r="H41" i="3"/>
  <c r="H38" i="3"/>
  <c r="H31" i="3"/>
  <c r="H46" i="4"/>
  <c r="H34" i="4"/>
  <c r="H137" i="5"/>
  <c r="H89" i="5"/>
  <c r="H28" i="5"/>
  <c r="H69" i="6"/>
  <c r="I114" i="4"/>
  <c r="J114" i="4"/>
  <c r="K114" i="4" s="1"/>
  <c r="J112" i="6"/>
  <c r="K112" i="6" s="1"/>
  <c r="I112" i="6"/>
  <c r="I107" i="7"/>
  <c r="J107" i="7"/>
  <c r="K107" i="7" s="1"/>
  <c r="J139" i="6"/>
  <c r="K139" i="6" s="1"/>
  <c r="I139" i="6"/>
  <c r="I85" i="4"/>
  <c r="J85" i="4"/>
  <c r="K85" i="4" s="1"/>
  <c r="I70" i="7"/>
  <c r="J70" i="7"/>
  <c r="K70" i="7" s="1"/>
  <c r="J139" i="5"/>
  <c r="K139" i="5" s="1"/>
  <c r="I139" i="5"/>
  <c r="J137" i="7"/>
  <c r="K137" i="7" s="1"/>
  <c r="I137" i="7"/>
  <c r="J136" i="4"/>
  <c r="K136" i="4" s="1"/>
  <c r="I136" i="4"/>
  <c r="J134" i="6"/>
  <c r="K134" i="6" s="1"/>
  <c r="I134" i="6"/>
  <c r="J126" i="6"/>
  <c r="K126" i="6" s="1"/>
  <c r="I126" i="6"/>
  <c r="I137" i="6"/>
  <c r="J137" i="6"/>
  <c r="K137" i="6" s="1"/>
  <c r="I134" i="5"/>
  <c r="J134" i="5"/>
  <c r="K134" i="5" s="1"/>
  <c r="J132" i="7"/>
  <c r="K132" i="7" s="1"/>
  <c r="I132" i="7"/>
  <c r="J131" i="4"/>
  <c r="K131" i="4" s="1"/>
  <c r="I131" i="4"/>
  <c r="I129" i="6"/>
  <c r="J129" i="6"/>
  <c r="K129" i="6" s="1"/>
  <c r="I92" i="7"/>
  <c r="J92" i="7"/>
  <c r="K92" i="7" s="1"/>
  <c r="I84" i="7"/>
  <c r="J84" i="7"/>
  <c r="K84" i="7" s="1"/>
  <c r="I62" i="5"/>
  <c r="J62" i="5"/>
  <c r="K62" i="5" s="1"/>
  <c r="I60" i="7"/>
  <c r="J60" i="7"/>
  <c r="K60" i="7" s="1"/>
  <c r="J57" i="6"/>
  <c r="K57" i="6" s="1"/>
  <c r="I57" i="6"/>
  <c r="I56" i="3"/>
  <c r="J56" i="3"/>
  <c r="K56" i="3" s="1"/>
  <c r="I52" i="7"/>
  <c r="J52" i="7"/>
  <c r="K52" i="7" s="1"/>
  <c r="I51" i="4"/>
  <c r="J51" i="4"/>
  <c r="K51" i="4" s="1"/>
  <c r="J49" i="6"/>
  <c r="K49" i="6" s="1"/>
  <c r="I49" i="6"/>
  <c r="J46" i="5"/>
  <c r="K46" i="5" s="1"/>
  <c r="I46" i="5"/>
  <c r="J44" i="7"/>
  <c r="K44" i="7" s="1"/>
  <c r="I44" i="7"/>
  <c r="J43" i="4"/>
  <c r="K43" i="4" s="1"/>
  <c r="I43" i="4"/>
  <c r="I41" i="6"/>
  <c r="J41" i="6"/>
  <c r="K41" i="6" s="1"/>
  <c r="J38" i="5"/>
  <c r="K38" i="5" s="1"/>
  <c r="I38" i="5"/>
  <c r="I36" i="7"/>
  <c r="J36" i="7"/>
  <c r="K36" i="7" s="1"/>
  <c r="J35" i="4"/>
  <c r="K35" i="4" s="1"/>
  <c r="I35" i="4"/>
  <c r="J33" i="6"/>
  <c r="K33" i="6" s="1"/>
  <c r="I33" i="6"/>
  <c r="I32" i="3"/>
  <c r="J32" i="3"/>
  <c r="K32" i="3" s="1"/>
  <c r="I28" i="7"/>
  <c r="J28" i="7"/>
  <c r="K28" i="7" s="1"/>
  <c r="I25" i="6"/>
  <c r="J25" i="6"/>
  <c r="K25" i="6" s="1"/>
  <c r="I24" i="3"/>
  <c r="J24" i="3"/>
  <c r="K24" i="3" s="1"/>
  <c r="I20" i="7"/>
  <c r="J20" i="7"/>
  <c r="K20" i="7" s="1"/>
  <c r="I19" i="4"/>
  <c r="J19" i="4"/>
  <c r="K19" i="4" s="1"/>
  <c r="J17" i="6"/>
  <c r="K17" i="6" s="1"/>
  <c r="I17" i="6"/>
  <c r="J16" i="3"/>
  <c r="K16" i="3" s="1"/>
  <c r="I16" i="3"/>
  <c r="J14" i="5"/>
  <c r="K14" i="5" s="1"/>
  <c r="I14" i="5"/>
  <c r="I12" i="7"/>
  <c r="J12" i="7"/>
  <c r="K12" i="7" s="1"/>
  <c r="J11" i="4"/>
  <c r="K11" i="4" s="1"/>
  <c r="I11" i="4"/>
  <c r="I9" i="6"/>
  <c r="J9" i="6"/>
  <c r="K9" i="6" s="1"/>
  <c r="I6" i="5"/>
  <c r="J6" i="5"/>
  <c r="K6" i="5" s="1"/>
  <c r="J4" i="7"/>
  <c r="K4" i="7" s="1"/>
  <c r="I4" i="7"/>
  <c r="J3" i="4"/>
  <c r="K3" i="4" s="1"/>
  <c r="I3" i="4"/>
  <c r="H140" i="3"/>
  <c r="H126" i="3"/>
  <c r="H108" i="3"/>
  <c r="H105" i="3"/>
  <c r="H98" i="3"/>
  <c r="H94" i="3"/>
  <c r="H73" i="3"/>
  <c r="H68" i="3"/>
  <c r="H34" i="3"/>
  <c r="H26" i="3"/>
  <c r="H11" i="3"/>
  <c r="H138" i="4"/>
  <c r="H50" i="4"/>
  <c r="H49" i="4"/>
  <c r="H122" i="5"/>
  <c r="H97" i="5"/>
  <c r="H96" i="5"/>
  <c r="H95" i="5"/>
  <c r="H67" i="5"/>
  <c r="H66" i="5"/>
  <c r="H65" i="5"/>
  <c r="H56" i="5"/>
  <c r="H46" i="5"/>
  <c r="H20" i="5"/>
  <c r="H2" i="6"/>
  <c r="H130" i="6"/>
  <c r="I134" i="7"/>
  <c r="J134" i="7"/>
  <c r="K134" i="7" s="1"/>
  <c r="J128" i="5"/>
  <c r="K128" i="5" s="1"/>
  <c r="I128" i="5"/>
  <c r="I126" i="7"/>
  <c r="J126" i="7"/>
  <c r="K126" i="7" s="1"/>
  <c r="I125" i="4"/>
  <c r="J125" i="4"/>
  <c r="K125" i="4" s="1"/>
  <c r="J120" i="5"/>
  <c r="K120" i="5" s="1"/>
  <c r="I120" i="5"/>
  <c r="J99" i="6"/>
  <c r="K99" i="6" s="1"/>
  <c r="I99" i="6"/>
  <c r="J142" i="5"/>
  <c r="K142" i="5" s="1"/>
  <c r="I142" i="5"/>
  <c r="I126" i="5"/>
  <c r="J126" i="5"/>
  <c r="K126" i="5" s="1"/>
  <c r="I124" i="7"/>
  <c r="J124" i="7"/>
  <c r="K124" i="7" s="1"/>
  <c r="I123" i="4"/>
  <c r="J123" i="4"/>
  <c r="K123" i="4" s="1"/>
  <c r="I116" i="7"/>
  <c r="J116" i="7"/>
  <c r="K116" i="7" s="1"/>
  <c r="J86" i="5"/>
  <c r="K86" i="5" s="1"/>
  <c r="I86" i="5"/>
  <c r="I76" i="7"/>
  <c r="J76" i="7"/>
  <c r="K76" i="7" s="1"/>
  <c r="J73" i="6"/>
  <c r="K73" i="6" s="1"/>
  <c r="I73" i="6"/>
  <c r="J68" i="7"/>
  <c r="K68" i="7" s="1"/>
  <c r="I68" i="7"/>
  <c r="J67" i="4"/>
  <c r="K67" i="4" s="1"/>
  <c r="I67" i="4"/>
  <c r="I65" i="6"/>
  <c r="J65" i="6"/>
  <c r="K65" i="6" s="1"/>
  <c r="I135" i="7"/>
  <c r="J135" i="7"/>
  <c r="K135" i="7" s="1"/>
  <c r="J132" i="6"/>
  <c r="K132" i="6" s="1"/>
  <c r="I132" i="6"/>
  <c r="J119" i="7"/>
  <c r="K119" i="7" s="1"/>
  <c r="I119" i="7"/>
  <c r="J97" i="5"/>
  <c r="K97" i="5" s="1"/>
  <c r="I97" i="5"/>
  <c r="J78" i="4"/>
  <c r="K78" i="4" s="1"/>
  <c r="I78" i="4"/>
  <c r="J76" i="6"/>
  <c r="K76" i="6" s="1"/>
  <c r="I76" i="6"/>
  <c r="J73" i="5"/>
  <c r="K73" i="5" s="1"/>
  <c r="I73" i="5"/>
  <c r="J71" i="7"/>
  <c r="K71" i="7" s="1"/>
  <c r="I71" i="7"/>
  <c r="J70" i="4"/>
  <c r="K70" i="4" s="1"/>
  <c r="I70" i="4"/>
  <c r="J68" i="6"/>
  <c r="K68" i="6" s="1"/>
  <c r="I68" i="6"/>
  <c r="I63" i="7"/>
  <c r="J63" i="7"/>
  <c r="K63" i="7" s="1"/>
  <c r="J62" i="4"/>
  <c r="K62" i="4" s="1"/>
  <c r="I62" i="4"/>
  <c r="I60" i="6"/>
  <c r="J60" i="6"/>
  <c r="K60" i="6" s="1"/>
  <c r="I55" i="7"/>
  <c r="J55" i="7"/>
  <c r="K55" i="7" s="1"/>
  <c r="J54" i="4"/>
  <c r="K54" i="4" s="1"/>
  <c r="I54" i="4"/>
  <c r="J52" i="6"/>
  <c r="K52" i="6" s="1"/>
  <c r="I52" i="6"/>
  <c r="J49" i="5"/>
  <c r="K49" i="5" s="1"/>
  <c r="I49" i="5"/>
  <c r="J47" i="7"/>
  <c r="K47" i="7" s="1"/>
  <c r="I47" i="7"/>
  <c r="I44" i="6"/>
  <c r="J44" i="6"/>
  <c r="K44" i="6" s="1"/>
  <c r="J41" i="5"/>
  <c r="K41" i="5" s="1"/>
  <c r="I41" i="5"/>
  <c r="I39" i="7"/>
  <c r="J39" i="7"/>
  <c r="K39" i="7" s="1"/>
  <c r="J38" i="4"/>
  <c r="K38" i="4" s="1"/>
  <c r="I38" i="4"/>
  <c r="I36" i="6"/>
  <c r="J36" i="6"/>
  <c r="K36" i="6" s="1"/>
  <c r="J31" i="7"/>
  <c r="K31" i="7" s="1"/>
  <c r="I31" i="7"/>
  <c r="J28" i="6"/>
  <c r="K28" i="6" s="1"/>
  <c r="I28" i="6"/>
  <c r="J27" i="3"/>
  <c r="K27" i="3" s="1"/>
  <c r="I27" i="3"/>
  <c r="I25" i="5"/>
  <c r="J25" i="5"/>
  <c r="K25" i="5" s="1"/>
  <c r="I23" i="7"/>
  <c r="J23" i="7"/>
  <c r="K23" i="7" s="1"/>
  <c r="J22" i="4"/>
  <c r="K22" i="4" s="1"/>
  <c r="I22" i="4"/>
  <c r="I20" i="6"/>
  <c r="J20" i="6"/>
  <c r="K20" i="6" s="1"/>
  <c r="J19" i="3"/>
  <c r="K19" i="3" s="1"/>
  <c r="I19" i="3"/>
  <c r="I17" i="5"/>
  <c r="J17" i="5"/>
  <c r="K17" i="5" s="1"/>
  <c r="J15" i="7"/>
  <c r="K15" i="7" s="1"/>
  <c r="I15" i="7"/>
  <c r="J14" i="4"/>
  <c r="K14" i="4" s="1"/>
  <c r="I14" i="4"/>
  <c r="J12" i="6"/>
  <c r="K12" i="6" s="1"/>
  <c r="I12" i="6"/>
  <c r="J11" i="3"/>
  <c r="K11" i="3" s="1"/>
  <c r="I11" i="3"/>
  <c r="J9" i="5"/>
  <c r="K9" i="5" s="1"/>
  <c r="I9" i="5"/>
  <c r="J7" i="7"/>
  <c r="K7" i="7" s="1"/>
  <c r="I7" i="7"/>
  <c r="J6" i="4"/>
  <c r="K6" i="4" s="1"/>
  <c r="I6" i="4"/>
  <c r="I4" i="6"/>
  <c r="J4" i="6"/>
  <c r="K4" i="6" s="1"/>
  <c r="I3" i="3"/>
  <c r="J3" i="3"/>
  <c r="K3" i="3" s="1"/>
  <c r="H134" i="3"/>
  <c r="H127" i="3"/>
  <c r="H120" i="3"/>
  <c r="H116" i="3"/>
  <c r="H112" i="3"/>
  <c r="H109" i="3"/>
  <c r="H91" i="3"/>
  <c r="H81" i="3"/>
  <c r="H69" i="3"/>
  <c r="H61" i="3"/>
  <c r="H53" i="3"/>
  <c r="H29" i="3"/>
  <c r="H17" i="3"/>
  <c r="H134" i="4"/>
  <c r="H131" i="4"/>
  <c r="H105" i="4"/>
  <c r="H93" i="4"/>
  <c r="H87" i="4"/>
  <c r="H30" i="4"/>
  <c r="H18" i="4"/>
  <c r="H139" i="5"/>
  <c r="H103" i="5"/>
  <c r="H87" i="5"/>
  <c r="H79" i="5"/>
  <c r="H68" i="5"/>
  <c r="H60" i="5"/>
  <c r="H59" i="5"/>
  <c r="H58" i="5"/>
  <c r="H57" i="5"/>
  <c r="H77" i="6"/>
  <c r="I109" i="5"/>
  <c r="J109" i="5"/>
  <c r="K109" i="5" s="1"/>
  <c r="J106" i="4"/>
  <c r="K106" i="4" s="1"/>
  <c r="I106" i="4"/>
  <c r="J101" i="4"/>
  <c r="K101" i="4" s="1"/>
  <c r="I101" i="4"/>
  <c r="I98" i="3"/>
  <c r="J98" i="3"/>
  <c r="K98" i="3" s="1"/>
  <c r="J94" i="7"/>
  <c r="K94" i="7" s="1"/>
  <c r="I94" i="7"/>
  <c r="J91" i="6"/>
  <c r="K91" i="6" s="1"/>
  <c r="I91" i="6"/>
  <c r="I88" i="5"/>
  <c r="J88" i="5"/>
  <c r="K88" i="5" s="1"/>
  <c r="I86" i="7"/>
  <c r="J86" i="7"/>
  <c r="K86" i="7" s="1"/>
  <c r="I78" i="7"/>
  <c r="J78" i="7"/>
  <c r="K78" i="7" s="1"/>
  <c r="J75" i="6"/>
  <c r="K75" i="6" s="1"/>
  <c r="I75" i="6"/>
  <c r="J128" i="4"/>
  <c r="K128" i="4" s="1"/>
  <c r="I128" i="4"/>
  <c r="J140" i="7"/>
  <c r="K140" i="7" s="1"/>
  <c r="I140" i="7"/>
  <c r="J107" i="4"/>
  <c r="K107" i="4" s="1"/>
  <c r="I107" i="4"/>
  <c r="J105" i="6"/>
  <c r="K105" i="6" s="1"/>
  <c r="I105" i="6"/>
  <c r="J100" i="7"/>
  <c r="K100" i="7" s="1"/>
  <c r="I100" i="7"/>
  <c r="I99" i="4"/>
  <c r="J99" i="4"/>
  <c r="K99" i="4" s="1"/>
  <c r="I91" i="4"/>
  <c r="J91" i="4"/>
  <c r="K91" i="4" s="1"/>
  <c r="I81" i="6"/>
  <c r="J81" i="6"/>
  <c r="K81" i="6" s="1"/>
  <c r="J75" i="4"/>
  <c r="K75" i="4" s="1"/>
  <c r="I75" i="4"/>
  <c r="J142" i="4"/>
  <c r="K142" i="4" s="1"/>
  <c r="I142" i="4"/>
  <c r="I140" i="6"/>
  <c r="J140" i="6"/>
  <c r="K140" i="6" s="1"/>
  <c r="I134" i="4"/>
  <c r="J134" i="4"/>
  <c r="K134" i="4" s="1"/>
  <c r="J110" i="4"/>
  <c r="K110" i="4" s="1"/>
  <c r="I110" i="4"/>
  <c r="J108" i="6"/>
  <c r="K108" i="6" s="1"/>
  <c r="I108" i="6"/>
  <c r="I107" i="3"/>
  <c r="J107" i="3"/>
  <c r="K107" i="3" s="1"/>
  <c r="J105" i="5"/>
  <c r="K105" i="5" s="1"/>
  <c r="I105" i="5"/>
  <c r="J103" i="7"/>
  <c r="K103" i="7" s="1"/>
  <c r="I103" i="7"/>
  <c r="I102" i="4"/>
  <c r="J102" i="4"/>
  <c r="K102" i="4" s="1"/>
  <c r="J100" i="6"/>
  <c r="K100" i="6" s="1"/>
  <c r="I100" i="6"/>
  <c r="J86" i="4"/>
  <c r="K86" i="4" s="1"/>
  <c r="I86" i="4"/>
  <c r="J84" i="6"/>
  <c r="K84" i="6" s="1"/>
  <c r="I84" i="6"/>
  <c r="I81" i="5"/>
  <c r="J81" i="5"/>
  <c r="K81" i="5" s="1"/>
  <c r="J140" i="5"/>
  <c r="K140" i="5" s="1"/>
  <c r="I140" i="5"/>
  <c r="I137" i="4"/>
  <c r="J137" i="4"/>
  <c r="K137" i="4" s="1"/>
  <c r="J132" i="5"/>
  <c r="K132" i="5" s="1"/>
  <c r="I132" i="5"/>
  <c r="I130" i="7"/>
  <c r="J130" i="7"/>
  <c r="K130" i="7" s="1"/>
  <c r="J129" i="4"/>
  <c r="K129" i="4" s="1"/>
  <c r="I129" i="4"/>
  <c r="I127" i="6"/>
  <c r="J127" i="6"/>
  <c r="K127" i="6" s="1"/>
  <c r="J124" i="5"/>
  <c r="K124" i="5" s="1"/>
  <c r="I124" i="5"/>
  <c r="J122" i="7"/>
  <c r="K122" i="7" s="1"/>
  <c r="I122" i="7"/>
  <c r="J121" i="4"/>
  <c r="K121" i="4" s="1"/>
  <c r="I121" i="4"/>
  <c r="J119" i="6"/>
  <c r="K119" i="6" s="1"/>
  <c r="I119" i="6"/>
  <c r="I111" i="6"/>
  <c r="J111" i="6"/>
  <c r="K111" i="6" s="1"/>
  <c r="I105" i="4"/>
  <c r="J105" i="4"/>
  <c r="K105" i="4" s="1"/>
  <c r="I103" i="6"/>
  <c r="J103" i="6"/>
  <c r="K103" i="6" s="1"/>
  <c r="I102" i="3"/>
  <c r="J102" i="3"/>
  <c r="K102" i="3" s="1"/>
  <c r="I90" i="7"/>
  <c r="J90" i="7"/>
  <c r="K90" i="7" s="1"/>
  <c r="I89" i="4"/>
  <c r="J89" i="4"/>
  <c r="K89" i="4" s="1"/>
  <c r="I87" i="6"/>
  <c r="J87" i="6"/>
  <c r="K87" i="6" s="1"/>
  <c r="J84" i="5"/>
  <c r="K84" i="5" s="1"/>
  <c r="I84" i="5"/>
  <c r="I82" i="7"/>
  <c r="J82" i="7"/>
  <c r="K82" i="7" s="1"/>
  <c r="I81" i="4"/>
  <c r="J81" i="4"/>
  <c r="K81" i="4" s="1"/>
  <c r="I79" i="6"/>
  <c r="J79" i="6"/>
  <c r="K79" i="6" s="1"/>
  <c r="J74" i="7"/>
  <c r="K74" i="7" s="1"/>
  <c r="I74" i="7"/>
  <c r="I73" i="4"/>
  <c r="J73" i="4"/>
  <c r="K73" i="4" s="1"/>
  <c r="I71" i="6"/>
  <c r="J71" i="6"/>
  <c r="K71" i="6" s="1"/>
  <c r="I66" i="7"/>
  <c r="J66" i="7"/>
  <c r="K66" i="7" s="1"/>
  <c r="J65" i="4"/>
  <c r="K65" i="4" s="1"/>
  <c r="I65" i="4"/>
  <c r="I63" i="6"/>
  <c r="J63" i="6"/>
  <c r="K63" i="6" s="1"/>
  <c r="J60" i="5"/>
  <c r="K60" i="5" s="1"/>
  <c r="I60" i="5"/>
  <c r="J58" i="7"/>
  <c r="K58" i="7" s="1"/>
  <c r="I58" i="7"/>
  <c r="I57" i="4"/>
  <c r="J57" i="4"/>
  <c r="K57" i="4" s="1"/>
  <c r="I55" i="6"/>
  <c r="J55" i="6"/>
  <c r="K55" i="6" s="1"/>
  <c r="J52" i="5"/>
  <c r="K52" i="5" s="1"/>
  <c r="I52" i="5"/>
  <c r="J50" i="7"/>
  <c r="K50" i="7" s="1"/>
  <c r="I50" i="7"/>
  <c r="J47" i="6"/>
  <c r="K47" i="6" s="1"/>
  <c r="I47" i="6"/>
  <c r="J44" i="5"/>
  <c r="K44" i="5" s="1"/>
  <c r="I44" i="5"/>
  <c r="J42" i="7"/>
  <c r="K42" i="7" s="1"/>
  <c r="I42" i="7"/>
  <c r="I41" i="4"/>
  <c r="J41" i="4"/>
  <c r="K41" i="4" s="1"/>
  <c r="J39" i="6"/>
  <c r="K39" i="6" s="1"/>
  <c r="I39" i="6"/>
  <c r="I38" i="3"/>
  <c r="J38" i="3"/>
  <c r="K38" i="3" s="1"/>
  <c r="J36" i="5"/>
  <c r="K36" i="5" s="1"/>
  <c r="I36" i="5"/>
  <c r="I34" i="7"/>
  <c r="J34" i="7"/>
  <c r="K34" i="7" s="1"/>
  <c r="J33" i="4"/>
  <c r="K33" i="4" s="1"/>
  <c r="I33" i="4"/>
  <c r="I31" i="6"/>
  <c r="J31" i="6"/>
  <c r="K31" i="6" s="1"/>
  <c r="I26" i="7"/>
  <c r="J26" i="7"/>
  <c r="K26" i="7" s="1"/>
  <c r="J23" i="6"/>
  <c r="K23" i="6" s="1"/>
  <c r="I23" i="6"/>
  <c r="J20" i="5"/>
  <c r="K20" i="5" s="1"/>
  <c r="I20" i="5"/>
  <c r="I18" i="7"/>
  <c r="J18" i="7"/>
  <c r="K18" i="7" s="1"/>
  <c r="J17" i="4"/>
  <c r="K17" i="4" s="1"/>
  <c r="I17" i="4"/>
  <c r="J15" i="6"/>
  <c r="K15" i="6" s="1"/>
  <c r="I15" i="6"/>
  <c r="I14" i="3"/>
  <c r="J14" i="3"/>
  <c r="K14" i="3" s="1"/>
  <c r="J12" i="5"/>
  <c r="K12" i="5" s="1"/>
  <c r="I12" i="5"/>
  <c r="J10" i="7"/>
  <c r="K10" i="7" s="1"/>
  <c r="I10" i="7"/>
  <c r="J9" i="4"/>
  <c r="K9" i="4" s="1"/>
  <c r="I9" i="4"/>
  <c r="J7" i="6"/>
  <c r="K7" i="6" s="1"/>
  <c r="I7" i="6"/>
  <c r="I6" i="3"/>
  <c r="J6" i="3"/>
  <c r="K6" i="3" s="1"/>
  <c r="J4" i="5"/>
  <c r="K4" i="5" s="1"/>
  <c r="I4" i="5"/>
  <c r="I2" i="7"/>
  <c r="J2" i="7"/>
  <c r="H142" i="3"/>
  <c r="H135" i="3"/>
  <c r="H128" i="3"/>
  <c r="H121" i="3"/>
  <c r="H95" i="3"/>
  <c r="H85" i="3"/>
  <c r="H78" i="3"/>
  <c r="H74" i="3"/>
  <c r="H65" i="3"/>
  <c r="H58" i="3"/>
  <c r="H54" i="3"/>
  <c r="H20" i="3"/>
  <c r="H140" i="4"/>
  <c r="H139" i="4"/>
  <c r="H127" i="5"/>
  <c r="H123" i="5"/>
  <c r="H105" i="5"/>
  <c r="H104" i="5"/>
  <c r="H75" i="5"/>
  <c r="H69" i="5"/>
  <c r="H61" i="5"/>
  <c r="H99" i="7"/>
  <c r="J88" i="6"/>
  <c r="K88" i="6" s="1"/>
  <c r="I88" i="6"/>
  <c r="I85" i="5"/>
  <c r="J85" i="5"/>
  <c r="K85" i="5" s="1"/>
  <c r="I83" i="7"/>
  <c r="J83" i="7"/>
  <c r="K83" i="7" s="1"/>
  <c r="I142" i="7"/>
  <c r="J142" i="7"/>
  <c r="K142" i="7" s="1"/>
  <c r="J133" i="4"/>
  <c r="K133" i="4" s="1"/>
  <c r="I133" i="4"/>
  <c r="J131" i="6"/>
  <c r="K131" i="6" s="1"/>
  <c r="I131" i="6"/>
  <c r="J123" i="6"/>
  <c r="K123" i="6" s="1"/>
  <c r="I123" i="6"/>
  <c r="J107" i="6"/>
  <c r="K107" i="6" s="1"/>
  <c r="I107" i="6"/>
  <c r="I83" i="6"/>
  <c r="J83" i="6"/>
  <c r="K83" i="6" s="1"/>
  <c r="I74" i="3"/>
  <c r="J74" i="3"/>
  <c r="K74" i="3" s="1"/>
  <c r="J62" i="7"/>
  <c r="K62" i="7" s="1"/>
  <c r="I62" i="7"/>
  <c r="J131" i="5"/>
  <c r="K131" i="5" s="1"/>
  <c r="I131" i="5"/>
  <c r="J129" i="7"/>
  <c r="K129" i="7" s="1"/>
  <c r="I129" i="7"/>
  <c r="I121" i="6"/>
  <c r="J121" i="6"/>
  <c r="K121" i="6" s="1"/>
  <c r="J113" i="6"/>
  <c r="K113" i="6" s="1"/>
  <c r="I113" i="6"/>
  <c r="J110" i="5"/>
  <c r="K110" i="5" s="1"/>
  <c r="I110" i="5"/>
  <c r="J108" i="7"/>
  <c r="K108" i="7" s="1"/>
  <c r="I108" i="7"/>
  <c r="I97" i="6"/>
  <c r="J97" i="6"/>
  <c r="K97" i="6" s="1"/>
  <c r="I89" i="6"/>
  <c r="J89" i="6"/>
  <c r="K89" i="6" s="1"/>
  <c r="I129" i="5"/>
  <c r="J129" i="5"/>
  <c r="K129" i="5" s="1"/>
  <c r="I127" i="7"/>
  <c r="J127" i="7"/>
  <c r="K127" i="7" s="1"/>
  <c r="J126" i="4"/>
  <c r="K126" i="4" s="1"/>
  <c r="I126" i="4"/>
  <c r="J124" i="6"/>
  <c r="K124" i="6" s="1"/>
  <c r="I124" i="6"/>
  <c r="I121" i="5"/>
  <c r="J121" i="5"/>
  <c r="K121" i="5" s="1"/>
  <c r="I118" i="4"/>
  <c r="J118" i="4"/>
  <c r="K118" i="4" s="1"/>
  <c r="I116" i="6"/>
  <c r="J116" i="6"/>
  <c r="K116" i="6" s="1"/>
  <c r="I111" i="7"/>
  <c r="J111" i="7"/>
  <c r="K111" i="7" s="1"/>
  <c r="I95" i="7"/>
  <c r="J95" i="7"/>
  <c r="K95" i="7" s="1"/>
  <c r="J92" i="6"/>
  <c r="K92" i="6" s="1"/>
  <c r="I92" i="6"/>
  <c r="J89" i="5"/>
  <c r="K89" i="5" s="1"/>
  <c r="I89" i="5"/>
  <c r="I87" i="7"/>
  <c r="J87" i="7"/>
  <c r="K87" i="7" s="1"/>
  <c r="I79" i="7"/>
  <c r="J79" i="7"/>
  <c r="K79" i="7" s="1"/>
  <c r="J138" i="7"/>
  <c r="K138" i="7" s="1"/>
  <c r="I138" i="7"/>
  <c r="I135" i="6"/>
  <c r="J135" i="6"/>
  <c r="K135" i="6" s="1"/>
  <c r="I114" i="7"/>
  <c r="J114" i="7"/>
  <c r="K114" i="7" s="1"/>
  <c r="J113" i="4"/>
  <c r="K113" i="4" s="1"/>
  <c r="I113" i="4"/>
  <c r="J108" i="5"/>
  <c r="K108" i="5" s="1"/>
  <c r="I108" i="5"/>
  <c r="J106" i="7"/>
  <c r="K106" i="7" s="1"/>
  <c r="I106" i="7"/>
  <c r="J100" i="5"/>
  <c r="K100" i="5" s="1"/>
  <c r="I100" i="5"/>
  <c r="I98" i="7"/>
  <c r="J98" i="7"/>
  <c r="K98" i="7" s="1"/>
  <c r="J97" i="4"/>
  <c r="K97" i="4" s="1"/>
  <c r="I97" i="4"/>
  <c r="I95" i="6"/>
  <c r="J95" i="6"/>
  <c r="K95" i="6" s="1"/>
  <c r="I141" i="7"/>
  <c r="J141" i="7"/>
  <c r="K141" i="7" s="1"/>
  <c r="J138" i="6"/>
  <c r="K138" i="6" s="1"/>
  <c r="I138" i="6"/>
  <c r="J133" i="7"/>
  <c r="K133" i="7" s="1"/>
  <c r="I133" i="7"/>
  <c r="I132" i="4"/>
  <c r="J132" i="4"/>
  <c r="K132" i="4" s="1"/>
  <c r="I130" i="6"/>
  <c r="J130" i="6"/>
  <c r="K130" i="6" s="1"/>
  <c r="I127" i="5"/>
  <c r="J127" i="5"/>
  <c r="K127" i="5" s="1"/>
  <c r="I125" i="7"/>
  <c r="J125" i="7"/>
  <c r="K125" i="7" s="1"/>
  <c r="J124" i="4"/>
  <c r="K124" i="4" s="1"/>
  <c r="I124" i="4"/>
  <c r="I122" i="6"/>
  <c r="J122" i="6"/>
  <c r="K122" i="6" s="1"/>
  <c r="I119" i="5"/>
  <c r="J119" i="5"/>
  <c r="K119" i="5" s="1"/>
  <c r="I117" i="7"/>
  <c r="J117" i="7"/>
  <c r="K117" i="7" s="1"/>
  <c r="J116" i="4"/>
  <c r="K116" i="4" s="1"/>
  <c r="I116" i="4"/>
  <c r="I114" i="6"/>
  <c r="J114" i="6"/>
  <c r="K114" i="6" s="1"/>
  <c r="I111" i="5"/>
  <c r="J111" i="5"/>
  <c r="K111" i="5" s="1"/>
  <c r="I109" i="7"/>
  <c r="J109" i="7"/>
  <c r="K109" i="7" s="1"/>
  <c r="J108" i="4"/>
  <c r="K108" i="4" s="1"/>
  <c r="I108" i="4"/>
  <c r="J106" i="6"/>
  <c r="K106" i="6" s="1"/>
  <c r="I106" i="6"/>
  <c r="I101" i="7"/>
  <c r="J101" i="7"/>
  <c r="K101" i="7" s="1"/>
  <c r="J100" i="4"/>
  <c r="K100" i="4" s="1"/>
  <c r="I100" i="4"/>
  <c r="J98" i="6"/>
  <c r="K98" i="6" s="1"/>
  <c r="I98" i="6"/>
  <c r="I93" i="7"/>
  <c r="J93" i="7"/>
  <c r="K93" i="7" s="1"/>
  <c r="I92" i="4"/>
  <c r="J92" i="4"/>
  <c r="K92" i="4" s="1"/>
  <c r="J90" i="6"/>
  <c r="K90" i="6" s="1"/>
  <c r="I90" i="6"/>
  <c r="I89" i="3"/>
  <c r="J89" i="3"/>
  <c r="K89" i="3" s="1"/>
  <c r="I87" i="5"/>
  <c r="J87" i="5"/>
  <c r="K87" i="5" s="1"/>
  <c r="I85" i="7"/>
  <c r="J85" i="7"/>
  <c r="K85" i="7" s="1"/>
  <c r="J84" i="4"/>
  <c r="K84" i="4" s="1"/>
  <c r="I84" i="4"/>
  <c r="I82" i="6"/>
  <c r="J82" i="6"/>
  <c r="K82" i="6" s="1"/>
  <c r="J77" i="7"/>
  <c r="K77" i="7" s="1"/>
  <c r="I77" i="7"/>
  <c r="J76" i="4"/>
  <c r="K76" i="4" s="1"/>
  <c r="I76" i="4"/>
  <c r="I74" i="6"/>
  <c r="J74" i="6"/>
  <c r="K74" i="6" s="1"/>
  <c r="J73" i="3"/>
  <c r="K73" i="3" s="1"/>
  <c r="I73" i="3"/>
  <c r="I71" i="5"/>
  <c r="J71" i="5"/>
  <c r="K71" i="5" s="1"/>
  <c r="I69" i="7"/>
  <c r="J69" i="7"/>
  <c r="K69" i="7" s="1"/>
  <c r="J68" i="4"/>
  <c r="K68" i="4" s="1"/>
  <c r="I68" i="4"/>
  <c r="I66" i="6"/>
  <c r="J66" i="6"/>
  <c r="K66" i="6" s="1"/>
  <c r="J65" i="3"/>
  <c r="K65" i="3" s="1"/>
  <c r="I65" i="3"/>
  <c r="J61" i="7"/>
  <c r="K61" i="7" s="1"/>
  <c r="I61" i="7"/>
  <c r="I58" i="6"/>
  <c r="J58" i="6"/>
  <c r="K58" i="6" s="1"/>
  <c r="J53" i="7"/>
  <c r="K53" i="7" s="1"/>
  <c r="I53" i="7"/>
  <c r="J52" i="4"/>
  <c r="K52" i="4" s="1"/>
  <c r="I52" i="4"/>
  <c r="I50" i="6"/>
  <c r="J50" i="6"/>
  <c r="K50" i="6" s="1"/>
  <c r="I47" i="5"/>
  <c r="J47" i="5"/>
  <c r="K47" i="5" s="1"/>
  <c r="J45" i="7"/>
  <c r="K45" i="7" s="1"/>
  <c r="I45" i="7"/>
  <c r="J44" i="4"/>
  <c r="K44" i="4" s="1"/>
  <c r="I44" i="4"/>
  <c r="J42" i="6"/>
  <c r="K42" i="6" s="1"/>
  <c r="I42" i="6"/>
  <c r="I39" i="5"/>
  <c r="J39" i="5"/>
  <c r="K39" i="5" s="1"/>
  <c r="I37" i="7"/>
  <c r="J37" i="7"/>
  <c r="K37" i="7" s="1"/>
  <c r="J36" i="4"/>
  <c r="K36" i="4" s="1"/>
  <c r="I36" i="4"/>
  <c r="I34" i="6"/>
  <c r="J34" i="6"/>
  <c r="K34" i="6" s="1"/>
  <c r="I33" i="3"/>
  <c r="J33" i="3"/>
  <c r="K33" i="3" s="1"/>
  <c r="I29" i="7"/>
  <c r="J29" i="7"/>
  <c r="K29" i="7" s="1"/>
  <c r="J28" i="4"/>
  <c r="K28" i="4" s="1"/>
  <c r="I28" i="4"/>
  <c r="I26" i="6"/>
  <c r="J26" i="6"/>
  <c r="K26" i="6" s="1"/>
  <c r="I21" i="7"/>
  <c r="J21" i="7"/>
  <c r="K21" i="7" s="1"/>
  <c r="J20" i="4"/>
  <c r="K20" i="4" s="1"/>
  <c r="I20" i="4"/>
  <c r="I18" i="6"/>
  <c r="J18" i="6"/>
  <c r="K18" i="6" s="1"/>
  <c r="I15" i="5"/>
  <c r="J15" i="5"/>
  <c r="K15" i="5" s="1"/>
  <c r="J13" i="7"/>
  <c r="K13" i="7" s="1"/>
  <c r="I13" i="7"/>
  <c r="J12" i="4"/>
  <c r="K12" i="4" s="1"/>
  <c r="I12" i="4"/>
  <c r="I10" i="6"/>
  <c r="J10" i="6"/>
  <c r="K10" i="6" s="1"/>
  <c r="I9" i="3"/>
  <c r="J9" i="3"/>
  <c r="K9" i="3" s="1"/>
  <c r="I7" i="5"/>
  <c r="J7" i="5"/>
  <c r="K7" i="5" s="1"/>
  <c r="I5" i="7"/>
  <c r="J5" i="7"/>
  <c r="K5" i="7" s="1"/>
  <c r="J4" i="4"/>
  <c r="K4" i="4" s="1"/>
  <c r="I4" i="4"/>
  <c r="I2" i="6"/>
  <c r="J2" i="6"/>
  <c r="H136" i="3"/>
  <c r="H122" i="3"/>
  <c r="H99" i="3"/>
  <c r="H82" i="3"/>
  <c r="H39" i="3"/>
  <c r="H36" i="3"/>
  <c r="H24" i="3"/>
  <c r="H136" i="4"/>
  <c r="H132" i="4"/>
  <c r="H106" i="4"/>
  <c r="H52" i="4"/>
  <c r="H44" i="4"/>
  <c r="H32" i="4"/>
  <c r="H31" i="4"/>
  <c r="H117" i="5"/>
  <c r="H91" i="5"/>
  <c r="H70" i="5"/>
  <c r="H30" i="5"/>
  <c r="H10" i="5"/>
  <c r="H116" i="6"/>
  <c r="H6" i="3"/>
  <c r="H92" i="4"/>
  <c r="H81" i="4"/>
  <c r="H75" i="4"/>
  <c r="H70" i="4"/>
  <c r="H69" i="4"/>
  <c r="H51" i="4"/>
  <c r="H17" i="4"/>
  <c r="H126" i="5"/>
  <c r="H124" i="5"/>
  <c r="H106" i="5"/>
  <c r="H98" i="5"/>
  <c r="H90" i="5"/>
  <c r="H74" i="5"/>
  <c r="H48" i="5"/>
  <c r="H47" i="5"/>
  <c r="H38" i="5"/>
  <c r="H19" i="5"/>
  <c r="H11" i="5"/>
  <c r="H104" i="6"/>
  <c r="H100" i="6"/>
  <c r="H76" i="6"/>
  <c r="H75" i="6"/>
  <c r="H73" i="6"/>
  <c r="H63" i="6"/>
  <c r="H18" i="6"/>
  <c r="H7" i="6"/>
  <c r="H118" i="7"/>
  <c r="H97" i="7"/>
  <c r="H77" i="7"/>
  <c r="H3" i="5"/>
  <c r="H133" i="6"/>
  <c r="H124" i="6"/>
  <c r="H123" i="6"/>
  <c r="H110" i="6"/>
  <c r="H90" i="6"/>
  <c r="H86" i="6"/>
  <c r="H66" i="6"/>
  <c r="H65" i="6"/>
  <c r="H141" i="7"/>
  <c r="H131" i="7"/>
  <c r="H130" i="7"/>
  <c r="H129" i="7"/>
  <c r="H113" i="7"/>
  <c r="H108" i="7"/>
  <c r="H98" i="7"/>
  <c r="H93" i="7"/>
  <c r="H58" i="7"/>
  <c r="H44" i="7"/>
  <c r="H23" i="7"/>
  <c r="H140" i="6"/>
  <c r="H138" i="6"/>
  <c r="H134" i="6"/>
  <c r="H127" i="6"/>
  <c r="H126" i="6"/>
  <c r="H117" i="6"/>
  <c r="H111" i="6"/>
  <c r="H97" i="6"/>
  <c r="H79" i="6"/>
  <c r="H78" i="6"/>
  <c r="H68" i="6"/>
  <c r="H67" i="6"/>
  <c r="H55" i="6"/>
  <c r="H49" i="6"/>
  <c r="H8" i="6"/>
  <c r="H4" i="6"/>
  <c r="H142" i="7"/>
  <c r="H124" i="7"/>
  <c r="H114" i="7"/>
  <c r="H103" i="7"/>
  <c r="H87" i="7"/>
  <c r="H74" i="7"/>
  <c r="H67" i="7"/>
  <c r="H63" i="7"/>
  <c r="H52" i="7"/>
  <c r="H24" i="7"/>
  <c r="H19" i="7"/>
  <c r="H96" i="4"/>
  <c r="H95" i="4"/>
  <c r="H94" i="4"/>
  <c r="H88" i="4"/>
  <c r="H77" i="4"/>
  <c r="H60" i="4"/>
  <c r="H48" i="4"/>
  <c r="H47" i="4"/>
  <c r="H29" i="4"/>
  <c r="H25" i="4"/>
  <c r="H136" i="5"/>
  <c r="H135" i="5"/>
  <c r="H116" i="5"/>
  <c r="H113" i="5"/>
  <c r="H94" i="5"/>
  <c r="H80" i="5"/>
  <c r="H78" i="5"/>
  <c r="H64" i="5"/>
  <c r="H62" i="5"/>
  <c r="H52" i="5"/>
  <c r="H51" i="5"/>
  <c r="H34" i="5"/>
  <c r="H33" i="5"/>
  <c r="H32" i="5"/>
  <c r="H24" i="5"/>
  <c r="H4" i="5"/>
  <c r="H141" i="6"/>
  <c r="H139" i="6"/>
  <c r="H136" i="6"/>
  <c r="H125" i="6"/>
  <c r="H91" i="6"/>
  <c r="H87" i="6"/>
  <c r="H36" i="6"/>
  <c r="H137" i="7"/>
  <c r="H125" i="7"/>
  <c r="H119" i="7"/>
  <c r="H109" i="7"/>
  <c r="H81" i="7"/>
  <c r="H64" i="7"/>
  <c r="H45" i="7"/>
  <c r="H22" i="3"/>
  <c r="H13" i="3"/>
  <c r="H8" i="3"/>
  <c r="H142" i="4"/>
  <c r="H141" i="4"/>
  <c r="H98" i="4"/>
  <c r="H89" i="4"/>
  <c r="H83" i="4"/>
  <c r="H78" i="4"/>
  <c r="H72" i="4"/>
  <c r="H62" i="4"/>
  <c r="H61" i="4"/>
  <c r="H59" i="4"/>
  <c r="H45" i="4"/>
  <c r="H28" i="4"/>
  <c r="H27" i="4"/>
  <c r="H26" i="4"/>
  <c r="H24" i="4"/>
  <c r="H114" i="5"/>
  <c r="H102" i="5"/>
  <c r="H82" i="5"/>
  <c r="H81" i="5"/>
  <c r="H55" i="5"/>
  <c r="H31" i="5"/>
  <c r="H29" i="5"/>
  <c r="H26" i="5"/>
  <c r="H25" i="5"/>
  <c r="H22" i="5"/>
  <c r="H142" i="6"/>
  <c r="H137" i="6"/>
  <c r="H128" i="6"/>
  <c r="H118" i="6"/>
  <c r="H112" i="6"/>
  <c r="H98" i="6"/>
  <c r="H93" i="6"/>
  <c r="H80" i="6"/>
  <c r="H139" i="7"/>
  <c r="H138" i="7"/>
  <c r="H132" i="7"/>
  <c r="H126" i="7"/>
  <c r="H110" i="7"/>
  <c r="H100" i="7"/>
  <c r="H88" i="7"/>
  <c r="H75" i="7"/>
  <c r="H65" i="7"/>
  <c r="H56" i="7"/>
  <c r="H34" i="7"/>
  <c r="H20" i="7"/>
  <c r="H14" i="7"/>
  <c r="H32" i="3"/>
  <c r="H27" i="3"/>
  <c r="H9" i="3"/>
  <c r="H127" i="4"/>
  <c r="H126" i="4"/>
  <c r="H122" i="4"/>
  <c r="H121" i="4"/>
  <c r="H120" i="4"/>
  <c r="H119" i="4"/>
  <c r="H112" i="4"/>
  <c r="H111" i="4"/>
  <c r="H110" i="4"/>
  <c r="H108" i="4"/>
  <c r="H107" i="4"/>
  <c r="H102" i="4"/>
  <c r="H101" i="4"/>
  <c r="H99" i="4"/>
  <c r="H84" i="4"/>
  <c r="H73" i="4"/>
  <c r="H64" i="4"/>
  <c r="H63" i="4"/>
  <c r="H58" i="4"/>
  <c r="H57" i="4"/>
  <c r="H43" i="4"/>
  <c r="H41" i="4"/>
  <c r="H22" i="4"/>
  <c r="H142" i="5"/>
  <c r="H141" i="5"/>
  <c r="H133" i="5"/>
  <c r="H132" i="5"/>
  <c r="H131" i="5"/>
  <c r="H129" i="5"/>
  <c r="H112" i="5"/>
  <c r="H111" i="5"/>
  <c r="H109" i="5"/>
  <c r="H83" i="5"/>
  <c r="H35" i="5"/>
  <c r="H27" i="5"/>
  <c r="H6" i="5"/>
  <c r="H129" i="6"/>
  <c r="H120" i="6"/>
  <c r="H113" i="6"/>
  <c r="H95" i="6"/>
  <c r="H88" i="6"/>
  <c r="H70" i="6"/>
  <c r="H43" i="6"/>
  <c r="H37" i="6"/>
  <c r="H30" i="6"/>
  <c r="H24" i="6"/>
  <c r="H17" i="6"/>
  <c r="H133" i="7"/>
  <c r="H116" i="7"/>
  <c r="H105" i="7"/>
  <c r="H95" i="7"/>
  <c r="H85" i="7"/>
  <c r="H79" i="7"/>
  <c r="H49" i="7"/>
  <c r="H46" i="7"/>
  <c r="H106" i="3"/>
  <c r="H92" i="3"/>
  <c r="H83" i="3"/>
  <c r="H70" i="3"/>
  <c r="H55" i="3"/>
  <c r="H51" i="3"/>
  <c r="H50" i="3"/>
  <c r="H46" i="3"/>
  <c r="H23" i="3"/>
  <c r="H19" i="3"/>
  <c r="H18" i="3"/>
  <c r="H14" i="3"/>
  <c r="H4" i="3"/>
  <c r="H3" i="3"/>
  <c r="H128" i="4"/>
  <c r="H125" i="4"/>
  <c r="H124" i="4"/>
  <c r="H123" i="4"/>
  <c r="H117" i="4"/>
  <c r="H116" i="4"/>
  <c r="H114" i="4"/>
  <c r="H113" i="4"/>
  <c r="H109" i="4"/>
  <c r="H90" i="4"/>
  <c r="H79" i="4"/>
  <c r="H66" i="4"/>
  <c r="H65" i="4"/>
  <c r="H56" i="4"/>
  <c r="H54" i="4"/>
  <c r="H42" i="4"/>
  <c r="H40" i="4"/>
  <c r="H38" i="4"/>
  <c r="H36" i="4"/>
  <c r="H23" i="4"/>
  <c r="H21" i="4"/>
  <c r="H20" i="4"/>
  <c r="H14" i="4"/>
  <c r="H12" i="4"/>
  <c r="H11" i="4"/>
  <c r="H9" i="4"/>
  <c r="H8" i="4"/>
  <c r="H6" i="4"/>
  <c r="H4" i="4"/>
  <c r="H140" i="5"/>
  <c r="H130" i="5"/>
  <c r="H110" i="5"/>
  <c r="H108" i="5"/>
  <c r="H107" i="5"/>
  <c r="H100" i="5"/>
  <c r="H99" i="5"/>
  <c r="H85" i="5"/>
  <c r="H84" i="5"/>
  <c r="H44" i="5"/>
  <c r="H42" i="5"/>
  <c r="H41" i="5"/>
  <c r="H37" i="5"/>
  <c r="H18" i="5"/>
  <c r="H17" i="5"/>
  <c r="H16" i="5"/>
  <c r="H14" i="5"/>
  <c r="H12" i="5"/>
  <c r="H108" i="6"/>
  <c r="H94" i="6"/>
  <c r="H89" i="6"/>
  <c r="H81" i="6"/>
  <c r="H72" i="6"/>
  <c r="H61" i="6"/>
  <c r="H10" i="6"/>
  <c r="H6" i="6"/>
  <c r="H134" i="7"/>
  <c r="H121" i="7"/>
  <c r="H107" i="7"/>
  <c r="H106" i="7"/>
  <c r="H101" i="7"/>
  <c r="H89" i="7"/>
  <c r="H22" i="7"/>
  <c r="H111" i="3"/>
  <c r="H102" i="3"/>
  <c r="H88" i="3"/>
  <c r="H79" i="3"/>
  <c r="H71" i="3"/>
  <c r="H60" i="3"/>
  <c r="H42" i="3"/>
  <c r="H37" i="3"/>
  <c r="H28" i="3"/>
  <c r="H10" i="3"/>
  <c r="H5" i="3"/>
  <c r="H2" i="4"/>
  <c r="H135" i="4"/>
  <c r="H130" i="4"/>
  <c r="H118" i="4"/>
  <c r="H91" i="4"/>
  <c r="H86" i="4"/>
  <c r="H85" i="4"/>
  <c r="H80" i="4"/>
  <c r="H74" i="4"/>
  <c r="H68" i="4"/>
  <c r="H67" i="4"/>
  <c r="H55" i="4"/>
  <c r="H53" i="4"/>
  <c r="H39" i="4"/>
  <c r="H37" i="4"/>
  <c r="H35" i="4"/>
  <c r="H19" i="4"/>
  <c r="H16" i="4"/>
  <c r="H15" i="4"/>
  <c r="H13" i="4"/>
  <c r="H10" i="4"/>
  <c r="H7" i="4"/>
  <c r="H5" i="4"/>
  <c r="H3" i="4"/>
  <c r="H2" i="5"/>
  <c r="H128" i="5"/>
  <c r="H88" i="5"/>
  <c r="H86" i="5"/>
  <c r="H49" i="5"/>
  <c r="H45" i="5"/>
  <c r="H43" i="5"/>
  <c r="H40" i="5"/>
  <c r="H15" i="5"/>
  <c r="H13" i="5"/>
  <c r="H9" i="5"/>
  <c r="H8" i="5"/>
  <c r="H131" i="6"/>
  <c r="H122" i="6"/>
  <c r="H96" i="6"/>
  <c r="H54" i="6"/>
  <c r="H44" i="6"/>
  <c r="H31" i="6"/>
  <c r="H28" i="6"/>
  <c r="H140" i="7"/>
  <c r="H122" i="7"/>
  <c r="H117" i="7"/>
  <c r="H102" i="7"/>
  <c r="H86" i="7"/>
  <c r="H73" i="7"/>
  <c r="H54" i="7"/>
  <c r="H50" i="7"/>
  <c r="H43" i="7"/>
  <c r="H5" i="5"/>
  <c r="H99" i="6"/>
  <c r="H85" i="6"/>
  <c r="H83" i="6"/>
  <c r="H82" i="6"/>
  <c r="H52" i="6"/>
  <c r="H48" i="6"/>
  <c r="H41" i="6"/>
  <c r="H35" i="6"/>
  <c r="H29" i="6"/>
  <c r="H22" i="6"/>
  <c r="H16" i="6"/>
  <c r="H3" i="6"/>
  <c r="H2" i="7"/>
  <c r="H94" i="7"/>
  <c r="H83" i="7"/>
  <c r="H80" i="7"/>
  <c r="H70" i="7"/>
  <c r="H69" i="7"/>
  <c r="H68" i="7"/>
  <c r="H57" i="7"/>
  <c r="H53" i="7"/>
  <c r="H29" i="7"/>
  <c r="H53" i="6"/>
  <c r="H42" i="6"/>
  <c r="H23" i="6"/>
  <c r="H5" i="6"/>
  <c r="H84" i="7"/>
  <c r="H82" i="7"/>
  <c r="H78" i="7"/>
  <c r="H76" i="7"/>
  <c r="H72" i="7"/>
  <c r="H71" i="7"/>
  <c r="H66" i="7"/>
  <c r="H55" i="7"/>
  <c r="H51" i="7"/>
  <c r="H48" i="7"/>
  <c r="H47" i="7"/>
  <c r="H28" i="7"/>
  <c r="H25" i="7"/>
  <c r="H21" i="7"/>
  <c r="H42" i="7"/>
  <c r="H41" i="7"/>
  <c r="H38" i="7"/>
  <c r="H36" i="7"/>
  <c r="H18" i="7"/>
  <c r="H17" i="7"/>
  <c r="H6" i="7"/>
  <c r="H121" i="6"/>
  <c r="H119" i="6"/>
  <c r="H106" i="6"/>
  <c r="H105" i="6"/>
  <c r="H92" i="6"/>
  <c r="H74" i="6"/>
  <c r="H64" i="6"/>
  <c r="H60" i="6"/>
  <c r="H56" i="6"/>
  <c r="H50" i="6"/>
  <c r="H45" i="6"/>
  <c r="H38" i="6"/>
  <c r="H32" i="6"/>
  <c r="H25" i="6"/>
  <c r="H19" i="6"/>
  <c r="H11" i="6"/>
  <c r="H9" i="6"/>
  <c r="H40" i="7"/>
  <c r="H37" i="7"/>
  <c r="H33" i="7"/>
  <c r="H13" i="7"/>
  <c r="H8" i="7"/>
  <c r="H109" i="6"/>
  <c r="H107" i="6"/>
  <c r="H102" i="6"/>
  <c r="H62" i="6"/>
  <c r="H59" i="6"/>
  <c r="H58" i="6"/>
  <c r="H57" i="6"/>
  <c r="H39" i="6"/>
  <c r="H26" i="6"/>
  <c r="H20" i="6"/>
  <c r="H13" i="6"/>
  <c r="H12" i="6"/>
  <c r="H136" i="7"/>
  <c r="H128" i="7"/>
  <c r="H120" i="7"/>
  <c r="H112" i="7"/>
  <c r="H104" i="7"/>
  <c r="H96" i="7"/>
  <c r="H62" i="7"/>
  <c r="H61" i="7"/>
  <c r="H32" i="7"/>
  <c r="H31" i="7"/>
  <c r="H12" i="7"/>
  <c r="H11" i="7"/>
  <c r="H10" i="7"/>
  <c r="H9" i="7"/>
  <c r="H54" i="5"/>
  <c r="H53" i="5"/>
  <c r="H39" i="5"/>
  <c r="H23" i="5"/>
  <c r="H21" i="5"/>
  <c r="H135" i="6"/>
  <c r="H103" i="6"/>
  <c r="H101" i="6"/>
  <c r="H51" i="6"/>
  <c r="H46" i="6"/>
  <c r="H40" i="6"/>
  <c r="H33" i="6"/>
  <c r="H27" i="6"/>
  <c r="H21" i="6"/>
  <c r="H14" i="6"/>
  <c r="H135" i="7"/>
  <c r="H127" i="7"/>
  <c r="H111" i="7"/>
  <c r="H91" i="7"/>
  <c r="H90" i="7"/>
  <c r="H60" i="7"/>
  <c r="H30" i="7"/>
  <c r="H36" i="5"/>
  <c r="H7" i="5"/>
  <c r="H84" i="6"/>
  <c r="H47" i="6"/>
  <c r="H34" i="6"/>
  <c r="H15" i="6"/>
  <c r="H92" i="7"/>
  <c r="H59" i="7"/>
  <c r="H5" i="7"/>
  <c r="H4" i="7"/>
  <c r="H3" i="7"/>
  <c r="H39" i="7"/>
  <c r="H35" i="7"/>
  <c r="H27" i="7"/>
  <c r="H26" i="7"/>
  <c r="H16" i="7"/>
  <c r="H15" i="7"/>
  <c r="H7" i="7"/>
  <c r="B5" i="8" l="1"/>
  <c r="K2" i="3"/>
  <c r="B3" i="8" s="1"/>
  <c r="B4" i="8"/>
  <c r="K2" i="4"/>
  <c r="C3" i="8" s="1"/>
  <c r="C4" i="8"/>
  <c r="K2" i="5"/>
  <c r="D3" i="8" s="1"/>
  <c r="D4" i="8"/>
  <c r="D7" i="8"/>
  <c r="N2" i="5"/>
  <c r="D6" i="8" s="1"/>
  <c r="E5" i="8"/>
  <c r="B7" i="8"/>
  <c r="N2" i="3"/>
  <c r="B6" i="8" s="1"/>
  <c r="F5" i="8"/>
  <c r="N2" i="4"/>
  <c r="C6" i="8" s="1"/>
  <c r="C7" i="8"/>
  <c r="D5" i="8"/>
  <c r="K2" i="6"/>
  <c r="E3" i="8" s="1"/>
  <c r="E4" i="8"/>
  <c r="K2" i="7"/>
  <c r="F3" i="8" s="1"/>
  <c r="F4" i="8"/>
  <c r="F7" i="8"/>
  <c r="N2" i="7"/>
  <c r="F6" i="8" s="1"/>
  <c r="C5" i="8"/>
  <c r="N2" i="6"/>
  <c r="E6" i="8" s="1"/>
  <c r="E7" i="8"/>
  <c r="B2" i="8"/>
  <c r="E2" i="8"/>
  <c r="F2" i="8"/>
  <c r="D2" i="8"/>
  <c r="C2" i="8"/>
  <c r="G4" i="8" l="1"/>
  <c r="G5" i="8"/>
  <c r="G7" i="8"/>
  <c r="G2" i="8"/>
  <c r="G6" i="8"/>
  <c r="G3" i="8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<sst xmlns="http://purl.oclc.org/ooxml/spreadsheetml/main" count="813" uniqueCount="184">
  <si>
    <t>smiles</t>
  </si>
  <si>
    <t>C=CCCCCC</t>
  </si>
  <si>
    <t>CCC1=CCCCC1</t>
  </si>
  <si>
    <t>CC1CCCCC=1</t>
  </si>
  <si>
    <t>C=CCCCCCCC</t>
  </si>
  <si>
    <t>ClC(Cl)C(=O)</t>
  </si>
  <si>
    <t>CCC(CC)C(=O)O</t>
  </si>
  <si>
    <t>C=CC(=O)OC(C)C</t>
  </si>
  <si>
    <t>C=C(C)C(=O)OCCCCCCCCCCCCCCCC</t>
  </si>
  <si>
    <t>C=C(C)C(=O)OCC=C</t>
  </si>
  <si>
    <t>c1c(C(=O)OCCCCCCCCC)c(C(=O)OCCCCCCCCCCC)ccc1</t>
  </si>
  <si>
    <t>C=CCOC(=O)/C=CC(=O)OCC=C</t>
  </si>
  <si>
    <t>CCCCOC(=O)/C=CC(=O)OCCCC</t>
  </si>
  <si>
    <t>c1(CCCCC)cccc(cccc2)c12</t>
  </si>
  <si>
    <t>CCCCCCCCNCCCCCCCC</t>
  </si>
  <si>
    <t>c1(C)c(N=C=O)cccc1(N=C=O)</t>
  </si>
  <si>
    <t>CC(C)(C)SSC(C)(C)C</t>
  </si>
  <si>
    <t>CC1=C(C)SC=C1</t>
  </si>
  <si>
    <t>CC(C)CCC</t>
  </si>
  <si>
    <t>CCCCCCC</t>
  </si>
  <si>
    <t>CCCCCCCCC</t>
  </si>
  <si>
    <t>CCC(C)(C)CC(C)CC</t>
  </si>
  <si>
    <t>CC(C)C(C)(C)C(C)C</t>
  </si>
  <si>
    <t>c1(CC)c(CC)cccc1</t>
  </si>
  <si>
    <t>c1(CC)c(CC)cc(CC)cc1</t>
  </si>
  <si>
    <t>c1(CC)c(CC)c(CC)ccc1</t>
  </si>
  <si>
    <t>C1(Cl)(F)C(Cl)(F)C(F)(F)C1(F)(F)</t>
  </si>
  <si>
    <t>C(F)(F)(F)C1(F)C(F)(F)C(F)(F)C(F)(F)C1(F)(F)</t>
  </si>
  <si>
    <t>C(F)(F)C(F)(F)C(F)</t>
  </si>
  <si>
    <t>C(Cl)(Cl)(F)C</t>
  </si>
  <si>
    <t>CCCCCCN</t>
  </si>
  <si>
    <t>N1C(C)C1</t>
  </si>
  <si>
    <t>C=CCNCC=C</t>
  </si>
  <si>
    <t>O=C(C)C1CCCCC1</t>
  </si>
  <si>
    <t>CCCCC(CC)CCO</t>
  </si>
  <si>
    <t>C1CC2CC1C(=C2)C</t>
  </si>
  <si>
    <t>C1=CC2=C(C=C1)CCC2</t>
  </si>
  <si>
    <t>C1C(C2C=CC1C2)=CC</t>
  </si>
  <si>
    <t>C1C(C2(C)(C))CC2C(C)=C1</t>
  </si>
  <si>
    <t>O=S(=O)=O</t>
  </si>
  <si>
    <t>CCCC=O</t>
  </si>
  <si>
    <t>CC(C)C(=O)</t>
  </si>
  <si>
    <t>CCCC(C)CC=O</t>
  </si>
  <si>
    <t>CC=CCOCCO</t>
  </si>
  <si>
    <t>CC(O)COCC</t>
  </si>
  <si>
    <t>OO</t>
  </si>
  <si>
    <t>CCCC(=O)CCCC</t>
  </si>
  <si>
    <t>C1CCCCCC1</t>
  </si>
  <si>
    <t>C=C(C)CC</t>
  </si>
  <si>
    <t>C=C(C)C=C</t>
  </si>
  <si>
    <t>C1=CC=CC1</t>
  </si>
  <si>
    <t>CC(C)C1C=CC(C)=CC1</t>
  </si>
  <si>
    <t>C=C(C)CCC(C)=C</t>
  </si>
  <si>
    <t>C1=CCCC=CCC1</t>
  </si>
  <si>
    <t>C1=CC=CC=CC=C1</t>
  </si>
  <si>
    <t>CC#CC</t>
  </si>
  <si>
    <t>CCC#CCC</t>
  </si>
  <si>
    <t>OCCSCCO</t>
  </si>
  <si>
    <t>CCN(CC)CCO</t>
  </si>
  <si>
    <t>CNCCO</t>
  </si>
  <si>
    <t>CCCCCOCCO</t>
  </si>
  <si>
    <t>O=C(OCC)CCCCCCCCCCCCC</t>
  </si>
  <si>
    <t>O=C(CCCCCCC)OCC(OC(CCCCCCC)=O)COC(CCCCCCC)=O</t>
  </si>
  <si>
    <t>O=C(C=C)OCCCCCCOC(=O)C=C</t>
  </si>
  <si>
    <t>C(Br)CCCCCCCCCCC</t>
  </si>
  <si>
    <t>CC(F)(F)CC(C)(F)F</t>
  </si>
  <si>
    <t>c1(O)ccccc1(C=O)</t>
  </si>
  <si>
    <t>CC(=O)C(C)CC</t>
  </si>
  <si>
    <t>CC(C)C(=O)C(C)C</t>
  </si>
  <si>
    <t>C1(=O)CCCC1</t>
  </si>
  <si>
    <t>CC(=O)C(=C)C</t>
  </si>
  <si>
    <t>c1ccccc1(CCCCCCCC)</t>
  </si>
  <si>
    <t>c1(C)c(CCC)cccc1</t>
  </si>
  <si>
    <t>c1(C)c(C)c(C)c(CC)cc1</t>
  </si>
  <si>
    <t>c1ccccc1/C=C/C</t>
  </si>
  <si>
    <t>c1(C=C)ccc(C(C)=C)cc1</t>
  </si>
  <si>
    <t>c1(CC)cccc2ccccc21</t>
  </si>
  <si>
    <t>C(ON(=O)=O)(CON(=O)=O)(CON(=O)=O)</t>
  </si>
  <si>
    <t>n1c(C)cc(C)cc1(C)</t>
  </si>
  <si>
    <t>N#CC(C)CCC#N</t>
  </si>
  <si>
    <t>n1ccc(C)cc1</t>
  </si>
  <si>
    <t>O=C=NCCCCCCN=C=O</t>
  </si>
  <si>
    <t>CSCCCC</t>
  </si>
  <si>
    <t>CC(=O)CC(C)(O)C</t>
  </si>
  <si>
    <t>COCCOCCO</t>
  </si>
  <si>
    <t>OCCOCCOCCOC</t>
  </si>
  <si>
    <t>CC(O)C(=O)OC</t>
  </si>
  <si>
    <t>ClCCO</t>
  </si>
  <si>
    <t>CC(=O)OCC</t>
  </si>
  <si>
    <t>CCC(=O)OCC</t>
  </si>
  <si>
    <t>C=COC(=O)CC</t>
  </si>
  <si>
    <t>CCCC(=O)OC</t>
  </si>
  <si>
    <t>C1(C)CCC(C[OH])CC1</t>
  </si>
  <si>
    <t>c1(O)cc(C)ccc1</t>
  </si>
  <si>
    <t>OC(C)CO</t>
  </si>
  <si>
    <t>OCC(O)CC</t>
  </si>
  <si>
    <t>CC(C)C(=O)O</t>
  </si>
  <si>
    <t>CC(C)CC(=O)O</t>
  </si>
  <si>
    <t>CCCCCC(=O)O</t>
  </si>
  <si>
    <t>C=COC=C</t>
  </si>
  <si>
    <t>CCOC(C)OCC</t>
  </si>
  <si>
    <t>COCCOCCOCCOCCOC</t>
  </si>
  <si>
    <t>COC(C)OC</t>
  </si>
  <si>
    <t>C#N</t>
  </si>
  <si>
    <t>CC#N</t>
  </si>
  <si>
    <t>C=C(C)C#N</t>
  </si>
  <si>
    <t>CCCCCCl</t>
  </si>
  <si>
    <t>c1(Br)cc(Br)ccc1</t>
  </si>
  <si>
    <t>CCCI</t>
  </si>
  <si>
    <t>CC(I)C</t>
  </si>
  <si>
    <t>C2CCC1CCCC(CC)C1C2</t>
  </si>
  <si>
    <t>CCCCCCCCCCCC</t>
  </si>
  <si>
    <t>CC(C)(C)CCCCCC</t>
  </si>
  <si>
    <t>CC(C)(C)CC(C)(C)CC(C)CC(C)(C)C</t>
  </si>
  <si>
    <t>C1(CC)CCCC1</t>
  </si>
  <si>
    <t>C1(C)(C)CC(C)CC1</t>
  </si>
  <si>
    <t>C1(C)(C)C(C)CCC1</t>
  </si>
  <si>
    <t>C1(OO)CCCCC1</t>
  </si>
  <si>
    <t>ClCCCCCCl</t>
  </si>
  <si>
    <t>C(Cl)(Cl)(Cl)C(Cl)</t>
  </si>
  <si>
    <t>C#CCCl</t>
  </si>
  <si>
    <t>CCCCCCCCCOC(=O)c1ccccc1C(=O)OCCCCCCC</t>
  </si>
  <si>
    <t>CC(C)COC(=O)C(C)C</t>
  </si>
  <si>
    <t>CC(C)CC(=O)OCCC(C)C</t>
  </si>
  <si>
    <t>CCOC(=O)OCC</t>
  </si>
  <si>
    <t>CCCCCCCCCC(=O)OC</t>
  </si>
  <si>
    <t>CCCCCCCCCCCOC(=O)c1ccccc1C(=O)OCCCCCCC</t>
  </si>
  <si>
    <t>CCOCC</t>
  </si>
  <si>
    <t>CC(C)OC(C)C</t>
  </si>
  <si>
    <t>CCCCOCCCC</t>
  </si>
  <si>
    <t>CCCCOC</t>
  </si>
  <si>
    <t>CCCCO</t>
  </si>
  <si>
    <t>CCCCCCCCCCCCO</t>
  </si>
  <si>
    <t>CCN1C=C[N+](C)=C1.S(=O)(=O)([O-])OCC</t>
  </si>
  <si>
    <t>BrC(Br)Br</t>
  </si>
  <si>
    <t>CCN(C)CC</t>
  </si>
  <si>
    <t>CC[N+](=O)[O-]</t>
  </si>
  <si>
    <t>CCc1cc(C)sc1C</t>
  </si>
  <si>
    <t>c1cc2SC(C)Cc2cc1</t>
  </si>
  <si>
    <t>c1(C(=O)Cl)ccccc1</t>
  </si>
  <si>
    <t>c1(F)ccccc1</t>
  </si>
  <si>
    <t>CSCCC=O</t>
  </si>
  <si>
    <t>temp</t>
  </si>
  <si>
    <t>vp</t>
  </si>
  <si>
    <t>pred_vp</t>
  </si>
  <si>
    <t>pred_lna</t>
  </si>
  <si>
    <t>pred_ear</t>
  </si>
  <si>
    <t>lnA</t>
  </si>
  <si>
    <t>EaR</t>
  </si>
  <si>
    <t>SRCC</t>
  </si>
  <si>
    <t>MSE</t>
  </si>
  <si>
    <t>MAE</t>
  </si>
  <si>
    <t>T1</t>
  </si>
  <si>
    <t>T2</t>
  </si>
  <si>
    <t>T3</t>
  </si>
  <si>
    <t>T4</t>
  </si>
  <si>
    <t>T5</t>
  </si>
  <si>
    <t>Rank pred</t>
  </si>
  <si>
    <t>Rank true</t>
  </si>
  <si>
    <t>Abs Err</t>
  </si>
  <si>
    <t>Sq Err</t>
  </si>
  <si>
    <t>arr_pred_vp</t>
  </si>
  <si>
    <t>arr_vp</t>
  </si>
  <si>
    <t>rank_arr</t>
  </si>
  <si>
    <t>Abs Err Arr</t>
  </si>
  <si>
    <t>Sq Err Arr</t>
  </si>
  <si>
    <t>SRCC Arr</t>
  </si>
  <si>
    <t>MSE Arr</t>
  </si>
  <si>
    <t>MAE Arr</t>
  </si>
  <si>
    <t>Overall</t>
  </si>
  <si>
    <t>T1_true</t>
  </si>
  <si>
    <t>T1_pred</t>
  </si>
  <si>
    <t>T2_true</t>
  </si>
  <si>
    <t>T2_pred</t>
  </si>
  <si>
    <t>T3_true</t>
  </si>
  <si>
    <t>T3_pred</t>
  </si>
  <si>
    <t>T4_true</t>
  </si>
  <si>
    <t>T4_pred</t>
  </si>
  <si>
    <t>T5_true</t>
  </si>
  <si>
    <t>T5_pred</t>
  </si>
  <si>
    <t>lnA_true</t>
  </si>
  <si>
    <t>lnA_pred</t>
  </si>
  <si>
    <t>EaR_true</t>
  </si>
  <si>
    <t>EaR_pred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</si>
</sst>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eetMetadata" Target="metadata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T1 Parity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'T1'!$F$1</c:f>
              <c:strCache>
                <c:ptCount val="1"/>
                <c:pt idx="0">
                  <c:v>pred_vp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'T1'!$E$2:$E$142</c:f>
              <c:numCache>
                <c:formatCode>General</c:formatCode>
                <c:ptCount val="141"/>
                <c:pt idx="0">
                  <c:v>5.525610194159877</c:v>
                </c:pt>
                <c:pt idx="1">
                  <c:v>-4.9378183682689709</c:v>
                </c:pt>
                <c:pt idx="2">
                  <c:v>-1.1122066207854093</c:v>
                </c:pt>
                <c:pt idx="3">
                  <c:v>1.8776550695176697</c:v>
                </c:pt>
                <c:pt idx="4">
                  <c:v>6.6188149412910393</c:v>
                </c:pt>
                <c:pt idx="5">
                  <c:v>4.5557631765405855</c:v>
                </c:pt>
                <c:pt idx="6">
                  <c:v>-4.3595777690911106</c:v>
                </c:pt>
                <c:pt idx="7">
                  <c:v>4.3634623338325165</c:v>
                </c:pt>
                <c:pt idx="8">
                  <c:v>5.8922042151782232</c:v>
                </c:pt>
                <c:pt idx="9">
                  <c:v>-2.1289400737358051</c:v>
                </c:pt>
                <c:pt idx="10">
                  <c:v>-5.3523817176024977</c:v>
                </c:pt>
                <c:pt idx="11">
                  <c:v>5.5942223780569318</c:v>
                </c:pt>
                <c:pt idx="12">
                  <c:v>-6.0007807715630026</c:v>
                </c:pt>
                <c:pt idx="13">
                  <c:v>-3.8850119027305077</c:v>
                </c:pt>
                <c:pt idx="14">
                  <c:v>-0.25875806199537443</c:v>
                </c:pt>
                <c:pt idx="15">
                  <c:v>-0.56015535552702467</c:v>
                </c:pt>
                <c:pt idx="16">
                  <c:v>-6.2893331400165806</c:v>
                </c:pt>
                <c:pt idx="17">
                  <c:v>-3.8922355266364157</c:v>
                </c:pt>
                <c:pt idx="18">
                  <c:v>-3.4877401858975912</c:v>
                </c:pt>
                <c:pt idx="19">
                  <c:v>-10.218197541487232</c:v>
                </c:pt>
                <c:pt idx="20">
                  <c:v>-0.6293534944779946</c:v>
                </c:pt>
                <c:pt idx="21">
                  <c:v>2.1840094991418688</c:v>
                </c:pt>
                <c:pt idx="22">
                  <c:v>1.3071430468358436</c:v>
                </c:pt>
                <c:pt idx="23">
                  <c:v>0.845755167259723</c:v>
                </c:pt>
                <c:pt idx="24">
                  <c:v>2.518028750705434</c:v>
                </c:pt>
                <c:pt idx="25">
                  <c:v>5.2546181922941093</c:v>
                </c:pt>
                <c:pt idx="26">
                  <c:v>-14.479521121013313</c:v>
                </c:pt>
                <c:pt idx="27">
                  <c:v>-0.57037894281516088</c:v>
                </c:pt>
                <c:pt idx="28">
                  <c:v>-3.6439002431825571</c:v>
                </c:pt>
                <c:pt idx="29">
                  <c:v>0.40342693241318983</c:v>
                </c:pt>
                <c:pt idx="30">
                  <c:v>-2.909190061277199</c:v>
                </c:pt>
                <c:pt idx="31">
                  <c:v>-5.2569433498280063</c:v>
                </c:pt>
                <c:pt idx="32">
                  <c:v>-6.8703902285147045</c:v>
                </c:pt>
                <c:pt idx="33">
                  <c:v>-11.135512597296213</c:v>
                </c:pt>
                <c:pt idx="34">
                  <c:v>4.0474968716171844E-2</c:v>
                </c:pt>
                <c:pt idx="35">
                  <c:v>-11.852430001980952</c:v>
                </c:pt>
                <c:pt idx="36">
                  <c:v>-2.7540978178106403</c:v>
                </c:pt>
                <c:pt idx="37">
                  <c:v>-8.0779971893908389</c:v>
                </c:pt>
                <c:pt idx="38">
                  <c:v>7.9478657308794478</c:v>
                </c:pt>
                <c:pt idx="39">
                  <c:v>5.0200752900286254</c:v>
                </c:pt>
                <c:pt idx="40">
                  <c:v>1.7685621364407682</c:v>
                </c:pt>
                <c:pt idx="41">
                  <c:v>2.5832170863716959</c:v>
                </c:pt>
                <c:pt idx="42">
                  <c:v>-4.2233042300922659</c:v>
                </c:pt>
                <c:pt idx="43">
                  <c:v>5.0547507852706701</c:v>
                </c:pt>
                <c:pt idx="44">
                  <c:v>4.6598505156577659</c:v>
                </c:pt>
                <c:pt idx="45">
                  <c:v>-1.8777918042021895</c:v>
                </c:pt>
                <c:pt idx="46">
                  <c:v>-2.3683913423439691</c:v>
                </c:pt>
                <c:pt idx="47">
                  <c:v>-20.022090843128911</c:v>
                </c:pt>
                <c:pt idx="48">
                  <c:v>-2.0514789871820973</c:v>
                </c:pt>
                <c:pt idx="49">
                  <c:v>-3.7261390027233734</c:v>
                </c:pt>
                <c:pt idx="50">
                  <c:v>-0.85320522476398253</c:v>
                </c:pt>
                <c:pt idx="51">
                  <c:v>0.254707250254393</c:v>
                </c:pt>
                <c:pt idx="52">
                  <c:v>-7.2383743324659875</c:v>
                </c:pt>
                <c:pt idx="53">
                  <c:v>0.68843825002025483</c:v>
                </c:pt>
                <c:pt idx="54">
                  <c:v>5.9882378944874946</c:v>
                </c:pt>
                <c:pt idx="55">
                  <c:v>-2.5057087164591003</c:v>
                </c:pt>
                <c:pt idx="56">
                  <c:v>3.0945822313218159</c:v>
                </c:pt>
                <c:pt idx="57">
                  <c:v>-6.8519982956237602</c:v>
                </c:pt>
                <c:pt idx="58">
                  <c:v>-1.200443841967326</c:v>
                </c:pt>
                <c:pt idx="59">
                  <c:v>0.3589252899802311</c:v>
                </c:pt>
                <c:pt idx="60">
                  <c:v>-22.23925150696639</c:v>
                </c:pt>
                <c:pt idx="61">
                  <c:v>-1.8001610679683235</c:v>
                </c:pt>
                <c:pt idx="62">
                  <c:v>2.2102648724088354</c:v>
                </c:pt>
                <c:pt idx="63">
                  <c:v>3.8306385932309084</c:v>
                </c:pt>
                <c:pt idx="64">
                  <c:v>-0.19773752358487151</c:v>
                </c:pt>
                <c:pt idx="65">
                  <c:v>-2.5479279578081435</c:v>
                </c:pt>
                <c:pt idx="66">
                  <c:v>-7.0171014731517491</c:v>
                </c:pt>
                <c:pt idx="67">
                  <c:v>-6.0881951881695962</c:v>
                </c:pt>
                <c:pt idx="68">
                  <c:v>-1.7629312244380912</c:v>
                </c:pt>
                <c:pt idx="69">
                  <c:v>-2.7934544474659209</c:v>
                </c:pt>
                <c:pt idx="70">
                  <c:v>-10.787516199433014</c:v>
                </c:pt>
                <c:pt idx="71">
                  <c:v>-4.9328204770865209</c:v>
                </c:pt>
                <c:pt idx="72">
                  <c:v>1.9254452973817076</c:v>
                </c:pt>
                <c:pt idx="73">
                  <c:v>7.5356189591707903</c:v>
                </c:pt>
                <c:pt idx="74">
                  <c:v>-0.24299767198628253</c:v>
                </c:pt>
                <c:pt idx="75">
                  <c:v>-3.2494367616581048</c:v>
                </c:pt>
                <c:pt idx="76">
                  <c:v>-6.3172134728985085</c:v>
                </c:pt>
                <c:pt idx="77">
                  <c:v>-3.4491983824230932</c:v>
                </c:pt>
                <c:pt idx="78">
                  <c:v>8.719515814204545</c:v>
                </c:pt>
                <c:pt idx="79">
                  <c:v>5.1389984755430822</c:v>
                </c:pt>
                <c:pt idx="80">
                  <c:v>-6.870436227585742</c:v>
                </c:pt>
                <c:pt idx="81">
                  <c:v>1.0980681590930006</c:v>
                </c:pt>
                <c:pt idx="82">
                  <c:v>-8.5888921675510055</c:v>
                </c:pt>
                <c:pt idx="83">
                  <c:v>-0.24862038025712074</c:v>
                </c:pt>
                <c:pt idx="84">
                  <c:v>-11.094499130713256</c:v>
                </c:pt>
                <c:pt idx="85">
                  <c:v>-0.7697770316597019</c:v>
                </c:pt>
                <c:pt idx="86">
                  <c:v>-1.516402118951433</c:v>
                </c:pt>
                <c:pt idx="87">
                  <c:v>-8.6625770727181646</c:v>
                </c:pt>
                <c:pt idx="88">
                  <c:v>-6.5405654075384749</c:v>
                </c:pt>
                <c:pt idx="89">
                  <c:v>1.0969603517587156</c:v>
                </c:pt>
                <c:pt idx="90">
                  <c:v>-2.0073342328428652</c:v>
                </c:pt>
                <c:pt idx="91">
                  <c:v>1.3402836367779685</c:v>
                </c:pt>
                <c:pt idx="92">
                  <c:v>-0.3610835177411964</c:v>
                </c:pt>
                <c:pt idx="93">
                  <c:v>-5.2209267082238675</c:v>
                </c:pt>
                <c:pt idx="94">
                  <c:v>-1.1488604097240351</c:v>
                </c:pt>
                <c:pt idx="95">
                  <c:v>-1.6999426264352753</c:v>
                </c:pt>
                <c:pt idx="96">
                  <c:v>-0.84261487067906771</c:v>
                </c:pt>
                <c:pt idx="97">
                  <c:v>-2.8679590166221853</c:v>
                </c:pt>
                <c:pt idx="98">
                  <c:v>-0.48557603606705158</c:v>
                </c:pt>
                <c:pt idx="99">
                  <c:v>-2.2793038854157057</c:v>
                </c:pt>
                <c:pt idx="100">
                  <c:v>-25.14731501918105</c:v>
                </c:pt>
                <c:pt idx="101">
                  <c:v>-24.064537584015937</c:v>
                </c:pt>
                <c:pt idx="102">
                  <c:v>-3.8585570550939909</c:v>
                </c:pt>
                <c:pt idx="103">
                  <c:v>-3.4862694921675068</c:v>
                </c:pt>
                <c:pt idx="104">
                  <c:v>3.6267052077721482</c:v>
                </c:pt>
                <c:pt idx="105">
                  <c:v>-6.3029006610346112</c:v>
                </c:pt>
                <c:pt idx="106">
                  <c:v>-8.1421309698797941</c:v>
                </c:pt>
                <c:pt idx="107">
                  <c:v>-3.5115027678167525</c:v>
                </c:pt>
                <c:pt idx="108">
                  <c:v>-5.4308671139651352</c:v>
                </c:pt>
                <c:pt idx="109">
                  <c:v>-7.2444381589175872</c:v>
                </c:pt>
                <c:pt idx="110">
                  <c:v>-2.5013747582575157</c:v>
                </c:pt>
                <c:pt idx="111">
                  <c:v>-8.5948543057377087</c:v>
                </c:pt>
                <c:pt idx="112">
                  <c:v>1.5794816131189018</c:v>
                </c:pt>
                <c:pt idx="114">
                  <c:v>1.1254579367603972</c:v>
                </c:pt>
                <c:pt idx="115">
                  <c:v>-4.1632611102900903</c:v>
                </c:pt>
                <c:pt idx="116">
                  <c:v>-0.92773750796162879</c:v>
                </c:pt>
                <c:pt idx="117">
                  <c:v>3.416780751566864</c:v>
                </c:pt>
                <c:pt idx="118">
                  <c:v>-5.5477665797057654</c:v>
                </c:pt>
                <c:pt idx="119">
                  <c:v>-1.5513521217370876</c:v>
                </c:pt>
                <c:pt idx="120">
                  <c:v>2.4077609337554655</c:v>
                </c:pt>
                <c:pt idx="121">
                  <c:v>-2.3592130915609069</c:v>
                </c:pt>
                <c:pt idx="122">
                  <c:v>-7.3643021349563647</c:v>
                </c:pt>
                <c:pt idx="123">
                  <c:v>-8.0667635518607312</c:v>
                </c:pt>
                <c:pt idx="124">
                  <c:v>1.0807899302952109</c:v>
                </c:pt>
                <c:pt idx="125">
                  <c:v>-5.3788830357606372</c:v>
                </c:pt>
                <c:pt idx="126">
                  <c:v>-9.8527145336671538</c:v>
                </c:pt>
                <c:pt idx="127">
                  <c:v>3.1990552387777376</c:v>
                </c:pt>
                <c:pt idx="128">
                  <c:v>-0.41752268793557867</c:v>
                </c:pt>
                <c:pt idx="129">
                  <c:v>5.228571889229392</c:v>
                </c:pt>
                <c:pt idx="130">
                  <c:v>-0.49837979988241088</c:v>
                </c:pt>
                <c:pt idx="131">
                  <c:v>-5.8104938424565677</c:v>
                </c:pt>
                <c:pt idx="132">
                  <c:v>-17.224215421943555</c:v>
                </c:pt>
                <c:pt idx="133">
                  <c:v>-5.2177078684671976</c:v>
                </c:pt>
                <c:pt idx="134">
                  <c:v>-12.275886011838612</c:v>
                </c:pt>
                <c:pt idx="135">
                  <c:v>9.9491404966211849</c:v>
                </c:pt>
                <c:pt idx="136">
                  <c:v>-8.6757635093477674</c:v>
                </c:pt>
                <c:pt idx="137">
                  <c:v>-3.2413395180567761</c:v>
                </c:pt>
                <c:pt idx="138">
                  <c:v>-8.1126289847900885</c:v>
                </c:pt>
                <c:pt idx="139">
                  <c:v>-4.7403432175691087</c:v>
                </c:pt>
                <c:pt idx="140">
                  <c:v>3.5463958488755827</c:v>
                </c:pt>
              </c:numCache>
            </c:numRef>
          </c:xVal>
          <c:yVal>
            <c:numRef>
              <c:f>'T1'!$F$2:$F$142</c:f>
              <c:numCache>
                <c:formatCode>General</c:formatCode>
                <c:ptCount val="141"/>
                <c:pt idx="0">
                  <c:v>7.0285797317208001</c:v>
                </c:pt>
                <c:pt idx="1">
                  <c:v>-3.6122386012860019</c:v>
                </c:pt>
                <c:pt idx="2">
                  <c:v>2.4401766813689996</c:v>
                </c:pt>
                <c:pt idx="3">
                  <c:v>2.6925810992780015</c:v>
                </c:pt>
                <c:pt idx="4">
                  <c:v>7.3533699662990006</c:v>
                </c:pt>
                <c:pt idx="5">
                  <c:v>4.8236728608352024</c:v>
                </c:pt>
                <c:pt idx="6">
                  <c:v>-1.3955269963310002</c:v>
                </c:pt>
                <c:pt idx="7">
                  <c:v>4.5273143128968023</c:v>
                </c:pt>
                <c:pt idx="8">
                  <c:v>-1.2384735000000013</c:v>
                </c:pt>
                <c:pt idx="9">
                  <c:v>-0.19002977944060007</c:v>
                </c:pt>
                <c:pt idx="10">
                  <c:v>-2.6495096477110032</c:v>
                </c:pt>
                <c:pt idx="11">
                  <c:v>5.080188825691998</c:v>
                </c:pt>
                <c:pt idx="12">
                  <c:v>-4.7651010087560017</c:v>
                </c:pt>
                <c:pt idx="13">
                  <c:v>-3.8402401066680021</c:v>
                </c:pt>
                <c:pt idx="14">
                  <c:v>1.734895366412001</c:v>
                </c:pt>
                <c:pt idx="15">
                  <c:v>-1.5294484393090002</c:v>
                </c:pt>
                <c:pt idx="16">
                  <c:v>-5.3660407584617005</c:v>
                </c:pt>
                <c:pt idx="17">
                  <c:v>-3.4521244834160001</c:v>
                </c:pt>
                <c:pt idx="18">
                  <c:v>-2.4275587592800001</c:v>
                </c:pt>
                <c:pt idx="19">
                  <c:v>-6.4275467354640021</c:v>
                </c:pt>
                <c:pt idx="20">
                  <c:v>-2.9452399951999553E-2</c:v>
                </c:pt>
                <c:pt idx="21">
                  <c:v>1.7061912123575986</c:v>
                </c:pt>
                <c:pt idx="22">
                  <c:v>1.4569693430001251E-2</c:v>
                </c:pt>
                <c:pt idx="23">
                  <c:v>1.8537466145310013</c:v>
                </c:pt>
                <c:pt idx="24">
                  <c:v>3.3061648787644025</c:v>
                </c:pt>
                <c:pt idx="25">
                  <c:v>5.2458759638795023</c:v>
                </c:pt>
                <c:pt idx="26">
                  <c:v>-10.248275022027997</c:v>
                </c:pt>
                <c:pt idx="27">
                  <c:v>1.9884154393760021</c:v>
                </c:pt>
                <c:pt idx="28">
                  <c:v>-1.9406038046670027</c:v>
                </c:pt>
                <c:pt idx="29">
                  <c:v>0.32317337911999644</c:v>
                </c:pt>
                <c:pt idx="30">
                  <c:v>1.1254598720318008</c:v>
                </c:pt>
                <c:pt idx="31">
                  <c:v>0.6474692415649983</c:v>
                </c:pt>
                <c:pt idx="32">
                  <c:v>-4.8419047842929999</c:v>
                </c:pt>
                <c:pt idx="33">
                  <c:v>-6.5394545844380012</c:v>
                </c:pt>
                <c:pt idx="34">
                  <c:v>0.73373886696699842</c:v>
                </c:pt>
                <c:pt idx="35">
                  <c:v>-10.925989530520397</c:v>
                </c:pt>
                <c:pt idx="36">
                  <c:v>-0.86630720614799728</c:v>
                </c:pt>
                <c:pt idx="37">
                  <c:v>-4.8235772269640016</c:v>
                </c:pt>
                <c:pt idx="38">
                  <c:v>7.7571684159716021</c:v>
                </c:pt>
                <c:pt idx="39">
                  <c:v>2.6943569937669984</c:v>
                </c:pt>
                <c:pt idx="40">
                  <c:v>3.5940113592360987</c:v>
                </c:pt>
                <c:pt idx="41">
                  <c:v>0.79007342158399751</c:v>
                </c:pt>
                <c:pt idx="42">
                  <c:v>1.1930544996650028</c:v>
                </c:pt>
                <c:pt idx="43">
                  <c:v>5.4612662416599989</c:v>
                </c:pt>
                <c:pt idx="44">
                  <c:v>-1.7963010916280027</c:v>
                </c:pt>
                <c:pt idx="45">
                  <c:v>-4.0434869922604015</c:v>
                </c:pt>
                <c:pt idx="46">
                  <c:v>0.87921792506000074</c:v>
                </c:pt>
                <c:pt idx="47">
                  <c:v>-13.354893991695</c:v>
                </c:pt>
                <c:pt idx="48">
                  <c:v>-3.4209167180544995</c:v>
                </c:pt>
                <c:pt idx="49">
                  <c:v>-6.755277857236802</c:v>
                </c:pt>
                <c:pt idx="50">
                  <c:v>-5.0245729435274953</c:v>
                </c:pt>
                <c:pt idx="51">
                  <c:v>2.0390554321298993</c:v>
                </c:pt>
                <c:pt idx="52">
                  <c:v>-4.5556256963440021</c:v>
                </c:pt>
                <c:pt idx="53">
                  <c:v>2.6065130118491986</c:v>
                </c:pt>
                <c:pt idx="54">
                  <c:v>6.6262708503418004</c:v>
                </c:pt>
                <c:pt idx="55">
                  <c:v>1.2189188722799997</c:v>
                </c:pt>
                <c:pt idx="56">
                  <c:v>4.3578158628189989</c:v>
                </c:pt>
                <c:pt idx="57">
                  <c:v>-3.1660071094999971</c:v>
                </c:pt>
                <c:pt idx="58">
                  <c:v>-1.1130333080917971</c:v>
                </c:pt>
                <c:pt idx="59">
                  <c:v>7.6390718007996128E-2</c:v>
                </c:pt>
                <c:pt idx="60">
                  <c:v>-9.7465547014829959</c:v>
                </c:pt>
                <c:pt idx="61">
                  <c:v>0.32301152648200215</c:v>
                </c:pt>
                <c:pt idx="62">
                  <c:v>6.0409691403559975</c:v>
                </c:pt>
                <c:pt idx="63">
                  <c:v>2.7284303348099996</c:v>
                </c:pt>
                <c:pt idx="64">
                  <c:v>0.39593916778800065</c:v>
                </c:pt>
                <c:pt idx="65">
                  <c:v>0.16234175928200045</c:v>
                </c:pt>
                <c:pt idx="66">
                  <c:v>-2.0655273255331998</c:v>
                </c:pt>
                <c:pt idx="67">
                  <c:v>-2.3600407184896994</c:v>
                </c:pt>
                <c:pt idx="68">
                  <c:v>0.90865804240860015</c:v>
                </c:pt>
                <c:pt idx="69">
                  <c:v>-4.432615302201004</c:v>
                </c:pt>
                <c:pt idx="70">
                  <c:v>-10.791346187427006</c:v>
                </c:pt>
                <c:pt idx="71">
                  <c:v>-2.0467912780050028</c:v>
                </c:pt>
                <c:pt idx="72">
                  <c:v>0.36186695475200281</c:v>
                </c:pt>
                <c:pt idx="73">
                  <c:v>8.6686870666500013</c:v>
                </c:pt>
                <c:pt idx="74">
                  <c:v>0.8978032397754987</c:v>
                </c:pt>
                <c:pt idx="75">
                  <c:v>-4.9320815443919983</c:v>
                </c:pt>
                <c:pt idx="76">
                  <c:v>-8.1074201992870023</c:v>
                </c:pt>
                <c:pt idx="77">
                  <c:v>-0.90277179908050087</c:v>
                </c:pt>
                <c:pt idx="78">
                  <c:v>7.6994239693152</c:v>
                </c:pt>
                <c:pt idx="79">
                  <c:v>4.344176875379997</c:v>
                </c:pt>
                <c:pt idx="80">
                  <c:v>-5.7109527664040023</c:v>
                </c:pt>
                <c:pt idx="81">
                  <c:v>6.762298156900215E-2</c:v>
                </c:pt>
                <c:pt idx="82">
                  <c:v>-6.4583724514917016</c:v>
                </c:pt>
                <c:pt idx="83">
                  <c:v>0.52371280348140203</c:v>
                </c:pt>
                <c:pt idx="84">
                  <c:v>-3.6888061002779935</c:v>
                </c:pt>
                <c:pt idx="85">
                  <c:v>2.2368862618987997</c:v>
                </c:pt>
                <c:pt idx="86">
                  <c:v>0.57347875427339901</c:v>
                </c:pt>
                <c:pt idx="87">
                  <c:v>-6.3761124512360041</c:v>
                </c:pt>
                <c:pt idx="88">
                  <c:v>-4.4241870607850018</c:v>
                </c:pt>
                <c:pt idx="89">
                  <c:v>3.0360701820489027</c:v>
                </c:pt>
                <c:pt idx="90">
                  <c:v>-1.3410940380119989</c:v>
                </c:pt>
                <c:pt idx="91">
                  <c:v>2.1206539849544015</c:v>
                </c:pt>
                <c:pt idx="92">
                  <c:v>-1.4449658174454996</c:v>
                </c:pt>
                <c:pt idx="93">
                  <c:v>-3.6610838589666024</c:v>
                </c:pt>
                <c:pt idx="94">
                  <c:v>2.4534626500799988</c:v>
                </c:pt>
                <c:pt idx="95">
                  <c:v>-0.49392300472340267</c:v>
                </c:pt>
                <c:pt idx="96">
                  <c:v>0.55785892574600027</c:v>
                </c:pt>
                <c:pt idx="97">
                  <c:v>-2.136105499642202</c:v>
                </c:pt>
                <c:pt idx="98">
                  <c:v>0.20772438987799902</c:v>
                </c:pt>
                <c:pt idx="99">
                  <c:v>-1.2330863613399998</c:v>
                </c:pt>
                <c:pt idx="100">
                  <c:v>-16.897464393326491</c:v>
                </c:pt>
                <c:pt idx="101">
                  <c:v>-16.840149807159996</c:v>
                </c:pt>
                <c:pt idx="102">
                  <c:v>-1.5741995645610025</c:v>
                </c:pt>
                <c:pt idx="103">
                  <c:v>-2.3360394653120018</c:v>
                </c:pt>
                <c:pt idx="104">
                  <c:v>3.2911119313559993</c:v>
                </c:pt>
                <c:pt idx="105">
                  <c:v>-6.726430145703997</c:v>
                </c:pt>
                <c:pt idx="106">
                  <c:v>-5.3108575026329987</c:v>
                </c:pt>
                <c:pt idx="107">
                  <c:v>-3.0362287664763983</c:v>
                </c:pt>
                <c:pt idx="108">
                  <c:v>-3.2158125397264001</c:v>
                </c:pt>
                <c:pt idx="109">
                  <c:v>-5.6638851659349996</c:v>
                </c:pt>
                <c:pt idx="110">
                  <c:v>-0.77289284415200044</c:v>
                </c:pt>
                <c:pt idx="111">
                  <c:v>-8.891461257970402</c:v>
                </c:pt>
                <c:pt idx="112">
                  <c:v>0.78495419427499868</c:v>
                </c:pt>
                <c:pt idx="114">
                  <c:v>3.3810517704768017</c:v>
                </c:pt>
                <c:pt idx="115">
                  <c:v>-2.7401139627356024</c:v>
                </c:pt>
                <c:pt idx="116">
                  <c:v>-2.4511667193660003</c:v>
                </c:pt>
                <c:pt idx="117">
                  <c:v>2.9359197015660037</c:v>
                </c:pt>
                <c:pt idx="118">
                  <c:v>-2.0241167704799992</c:v>
                </c:pt>
                <c:pt idx="119">
                  <c:v>-2.423181681951398</c:v>
                </c:pt>
                <c:pt idx="120">
                  <c:v>2.8802332980100012</c:v>
                </c:pt>
                <c:pt idx="121">
                  <c:v>-2.5689337643717991</c:v>
                </c:pt>
                <c:pt idx="122">
                  <c:v>-6.6763667261843977</c:v>
                </c:pt>
                <c:pt idx="123">
                  <c:v>-4.9812476283480009</c:v>
                </c:pt>
                <c:pt idx="124">
                  <c:v>3.3616488063451015</c:v>
                </c:pt>
                <c:pt idx="125">
                  <c:v>-1.4627000986879999</c:v>
                </c:pt>
                <c:pt idx="126">
                  <c:v>-5.6986248786212954</c:v>
                </c:pt>
                <c:pt idx="127">
                  <c:v>0.10061144452759763</c:v>
                </c:pt>
                <c:pt idx="128">
                  <c:v>-0.21354535067250069</c:v>
                </c:pt>
                <c:pt idx="129">
                  <c:v>5.0206171068359993</c:v>
                </c:pt>
                <c:pt idx="130">
                  <c:v>2.4904707197628007</c:v>
                </c:pt>
                <c:pt idx="131">
                  <c:v>-1.4379955803150004</c:v>
                </c:pt>
                <c:pt idx="132">
                  <c:v>-14.814727673965002</c:v>
                </c:pt>
                <c:pt idx="133">
                  <c:v>-1.8035356660085</c:v>
                </c:pt>
                <c:pt idx="134">
                  <c:v>-11.323236939548497</c:v>
                </c:pt>
                <c:pt idx="135">
                  <c:v>7.766582742372</c:v>
                </c:pt>
                <c:pt idx="136">
                  <c:v>-6.2564407265047954</c:v>
                </c:pt>
                <c:pt idx="137">
                  <c:v>-1.6815924220160028</c:v>
                </c:pt>
                <c:pt idx="138">
                  <c:v>-7.3228728672799939</c:v>
                </c:pt>
                <c:pt idx="139">
                  <c:v>-5.9654103941040013</c:v>
                </c:pt>
                <c:pt idx="140">
                  <c:v>6.9984673150719985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49-5E47-8ED0-A013C1FA82B8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-30</c:v>
              </c:pt>
              <c:pt idx="1">
                <c:v>15</c:v>
              </c:pt>
            </c:numLit>
          </c:xVal>
          <c:yVal>
            <c:numLit>
              <c:formatCode>General</c:formatCode>
              <c:ptCount val="2"/>
              <c:pt idx="0">
                <c:v>-30</c:v>
              </c:pt>
              <c:pt idx="1">
                <c:v>15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F49-5E47-8ED0-A013C1FA8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0999872"/>
        <c:axId val="1607897711"/>
      </c:scatterChart>
      <c:valAx>
        <c:axId val="80099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897711"/>
        <c:crosses val="autoZero"/>
        <c:crossBetween val="midCat"/>
      </c:valAx>
      <c:valAx>
        <c:axId val="160789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999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T2 Parity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'T2'!$F$1</c:f>
              <c:strCache>
                <c:ptCount val="1"/>
                <c:pt idx="0">
                  <c:v>pred_vp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'T2'!$E$2:$E$142</c:f>
              <c:numCache>
                <c:formatCode>General</c:formatCode>
                <c:ptCount val="141"/>
                <c:pt idx="0">
                  <c:v>10.429967408093209</c:v>
                </c:pt>
                <c:pt idx="1">
                  <c:v>5.3911478595167885</c:v>
                </c:pt>
                <c:pt idx="2">
                  <c:v>7.927833157201734</c:v>
                </c:pt>
                <c:pt idx="3">
                  <c:v>8.8954702828372643</c:v>
                </c:pt>
                <c:pt idx="4">
                  <c:v>10.029056063722756</c:v>
                </c:pt>
                <c:pt idx="5">
                  <c:v>9.5323206904921562</c:v>
                </c:pt>
                <c:pt idx="6">
                  <c:v>5.144764120378559</c:v>
                </c:pt>
                <c:pt idx="7">
                  <c:v>9.8874019244617841</c:v>
                </c:pt>
                <c:pt idx="8">
                  <c:v>10.049641271777572</c:v>
                </c:pt>
                <c:pt idx="9">
                  <c:v>7.17601569448113</c:v>
                </c:pt>
                <c:pt idx="10">
                  <c:v>4.1541474414758861</c:v>
                </c:pt>
                <c:pt idx="11">
                  <c:v>9.9318536584103825</c:v>
                </c:pt>
                <c:pt idx="12">
                  <c:v>6.8078625791212497</c:v>
                </c:pt>
                <c:pt idx="13">
                  <c:v>7.0598345018412374</c:v>
                </c:pt>
                <c:pt idx="14">
                  <c:v>7.6632766299111807</c:v>
                </c:pt>
                <c:pt idx="15">
                  <c:v>7.3896965238952577</c:v>
                </c:pt>
                <c:pt idx="16">
                  <c:v>6.0339787121473014</c:v>
                </c:pt>
                <c:pt idx="17">
                  <c:v>6.2633600718522482</c:v>
                </c:pt>
                <c:pt idx="18">
                  <c:v>6.6165302409788822</c:v>
                </c:pt>
                <c:pt idx="19">
                  <c:v>3.7640497011756118</c:v>
                </c:pt>
                <c:pt idx="20">
                  <c:v>7.6726546161748859</c:v>
                </c:pt>
                <c:pt idx="21">
                  <c:v>8.8396238420790656</c:v>
                </c:pt>
                <c:pt idx="22">
                  <c:v>8.5746059967634061</c:v>
                </c:pt>
                <c:pt idx="23">
                  <c:v>8.539440490288273</c:v>
                </c:pt>
                <c:pt idx="24">
                  <c:v>8.6371552826038638</c:v>
                </c:pt>
                <c:pt idx="25">
                  <c:v>9.7936406224716563</c:v>
                </c:pt>
                <c:pt idx="26">
                  <c:v>4.7923216243520423</c:v>
                </c:pt>
                <c:pt idx="27">
                  <c:v>7.3947370994884709</c:v>
                </c:pt>
                <c:pt idx="28">
                  <c:v>6.616223304888031</c:v>
                </c:pt>
                <c:pt idx="29">
                  <c:v>7.8231147415829989</c:v>
                </c:pt>
                <c:pt idx="30">
                  <c:v>6.5745836648896177</c:v>
                </c:pt>
                <c:pt idx="31">
                  <c:v>6.7415714117376595</c:v>
                </c:pt>
                <c:pt idx="32">
                  <c:v>5.3135388245160566</c:v>
                </c:pt>
                <c:pt idx="33">
                  <c:v>4.4469535780128835</c:v>
                </c:pt>
                <c:pt idx="34">
                  <c:v>7.8184351303178108</c:v>
                </c:pt>
                <c:pt idx="35">
                  <c:v>5.1333779722103703</c:v>
                </c:pt>
                <c:pt idx="36">
                  <c:v>6.9752670012504296</c:v>
                </c:pt>
                <c:pt idx="37">
                  <c:v>4.9650250712857709</c:v>
                </c:pt>
                <c:pt idx="38">
                  <c:v>10.817628510437034</c:v>
                </c:pt>
                <c:pt idx="39">
                  <c:v>9.906860467158868</c:v>
                </c:pt>
                <c:pt idx="40">
                  <c:v>8.6242985930203933</c:v>
                </c:pt>
                <c:pt idx="41">
                  <c:v>8.4931384215852663</c:v>
                </c:pt>
                <c:pt idx="42">
                  <c:v>6.0473374458334348</c:v>
                </c:pt>
                <c:pt idx="43">
                  <c:v>9.8393154080370557</c:v>
                </c:pt>
                <c:pt idx="44">
                  <c:v>9.7461625311610884</c:v>
                </c:pt>
                <c:pt idx="45">
                  <c:v>7.5799547960591376</c:v>
                </c:pt>
                <c:pt idx="46">
                  <c:v>7.410134051867229</c:v>
                </c:pt>
                <c:pt idx="47">
                  <c:v>0.29833084135642096</c:v>
                </c:pt>
                <c:pt idx="48">
                  <c:v>7.48358045380939</c:v>
                </c:pt>
                <c:pt idx="49">
                  <c:v>6.8972095659706536</c:v>
                </c:pt>
                <c:pt idx="50">
                  <c:v>7.8431001556959234</c:v>
                </c:pt>
                <c:pt idx="51">
                  <c:v>8.0672212728468473</c:v>
                </c:pt>
                <c:pt idx="52">
                  <c:v>5.106212684805933</c:v>
                </c:pt>
                <c:pt idx="53">
                  <c:v>8.1034478405173758</c:v>
                </c:pt>
                <c:pt idx="54">
                  <c:v>10.213430132108368</c:v>
                </c:pt>
                <c:pt idx="55">
                  <c:v>6.7661206923703254</c:v>
                </c:pt>
                <c:pt idx="56">
                  <c:v>9.070673781457824</c:v>
                </c:pt>
                <c:pt idx="57">
                  <c:v>6.014061542319995</c:v>
                </c:pt>
                <c:pt idx="58">
                  <c:v>6.8231589311980052</c:v>
                </c:pt>
                <c:pt idx="59">
                  <c:v>8.0644860616076368</c:v>
                </c:pt>
                <c:pt idx="60">
                  <c:v>1.6077799993683</c:v>
                </c:pt>
                <c:pt idx="61">
                  <c:v>6.8427162536725215</c:v>
                </c:pt>
                <c:pt idx="62">
                  <c:v>8.4218283073107383</c:v>
                </c:pt>
                <c:pt idx="63">
                  <c:v>9.4474711971730478</c:v>
                </c:pt>
                <c:pt idx="64">
                  <c:v>7.5258644362035438</c:v>
                </c:pt>
                <c:pt idx="65">
                  <c:v>6.8306917831699216</c:v>
                </c:pt>
                <c:pt idx="66">
                  <c:v>5.9800265235788839</c:v>
                </c:pt>
                <c:pt idx="67">
                  <c:v>5.8513299570737338</c:v>
                </c:pt>
                <c:pt idx="68">
                  <c:v>6.8714863806315218</c:v>
                </c:pt>
                <c:pt idx="69">
                  <c:v>6.0996181172282338</c:v>
                </c:pt>
                <c:pt idx="70">
                  <c:v>5.1313186252784</c:v>
                </c:pt>
                <c:pt idx="71">
                  <c:v>6.1597882603244951</c:v>
                </c:pt>
                <c:pt idx="72">
                  <c:v>8.2934934086829504</c:v>
                </c:pt>
                <c:pt idx="73">
                  <c:v>10.681392187022151</c:v>
                </c:pt>
                <c:pt idx="74">
                  <c:v>8.3606446179850806</c:v>
                </c:pt>
                <c:pt idx="75">
                  <c:v>6.6866341888206797</c:v>
                </c:pt>
                <c:pt idx="76">
                  <c:v>4.9975241402825867</c:v>
                </c:pt>
                <c:pt idx="77">
                  <c:v>7.2094524786938265</c:v>
                </c:pt>
                <c:pt idx="78">
                  <c:v>11.483125118824539</c:v>
                </c:pt>
                <c:pt idx="79">
                  <c:v>9.8307175636971635</c:v>
                </c:pt>
                <c:pt idx="80">
                  <c:v>5.4940220039609624</c:v>
                </c:pt>
                <c:pt idx="81">
                  <c:v>8.4497776533053965</c:v>
                </c:pt>
                <c:pt idx="82">
                  <c:v>6.0481046700111882</c:v>
                </c:pt>
                <c:pt idx="83">
                  <c:v>7.8061364278888679</c:v>
                </c:pt>
                <c:pt idx="84">
                  <c:v>4.8070708906624411</c:v>
                </c:pt>
                <c:pt idx="85">
                  <c:v>7.2362079232240815</c:v>
                </c:pt>
                <c:pt idx="86">
                  <c:v>7.585870884403203</c:v>
                </c:pt>
                <c:pt idx="87">
                  <c:v>5.6989582808658703</c:v>
                </c:pt>
                <c:pt idx="88">
                  <c:v>5.897708350000098</c:v>
                </c:pt>
                <c:pt idx="89">
                  <c:v>8.0606585066133682</c:v>
                </c:pt>
                <c:pt idx="90">
                  <c:v>7.2557142927698619</c:v>
                </c:pt>
                <c:pt idx="91">
                  <c:v>7.9436501067749914</c:v>
                </c:pt>
                <c:pt idx="92">
                  <c:v>8.0122256916003884</c:v>
                </c:pt>
                <c:pt idx="93">
                  <c:v>5.2186721522285211</c:v>
                </c:pt>
                <c:pt idx="94">
                  <c:v>6.9618892354667867</c:v>
                </c:pt>
                <c:pt idx="95">
                  <c:v>7.2525140064070284</c:v>
                </c:pt>
                <c:pt idx="96">
                  <c:v>7.2678404660435261</c:v>
                </c:pt>
                <c:pt idx="97">
                  <c:v>6.3117633813116214</c:v>
                </c:pt>
                <c:pt idx="98">
                  <c:v>7.077744663004724</c:v>
                </c:pt>
                <c:pt idx="99">
                  <c:v>6.6952169467418141</c:v>
                </c:pt>
                <c:pt idx="100">
                  <c:v>-1.1754111068912625</c:v>
                </c:pt>
                <c:pt idx="101">
                  <c:v>-1.0673952280642549</c:v>
                </c:pt>
                <c:pt idx="102">
                  <c:v>5.2846701861438063</c:v>
                </c:pt>
                <c:pt idx="103">
                  <c:v>6.960440830469798</c:v>
                </c:pt>
                <c:pt idx="104">
                  <c:v>9.1602860281662633</c:v>
                </c:pt>
                <c:pt idx="105">
                  <c:v>5.4094189342366992</c:v>
                </c:pt>
                <c:pt idx="106">
                  <c:v>5.2744369812637117</c:v>
                </c:pt>
                <c:pt idx="107">
                  <c:v>6.8919799459454731</c:v>
                </c:pt>
                <c:pt idx="108">
                  <c:v>4.9256515419402476</c:v>
                </c:pt>
                <c:pt idx="109">
                  <c:v>5.3526076662273709</c:v>
                </c:pt>
                <c:pt idx="110">
                  <c:v>7.4678737946609512</c:v>
                </c:pt>
                <c:pt idx="111">
                  <c:v>5.5949184929801188</c:v>
                </c:pt>
                <c:pt idx="112">
                  <c:v>7.7667154270958614</c:v>
                </c:pt>
                <c:pt idx="114">
                  <c:v>8.3335446663788009</c:v>
                </c:pt>
                <c:pt idx="115">
                  <c:v>6.4177492882047176</c:v>
                </c:pt>
                <c:pt idx="116">
                  <c:v>7.9004874492845145</c:v>
                </c:pt>
                <c:pt idx="117">
                  <c:v>9.3025262747959552</c:v>
                </c:pt>
                <c:pt idx="118">
                  <c:v>6.1148412784147599</c:v>
                </c:pt>
                <c:pt idx="119">
                  <c:v>7.0064712420919717</c:v>
                </c:pt>
                <c:pt idx="120">
                  <c:v>8.7104620481354882</c:v>
                </c:pt>
                <c:pt idx="121">
                  <c:v>7.2251539881512477</c:v>
                </c:pt>
                <c:pt idx="122">
                  <c:v>5.4725296089289888</c:v>
                </c:pt>
                <c:pt idx="123">
                  <c:v>3.7142978617126587</c:v>
                </c:pt>
                <c:pt idx="124">
                  <c:v>8.2289041343968989</c:v>
                </c:pt>
                <c:pt idx="125">
                  <c:v>6.5313862070927957</c:v>
                </c:pt>
                <c:pt idx="126">
                  <c:v>4.3438500764850838</c:v>
                </c:pt>
                <c:pt idx="127">
                  <c:v>9.4891871613948187</c:v>
                </c:pt>
                <c:pt idx="128">
                  <c:v>7.6112344907537235</c:v>
                </c:pt>
                <c:pt idx="129">
                  <c:v>9.9846357791547966</c:v>
                </c:pt>
                <c:pt idx="130">
                  <c:v>7.7827396481060545</c:v>
                </c:pt>
                <c:pt idx="131">
                  <c:v>4.7472507017097465</c:v>
                </c:pt>
                <c:pt idx="132">
                  <c:v>-7.0186248362150039E-2</c:v>
                </c:pt>
                <c:pt idx="133">
                  <c:v>5.0631129405829087</c:v>
                </c:pt>
                <c:pt idx="134">
                  <c:v>3.426162088756274</c:v>
                </c:pt>
                <c:pt idx="135">
                  <c:v>12.510730193279555</c:v>
                </c:pt>
                <c:pt idx="136">
                  <c:v>5.3965286048406353</c:v>
                </c:pt>
                <c:pt idx="137">
                  <c:v>6.8187563588034203</c:v>
                </c:pt>
                <c:pt idx="138">
                  <c:v>3.6980763059932684</c:v>
                </c:pt>
                <c:pt idx="139">
                  <c:v>5.0825430729423626</c:v>
                </c:pt>
                <c:pt idx="140">
                  <c:v>10.25848885506011</c:v>
                </c:pt>
              </c:numCache>
            </c:numRef>
          </c:xVal>
          <c:yVal>
            <c:numRef>
              <c:f>'T2'!$F$2:$F$142</c:f>
              <c:numCache>
                <c:formatCode>General</c:formatCode>
                <c:ptCount val="141"/>
                <c:pt idx="0">
                  <c:v>11.168321930328203</c:v>
                </c:pt>
                <c:pt idx="1">
                  <c:v>4.8849822678639967</c:v>
                </c:pt>
                <c:pt idx="2">
                  <c:v>9.2000272836644008</c:v>
                </c:pt>
                <c:pt idx="3">
                  <c:v>8.7579286169060016</c:v>
                </c:pt>
                <c:pt idx="4">
                  <c:v>10.342292335983</c:v>
                </c:pt>
                <c:pt idx="5">
                  <c:v>9.2656961621808005</c:v>
                </c:pt>
                <c:pt idx="6">
                  <c:v>5.8900285307799969</c:v>
                </c:pt>
                <c:pt idx="7">
                  <c:v>9.7744956333184003</c:v>
                </c:pt>
                <c:pt idx="8">
                  <c:v>4.584540336913502</c:v>
                </c:pt>
                <c:pt idx="9">
                  <c:v>7.2857290453663985</c:v>
                </c:pt>
                <c:pt idx="10">
                  <c:v>5.7394146717035994</c:v>
                </c:pt>
                <c:pt idx="11">
                  <c:v>9.4974033582279986</c:v>
                </c:pt>
                <c:pt idx="12">
                  <c:v>6.4296769218040009</c:v>
                </c:pt>
                <c:pt idx="13">
                  <c:v>6.0742919058719984</c:v>
                </c:pt>
                <c:pt idx="14">
                  <c:v>8.3563458830930006</c:v>
                </c:pt>
                <c:pt idx="15">
                  <c:v>6.5244465280835016</c:v>
                </c:pt>
                <c:pt idx="16">
                  <c:v>5.4243138671680029</c:v>
                </c:pt>
                <c:pt idx="17">
                  <c:v>5.6724155271340031</c:v>
                </c:pt>
                <c:pt idx="18">
                  <c:v>6.058920333591999</c:v>
                </c:pt>
                <c:pt idx="19">
                  <c:v>4.4177445331740017</c:v>
                </c:pt>
                <c:pt idx="20">
                  <c:v>7.2564831368640004</c:v>
                </c:pt>
                <c:pt idx="21">
                  <c:v>7.9150623825383999</c:v>
                </c:pt>
                <c:pt idx="22">
                  <c:v>7.1220926514829994</c:v>
                </c:pt>
                <c:pt idx="23">
                  <c:v>8.4996025378860001</c:v>
                </c:pt>
                <c:pt idx="24">
                  <c:v>8.8273787908874013</c:v>
                </c:pt>
                <c:pt idx="25">
                  <c:v>9.4483111896586998</c:v>
                </c:pt>
                <c:pt idx="26">
                  <c:v>4.6288414549640002</c:v>
                </c:pt>
                <c:pt idx="27">
                  <c:v>8.2355719154205005</c:v>
                </c:pt>
                <c:pt idx="28">
                  <c:v>6.6654527723705002</c:v>
                </c:pt>
                <c:pt idx="29">
                  <c:v>6.9170623300400003</c:v>
                </c:pt>
                <c:pt idx="30">
                  <c:v>7.8012430658570011</c:v>
                </c:pt>
                <c:pt idx="31">
                  <c:v>8.4143704371034005</c:v>
                </c:pt>
                <c:pt idx="32">
                  <c:v>5.1247520034720004</c:v>
                </c:pt>
                <c:pt idx="33">
                  <c:v>4.9593638635540032</c:v>
                </c:pt>
                <c:pt idx="34">
                  <c:v>7.5632217023329993</c:v>
                </c:pt>
                <c:pt idx="35">
                  <c:v>4.0423597646932024</c:v>
                </c:pt>
                <c:pt idx="36">
                  <c:v>7.0920452887139991</c:v>
                </c:pt>
                <c:pt idx="37">
                  <c:v>5.3910835851960002</c:v>
                </c:pt>
                <c:pt idx="38">
                  <c:v>10.679519863846602</c:v>
                </c:pt>
                <c:pt idx="39">
                  <c:v>7.9553229426639991</c:v>
                </c:pt>
                <c:pt idx="40">
                  <c:v>8.9567451300690966</c:v>
                </c:pt>
                <c:pt idx="41">
                  <c:v>7.0749210337040012</c:v>
                </c:pt>
                <c:pt idx="42">
                  <c:v>8.1841494418999972</c:v>
                </c:pt>
                <c:pt idx="43">
                  <c:v>9.8702018739479982</c:v>
                </c:pt>
                <c:pt idx="44">
                  <c:v>5.4814052996810005</c:v>
                </c:pt>
                <c:pt idx="45">
                  <c:v>5.2312338602199979</c:v>
                </c:pt>
                <c:pt idx="46">
                  <c:v>8.5256872671200004</c:v>
                </c:pt>
                <c:pt idx="47">
                  <c:v>1.9855893977529995</c:v>
                </c:pt>
                <c:pt idx="48">
                  <c:v>5.5180058691409997</c:v>
                </c:pt>
                <c:pt idx="49">
                  <c:v>3.9205635481247967</c:v>
                </c:pt>
                <c:pt idx="50">
                  <c:v>4.7557467770439992</c:v>
                </c:pt>
                <c:pt idx="51">
                  <c:v>8.7329333881417011</c:v>
                </c:pt>
                <c:pt idx="52">
                  <c:v>5.181218343403998</c:v>
                </c:pt>
                <c:pt idx="53">
                  <c:v>8.7418348919652011</c:v>
                </c:pt>
                <c:pt idx="54">
                  <c:v>10.441094402019401</c:v>
                </c:pt>
                <c:pt idx="55">
                  <c:v>8.2601882521649994</c:v>
                </c:pt>
                <c:pt idx="56">
                  <c:v>9.5708439490709996</c:v>
                </c:pt>
                <c:pt idx="57">
                  <c:v>6.6993543845800012</c:v>
                </c:pt>
                <c:pt idx="58">
                  <c:v>6.2262874182164971</c:v>
                </c:pt>
                <c:pt idx="59">
                  <c:v>7.1028051841119986</c:v>
                </c:pt>
                <c:pt idx="60">
                  <c:v>4.8572087632799992</c:v>
                </c:pt>
                <c:pt idx="61">
                  <c:v>7.3924188211019981</c:v>
                </c:pt>
                <c:pt idx="62">
                  <c:v>10.627953678043999</c:v>
                </c:pt>
                <c:pt idx="63">
                  <c:v>8.1817051327625006</c:v>
                </c:pt>
                <c:pt idx="64">
                  <c:v>7.4382139870599993</c:v>
                </c:pt>
                <c:pt idx="65">
                  <c:v>7.2078000143120029</c:v>
                </c:pt>
                <c:pt idx="66">
                  <c:v>7.4957104429231993</c:v>
                </c:pt>
                <c:pt idx="67">
                  <c:v>6.9851980597372005</c:v>
                </c:pt>
                <c:pt idx="68">
                  <c:v>7.5900375243938996</c:v>
                </c:pt>
                <c:pt idx="69">
                  <c:v>5.0929320566249956</c:v>
                </c:pt>
                <c:pt idx="70">
                  <c:v>3.9485192598510004</c:v>
                </c:pt>
                <c:pt idx="71">
                  <c:v>6.8002455242559989</c:v>
                </c:pt>
                <c:pt idx="72">
                  <c:v>7.0000341436160038</c:v>
                </c:pt>
                <c:pt idx="73">
                  <c:v>11.374239275475</c:v>
                </c:pt>
                <c:pt idx="74">
                  <c:v>8.3959136276778992</c:v>
                </c:pt>
                <c:pt idx="75">
                  <c:v>4.6997440206083994</c:v>
                </c:pt>
                <c:pt idx="76">
                  <c:v>3.6419104686059995</c:v>
                </c:pt>
                <c:pt idx="77">
                  <c:v>7.6898165588600005</c:v>
                </c:pt>
                <c:pt idx="78">
                  <c:v>10.508827025091801</c:v>
                </c:pt>
                <c:pt idx="79">
                  <c:v>9.0440460264999984</c:v>
                </c:pt>
                <c:pt idx="80">
                  <c:v>4.7979885823060009</c:v>
                </c:pt>
                <c:pt idx="81">
                  <c:v>7.2052562250790011</c:v>
                </c:pt>
                <c:pt idx="82">
                  <c:v>5.611740710461298</c:v>
                </c:pt>
                <c:pt idx="83">
                  <c:v>7.3802971296312005</c:v>
                </c:pt>
                <c:pt idx="84">
                  <c:v>6.9099082406760015</c:v>
                </c:pt>
                <c:pt idx="85">
                  <c:v>8.5756937755555995</c:v>
                </c:pt>
                <c:pt idx="86">
                  <c:v>8.3015798791708004</c:v>
                </c:pt>
                <c:pt idx="87">
                  <c:v>5.4800840754579987</c:v>
                </c:pt>
                <c:pt idx="88">
                  <c:v>5.8995568265390013</c:v>
                </c:pt>
                <c:pt idx="89">
                  <c:v>8.5798873118874024</c:v>
                </c:pt>
                <c:pt idx="90">
                  <c:v>6.7135968813439995</c:v>
                </c:pt>
                <c:pt idx="91">
                  <c:v>8.0819012732959994</c:v>
                </c:pt>
                <c:pt idx="92">
                  <c:v>6.764442634361</c:v>
                </c:pt>
                <c:pt idx="93">
                  <c:v>4.7425422769205987</c:v>
                </c:pt>
                <c:pt idx="94">
                  <c:v>8.3885474331519987</c:v>
                </c:pt>
                <c:pt idx="95">
                  <c:v>7.1427400657149995</c:v>
                </c:pt>
                <c:pt idx="96">
                  <c:v>7.3206951761194006</c:v>
                </c:pt>
                <c:pt idx="97">
                  <c:v>5.7195044956941992</c:v>
                </c:pt>
                <c:pt idx="98">
                  <c:v>6.6570008234340001</c:v>
                </c:pt>
                <c:pt idx="99">
                  <c:v>5.7199510264459974</c:v>
                </c:pt>
                <c:pt idx="100">
                  <c:v>0.45320284414449929</c:v>
                </c:pt>
                <c:pt idx="101">
                  <c:v>-0.12193864079999628</c:v>
                </c:pt>
                <c:pt idx="102">
                  <c:v>5.7424405172699977</c:v>
                </c:pt>
                <c:pt idx="103">
                  <c:v>6.7242437575009966</c:v>
                </c:pt>
                <c:pt idx="104">
                  <c:v>8.3075427848279997</c:v>
                </c:pt>
                <c:pt idx="105">
                  <c:v>3.862424751679999</c:v>
                </c:pt>
                <c:pt idx="106">
                  <c:v>4.8548371500700007</c:v>
                </c:pt>
                <c:pt idx="107">
                  <c:v>6.2968947801584036</c:v>
                </c:pt>
                <c:pt idx="108">
                  <c:v>5.0929707724707995</c:v>
                </c:pt>
                <c:pt idx="109">
                  <c:v>5.0637562371800016</c:v>
                </c:pt>
                <c:pt idx="110">
                  <c:v>7.9140802594519997</c:v>
                </c:pt>
                <c:pt idx="111">
                  <c:v>4.3080321784056004</c:v>
                </c:pt>
                <c:pt idx="112">
                  <c:v>6.7392442857500008</c:v>
                </c:pt>
                <c:pt idx="114">
                  <c:v>8.8848188141490017</c:v>
                </c:pt>
                <c:pt idx="115">
                  <c:v>6.2609495051548016</c:v>
                </c:pt>
                <c:pt idx="116">
                  <c:v>5.8773284142150004</c:v>
                </c:pt>
                <c:pt idx="117">
                  <c:v>8.3324383162888029</c:v>
                </c:pt>
                <c:pt idx="118">
                  <c:v>7.1172680571519997</c:v>
                </c:pt>
                <c:pt idx="119">
                  <c:v>5.9910425540050021</c:v>
                </c:pt>
                <c:pt idx="120">
                  <c:v>8.4234037294480011</c:v>
                </c:pt>
                <c:pt idx="121">
                  <c:v>6.4189873921193978</c:v>
                </c:pt>
                <c:pt idx="122">
                  <c:v>4.6840503288396036</c:v>
                </c:pt>
                <c:pt idx="123">
                  <c:v>4.6471238032842024</c:v>
                </c:pt>
                <c:pt idx="124">
                  <c:v>9.0302543312712977</c:v>
                </c:pt>
                <c:pt idx="125">
                  <c:v>7.5334086630400012</c:v>
                </c:pt>
                <c:pt idx="126">
                  <c:v>5.0281224378828</c:v>
                </c:pt>
                <c:pt idx="127">
                  <c:v>6.5866215955830967</c:v>
                </c:pt>
                <c:pt idx="128">
                  <c:v>7.0861270577733997</c:v>
                </c:pt>
                <c:pt idx="129">
                  <c:v>9.4541748949980011</c:v>
                </c:pt>
                <c:pt idx="130">
                  <c:v>8.8585473504257006</c:v>
                </c:pt>
                <c:pt idx="131">
                  <c:v>6.5170272450630016</c:v>
                </c:pt>
                <c:pt idx="132">
                  <c:v>-0.3987566975130008</c:v>
                </c:pt>
                <c:pt idx="133">
                  <c:v>5.7925373220225005</c:v>
                </c:pt>
                <c:pt idx="134">
                  <c:v>2.4079481393029987</c:v>
                </c:pt>
                <c:pt idx="135">
                  <c:v>10.077356164742801</c:v>
                </c:pt>
                <c:pt idx="136">
                  <c:v>5.2982129463960028</c:v>
                </c:pt>
                <c:pt idx="137">
                  <c:v>6.7677975875200005</c:v>
                </c:pt>
                <c:pt idx="138">
                  <c:v>3.1246164790000002</c:v>
                </c:pt>
                <c:pt idx="139">
                  <c:v>3.847811591185998</c:v>
                </c:pt>
                <c:pt idx="140">
                  <c:v>14.258734013483998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1B-424E-B91D-214454F40050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-2</c:v>
              </c:pt>
              <c:pt idx="1">
                <c:v>14</c:v>
              </c:pt>
            </c:numLit>
          </c:xVal>
          <c:yVal>
            <c:numLit>
              <c:formatCode>General</c:formatCode>
              <c:ptCount val="2"/>
              <c:pt idx="0">
                <c:v>-2</c:v>
              </c:pt>
              <c:pt idx="1">
                <c:v>14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9E2-5446-ACDF-2B06F055B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9137840"/>
        <c:axId val="1333489392"/>
      </c:scatterChart>
      <c:valAx>
        <c:axId val="1019137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489392"/>
        <c:crosses val="autoZero"/>
        <c:crossBetween val="midCat"/>
      </c:valAx>
      <c:valAx>
        <c:axId val="133348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137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T3</a:t>
            </a:r>
            <a:r>
              <a:rPr lang="en-US" baseline="0%"/>
              <a:t> Parity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'T3'!$F$1</c:f>
              <c:strCache>
                <c:ptCount val="1"/>
                <c:pt idx="0">
                  <c:v>pred_vp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'T3'!$E$2:$E$142</c:f>
              <c:numCache>
                <c:formatCode>General</c:formatCode>
                <c:ptCount val="141"/>
                <c:pt idx="0">
                  <c:v>12.986083266069679</c:v>
                </c:pt>
                <c:pt idx="1">
                  <c:v>10.160836888974941</c:v>
                </c:pt>
                <c:pt idx="2">
                  <c:v>11.792085944881638</c:v>
                </c:pt>
                <c:pt idx="3">
                  <c:v>12.150067100419108</c:v>
                </c:pt>
                <c:pt idx="4">
                  <c:v>12.124599557347054</c:v>
                </c:pt>
                <c:pt idx="5">
                  <c:v>12.270344647418241</c:v>
                </c:pt>
                <c:pt idx="6">
                  <c:v>10.158413749011428</c:v>
                </c:pt>
                <c:pt idx="7">
                  <c:v>12.673178146600092</c:v>
                </c:pt>
                <c:pt idx="8">
                  <c:v>12.543161685274656</c:v>
                </c:pt>
                <c:pt idx="9">
                  <c:v>11.291380993980958</c:v>
                </c:pt>
                <c:pt idx="10">
                  <c:v>9.0582754071218812</c:v>
                </c:pt>
                <c:pt idx="11">
                  <c:v>12.369689563545986</c:v>
                </c:pt>
                <c:pt idx="12">
                  <c:v>11.47202297974254</c:v>
                </c:pt>
                <c:pt idx="13">
                  <c:v>11.383725035725128</c:v>
                </c:pt>
                <c:pt idx="14">
                  <c:v>11.37950678600356</c:v>
                </c:pt>
                <c:pt idx="15">
                  <c:v>11.274266829987152</c:v>
                </c:pt>
                <c:pt idx="16">
                  <c:v>10.860738728116157</c:v>
                </c:pt>
                <c:pt idx="17">
                  <c:v>10.729968279494813</c:v>
                </c:pt>
                <c:pt idx="18">
                  <c:v>11.082351525062277</c:v>
                </c:pt>
                <c:pt idx="19">
                  <c:v>9.7097512491509015</c:v>
                </c:pt>
                <c:pt idx="20">
                  <c:v>11.544200679144987</c:v>
                </c:pt>
                <c:pt idx="21">
                  <c:v>12.080618200527901</c:v>
                </c:pt>
                <c:pt idx="22">
                  <c:v>12.040452779259338</c:v>
                </c:pt>
                <c:pt idx="23">
                  <c:v>12.005845499290569</c:v>
                </c:pt>
                <c:pt idx="24">
                  <c:v>11.885490155691631</c:v>
                </c:pt>
                <c:pt idx="25">
                  <c:v>12.237351701293534</c:v>
                </c:pt>
                <c:pt idx="26">
                  <c:v>10.683762974211344</c:v>
                </c:pt>
                <c:pt idx="27">
                  <c:v>11.230802124985749</c:v>
                </c:pt>
                <c:pt idx="28">
                  <c:v>10.999032853555704</c:v>
                </c:pt>
                <c:pt idx="29">
                  <c:v>11.484884035683747</c:v>
                </c:pt>
                <c:pt idx="30">
                  <c:v>11.027015563745692</c:v>
                </c:pt>
                <c:pt idx="31">
                  <c:v>10.968480868226665</c:v>
                </c:pt>
                <c:pt idx="32">
                  <c:v>10.412083691681064</c:v>
                </c:pt>
                <c:pt idx="33">
                  <c:v>10.142340576924219</c:v>
                </c:pt>
                <c:pt idx="34">
                  <c:v>11.486768539726024</c:v>
                </c:pt>
                <c:pt idx="35">
                  <c:v>10.772391716972354</c:v>
                </c:pt>
                <c:pt idx="36">
                  <c:v>11.223154195552292</c:v>
                </c:pt>
                <c:pt idx="37">
                  <c:v>10.301542157773854</c:v>
                </c:pt>
                <c:pt idx="38">
                  <c:v>12.627904181069963</c:v>
                </c:pt>
                <c:pt idx="39">
                  <c:v>12.544197447706289</c:v>
                </c:pt>
                <c:pt idx="40">
                  <c:v>12.034844323302375</c:v>
                </c:pt>
                <c:pt idx="41">
                  <c:v>11.728662234253219</c:v>
                </c:pt>
                <c:pt idx="42">
                  <c:v>10.883024356892069</c:v>
                </c:pt>
                <c:pt idx="43">
                  <c:v>12.46963286651695</c:v>
                </c:pt>
                <c:pt idx="44">
                  <c:v>12.495781271272458</c:v>
                </c:pt>
                <c:pt idx="45">
                  <c:v>11.582587948370426</c:v>
                </c:pt>
                <c:pt idx="46">
                  <c:v>11.561939587696321</c:v>
                </c:pt>
                <c:pt idx="47">
                  <c:v>7.9740618029157604</c:v>
                </c:pt>
                <c:pt idx="48">
                  <c:v>11.450827779907002</c:v>
                </c:pt>
                <c:pt idx="49">
                  <c:v>11.26448933649673</c:v>
                </c:pt>
                <c:pt idx="50">
                  <c:v>11.644404157561739</c:v>
                </c:pt>
                <c:pt idx="51">
                  <c:v>11.71697591712336</c:v>
                </c:pt>
                <c:pt idx="52">
                  <c:v>10.199260198784421</c:v>
                </c:pt>
                <c:pt idx="53">
                  <c:v>11.659958552677018</c:v>
                </c:pt>
                <c:pt idx="54">
                  <c:v>12.558327851711859</c:v>
                </c:pt>
                <c:pt idx="55">
                  <c:v>10.95551164701482</c:v>
                </c:pt>
                <c:pt idx="56">
                  <c:v>12.123392078105768</c:v>
                </c:pt>
                <c:pt idx="57">
                  <c:v>10.929857191918066</c:v>
                </c:pt>
                <c:pt idx="58">
                  <c:v>10.815950015794741</c:v>
                </c:pt>
                <c:pt idx="59">
                  <c:v>11.723166346190059</c:v>
                </c:pt>
                <c:pt idx="60">
                  <c:v>9.003192092547879</c:v>
                </c:pt>
                <c:pt idx="61">
                  <c:v>10.880338589939718</c:v>
                </c:pt>
                <c:pt idx="62">
                  <c:v>11.649849034671476</c:v>
                </c:pt>
                <c:pt idx="63">
                  <c:v>12.323504066440224</c:v>
                </c:pt>
                <c:pt idx="64">
                  <c:v>11.315905316744901</c:v>
                </c:pt>
                <c:pt idx="65">
                  <c:v>11.171800809435794</c:v>
                </c:pt>
                <c:pt idx="66">
                  <c:v>10.821982168020034</c:v>
                </c:pt>
                <c:pt idx="67">
                  <c:v>10.767983284084327</c:v>
                </c:pt>
                <c:pt idx="68">
                  <c:v>11.124502188483749</c:v>
                </c:pt>
                <c:pt idx="69">
                  <c:v>10.397471363633231</c:v>
                </c:pt>
                <c:pt idx="70">
                  <c:v>10.66205329123075</c:v>
                </c:pt>
                <c:pt idx="71">
                  <c:v>10.845007328691574</c:v>
                </c:pt>
                <c:pt idx="72">
                  <c:v>11.59791477066122</c:v>
                </c:pt>
                <c:pt idx="73">
                  <c:v>12.637742266840338</c:v>
                </c:pt>
                <c:pt idx="74">
                  <c:v>12.009945385902665</c:v>
                </c:pt>
                <c:pt idx="75">
                  <c:v>11.193959690534884</c:v>
                </c:pt>
                <c:pt idx="76">
                  <c:v>10.16636529987546</c:v>
                </c:pt>
                <c:pt idx="77">
                  <c:v>11.560562850441517</c:v>
                </c:pt>
                <c:pt idx="78">
                  <c:v>13.243522521453478</c:v>
                </c:pt>
                <c:pt idx="79">
                  <c:v>12.449940143434088</c:v>
                </c:pt>
                <c:pt idx="80">
                  <c:v>10.705708513040566</c:v>
                </c:pt>
                <c:pt idx="81">
                  <c:v>11.929097550652752</c:v>
                </c:pt>
                <c:pt idx="82">
                  <c:v>11.145186553476465</c:v>
                </c:pt>
                <c:pt idx="83">
                  <c:v>11.530569541310168</c:v>
                </c:pt>
                <c:pt idx="84">
                  <c:v>10.338991965641419</c:v>
                </c:pt>
                <c:pt idx="85">
                  <c:v>11.226721625872374</c:v>
                </c:pt>
                <c:pt idx="86">
                  <c:v>11.60121472167797</c:v>
                </c:pt>
                <c:pt idx="87">
                  <c:v>10.92589562890795</c:v>
                </c:pt>
                <c:pt idx="88">
                  <c:v>10.880167119734987</c:v>
                </c:pt>
                <c:pt idx="89">
                  <c:v>11.522570047548065</c:v>
                </c:pt>
                <c:pt idx="90">
                  <c:v>11.374753563169158</c:v>
                </c:pt>
                <c:pt idx="91">
                  <c:v>11.395289210887739</c:v>
                </c:pt>
                <c:pt idx="92">
                  <c:v>11.806808926008586</c:v>
                </c:pt>
                <c:pt idx="93">
                  <c:v>10.197022701555568</c:v>
                </c:pt>
                <c:pt idx="94">
                  <c:v>11.102636665698629</c:v>
                </c:pt>
                <c:pt idx="95">
                  <c:v>11.216820771896266</c:v>
                </c:pt>
                <c:pt idx="96">
                  <c:v>11.061629081368372</c:v>
                </c:pt>
                <c:pt idx="97">
                  <c:v>10.639387375905867</c:v>
                </c:pt>
                <c:pt idx="98">
                  <c:v>10.789698464904065</c:v>
                </c:pt>
                <c:pt idx="99">
                  <c:v>10.803405194400561</c:v>
                </c:pt>
                <c:pt idx="100">
                  <c:v>7.5041420313102103</c:v>
                </c:pt>
                <c:pt idx="101">
                  <c:v>7.5332259630324483</c:v>
                </c:pt>
                <c:pt idx="102">
                  <c:v>9.7682342229140833</c:v>
                </c:pt>
                <c:pt idx="103">
                  <c:v>11.292857475673623</c:v>
                </c:pt>
                <c:pt idx="104">
                  <c:v>11.999179862539188</c:v>
                </c:pt>
                <c:pt idx="105">
                  <c:v>10.5237522028287</c:v>
                </c:pt>
                <c:pt idx="106">
                  <c:v>10.873906379253176</c:v>
                </c:pt>
                <c:pt idx="107">
                  <c:v>11.260739411281289</c:v>
                </c:pt>
                <c:pt idx="108">
                  <c:v>9.9017945275241193</c:v>
                </c:pt>
                <c:pt idx="109">
                  <c:v>10.473283359555049</c:v>
                </c:pt>
                <c:pt idx="110">
                  <c:v>11.624813608700528</c:v>
                </c:pt>
                <c:pt idx="111">
                  <c:v>10.831137528063866</c:v>
                </c:pt>
                <c:pt idx="112">
                  <c:v>11.121503349329842</c:v>
                </c:pt>
                <c:pt idx="114">
                  <c:v>11.611983951368362</c:v>
                </c:pt>
                <c:pt idx="115">
                  <c:v>10.877109878733082</c:v>
                </c:pt>
                <c:pt idx="116">
                  <c:v>11.673579644987811</c:v>
                </c:pt>
                <c:pt idx="117">
                  <c:v>12.334607764935699</c:v>
                </c:pt>
                <c:pt idx="118">
                  <c:v>10.93826052299919</c:v>
                </c:pt>
                <c:pt idx="119">
                  <c:v>11.313148708902165</c:v>
                </c:pt>
                <c:pt idx="120">
                  <c:v>12.05436506846449</c:v>
                </c:pt>
                <c:pt idx="121">
                  <c:v>11.406596445480892</c:v>
                </c:pt>
                <c:pt idx="122">
                  <c:v>10.756788740687441</c:v>
                </c:pt>
                <c:pt idx="123">
                  <c:v>9.3060621686983644</c:v>
                </c:pt>
                <c:pt idx="124">
                  <c:v>11.779210426287065</c:v>
                </c:pt>
                <c:pt idx="125">
                  <c:v>11.16480059508304</c:v>
                </c:pt>
                <c:pt idx="126">
                  <c:v>10.137869020429248</c:v>
                </c:pt>
                <c:pt idx="127">
                  <c:v>12.580759608410222</c:v>
                </c:pt>
                <c:pt idx="128">
                  <c:v>11.446399299489434</c:v>
                </c:pt>
                <c:pt idx="129">
                  <c:v>12.560236950968561</c:v>
                </c:pt>
                <c:pt idx="130">
                  <c:v>11.595744335464978</c:v>
                </c:pt>
                <c:pt idx="131">
                  <c:v>9.7764895330173243</c:v>
                </c:pt>
                <c:pt idx="132">
                  <c:v>7.2410387758373114</c:v>
                </c:pt>
                <c:pt idx="133">
                  <c:v>9.8793898465955738</c:v>
                </c:pt>
                <c:pt idx="134">
                  <c:v>9.6879844916370388</c:v>
                </c:pt>
                <c:pt idx="135">
                  <c:v>14.0705203596129</c:v>
                </c:pt>
                <c:pt idx="136">
                  <c:v>11.024362791081288</c:v>
                </c:pt>
                <c:pt idx="137">
                  <c:v>11.416306492525147</c:v>
                </c:pt>
                <c:pt idx="138">
                  <c:v>9.3988800255347176</c:v>
                </c:pt>
                <c:pt idx="139">
                  <c:v>9.885436671813725</c:v>
                </c:pt>
                <c:pt idx="140">
                  <c:v>13.561998366326964</c:v>
                </c:pt>
              </c:numCache>
            </c:numRef>
          </c:xVal>
          <c:yVal>
            <c:numRef>
              <c:f>'T3'!$F$2:$F$142</c:f>
              <c:numCache>
                <c:formatCode>General</c:formatCode>
                <c:ptCount val="141"/>
                <c:pt idx="0">
                  <c:v>13.550830496622401</c:v>
                </c:pt>
                <c:pt idx="1">
                  <c:v>9.4012294561219978</c:v>
                </c:pt>
                <c:pt idx="2">
                  <c:v>12.517909904143</c:v>
                </c:pt>
                <c:pt idx="3">
                  <c:v>11.931364476080001</c:v>
                </c:pt>
                <c:pt idx="4">
                  <c:v>12.349166081756</c:v>
                </c:pt>
                <c:pt idx="5">
                  <c:v>11.924426177790401</c:v>
                </c:pt>
                <c:pt idx="6">
                  <c:v>10.205639400807996</c:v>
                </c:pt>
                <c:pt idx="7">
                  <c:v>12.636850261867901</c:v>
                </c:pt>
                <c:pt idx="8">
                  <c:v>8.1297530377420006</c:v>
                </c:pt>
                <c:pt idx="9">
                  <c:v>11.148360111144799</c:v>
                </c:pt>
                <c:pt idx="10">
                  <c:v>10.211078160761199</c:v>
                </c:pt>
                <c:pt idx="11">
                  <c:v>12.147118385932</c:v>
                </c:pt>
                <c:pt idx="12">
                  <c:v>11.091311421508001</c:v>
                </c:pt>
                <c:pt idx="13">
                  <c:v>10.550672722391999</c:v>
                </c:pt>
                <c:pt idx="14">
                  <c:v>11.788021790522</c:v>
                </c:pt>
                <c:pt idx="15">
                  <c:v>10.605084775521501</c:v>
                </c:pt>
                <c:pt idx="16">
                  <c:v>10.234031531194001</c:v>
                </c:pt>
                <c:pt idx="17">
                  <c:v>10.133739361942002</c:v>
                </c:pt>
                <c:pt idx="18">
                  <c:v>10.292135120866002</c:v>
                </c:pt>
                <c:pt idx="19">
                  <c:v>9.7545521371619976</c:v>
                </c:pt>
                <c:pt idx="20">
                  <c:v>11.048269083456001</c:v>
                </c:pt>
                <c:pt idx="21">
                  <c:v>11.2793225712122</c:v>
                </c:pt>
                <c:pt idx="22">
                  <c:v>10.848218110795399</c:v>
                </c:pt>
                <c:pt idx="23">
                  <c:v>11.944644486653999</c:v>
                </c:pt>
                <c:pt idx="24">
                  <c:v>11.932329717240002</c:v>
                </c:pt>
                <c:pt idx="25">
                  <c:v>11.9919419866055</c:v>
                </c:pt>
                <c:pt idx="26">
                  <c:v>10.182745733446001</c:v>
                </c:pt>
                <c:pt idx="27">
                  <c:v>11.611381629534501</c:v>
                </c:pt>
                <c:pt idx="28">
                  <c:v>10.8546317493325</c:v>
                </c:pt>
                <c:pt idx="29">
                  <c:v>10.611209726495</c:v>
                </c:pt>
                <c:pt idx="30">
                  <c:v>11.4681417331358</c:v>
                </c:pt>
                <c:pt idx="31">
                  <c:v>12.1602570469028</c:v>
                </c:pt>
                <c:pt idx="32">
                  <c:v>9.8972052356189995</c:v>
                </c:pt>
                <c:pt idx="33">
                  <c:v>10.064281891949999</c:v>
                </c:pt>
                <c:pt idx="34">
                  <c:v>11.194837902391001</c:v>
                </c:pt>
                <c:pt idx="35">
                  <c:v>9.7697123449813006</c:v>
                </c:pt>
                <c:pt idx="36">
                  <c:v>11.078978299698001</c:v>
                </c:pt>
                <c:pt idx="37">
                  <c:v>10.223424659679999</c:v>
                </c:pt>
                <c:pt idx="38">
                  <c:v>12.631147959159602</c:v>
                </c:pt>
                <c:pt idx="39">
                  <c:v>11.027187696826998</c:v>
                </c:pt>
                <c:pt idx="40">
                  <c:v>12.044739133127498</c:v>
                </c:pt>
                <c:pt idx="41">
                  <c:v>10.692121510958</c:v>
                </c:pt>
                <c:pt idx="42">
                  <c:v>11.957098482724998</c:v>
                </c:pt>
                <c:pt idx="43">
                  <c:v>12.472242079151998</c:v>
                </c:pt>
                <c:pt idx="44">
                  <c:v>9.4209906397429997</c:v>
                </c:pt>
                <c:pt idx="45">
                  <c:v>9.7679388845541979</c:v>
                </c:pt>
                <c:pt idx="46">
                  <c:v>12.200045278880001</c:v>
                </c:pt>
                <c:pt idx="47">
                  <c:v>8.8053190146799984</c:v>
                </c:pt>
                <c:pt idx="48">
                  <c:v>9.900761565701</c:v>
                </c:pt>
                <c:pt idx="49">
                  <c:v>8.9337914187039988</c:v>
                </c:pt>
                <c:pt idx="50">
                  <c:v>9.4413763539030011</c:v>
                </c:pt>
                <c:pt idx="51">
                  <c:v>12.1785221985901</c:v>
                </c:pt>
                <c:pt idx="52">
                  <c:v>9.9612072083167984</c:v>
                </c:pt>
                <c:pt idx="53">
                  <c:v>12.015811906953001</c:v>
                </c:pt>
                <c:pt idx="54">
                  <c:v>12.7679365587266</c:v>
                </c:pt>
                <c:pt idx="55">
                  <c:v>11.831240796749999</c:v>
                </c:pt>
                <c:pt idx="56">
                  <c:v>12.484775388242999</c:v>
                </c:pt>
                <c:pt idx="57">
                  <c:v>11.14498402651</c:v>
                </c:pt>
                <c:pt idx="58">
                  <c:v>10.253845655380699</c:v>
                </c:pt>
                <c:pt idx="59">
                  <c:v>10.840234177211999</c:v>
                </c:pt>
                <c:pt idx="60">
                  <c:v>10.425428037432999</c:v>
                </c:pt>
                <c:pt idx="61">
                  <c:v>11.069492443522</c:v>
                </c:pt>
                <c:pt idx="62">
                  <c:v>13.196550226995999</c:v>
                </c:pt>
                <c:pt idx="63">
                  <c:v>11.303752481279998</c:v>
                </c:pt>
                <c:pt idx="64">
                  <c:v>11.132650924365999</c:v>
                </c:pt>
                <c:pt idx="65">
                  <c:v>11.054164870858001</c:v>
                </c:pt>
                <c:pt idx="66">
                  <c:v>11.696597847289599</c:v>
                </c:pt>
                <c:pt idx="67">
                  <c:v>11.262856501270299</c:v>
                </c:pt>
                <c:pt idx="68">
                  <c:v>11.322835483268401</c:v>
                </c:pt>
                <c:pt idx="69">
                  <c:v>9.9004267909139969</c:v>
                </c:pt>
                <c:pt idx="70">
                  <c:v>9.6582012061939988</c:v>
                </c:pt>
                <c:pt idx="71">
                  <c:v>11.087951815144999</c:v>
                </c:pt>
                <c:pt idx="72">
                  <c:v>10.622694460032003</c:v>
                </c:pt>
                <c:pt idx="73">
                  <c:v>13.188408043725001</c:v>
                </c:pt>
                <c:pt idx="74">
                  <c:v>12.004345137025298</c:v>
                </c:pt>
                <c:pt idx="75">
                  <c:v>9.5993275510979998</c:v>
                </c:pt>
                <c:pt idx="76">
                  <c:v>9.1886263822889997</c:v>
                </c:pt>
                <c:pt idx="77">
                  <c:v>11.7531612110035</c:v>
                </c:pt>
                <c:pt idx="78">
                  <c:v>12.404367681172602</c:v>
                </c:pt>
                <c:pt idx="79">
                  <c:v>11.826004939869998</c:v>
                </c:pt>
                <c:pt idx="80">
                  <c:v>9.9315842048040004</c:v>
                </c:pt>
                <c:pt idx="81">
                  <c:v>10.920988598278001</c:v>
                </c:pt>
                <c:pt idx="82">
                  <c:v>10.588244305062297</c:v>
                </c:pt>
                <c:pt idx="83">
                  <c:v>11.046650710924201</c:v>
                </c:pt>
                <c:pt idx="84">
                  <c:v>11.425822210557003</c:v>
                </c:pt>
                <c:pt idx="85">
                  <c:v>12.1596871058444</c:v>
                </c:pt>
                <c:pt idx="86">
                  <c:v>11.982452213439199</c:v>
                </c:pt>
                <c:pt idx="87">
                  <c:v>10.453322857958</c:v>
                </c:pt>
                <c:pt idx="88">
                  <c:v>10.559582032244998</c:v>
                </c:pt>
                <c:pt idx="89">
                  <c:v>11.736256368710201</c:v>
                </c:pt>
                <c:pt idx="90">
                  <c:v>10.781930816548</c:v>
                </c:pt>
                <c:pt idx="91">
                  <c:v>11.405747017504799</c:v>
                </c:pt>
                <c:pt idx="92">
                  <c:v>10.830057960560001</c:v>
                </c:pt>
                <c:pt idx="93">
                  <c:v>9.3449879404907961</c:v>
                </c:pt>
                <c:pt idx="94">
                  <c:v>11.82718506424</c:v>
                </c:pt>
                <c:pt idx="95">
                  <c:v>11.000748339391201</c:v>
                </c:pt>
                <c:pt idx="96">
                  <c:v>10.9694646364372</c:v>
                </c:pt>
                <c:pt idx="97">
                  <c:v>9.974814801817999</c:v>
                </c:pt>
                <c:pt idx="98">
                  <c:v>10.345995034819998</c:v>
                </c:pt>
                <c:pt idx="99">
                  <c:v>9.7857384235159994</c:v>
                </c:pt>
                <c:pt idx="100">
                  <c:v>7.9025028026345012</c:v>
                </c:pt>
                <c:pt idx="101">
                  <c:v>7.3015004142799995</c:v>
                </c:pt>
                <c:pt idx="102">
                  <c:v>9.8637356755559988</c:v>
                </c:pt>
                <c:pt idx="103">
                  <c:v>10.958088714638997</c:v>
                </c:pt>
                <c:pt idx="104">
                  <c:v>11.303325775259999</c:v>
                </c:pt>
                <c:pt idx="105">
                  <c:v>9.1616163261720001</c:v>
                </c:pt>
                <c:pt idx="106">
                  <c:v>9.8590871848050021</c:v>
                </c:pt>
                <c:pt idx="107">
                  <c:v>10.682858515934003</c:v>
                </c:pt>
                <c:pt idx="108">
                  <c:v>9.7043049108412021</c:v>
                </c:pt>
                <c:pt idx="109">
                  <c:v>10.016499352110001</c:v>
                </c:pt>
                <c:pt idx="110">
                  <c:v>11.853122597918002</c:v>
                </c:pt>
                <c:pt idx="111">
                  <c:v>9.7032043081919994</c:v>
                </c:pt>
                <c:pt idx="112">
                  <c:v>10.3047738044</c:v>
                </c:pt>
                <c:pt idx="114">
                  <c:v>12.027390724691202</c:v>
                </c:pt>
                <c:pt idx="115">
                  <c:v>10.6336342051444</c:v>
                </c:pt>
                <c:pt idx="116">
                  <c:v>10.067289957283</c:v>
                </c:pt>
                <c:pt idx="117">
                  <c:v>11.426073601152801</c:v>
                </c:pt>
                <c:pt idx="118">
                  <c:v>11.335557866992001</c:v>
                </c:pt>
                <c:pt idx="119">
                  <c:v>10.368160044418399</c:v>
                </c:pt>
                <c:pt idx="120">
                  <c:v>11.737643294494001</c:v>
                </c:pt>
                <c:pt idx="121">
                  <c:v>10.724845150548898</c:v>
                </c:pt>
                <c:pt idx="122">
                  <c:v>10.057380607318002</c:v>
                </c:pt>
                <c:pt idx="123">
                  <c:v>9.5899812827584014</c:v>
                </c:pt>
                <c:pt idx="124">
                  <c:v>12.152096666063798</c:v>
                </c:pt>
                <c:pt idx="125">
                  <c:v>11.638622790400001</c:v>
                </c:pt>
                <c:pt idx="126">
                  <c:v>10.073335187769901</c:v>
                </c:pt>
                <c:pt idx="127">
                  <c:v>10.196173062940598</c:v>
                </c:pt>
                <c:pt idx="128">
                  <c:v>10.8761678099529</c:v>
                </c:pt>
                <c:pt idx="129">
                  <c:v>12.113628499683001</c:v>
                </c:pt>
                <c:pt idx="130">
                  <c:v>12.195189053082</c:v>
                </c:pt>
                <c:pt idx="131">
                  <c:v>10.769964924825</c:v>
                </c:pt>
                <c:pt idx="132">
                  <c:v>6.7993802468910012</c:v>
                </c:pt>
                <c:pt idx="133">
                  <c:v>10.0229178542025</c:v>
                </c:pt>
                <c:pt idx="134">
                  <c:v>8.5134907585609998</c:v>
                </c:pt>
                <c:pt idx="135">
                  <c:v>11.79356740901</c:v>
                </c:pt>
                <c:pt idx="136">
                  <c:v>10.835558212900802</c:v>
                </c:pt>
                <c:pt idx="137">
                  <c:v>11.334354812512</c:v>
                </c:pt>
                <c:pt idx="138">
                  <c:v>8.5229819789199972</c:v>
                </c:pt>
                <c:pt idx="139">
                  <c:v>9.0400007374759994</c:v>
                </c:pt>
                <c:pt idx="140">
                  <c:v>18.207649492733999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F2-3B45-BD84-596F758D0111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6</c:v>
              </c:pt>
              <c:pt idx="1">
                <c:v>20</c:v>
              </c:pt>
            </c:numLit>
          </c:xVal>
          <c:yVal>
            <c:numLit>
              <c:formatCode>General</c:formatCode>
              <c:ptCount val="2"/>
              <c:pt idx="0">
                <c:v>6</c:v>
              </c:pt>
              <c:pt idx="1">
                <c:v>20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0E39-0A4F-856E-B93979A35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283856"/>
        <c:axId val="606099824"/>
      </c:scatterChart>
      <c:valAx>
        <c:axId val="606283856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099824"/>
        <c:crosses val="autoZero"/>
        <c:crossBetween val="midCat"/>
      </c:valAx>
      <c:valAx>
        <c:axId val="606099824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283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T4 Parity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'T4'!$F$1</c:f>
              <c:strCache>
                <c:ptCount val="1"/>
                <c:pt idx="0">
                  <c:v>pred_vp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'T4'!$E$2:$E$142</c:f>
              <c:numCache>
                <c:formatCode>General</c:formatCode>
                <c:ptCount val="141"/>
                <c:pt idx="0">
                  <c:v>14.525744146077374</c:v>
                </c:pt>
                <c:pt idx="1">
                  <c:v>12.751474600073969</c:v>
                </c:pt>
                <c:pt idx="2">
                  <c:v>13.834361941250346</c:v>
                </c:pt>
                <c:pt idx="3">
                  <c:v>14.012474935512195</c:v>
                </c:pt>
                <c:pt idx="4">
                  <c:v>13.532082266295458</c:v>
                </c:pt>
                <c:pt idx="5">
                  <c:v>13.974168422145624</c:v>
                </c:pt>
                <c:pt idx="6">
                  <c:v>13.073736606580258</c:v>
                </c:pt>
                <c:pt idx="7">
                  <c:v>14.327779288774032</c:v>
                </c:pt>
                <c:pt idx="8">
                  <c:v>14.227446233976945</c:v>
                </c:pt>
                <c:pt idx="9">
                  <c:v>13.476798918864286</c:v>
                </c:pt>
                <c:pt idx="10">
                  <c:v>12.023224263112589</c:v>
                </c:pt>
                <c:pt idx="11">
                  <c:v>13.971024949204967</c:v>
                </c:pt>
                <c:pt idx="12">
                  <c:v>13.78447945195034</c:v>
                </c:pt>
                <c:pt idx="13">
                  <c:v>13.641335956769154</c:v>
                </c:pt>
                <c:pt idx="14">
                  <c:v>13.458943946431727</c:v>
                </c:pt>
                <c:pt idx="15">
                  <c:v>13.539247923538525</c:v>
                </c:pt>
                <c:pt idx="16">
                  <c:v>13.303028978173796</c:v>
                </c:pt>
                <c:pt idx="17">
                  <c:v>13.140318564685394</c:v>
                </c:pt>
                <c:pt idx="18">
                  <c:v>13.476435292653722</c:v>
                </c:pt>
                <c:pt idx="19">
                  <c:v>12.772568307477936</c:v>
                </c:pt>
                <c:pt idx="20">
                  <c:v>13.697665373267078</c:v>
                </c:pt>
                <c:pt idx="21">
                  <c:v>13.951985729165388</c:v>
                </c:pt>
                <c:pt idx="22">
                  <c:v>14.010629663411773</c:v>
                </c:pt>
                <c:pt idx="23">
                  <c:v>13.994052662962758</c:v>
                </c:pt>
                <c:pt idx="24">
                  <c:v>13.866117779277701</c:v>
                </c:pt>
                <c:pt idx="25">
                  <c:v>13.769042339234726</c:v>
                </c:pt>
                <c:pt idx="26">
                  <c:v>13.299267752650456</c:v>
                </c:pt>
                <c:pt idx="27">
                  <c:v>13.399128653312044</c:v>
                </c:pt>
                <c:pt idx="28">
                  <c:v>13.325570285482211</c:v>
                </c:pt>
                <c:pt idx="29">
                  <c:v>13.552346576068986</c:v>
                </c:pt>
                <c:pt idx="30">
                  <c:v>13.443034766617643</c:v>
                </c:pt>
                <c:pt idx="31">
                  <c:v>13.170135268427167</c:v>
                </c:pt>
                <c:pt idx="32">
                  <c:v>13.041098945617282</c:v>
                </c:pt>
                <c:pt idx="33">
                  <c:v>12.93781146956459</c:v>
                </c:pt>
                <c:pt idx="34">
                  <c:v>13.528870237186485</c:v>
                </c:pt>
                <c:pt idx="35">
                  <c:v>13.422939598808259</c:v>
                </c:pt>
                <c:pt idx="36">
                  <c:v>13.491544000144099</c:v>
                </c:pt>
                <c:pt idx="37">
                  <c:v>13.011685919626643</c:v>
                </c:pt>
                <c:pt idx="38">
                  <c:v>13.87386611317984</c:v>
                </c:pt>
                <c:pt idx="39">
                  <c:v>14.172389668783893</c:v>
                </c:pt>
                <c:pt idx="40">
                  <c:v>13.984695057870546</c:v>
                </c:pt>
                <c:pt idx="41">
                  <c:v>13.837845496884606</c:v>
                </c:pt>
                <c:pt idx="42">
                  <c:v>13.538957655039166</c:v>
                </c:pt>
                <c:pt idx="43">
                  <c:v>14.117957637808878</c:v>
                </c:pt>
                <c:pt idx="44">
                  <c:v>14.230776945331169</c:v>
                </c:pt>
                <c:pt idx="45">
                  <c:v>13.752286057007421</c:v>
                </c:pt>
                <c:pt idx="46">
                  <c:v>13.750230633994946</c:v>
                </c:pt>
                <c:pt idx="47">
                  <c:v>11.648557289077729</c:v>
                </c:pt>
                <c:pt idx="48">
                  <c:v>13.525683107921548</c:v>
                </c:pt>
                <c:pt idx="49">
                  <c:v>13.571581585910456</c:v>
                </c:pt>
                <c:pt idx="50">
                  <c:v>13.706268795230059</c:v>
                </c:pt>
                <c:pt idx="51">
                  <c:v>13.764275763469104</c:v>
                </c:pt>
                <c:pt idx="52">
                  <c:v>12.7914160823141</c:v>
                </c:pt>
                <c:pt idx="53">
                  <c:v>13.676247170051196</c:v>
                </c:pt>
                <c:pt idx="54">
                  <c:v>14.060858248213627</c:v>
                </c:pt>
                <c:pt idx="55">
                  <c:v>13.236930793647836</c:v>
                </c:pt>
                <c:pt idx="56">
                  <c:v>13.931522974960513</c:v>
                </c:pt>
                <c:pt idx="57">
                  <c:v>13.410539512744034</c:v>
                </c:pt>
                <c:pt idx="58">
                  <c:v>13.28796256342754</c:v>
                </c:pt>
                <c:pt idx="59">
                  <c:v>13.781705045034702</c:v>
                </c:pt>
                <c:pt idx="60">
                  <c:v>12.323167160598263</c:v>
                </c:pt>
                <c:pt idx="61">
                  <c:v>13.124083641528616</c:v>
                </c:pt>
                <c:pt idx="62">
                  <c:v>13.599679177728664</c:v>
                </c:pt>
                <c:pt idx="63">
                  <c:v>14.033158625967918</c:v>
                </c:pt>
                <c:pt idx="64">
                  <c:v>13.510100686882193</c:v>
                </c:pt>
                <c:pt idx="65">
                  <c:v>13.52923011355162</c:v>
                </c:pt>
                <c:pt idx="66">
                  <c:v>13.276684645807762</c:v>
                </c:pt>
                <c:pt idx="67">
                  <c:v>13.309780542234318</c:v>
                </c:pt>
                <c:pt idx="68">
                  <c:v>13.535427099408009</c:v>
                </c:pt>
                <c:pt idx="69">
                  <c:v>12.924819089249334</c:v>
                </c:pt>
                <c:pt idx="70">
                  <c:v>13.319016723414791</c:v>
                </c:pt>
                <c:pt idx="71">
                  <c:v>13.266652627025499</c:v>
                </c:pt>
                <c:pt idx="72">
                  <c:v>13.576415129418569</c:v>
                </c:pt>
                <c:pt idx="73">
                  <c:v>13.968641222510456</c:v>
                </c:pt>
                <c:pt idx="74">
                  <c:v>14.04116020861877</c:v>
                </c:pt>
                <c:pt idx="75">
                  <c:v>13.655420941950561</c:v>
                </c:pt>
                <c:pt idx="76">
                  <c:v>13.126204675956515</c:v>
                </c:pt>
                <c:pt idx="77">
                  <c:v>13.832614542291612</c:v>
                </c:pt>
                <c:pt idx="78">
                  <c:v>14.471349773124563</c:v>
                </c:pt>
                <c:pt idx="79">
                  <c:v>14.131673498940573</c:v>
                </c:pt>
                <c:pt idx="80">
                  <c:v>13.379431694426991</c:v>
                </c:pt>
                <c:pt idx="81">
                  <c:v>13.897134208711888</c:v>
                </c:pt>
                <c:pt idx="82">
                  <c:v>13.599433602744872</c:v>
                </c:pt>
                <c:pt idx="83">
                  <c:v>13.625484620315451</c:v>
                </c:pt>
                <c:pt idx="84">
                  <c:v>12.996394673722389</c:v>
                </c:pt>
                <c:pt idx="85">
                  <c:v>13.513317183892106</c:v>
                </c:pt>
                <c:pt idx="86">
                  <c:v>13.770155390550144</c:v>
                </c:pt>
                <c:pt idx="87">
                  <c:v>13.446305284611643</c:v>
                </c:pt>
                <c:pt idx="88">
                  <c:v>13.417986256079658</c:v>
                </c:pt>
                <c:pt idx="89">
                  <c:v>13.494983761645447</c:v>
                </c:pt>
                <c:pt idx="90">
                  <c:v>13.596018342167834</c:v>
                </c:pt>
                <c:pt idx="91">
                  <c:v>13.469677519951635</c:v>
                </c:pt>
                <c:pt idx="92">
                  <c:v>13.909064751751551</c:v>
                </c:pt>
                <c:pt idx="93">
                  <c:v>12.955078934782843</c:v>
                </c:pt>
                <c:pt idx="94">
                  <c:v>13.4826241840662</c:v>
                </c:pt>
                <c:pt idx="95">
                  <c:v>13.395956226052309</c:v>
                </c:pt>
                <c:pt idx="96">
                  <c:v>13.211943027704606</c:v>
                </c:pt>
                <c:pt idx="97">
                  <c:v>13.000324185345731</c:v>
                </c:pt>
                <c:pt idx="98">
                  <c:v>12.947006902908246</c:v>
                </c:pt>
                <c:pt idx="99">
                  <c:v>12.95634037698353</c:v>
                </c:pt>
                <c:pt idx="100">
                  <c:v>11.547880278439147</c:v>
                </c:pt>
                <c:pt idx="101">
                  <c:v>11.600295218960884</c:v>
                </c:pt>
                <c:pt idx="102">
                  <c:v>12.345807030091532</c:v>
                </c:pt>
                <c:pt idx="103">
                  <c:v>13.554838888713117</c:v>
                </c:pt>
                <c:pt idx="104">
                  <c:v>13.734942463399129</c:v>
                </c:pt>
                <c:pt idx="105">
                  <c:v>13.219982551248016</c:v>
                </c:pt>
                <c:pt idx="106">
                  <c:v>13.670646206532009</c:v>
                </c:pt>
                <c:pt idx="107">
                  <c:v>13.557004544125727</c:v>
                </c:pt>
                <c:pt idx="108">
                  <c:v>12.66191179765239</c:v>
                </c:pt>
                <c:pt idx="109">
                  <c:v>13.087752716457569</c:v>
                </c:pt>
                <c:pt idx="110">
                  <c:v>13.830348990126341</c:v>
                </c:pt>
                <c:pt idx="111">
                  <c:v>13.425226460540028</c:v>
                </c:pt>
                <c:pt idx="112">
                  <c:v>13.260222628530169</c:v>
                </c:pt>
                <c:pt idx="114">
                  <c:v>13.534374734662658</c:v>
                </c:pt>
                <c:pt idx="115">
                  <c:v>13.32334191263547</c:v>
                </c:pt>
                <c:pt idx="116">
                  <c:v>13.738454523661137</c:v>
                </c:pt>
                <c:pt idx="117">
                  <c:v>14.142151350409458</c:v>
                </c:pt>
                <c:pt idx="118">
                  <c:v>13.436107409513168</c:v>
                </c:pt>
                <c:pt idx="119">
                  <c:v>13.879182712211623</c:v>
                </c:pt>
                <c:pt idx="120">
                  <c:v>14.064158387810611</c:v>
                </c:pt>
                <c:pt idx="121">
                  <c:v>13.669841251801191</c:v>
                </c:pt>
                <c:pt idx="122">
                  <c:v>13.449803687312823</c:v>
                </c:pt>
                <c:pt idx="123">
                  <c:v>12.465729016311666</c:v>
                </c:pt>
                <c:pt idx="124">
                  <c:v>13.830569266346368</c:v>
                </c:pt>
                <c:pt idx="125">
                  <c:v>13.542901868667709</c:v>
                </c:pt>
                <c:pt idx="126">
                  <c:v>13.070379871153676</c:v>
                </c:pt>
                <c:pt idx="127">
                  <c:v>14.340955353490742</c:v>
                </c:pt>
                <c:pt idx="128">
                  <c:v>13.61823473298535</c:v>
                </c:pt>
                <c:pt idx="129">
                  <c:v>14.181040953860997</c:v>
                </c:pt>
                <c:pt idx="130">
                  <c:v>13.677232755634289</c:v>
                </c:pt>
                <c:pt idx="131">
                  <c:v>12.600334787982323</c:v>
                </c:pt>
                <c:pt idx="132">
                  <c:v>10.985790771250759</c:v>
                </c:pt>
                <c:pt idx="133">
                  <c:v>12.461648705778526</c:v>
                </c:pt>
                <c:pt idx="134">
                  <c:v>12.893146872049794</c:v>
                </c:pt>
                <c:pt idx="135">
                  <c:v>15.101005112272897</c:v>
                </c:pt>
                <c:pt idx="136">
                  <c:v>13.867460245701437</c:v>
                </c:pt>
                <c:pt idx="137">
                  <c:v>13.880756073373202</c:v>
                </c:pt>
                <c:pt idx="138">
                  <c:v>12.673380819580542</c:v>
                </c:pt>
                <c:pt idx="139">
                  <c:v>12.936056230019954</c:v>
                </c:pt>
                <c:pt idx="140">
                  <c:v>15.535045296586251</c:v>
                </c:pt>
              </c:numCache>
            </c:numRef>
          </c:xVal>
          <c:yVal>
            <c:numRef>
              <c:f>'T4'!$F$2:$F$142</c:f>
              <c:numCache>
                <c:formatCode>General</c:formatCode>
                <c:ptCount val="141"/>
                <c:pt idx="0">
                  <c:v>15.0990788958444</c:v>
                </c:pt>
                <c:pt idx="1">
                  <c:v>12.203184698987998</c:v>
                </c:pt>
                <c:pt idx="2">
                  <c:v>14.489217524654201</c:v>
                </c:pt>
                <c:pt idx="3">
                  <c:v>13.883000425700001</c:v>
                </c:pt>
                <c:pt idx="4">
                  <c:v>13.789697866132</c:v>
                </c:pt>
                <c:pt idx="5">
                  <c:v>13.694222754240002</c:v>
                </c:pt>
                <c:pt idx="6">
                  <c:v>13.059857333619998</c:v>
                </c:pt>
                <c:pt idx="7">
                  <c:v>14.439166870410002</c:v>
                </c:pt>
                <c:pt idx="8">
                  <c:v>10.5150426299197</c:v>
                </c:pt>
                <c:pt idx="9">
                  <c:v>13.507469845184</c:v>
                </c:pt>
                <c:pt idx="10">
                  <c:v>12.989908498364798</c:v>
                </c:pt>
                <c:pt idx="11">
                  <c:v>13.913339366143999</c:v>
                </c:pt>
                <c:pt idx="12">
                  <c:v>13.646981403264002</c:v>
                </c:pt>
                <c:pt idx="13">
                  <c:v>13.100190381263999</c:v>
                </c:pt>
                <c:pt idx="14">
                  <c:v>13.887442304559</c:v>
                </c:pt>
                <c:pt idx="15">
                  <c:v>13.070929548386502</c:v>
                </c:pt>
                <c:pt idx="16">
                  <c:v>12.9563990524135</c:v>
                </c:pt>
                <c:pt idx="17">
                  <c:v>12.779083066390001</c:v>
                </c:pt>
                <c:pt idx="18">
                  <c:v>12.828863384903</c:v>
                </c:pt>
                <c:pt idx="19">
                  <c:v>12.929683839029998</c:v>
                </c:pt>
                <c:pt idx="20">
                  <c:v>13.373317722992001</c:v>
                </c:pt>
                <c:pt idx="21">
                  <c:v>13.389512208030199</c:v>
                </c:pt>
                <c:pt idx="22">
                  <c:v>13.1422956185354</c:v>
                </c:pt>
                <c:pt idx="23">
                  <c:v>14.052482353310999</c:v>
                </c:pt>
                <c:pt idx="24">
                  <c:v>13.922407688425201</c:v>
                </c:pt>
                <c:pt idx="25">
                  <c:v>13.6970320744283</c:v>
                </c:pt>
                <c:pt idx="26">
                  <c:v>13.086517047407</c:v>
                </c:pt>
                <c:pt idx="27">
                  <c:v>13.725530148388501</c:v>
                </c:pt>
                <c:pt idx="28">
                  <c:v>13.332856440424999</c:v>
                </c:pt>
                <c:pt idx="29">
                  <c:v>12.973631288015</c:v>
                </c:pt>
                <c:pt idx="30">
                  <c:v>13.786259392792401</c:v>
                </c:pt>
                <c:pt idx="31">
                  <c:v>14.3656270197736</c:v>
                </c:pt>
                <c:pt idx="32">
                  <c:v>12.696593453376</c:v>
                </c:pt>
                <c:pt idx="33">
                  <c:v>12.948135248768001</c:v>
                </c:pt>
                <c:pt idx="34">
                  <c:v>13.448562805979</c:v>
                </c:pt>
                <c:pt idx="35">
                  <c:v>12.795193527839201</c:v>
                </c:pt>
                <c:pt idx="36">
                  <c:v>13.473636162834001</c:v>
                </c:pt>
                <c:pt idx="37">
                  <c:v>13.04045612434</c:v>
                </c:pt>
                <c:pt idx="38">
                  <c:v>14.026835592199202</c:v>
                </c:pt>
                <c:pt idx="39">
                  <c:v>13.040972845044999</c:v>
                </c:pt>
                <c:pt idx="40">
                  <c:v>14.052078515781099</c:v>
                </c:pt>
                <c:pt idx="41">
                  <c:v>13.042776556255999</c:v>
                </c:pt>
                <c:pt idx="42">
                  <c:v>14.318221731049999</c:v>
                </c:pt>
                <c:pt idx="43">
                  <c:v>14.189255968379999</c:v>
                </c:pt>
                <c:pt idx="44">
                  <c:v>11.890677597354999</c:v>
                </c:pt>
                <c:pt idx="45">
                  <c:v>12.458579475217999</c:v>
                </c:pt>
                <c:pt idx="46">
                  <c:v>14.359226933</c:v>
                </c:pt>
                <c:pt idx="47">
                  <c:v>12.660421728326</c:v>
                </c:pt>
                <c:pt idx="48">
                  <c:v>12.5033179471325</c:v>
                </c:pt>
                <c:pt idx="49">
                  <c:v>11.845320176251199</c:v>
                </c:pt>
                <c:pt idx="50">
                  <c:v>12.1905591745645</c:v>
                </c:pt>
                <c:pt idx="51">
                  <c:v>14.278572978960401</c:v>
                </c:pt>
                <c:pt idx="52">
                  <c:v>12.801516222777199</c:v>
                </c:pt>
                <c:pt idx="53">
                  <c:v>14.051621916483001</c:v>
                </c:pt>
                <c:pt idx="54">
                  <c:v>14.335308910395799</c:v>
                </c:pt>
                <c:pt idx="55">
                  <c:v>13.9902874872</c:v>
                </c:pt>
                <c:pt idx="56">
                  <c:v>14.345770082554999</c:v>
                </c:pt>
                <c:pt idx="57">
                  <c:v>13.674617487310002</c:v>
                </c:pt>
                <c:pt idx="58">
                  <c:v>12.798570742228801</c:v>
                </c:pt>
                <c:pt idx="59">
                  <c:v>13.160014683331999</c:v>
                </c:pt>
                <c:pt idx="60">
                  <c:v>13.362480772815999</c:v>
                </c:pt>
                <c:pt idx="61">
                  <c:v>13.323520235845999</c:v>
                </c:pt>
                <c:pt idx="62">
                  <c:v>14.838727868096001</c:v>
                </c:pt>
                <c:pt idx="63">
                  <c:v>13.326191104919999</c:v>
                </c:pt>
                <c:pt idx="64">
                  <c:v>13.408080892411999</c:v>
                </c:pt>
                <c:pt idx="65">
                  <c:v>13.477178739519999</c:v>
                </c:pt>
                <c:pt idx="66">
                  <c:v>14.0579732997644</c:v>
                </c:pt>
                <c:pt idx="67">
                  <c:v>13.7156651461117</c:v>
                </c:pt>
                <c:pt idx="68">
                  <c:v>13.706086730708101</c:v>
                </c:pt>
                <c:pt idx="69">
                  <c:v>12.799393891563998</c:v>
                </c:pt>
                <c:pt idx="70">
                  <c:v>12.690159724996999</c:v>
                </c:pt>
                <c:pt idx="71">
                  <c:v>13.618703766488</c:v>
                </c:pt>
                <c:pt idx="72">
                  <c:v>12.904297798886402</c:v>
                </c:pt>
                <c:pt idx="73">
                  <c:v>14.489407058850002</c:v>
                </c:pt>
                <c:pt idx="74">
                  <c:v>14.126417003293</c:v>
                </c:pt>
                <c:pt idx="75">
                  <c:v>12.566411808818399</c:v>
                </c:pt>
                <c:pt idx="76">
                  <c:v>12.41866395503</c:v>
                </c:pt>
                <c:pt idx="77">
                  <c:v>14.121420042403001</c:v>
                </c:pt>
                <c:pt idx="78">
                  <c:v>13.7695738423132</c:v>
                </c:pt>
                <c:pt idx="79">
                  <c:v>13.665088194449998</c:v>
                </c:pt>
                <c:pt idx="80">
                  <c:v>12.974121298651999</c:v>
                </c:pt>
                <c:pt idx="81">
                  <c:v>13.199781200402501</c:v>
                </c:pt>
                <c:pt idx="82">
                  <c:v>13.304291088119598</c:v>
                </c:pt>
                <c:pt idx="83">
                  <c:v>13.329076978597802</c:v>
                </c:pt>
                <c:pt idx="84">
                  <c:v>13.927867561827002</c:v>
                </c:pt>
                <c:pt idx="85">
                  <c:v>14.464140036863601</c:v>
                </c:pt>
                <c:pt idx="86">
                  <c:v>14.1356618757052</c:v>
                </c:pt>
                <c:pt idx="87">
                  <c:v>13.188928247173999</c:v>
                </c:pt>
                <c:pt idx="88">
                  <c:v>13.21338665319</c:v>
                </c:pt>
                <c:pt idx="89">
                  <c:v>13.774157517324802</c:v>
                </c:pt>
                <c:pt idx="90">
                  <c:v>13.236209580523999</c:v>
                </c:pt>
                <c:pt idx="91">
                  <c:v>13.5254168127328</c:v>
                </c:pt>
                <c:pt idx="92">
                  <c:v>13.257056636318</c:v>
                </c:pt>
                <c:pt idx="93">
                  <c:v>12.249610503568798</c:v>
                </c:pt>
                <c:pt idx="94">
                  <c:v>14.070779742784001</c:v>
                </c:pt>
                <c:pt idx="95">
                  <c:v>13.328405089045599</c:v>
                </c:pt>
                <c:pt idx="96">
                  <c:v>13.252528866768401</c:v>
                </c:pt>
                <c:pt idx="97">
                  <c:v>12.643469969136801</c:v>
                </c:pt>
                <c:pt idx="98">
                  <c:v>12.734429097867999</c:v>
                </c:pt>
                <c:pt idx="99">
                  <c:v>12.453468910573998</c:v>
                </c:pt>
                <c:pt idx="100">
                  <c:v>12.044466691654003</c:v>
                </c:pt>
                <c:pt idx="101">
                  <c:v>11.495489561040001</c:v>
                </c:pt>
                <c:pt idx="102">
                  <c:v>12.507755191337999</c:v>
                </c:pt>
                <c:pt idx="103">
                  <c:v>13.410924603524998</c:v>
                </c:pt>
                <c:pt idx="104">
                  <c:v>13.294678056072</c:v>
                </c:pt>
                <c:pt idx="105">
                  <c:v>12.342663958196001</c:v>
                </c:pt>
                <c:pt idx="106">
                  <c:v>12.83695144344</c:v>
                </c:pt>
                <c:pt idx="107">
                  <c:v>13.231047456017603</c:v>
                </c:pt>
                <c:pt idx="108">
                  <c:v>12.637054786530399</c:v>
                </c:pt>
                <c:pt idx="109">
                  <c:v>12.868513986605002</c:v>
                </c:pt>
                <c:pt idx="110">
                  <c:v>14.10132063424</c:v>
                </c:pt>
                <c:pt idx="111">
                  <c:v>12.6362946971766</c:v>
                </c:pt>
                <c:pt idx="112">
                  <c:v>12.678867765650001</c:v>
                </c:pt>
                <c:pt idx="114">
                  <c:v>14.059878551457601</c:v>
                </c:pt>
                <c:pt idx="115">
                  <c:v>13.2177213818676</c:v>
                </c:pt>
                <c:pt idx="116">
                  <c:v>12.589551465937999</c:v>
                </c:pt>
                <c:pt idx="117">
                  <c:v>13.431692334692803</c:v>
                </c:pt>
                <c:pt idx="118">
                  <c:v>13.764039752992</c:v>
                </c:pt>
                <c:pt idx="119">
                  <c:v>13.051490455884</c:v>
                </c:pt>
                <c:pt idx="120">
                  <c:v>13.94230548454</c:v>
                </c:pt>
                <c:pt idx="121">
                  <c:v>13.251165249886197</c:v>
                </c:pt>
                <c:pt idx="122">
                  <c:v>13.189479207788001</c:v>
                </c:pt>
                <c:pt idx="123">
                  <c:v>12.5982026842034</c:v>
                </c:pt>
                <c:pt idx="124">
                  <c:v>14.1286424684005</c:v>
                </c:pt>
                <c:pt idx="125">
                  <c:v>13.988989784704001</c:v>
                </c:pt>
                <c:pt idx="126">
                  <c:v>13.005817924628401</c:v>
                </c:pt>
                <c:pt idx="127">
                  <c:v>12.495477840982097</c:v>
                </c:pt>
                <c:pt idx="128">
                  <c:v>13.1971462750799</c:v>
                </c:pt>
                <c:pt idx="129">
                  <c:v>13.8863146088565</c:v>
                </c:pt>
                <c:pt idx="130">
                  <c:v>14.248837053034801</c:v>
                </c:pt>
                <c:pt idx="131">
                  <c:v>13.417290248553</c:v>
                </c:pt>
                <c:pt idx="132">
                  <c:v>11.115107458180002</c:v>
                </c:pt>
                <c:pt idx="133">
                  <c:v>12.718838104852502</c:v>
                </c:pt>
                <c:pt idx="134">
                  <c:v>11.965212555767001</c:v>
                </c:pt>
                <c:pt idx="135">
                  <c:v>13.118527252262401</c:v>
                </c:pt>
                <c:pt idx="136">
                  <c:v>14.084970512229802</c:v>
                </c:pt>
                <c:pt idx="137">
                  <c:v>14.194475106592</c:v>
                </c:pt>
                <c:pt idx="138">
                  <c:v>11.820142354360001</c:v>
                </c:pt>
                <c:pt idx="139">
                  <c:v>12.253156111851998</c:v>
                </c:pt>
                <c:pt idx="140">
                  <c:v>20.689958039620002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D-AA46-A74B-DD44C52DA024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10</c:v>
              </c:pt>
              <c:pt idx="1">
                <c:v>21</c:v>
              </c:pt>
            </c:numLit>
          </c:xVal>
          <c:yVal>
            <c:numLit>
              <c:formatCode>General</c:formatCode>
              <c:ptCount val="2"/>
              <c:pt idx="0">
                <c:v>10</c:v>
              </c:pt>
              <c:pt idx="1">
                <c:v>21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B6AB-3345-810B-C0ADD8E50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3264736"/>
        <c:axId val="1760068384"/>
      </c:scatterChart>
      <c:valAx>
        <c:axId val="1333264736"/>
        <c:scaling>
          <c:orientation val="minMax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068384"/>
        <c:crosses val="autoZero"/>
        <c:crossBetween val="midCat"/>
      </c:valAx>
      <c:valAx>
        <c:axId val="1760068384"/>
        <c:scaling>
          <c:orientation val="minMax"/>
          <c:max val="22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264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T5 Parity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'T5'!$F$1</c:f>
              <c:strCache>
                <c:ptCount val="1"/>
                <c:pt idx="0">
                  <c:v>pred_vp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'T5'!$E$2:$E$142</c:f>
              <c:numCache>
                <c:formatCode>General</c:formatCode>
                <c:ptCount val="141"/>
                <c:pt idx="0">
                  <c:v>15.621633049975809</c:v>
                </c:pt>
                <c:pt idx="1">
                  <c:v>14.423802219009939</c:v>
                </c:pt>
                <c:pt idx="2">
                  <c:v>15.207538453080478</c:v>
                </c:pt>
                <c:pt idx="3">
                  <c:v>15.278789106556463</c:v>
                </c:pt>
                <c:pt idx="4">
                  <c:v>14.590329888110571</c:v>
                </c:pt>
                <c:pt idx="5">
                  <c:v>15.18267306845633</c:v>
                </c:pt>
                <c:pt idx="6">
                  <c:v>14.871041358779234</c:v>
                </c:pt>
                <c:pt idx="7">
                  <c:v>15.485552385038307</c:v>
                </c:pt>
                <c:pt idx="8">
                  <c:v>15.502194656007704</c:v>
                </c:pt>
                <c:pt idx="9">
                  <c:v>14.92717397729632</c:v>
                </c:pt>
                <c:pt idx="10">
                  <c:v>14.026338585523025</c:v>
                </c:pt>
                <c:pt idx="11">
                  <c:v>15.172195862512094</c:v>
                </c:pt>
                <c:pt idx="12">
                  <c:v>15.163817445781177</c:v>
                </c:pt>
                <c:pt idx="13">
                  <c:v>15.058309763856514</c:v>
                </c:pt>
                <c:pt idx="14">
                  <c:v>14.823030426763097</c:v>
                </c:pt>
                <c:pt idx="15">
                  <c:v>15.008766138731669</c:v>
                </c:pt>
                <c:pt idx="16">
                  <c:v>14.887459226522703</c:v>
                </c:pt>
                <c:pt idx="17">
                  <c:v>14.702000887066685</c:v>
                </c:pt>
                <c:pt idx="18">
                  <c:v>15.015174087845738</c:v>
                </c:pt>
                <c:pt idx="19">
                  <c:v>14.661507575541989</c:v>
                </c:pt>
                <c:pt idx="20">
                  <c:v>15.11777092505513</c:v>
                </c:pt>
                <c:pt idx="21">
                  <c:v>15.26212361120588</c:v>
                </c:pt>
                <c:pt idx="22">
                  <c:v>15.334607920310312</c:v>
                </c:pt>
                <c:pt idx="23">
                  <c:v>15.369921897454656</c:v>
                </c:pt>
                <c:pt idx="24">
                  <c:v>15.216865928853689</c:v>
                </c:pt>
                <c:pt idx="25">
                  <c:v>14.893423417332729</c:v>
                </c:pt>
                <c:pt idx="26">
                  <c:v>14.855041406594598</c:v>
                </c:pt>
                <c:pt idx="27">
                  <c:v>14.843628849940497</c:v>
                </c:pt>
                <c:pt idx="28">
                  <c:v>14.895653327833688</c:v>
                </c:pt>
                <c:pt idx="29">
                  <c:v>14.880083353089807</c:v>
                </c:pt>
                <c:pt idx="30">
                  <c:v>14.991947712064022</c:v>
                </c:pt>
                <c:pt idx="31">
                  <c:v>14.83818088301615</c:v>
                </c:pt>
                <c:pt idx="32">
                  <c:v>14.682400938206094</c:v>
                </c:pt>
                <c:pt idx="33">
                  <c:v>14.684290309069038</c:v>
                </c:pt>
                <c:pt idx="34">
                  <c:v>14.873890958436819</c:v>
                </c:pt>
                <c:pt idx="35">
                  <c:v>15.039256574373415</c:v>
                </c:pt>
                <c:pt idx="36">
                  <c:v>15.015324727187647</c:v>
                </c:pt>
                <c:pt idx="37">
                  <c:v>14.710209864456935</c:v>
                </c:pt>
                <c:pt idx="38">
                  <c:v>14.818749329051851</c:v>
                </c:pt>
                <c:pt idx="39">
                  <c:v>15.329252212639133</c:v>
                </c:pt>
                <c:pt idx="40">
                  <c:v>15.324487043972185</c:v>
                </c:pt>
                <c:pt idx="41">
                  <c:v>15.421783463784525</c:v>
                </c:pt>
                <c:pt idx="42">
                  <c:v>15.249356221616516</c:v>
                </c:pt>
                <c:pt idx="43">
                  <c:v>15.301607264155246</c:v>
                </c:pt>
                <c:pt idx="44">
                  <c:v>15.45611762880219</c:v>
                </c:pt>
                <c:pt idx="45">
                  <c:v>15.191981831267814</c:v>
                </c:pt>
                <c:pt idx="46">
                  <c:v>15.177896374635822</c:v>
                </c:pt>
                <c:pt idx="47">
                  <c:v>13.810588465196101</c:v>
                </c:pt>
                <c:pt idx="48">
                  <c:v>14.830161356230679</c:v>
                </c:pt>
                <c:pt idx="49">
                  <c:v>15.038373808536619</c:v>
                </c:pt>
                <c:pt idx="50">
                  <c:v>15.05109830337573</c:v>
                </c:pt>
                <c:pt idx="51">
                  <c:v>15.126650247154217</c:v>
                </c:pt>
                <c:pt idx="52">
                  <c:v>14.525809801011313</c:v>
                </c:pt>
                <c:pt idx="53">
                  <c:v>15.027868112470809</c:v>
                </c:pt>
                <c:pt idx="54">
                  <c:v>15.155368231678388</c:v>
                </c:pt>
                <c:pt idx="55">
                  <c:v>14.720056588652664</c:v>
                </c:pt>
                <c:pt idx="56">
                  <c:v>15.171577645731915</c:v>
                </c:pt>
                <c:pt idx="57">
                  <c:v>15.007828713639224</c:v>
                </c:pt>
                <c:pt idx="58">
                  <c:v>15.09805421601706</c:v>
                </c:pt>
                <c:pt idx="59">
                  <c:v>15.163635654435151</c:v>
                </c:pt>
                <c:pt idx="60">
                  <c:v>14.266649867037387</c:v>
                </c:pt>
                <c:pt idx="61">
                  <c:v>14.585915028988403</c:v>
                </c:pt>
                <c:pt idx="62">
                  <c:v>14.965861045576043</c:v>
                </c:pt>
                <c:pt idx="63">
                  <c:v>15.252999330635305</c:v>
                </c:pt>
                <c:pt idx="64">
                  <c:v>14.919806662504836</c:v>
                </c:pt>
                <c:pt idx="65">
                  <c:v>15.119346795784445</c:v>
                </c:pt>
                <c:pt idx="66">
                  <c:v>14.815075691794336</c:v>
                </c:pt>
                <c:pt idx="67">
                  <c:v>14.857788795765103</c:v>
                </c:pt>
                <c:pt idx="68">
                  <c:v>15.114638984521118</c:v>
                </c:pt>
                <c:pt idx="69">
                  <c:v>14.605012824950039</c:v>
                </c:pt>
                <c:pt idx="70">
                  <c:v>14.928650147106289</c:v>
                </c:pt>
                <c:pt idx="71">
                  <c:v>14.7748914270085</c:v>
                </c:pt>
                <c:pt idx="72">
                  <c:v>14.869418328485128</c:v>
                </c:pt>
                <c:pt idx="73">
                  <c:v>14.978780111698605</c:v>
                </c:pt>
                <c:pt idx="74">
                  <c:v>15.448860292552826</c:v>
                </c:pt>
                <c:pt idx="75">
                  <c:v>15.258886805555335</c:v>
                </c:pt>
                <c:pt idx="76">
                  <c:v>15.144625918189924</c:v>
                </c:pt>
                <c:pt idx="77">
                  <c:v>15.456292087278328</c:v>
                </c:pt>
                <c:pt idx="78">
                  <c:v>15.398583960686221</c:v>
                </c:pt>
                <c:pt idx="79">
                  <c:v>15.39448514027776</c:v>
                </c:pt>
                <c:pt idx="80">
                  <c:v>15.03521890473252</c:v>
                </c:pt>
                <c:pt idx="81">
                  <c:v>15.214252127020046</c:v>
                </c:pt>
                <c:pt idx="82">
                  <c:v>15.138558893127426</c:v>
                </c:pt>
                <c:pt idx="83">
                  <c:v>15.020432908794916</c:v>
                </c:pt>
                <c:pt idx="84">
                  <c:v>14.656215303360451</c:v>
                </c:pt>
                <c:pt idx="85">
                  <c:v>15.040226725389623</c:v>
                </c:pt>
                <c:pt idx="86">
                  <c:v>15.079558186836689</c:v>
                </c:pt>
                <c:pt idx="87">
                  <c:v>15.010665598637157</c:v>
                </c:pt>
                <c:pt idx="88">
                  <c:v>14.997575120334549</c:v>
                </c:pt>
                <c:pt idx="89">
                  <c:v>14.810057789347773</c:v>
                </c:pt>
                <c:pt idx="90">
                  <c:v>15.062456643212421</c:v>
                </c:pt>
                <c:pt idx="91">
                  <c:v>14.859032881331133</c:v>
                </c:pt>
                <c:pt idx="92">
                  <c:v>15.299457804883545</c:v>
                </c:pt>
                <c:pt idx="93">
                  <c:v>14.754658073405768</c:v>
                </c:pt>
                <c:pt idx="94">
                  <c:v>15.012011988980383</c:v>
                </c:pt>
                <c:pt idx="95">
                  <c:v>14.815848276002599</c:v>
                </c:pt>
                <c:pt idx="96">
                  <c:v>14.650764754337509</c:v>
                </c:pt>
                <c:pt idx="97">
                  <c:v>14.479192883100692</c:v>
                </c:pt>
                <c:pt idx="98">
                  <c:v>14.415609996248213</c:v>
                </c:pt>
                <c:pt idx="99">
                  <c:v>14.485916094848273</c:v>
                </c:pt>
                <c:pt idx="100">
                  <c:v>13.877639930060372</c:v>
                </c:pt>
                <c:pt idx="101">
                  <c:v>13.96436150288554</c:v>
                </c:pt>
                <c:pt idx="102">
                  <c:v>14.041769250245236</c:v>
                </c:pt>
                <c:pt idx="103">
                  <c:v>15.024951385502838</c:v>
                </c:pt>
                <c:pt idx="104">
                  <c:v>15.001382526256075</c:v>
                </c:pt>
                <c:pt idx="105">
                  <c:v>14.926117289711748</c:v>
                </c:pt>
                <c:pt idx="106">
                  <c:v>15.300303195568484</c:v>
                </c:pt>
                <c:pt idx="107">
                  <c:v>15.032557522655102</c:v>
                </c:pt>
                <c:pt idx="108">
                  <c:v>14.461932939332559</c:v>
                </c:pt>
                <c:pt idx="109">
                  <c:v>14.715346652235157</c:v>
                </c:pt>
                <c:pt idx="110">
                  <c:v>15.239158506085932</c:v>
                </c:pt>
                <c:pt idx="111">
                  <c:v>15.021930366412123</c:v>
                </c:pt>
                <c:pt idx="112">
                  <c:v>14.978755110311367</c:v>
                </c:pt>
                <c:pt idx="114">
                  <c:v>15.036517453720881</c:v>
                </c:pt>
                <c:pt idx="115">
                  <c:v>14.992884730983654</c:v>
                </c:pt>
                <c:pt idx="116">
                  <c:v>15.107823854415408</c:v>
                </c:pt>
                <c:pt idx="117">
                  <c:v>15.421683146352876</c:v>
                </c:pt>
                <c:pt idx="118">
                  <c:v>14.970093518599139</c:v>
                </c:pt>
                <c:pt idx="119">
                  <c:v>15.593762545025328</c:v>
                </c:pt>
                <c:pt idx="120">
                  <c:v>15.471221179348461</c:v>
                </c:pt>
                <c:pt idx="121">
                  <c:v>15.143460506847095</c:v>
                </c:pt>
                <c:pt idx="122">
                  <c:v>15.115476034157226</c:v>
                </c:pt>
                <c:pt idx="123">
                  <c:v>14.497293408757786</c:v>
                </c:pt>
                <c:pt idx="124">
                  <c:v>15.206269939120999</c:v>
                </c:pt>
                <c:pt idx="125">
                  <c:v>15.057963414496658</c:v>
                </c:pt>
                <c:pt idx="126">
                  <c:v>14.872501919948258</c:v>
                </c:pt>
                <c:pt idx="127">
                  <c:v>15.51693172262755</c:v>
                </c:pt>
                <c:pt idx="128">
                  <c:v>15.02151130486571</c:v>
                </c:pt>
                <c:pt idx="129">
                  <c:v>15.346986928906793</c:v>
                </c:pt>
                <c:pt idx="130">
                  <c:v>15.027692573284865</c:v>
                </c:pt>
                <c:pt idx="131">
                  <c:v>14.473149727944026</c:v>
                </c:pt>
                <c:pt idx="132">
                  <c:v>13.293160451201729</c:v>
                </c:pt>
                <c:pt idx="133">
                  <c:v>14.095004195651121</c:v>
                </c:pt>
                <c:pt idx="134">
                  <c:v>14.900902509431649</c:v>
                </c:pt>
                <c:pt idx="135">
                  <c:v>15.918656420802343</c:v>
                </c:pt>
                <c:pt idx="136">
                  <c:v>15.596936821821977</c:v>
                </c:pt>
                <c:pt idx="137">
                  <c:v>15.466096170581809</c:v>
                </c:pt>
                <c:pt idx="138">
                  <c:v>14.819815830061701</c:v>
                </c:pt>
                <c:pt idx="139">
                  <c:v>15.338496937954844</c:v>
                </c:pt>
                <c:pt idx="140">
                  <c:v>16.896456759038635</c:v>
                </c:pt>
              </c:numCache>
            </c:numRef>
          </c:xVal>
          <c:yVal>
            <c:numRef>
              <c:f>'T5'!$F$2:$F$142</c:f>
              <c:numCache>
                <c:formatCode>General</c:formatCode>
                <c:ptCount val="141"/>
                <c:pt idx="0">
                  <c:v>16.185968024081202</c:v>
                </c:pt>
                <c:pt idx="1">
                  <c:v>14.111214816929998</c:v>
                </c:pt>
                <c:pt idx="2">
                  <c:v>15.795433552986403</c:v>
                </c:pt>
                <c:pt idx="3">
                  <c:v>15.204536956574</c:v>
                </c:pt>
                <c:pt idx="4">
                  <c:v>14.873971600870998</c:v>
                </c:pt>
                <c:pt idx="5">
                  <c:v>14.957047497649601</c:v>
                </c:pt>
                <c:pt idx="6">
                  <c:v>15.087513974931998</c:v>
                </c:pt>
                <c:pt idx="7">
                  <c:v>15.678298683532701</c:v>
                </c:pt>
                <c:pt idx="8">
                  <c:v>12.2296322286552</c:v>
                </c:pt>
                <c:pt idx="9">
                  <c:v>15.0978983656382</c:v>
                </c:pt>
                <c:pt idx="10">
                  <c:v>14.884189667804398</c:v>
                </c:pt>
                <c:pt idx="11">
                  <c:v>15.174803018264001</c:v>
                </c:pt>
                <c:pt idx="12">
                  <c:v>15.260828136464001</c:v>
                </c:pt>
                <c:pt idx="13">
                  <c:v>14.746627441464</c:v>
                </c:pt>
                <c:pt idx="14">
                  <c:v>15.304312867436</c:v>
                </c:pt>
                <c:pt idx="15">
                  <c:v>14.722161799553001</c:v>
                </c:pt>
                <c:pt idx="16">
                  <c:v>14.707952144326301</c:v>
                </c:pt>
                <c:pt idx="17">
                  <c:v>14.529731582104001</c:v>
                </c:pt>
                <c:pt idx="18">
                  <c:v>14.518687053711002</c:v>
                </c:pt>
                <c:pt idx="19">
                  <c:v>15.035332836894</c:v>
                </c:pt>
                <c:pt idx="20">
                  <c:v>14.944748783648</c:v>
                </c:pt>
                <c:pt idx="21">
                  <c:v>14.836680677979299</c:v>
                </c:pt>
                <c:pt idx="22">
                  <c:v>14.6968122486866</c:v>
                </c:pt>
                <c:pt idx="23">
                  <c:v>15.475136381940001</c:v>
                </c:pt>
                <c:pt idx="24">
                  <c:v>15.306684045728002</c:v>
                </c:pt>
                <c:pt idx="25">
                  <c:v>14.919561499091898</c:v>
                </c:pt>
                <c:pt idx="26">
                  <c:v>14.871603466516</c:v>
                </c:pt>
                <c:pt idx="27">
                  <c:v>15.173951405487001</c:v>
                </c:pt>
                <c:pt idx="28">
                  <c:v>14.970562156659</c:v>
                </c:pt>
                <c:pt idx="29">
                  <c:v>14.614480611563</c:v>
                </c:pt>
                <c:pt idx="30">
                  <c:v>15.3841771825478</c:v>
                </c:pt>
                <c:pt idx="31">
                  <c:v>15.818712424273599</c:v>
                </c:pt>
                <c:pt idx="32">
                  <c:v>14.536890510080999</c:v>
                </c:pt>
                <c:pt idx="33">
                  <c:v>14.801449514712001</c:v>
                </c:pt>
                <c:pt idx="34">
                  <c:v>14.983539007126</c:v>
                </c:pt>
                <c:pt idx="35">
                  <c:v>14.6658171577798</c:v>
                </c:pt>
                <c:pt idx="36">
                  <c:v>15.071107317959999</c:v>
                </c:pt>
                <c:pt idx="37">
                  <c:v>14.88536982322</c:v>
                </c:pt>
                <c:pt idx="38">
                  <c:v>15.074513437931202</c:v>
                </c:pt>
                <c:pt idx="39">
                  <c:v>14.463036275220999</c:v>
                </c:pt>
                <c:pt idx="40">
                  <c:v>15.461545206607598</c:v>
                </c:pt>
                <c:pt idx="41">
                  <c:v>14.692986508136</c:v>
                </c:pt>
                <c:pt idx="42">
                  <c:v>15.93507896233</c:v>
                </c:pt>
                <c:pt idx="43">
                  <c:v>15.407148969011999</c:v>
                </c:pt>
                <c:pt idx="44">
                  <c:v>13.583777829033</c:v>
                </c:pt>
                <c:pt idx="45">
                  <c:v>14.239460693586199</c:v>
                </c:pt>
                <c:pt idx="46">
                  <c:v>15.78023320808</c:v>
                </c:pt>
                <c:pt idx="47">
                  <c:v>15.138882316073998</c:v>
                </c:pt>
                <c:pt idx="48">
                  <c:v>14.2272076852925</c:v>
                </c:pt>
                <c:pt idx="49">
                  <c:v>13.747767332519999</c:v>
                </c:pt>
                <c:pt idx="50">
                  <c:v>13.9981474171315</c:v>
                </c:pt>
                <c:pt idx="51">
                  <c:v>15.692494901570999</c:v>
                </c:pt>
                <c:pt idx="52">
                  <c:v>14.683660760664798</c:v>
                </c:pt>
                <c:pt idx="53">
                  <c:v>15.439957273181401</c:v>
                </c:pt>
                <c:pt idx="54">
                  <c:v>15.462870891155399</c:v>
                </c:pt>
                <c:pt idx="55">
                  <c:v>15.436556845574998</c:v>
                </c:pt>
                <c:pt idx="56">
                  <c:v>15.637205536576001</c:v>
                </c:pt>
                <c:pt idx="57">
                  <c:v>15.30730133926</c:v>
                </c:pt>
                <c:pt idx="58">
                  <c:v>14.552060497894498</c:v>
                </c:pt>
                <c:pt idx="59">
                  <c:v>14.740148519799998</c:v>
                </c:pt>
                <c:pt idx="60">
                  <c:v>15.176918040291</c:v>
                </c:pt>
                <c:pt idx="61">
                  <c:v>14.846649149459999</c:v>
                </c:pt>
                <c:pt idx="62">
                  <c:v>15.979104171976001</c:v>
                </c:pt>
                <c:pt idx="63">
                  <c:v>14.742968718515</c:v>
                </c:pt>
                <c:pt idx="64">
                  <c:v>14.950337986181999</c:v>
                </c:pt>
                <c:pt idx="65">
                  <c:v>15.143548712538001</c:v>
                </c:pt>
                <c:pt idx="66">
                  <c:v>15.5710592164044</c:v>
                </c:pt>
                <c:pt idx="67">
                  <c:v>15.306062907318399</c:v>
                </c:pt>
                <c:pt idx="68">
                  <c:v>15.3596100288954</c:v>
                </c:pt>
                <c:pt idx="69">
                  <c:v>14.738108859406998</c:v>
                </c:pt>
                <c:pt idx="70">
                  <c:v>14.570280558938999</c:v>
                </c:pt>
                <c:pt idx="71">
                  <c:v>15.288783296646999</c:v>
                </c:pt>
                <c:pt idx="72">
                  <c:v>14.473198913280003</c:v>
                </c:pt>
                <c:pt idx="73">
                  <c:v>15.467994581400003</c:v>
                </c:pt>
                <c:pt idx="74">
                  <c:v>15.5236585135304</c:v>
                </c:pt>
                <c:pt idx="75">
                  <c:v>14.5559884211892</c:v>
                </c:pt>
                <c:pt idx="76">
                  <c:v>14.532682437480002</c:v>
                </c:pt>
                <c:pt idx="77">
                  <c:v>15.6722315141515</c:v>
                </c:pt>
                <c:pt idx="78">
                  <c:v>14.799693987491402</c:v>
                </c:pt>
                <c:pt idx="79">
                  <c:v>14.971180126269999</c:v>
                </c:pt>
                <c:pt idx="80">
                  <c:v>14.987048729208</c:v>
                </c:pt>
                <c:pt idx="81">
                  <c:v>14.740113083789502</c:v>
                </c:pt>
                <c:pt idx="82">
                  <c:v>15.014972781386298</c:v>
                </c:pt>
                <c:pt idx="83">
                  <c:v>14.886749449486802</c:v>
                </c:pt>
                <c:pt idx="84">
                  <c:v>15.517558690443002</c:v>
                </c:pt>
                <c:pt idx="85">
                  <c:v>16.0704823369352</c:v>
                </c:pt>
                <c:pt idx="86">
                  <c:v>15.548805045462998</c:v>
                </c:pt>
                <c:pt idx="87">
                  <c:v>14.919733613133999</c:v>
                </c:pt>
                <c:pt idx="88">
                  <c:v>14.927051488463999</c:v>
                </c:pt>
                <c:pt idx="89">
                  <c:v>15.198615022668601</c:v>
                </c:pt>
                <c:pt idx="90">
                  <c:v>14.877960597891999</c:v>
                </c:pt>
                <c:pt idx="91">
                  <c:v>14.994941264396799</c:v>
                </c:pt>
                <c:pt idx="92">
                  <c:v>14.869936482751999</c:v>
                </c:pt>
                <c:pt idx="93">
                  <c:v>14.249590844377197</c:v>
                </c:pt>
                <c:pt idx="94">
                  <c:v>15.650075650872001</c:v>
                </c:pt>
                <c:pt idx="95">
                  <c:v>14.8855739318556</c:v>
                </c:pt>
                <c:pt idx="96">
                  <c:v>14.8157706675462</c:v>
                </c:pt>
                <c:pt idx="97">
                  <c:v>14.4734380750896</c:v>
                </c:pt>
                <c:pt idx="98">
                  <c:v>14.407005975993998</c:v>
                </c:pt>
                <c:pt idx="99">
                  <c:v>14.338457413537999</c:v>
                </c:pt>
                <c:pt idx="100">
                  <c:v>14.681540988516003</c:v>
                </c:pt>
                <c:pt idx="101">
                  <c:v>14.190911569720001</c:v>
                </c:pt>
                <c:pt idx="102">
                  <c:v>14.348064042426</c:v>
                </c:pt>
                <c:pt idx="103">
                  <c:v>15.011262489099998</c:v>
                </c:pt>
                <c:pt idx="104">
                  <c:v>14.714227316328</c:v>
                </c:pt>
                <c:pt idx="105">
                  <c:v>14.463993059056</c:v>
                </c:pt>
                <c:pt idx="106">
                  <c:v>14.812010169684001</c:v>
                </c:pt>
                <c:pt idx="107">
                  <c:v>14.896461319863203</c:v>
                </c:pt>
                <c:pt idx="108">
                  <c:v>14.6666345579552</c:v>
                </c:pt>
                <c:pt idx="109">
                  <c:v>14.722490216620002</c:v>
                </c:pt>
                <c:pt idx="110">
                  <c:v>15.555001499172999</c:v>
                </c:pt>
                <c:pt idx="111">
                  <c:v>14.479547462002799</c:v>
                </c:pt>
                <c:pt idx="112">
                  <c:v>14.373212608775001</c:v>
                </c:pt>
                <c:pt idx="114">
                  <c:v>15.4821756681594</c:v>
                </c:pt>
                <c:pt idx="115">
                  <c:v>14.924284963447601</c:v>
                </c:pt>
                <c:pt idx="116">
                  <c:v>14.274531134352001</c:v>
                </c:pt>
                <c:pt idx="117">
                  <c:v>14.837431192722402</c:v>
                </c:pt>
                <c:pt idx="118">
                  <c:v>15.342462275808</c:v>
                </c:pt>
                <c:pt idx="119">
                  <c:v>14.8648043383812</c:v>
                </c:pt>
                <c:pt idx="120">
                  <c:v>15.514697938708</c:v>
                </c:pt>
                <c:pt idx="121">
                  <c:v>14.912203398050698</c:v>
                </c:pt>
                <c:pt idx="122">
                  <c:v>15.240610543856501</c:v>
                </c:pt>
                <c:pt idx="123">
                  <c:v>14.621705854024</c:v>
                </c:pt>
                <c:pt idx="124">
                  <c:v>15.492461923341398</c:v>
                </c:pt>
                <c:pt idx="125">
                  <c:v>15.511576061056001</c:v>
                </c:pt>
                <c:pt idx="126">
                  <c:v>14.922895097154301</c:v>
                </c:pt>
                <c:pt idx="127">
                  <c:v>14.088357231456499</c:v>
                </c:pt>
                <c:pt idx="128">
                  <c:v>14.764531566213801</c:v>
                </c:pt>
                <c:pt idx="129">
                  <c:v>15.152380179318001</c:v>
                </c:pt>
                <c:pt idx="130">
                  <c:v>15.640167679101999</c:v>
                </c:pt>
                <c:pt idx="131">
                  <c:v>15.223869552270001</c:v>
                </c:pt>
                <c:pt idx="132">
                  <c:v>13.990943349389001</c:v>
                </c:pt>
                <c:pt idx="133">
                  <c:v>14.586997462285002</c:v>
                </c:pt>
                <c:pt idx="134">
                  <c:v>14.1844657283405</c:v>
                </c:pt>
                <c:pt idx="135">
                  <c:v>14.172347065599201</c:v>
                </c:pt>
                <c:pt idx="136">
                  <c:v>16.221662762269002</c:v>
                </c:pt>
                <c:pt idx="137">
                  <c:v>16.154081501632</c:v>
                </c:pt>
                <c:pt idx="138">
                  <c:v>14.043018182920001</c:v>
                </c:pt>
                <c:pt idx="139">
                  <c:v>14.437643601285998</c:v>
                </c:pt>
                <c:pt idx="140">
                  <c:v>22.394723201524002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0D-A343-B836-5A7692636CFD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12</c:v>
              </c:pt>
              <c:pt idx="1">
                <c:v>17</c:v>
              </c:pt>
            </c:numLit>
          </c:xVal>
          <c:yVal>
            <c:numLit>
              <c:formatCode>General</c:formatCode>
              <c:ptCount val="2"/>
              <c:pt idx="0">
                <c:v>12</c:v>
              </c:pt>
              <c:pt idx="1">
                <c:v>17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790D-A343-B836-5A7692636C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673504"/>
        <c:axId val="606729584"/>
      </c:scatterChart>
      <c:valAx>
        <c:axId val="606673504"/>
        <c:scaling>
          <c:orientation val="minMax"/>
          <c:max val="17"/>
          <c:min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729584"/>
        <c:crosses val="autoZero"/>
        <c:crossBetween val="midCat"/>
        <c:majorUnit val="1"/>
      </c:valAx>
      <c:valAx>
        <c:axId val="606729584"/>
        <c:scaling>
          <c:orientation val="minMax"/>
          <c:max val="17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7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purl.oclc.org/ooxml/officeDocument/relationships/chart" Target="../charts/chart5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13</xdr:col>
      <xdr:colOff>476250</xdr:colOff>
      <xdr:row>5</xdr:row>
      <xdr:rowOff>101600</xdr:rowOff>
    </xdr:from>
    <xdr:to>
      <xdr:col>19</xdr:col>
      <xdr:colOff>95250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6329D6-DBD4-AF4A-56EA-99F65EE81D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10</xdr:col>
      <xdr:colOff>44450</xdr:colOff>
      <xdr:row>5</xdr:row>
      <xdr:rowOff>6350</xdr:rowOff>
    </xdr:from>
    <xdr:to>
      <xdr:col>15</xdr:col>
      <xdr:colOff>488950</xdr:colOff>
      <xdr:row>18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57D32B-F1BF-8739-0C66-74497210D2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13</xdr:col>
      <xdr:colOff>463550</xdr:colOff>
      <xdr:row>8</xdr:row>
      <xdr:rowOff>146050</xdr:rowOff>
    </xdr:from>
    <xdr:to>
      <xdr:col>19</xdr:col>
      <xdr:colOff>82550</xdr:colOff>
      <xdr:row>22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B65855-E9E6-9A46-7B4A-66E178AC00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12</xdr:col>
      <xdr:colOff>146050</xdr:colOff>
      <xdr:row>9</xdr:row>
      <xdr:rowOff>69850</xdr:rowOff>
    </xdr:from>
    <xdr:to>
      <xdr:col>17</xdr:col>
      <xdr:colOff>590550</xdr:colOff>
      <xdr:row>22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618471-7DA7-81A4-3E1B-A5A6AF2557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>
    <xdr:from>
      <xdr:col>12</xdr:col>
      <xdr:colOff>73461</xdr:colOff>
      <xdr:row>9</xdr:row>
      <xdr:rowOff>41587</xdr:rowOff>
    </xdr:from>
    <xdr:to>
      <xdr:col>17</xdr:col>
      <xdr:colOff>536637</xdr:colOff>
      <xdr:row>22</xdr:row>
      <xdr:rowOff>194983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9D1E44-FCB0-2AFE-2A6C-7F485BB4C1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drawing" Target="../drawings/drawing5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B864-4DFD-C24D-B0EC-747165B70C84}">
  <dimension ref="A1:G706"/>
  <sheetViews>
    <sheetView workbookViewId="0">
      <selection activeCell="K9" sqref="K9"/>
    </sheetView>
  </sheetViews>
  <sheetFormatPr baseColWidth="10" defaultRowHeight="16" x14ac:dyDescent="0.2"/>
  <cols>
    <col min="1" max="1" width="27.33203125" customWidth="1"/>
    <col min="13" max="13" width="11.6640625" customWidth="1"/>
  </cols>
  <sheetData>
    <row r="1" spans="1:7" x14ac:dyDescent="0.2">
      <c r="A1" t="s">
        <v>0</v>
      </c>
      <c r="B1" t="s">
        <v>142</v>
      </c>
      <c r="C1" t="s">
        <v>145</v>
      </c>
      <c r="D1" t="s">
        <v>146</v>
      </c>
      <c r="E1" t="s">
        <v>143</v>
      </c>
      <c r="F1" t="s">
        <v>144</v>
      </c>
      <c r="G1" t="s">
        <v>161</v>
      </c>
    </row>
    <row r="2" spans="1:7" x14ac:dyDescent="0.2">
      <c r="A2" t="s">
        <v>134</v>
      </c>
      <c r="B2">
        <v>3.5561880000000001E-3</v>
      </c>
      <c r="C2">
        <v>22.393920000000001</v>
      </c>
      <c r="D2">
        <v>-4320.7334000000001</v>
      </c>
      <c r="E2">
        <v>5.525610194159877</v>
      </c>
      <c r="F2">
        <f t="shared" ref="F2:F65" si="0">C2+D2*B2</f>
        <v>7.0285797317208001</v>
      </c>
      <c r="G2">
        <v>6.18121493905603</v>
      </c>
    </row>
    <row r="3" spans="1:7" x14ac:dyDescent="0.2">
      <c r="A3" t="s">
        <v>134</v>
      </c>
      <c r="B3">
        <v>2.5980769999999999E-3</v>
      </c>
      <c r="C3">
        <v>22.393920000000001</v>
      </c>
      <c r="D3">
        <v>-4320.7334000000001</v>
      </c>
      <c r="E3">
        <v>10.429967408093209</v>
      </c>
      <c r="F3">
        <f t="shared" si="0"/>
        <v>11.168321930328203</v>
      </c>
      <c r="G3">
        <v>10.461772182991927</v>
      </c>
    </row>
    <row r="4" spans="1:7" x14ac:dyDescent="0.2">
      <c r="A4" t="s">
        <v>134</v>
      </c>
      <c r="B4">
        <v>2.0466640000000001E-3</v>
      </c>
      <c r="C4">
        <v>22.393920000000001</v>
      </c>
      <c r="D4">
        <v>-4320.7334000000001</v>
      </c>
      <c r="E4">
        <v>12.986083266069679</v>
      </c>
      <c r="F4">
        <f t="shared" si="0"/>
        <v>13.550830496622401</v>
      </c>
      <c r="G4">
        <v>12.925322764866495</v>
      </c>
    </row>
    <row r="5" spans="1:7" x14ac:dyDescent="0.2">
      <c r="A5" t="s">
        <v>134</v>
      </c>
      <c r="B5">
        <v>1.6883340000000001E-3</v>
      </c>
      <c r="C5">
        <v>22.393920000000001</v>
      </c>
      <c r="D5">
        <v>-4320.7334000000001</v>
      </c>
      <c r="E5">
        <v>14.525744146077374</v>
      </c>
      <c r="F5">
        <f t="shared" si="0"/>
        <v>15.0990788958444</v>
      </c>
      <c r="G5">
        <v>14.526235474583375</v>
      </c>
    </row>
    <row r="6" spans="1:7" x14ac:dyDescent="0.2">
      <c r="A6" t="s">
        <v>134</v>
      </c>
      <c r="B6">
        <v>1.4367819999999999E-3</v>
      </c>
      <c r="C6">
        <v>22.393920000000001</v>
      </c>
      <c r="D6">
        <v>-4320.7334000000001</v>
      </c>
      <c r="E6">
        <v>15.621633049975809</v>
      </c>
      <c r="F6">
        <f t="shared" si="0"/>
        <v>16.185968024081202</v>
      </c>
      <c r="G6">
        <v>15.650095586644047</v>
      </c>
    </row>
    <row r="7" spans="1:7" x14ac:dyDescent="0.2">
      <c r="A7" t="s">
        <v>64</v>
      </c>
      <c r="B7">
        <v>3.7957870000000001E-3</v>
      </c>
      <c r="C7">
        <v>24.164487999999999</v>
      </c>
      <c r="D7">
        <v>-7317.7780000000002</v>
      </c>
      <c r="E7">
        <v>-4.9378183682689709</v>
      </c>
      <c r="F7">
        <f t="shared" si="0"/>
        <v>-3.6122386012860019</v>
      </c>
      <c r="G7">
        <v>-2.8320753910123067</v>
      </c>
    </row>
    <row r="8" spans="1:7" x14ac:dyDescent="0.2">
      <c r="A8" t="s">
        <v>64</v>
      </c>
      <c r="B8">
        <v>2.6346120000000002E-3</v>
      </c>
      <c r="C8">
        <v>24.164487999999999</v>
      </c>
      <c r="D8">
        <v>-7317.7780000000002</v>
      </c>
      <c r="E8">
        <v>5.3911478595167885</v>
      </c>
      <c r="F8">
        <f t="shared" si="0"/>
        <v>4.8849822678639967</v>
      </c>
      <c r="G8">
        <v>5.5117162182223431</v>
      </c>
    </row>
    <row r="9" spans="1:7" x14ac:dyDescent="0.2">
      <c r="A9" t="s">
        <v>64</v>
      </c>
      <c r="B9">
        <v>2.017451E-3</v>
      </c>
      <c r="C9">
        <v>24.164487999999999</v>
      </c>
      <c r="D9">
        <v>-7317.7780000000002</v>
      </c>
      <c r="E9">
        <v>10.160836888974941</v>
      </c>
      <c r="F9">
        <f t="shared" si="0"/>
        <v>9.4012294561219978</v>
      </c>
      <c r="G9">
        <v>9.9464162189516632</v>
      </c>
    </row>
    <row r="10" spans="1:7" x14ac:dyDescent="0.2">
      <c r="A10" t="s">
        <v>64</v>
      </c>
      <c r="B10">
        <v>1.6345540000000001E-3</v>
      </c>
      <c r="C10">
        <v>24.164487999999999</v>
      </c>
      <c r="D10">
        <v>-7317.7780000000002</v>
      </c>
      <c r="E10">
        <v>12.751474600073969</v>
      </c>
      <c r="F10">
        <f t="shared" si="0"/>
        <v>12.203184698987998</v>
      </c>
      <c r="G10">
        <v>12.697778223646148</v>
      </c>
    </row>
    <row r="11" spans="1:7" x14ac:dyDescent="0.2">
      <c r="A11" t="s">
        <v>64</v>
      </c>
      <c r="B11">
        <v>1.373815E-3</v>
      </c>
      <c r="C11">
        <v>24.164487999999999</v>
      </c>
      <c r="D11">
        <v>-7317.7780000000002</v>
      </c>
      <c r="E11">
        <v>14.423802219009939</v>
      </c>
      <c r="F11">
        <f t="shared" si="0"/>
        <v>14.111214816929998</v>
      </c>
      <c r="G11">
        <v>14.57135617735703</v>
      </c>
    </row>
    <row r="12" spans="1:7" x14ac:dyDescent="0.2">
      <c r="A12" t="s">
        <v>119</v>
      </c>
      <c r="B12">
        <v>4.9275650000000001E-3</v>
      </c>
      <c r="C12">
        <v>22.232320000000001</v>
      </c>
      <c r="D12">
        <v>-4016.6174000000001</v>
      </c>
      <c r="E12">
        <v>-1.1122066207854093</v>
      </c>
      <c r="F12">
        <f t="shared" si="0"/>
        <v>2.4401766813689996</v>
      </c>
      <c r="G12">
        <v>0.5323739019779552</v>
      </c>
    </row>
    <row r="13" spans="1:7" x14ac:dyDescent="0.2">
      <c r="A13" t="s">
        <v>119</v>
      </c>
      <c r="B13">
        <v>3.244594E-3</v>
      </c>
      <c r="C13">
        <v>22.232320000000001</v>
      </c>
      <c r="D13">
        <v>-4016.6174000000001</v>
      </c>
      <c r="E13">
        <v>7.927833157201734</v>
      </c>
      <c r="F13">
        <f t="shared" si="0"/>
        <v>9.2000272836644008</v>
      </c>
      <c r="G13">
        <v>7.9948144345708929</v>
      </c>
    </row>
    <row r="14" spans="1:7" x14ac:dyDescent="0.2">
      <c r="A14" t="s">
        <v>119</v>
      </c>
      <c r="B14">
        <v>2.4185550000000002E-3</v>
      </c>
      <c r="C14">
        <v>22.232320000000001</v>
      </c>
      <c r="D14">
        <v>-4016.6174000000001</v>
      </c>
      <c r="E14">
        <v>11.792085944881638</v>
      </c>
      <c r="F14">
        <f t="shared" si="0"/>
        <v>12.517909904143</v>
      </c>
      <c r="G14">
        <v>11.657543569596116</v>
      </c>
    </row>
    <row r="15" spans="1:7" x14ac:dyDescent="0.2">
      <c r="A15" t="s">
        <v>119</v>
      </c>
      <c r="B15">
        <v>1.9277669999999999E-3</v>
      </c>
      <c r="C15">
        <v>22.232320000000001</v>
      </c>
      <c r="D15">
        <v>-4016.6174000000001</v>
      </c>
      <c r="E15">
        <v>13.834361941250346</v>
      </c>
      <c r="F15">
        <f t="shared" si="0"/>
        <v>14.489217524654201</v>
      </c>
      <c r="G15">
        <v>13.833740464319925</v>
      </c>
    </row>
    <row r="16" spans="1:7" x14ac:dyDescent="0.2">
      <c r="A16" t="s">
        <v>119</v>
      </c>
      <c r="B16">
        <v>1.6025639999999999E-3</v>
      </c>
      <c r="C16">
        <v>22.232320000000001</v>
      </c>
      <c r="D16">
        <v>-4016.6174000000001</v>
      </c>
      <c r="E16">
        <v>15.207538453080478</v>
      </c>
      <c r="F16">
        <f t="shared" si="0"/>
        <v>15.795433552986403</v>
      </c>
      <c r="G16">
        <v>15.275718994265375</v>
      </c>
    </row>
    <row r="17" spans="1:7" x14ac:dyDescent="0.2">
      <c r="A17" t="s">
        <v>29</v>
      </c>
      <c r="B17">
        <v>5.8944890000000002E-3</v>
      </c>
      <c r="C17">
        <v>22.069523</v>
      </c>
      <c r="D17">
        <v>-3287.2979999999998</v>
      </c>
      <c r="E17">
        <v>1.8776550695176697</v>
      </c>
      <c r="F17">
        <f t="shared" si="0"/>
        <v>2.6925810992780015</v>
      </c>
      <c r="G17">
        <v>2.9269903396410477</v>
      </c>
    </row>
    <row r="18" spans="1:7" x14ac:dyDescent="0.2">
      <c r="A18" t="s">
        <v>29</v>
      </c>
      <c r="B18">
        <v>4.049403E-3</v>
      </c>
      <c r="C18">
        <v>22.069523</v>
      </c>
      <c r="D18">
        <v>-3287.2979999999998</v>
      </c>
      <c r="E18">
        <v>8.8954702828372643</v>
      </c>
      <c r="F18">
        <f t="shared" si="0"/>
        <v>8.7579286169060016</v>
      </c>
      <c r="G18">
        <v>8.9336120486068697</v>
      </c>
    </row>
    <row r="19" spans="1:7" x14ac:dyDescent="0.2">
      <c r="A19" t="s">
        <v>29</v>
      </c>
      <c r="B19">
        <v>3.0840400000000001E-3</v>
      </c>
      <c r="C19">
        <v>22.069523</v>
      </c>
      <c r="D19">
        <v>-3287.2979999999998</v>
      </c>
      <c r="E19">
        <v>12.150067100419108</v>
      </c>
      <c r="F19">
        <f t="shared" si="0"/>
        <v>11.931364476080001</v>
      </c>
      <c r="G19">
        <v>12.076322118940919</v>
      </c>
    </row>
    <row r="20" spans="1:7" x14ac:dyDescent="0.2">
      <c r="A20" t="s">
        <v>29</v>
      </c>
      <c r="B20">
        <v>2.4903500000000001E-3</v>
      </c>
      <c r="C20">
        <v>22.069523</v>
      </c>
      <c r="D20">
        <v>-3287.2979999999998</v>
      </c>
      <c r="E20">
        <v>14.012474935512195</v>
      </c>
      <c r="F20">
        <f t="shared" si="0"/>
        <v>13.883000425700001</v>
      </c>
      <c r="G20">
        <v>14.00906197084805</v>
      </c>
    </row>
    <row r="21" spans="1:7" x14ac:dyDescent="0.2">
      <c r="A21" t="s">
        <v>29</v>
      </c>
      <c r="B21">
        <v>2.088337E-3</v>
      </c>
      <c r="C21">
        <v>22.069523</v>
      </c>
      <c r="D21">
        <v>-3287.2979999999998</v>
      </c>
      <c r="E21">
        <v>15.278789106556463</v>
      </c>
      <c r="F21">
        <f t="shared" si="0"/>
        <v>15.204536956574</v>
      </c>
      <c r="G21">
        <v>15.317803142309151</v>
      </c>
    </row>
    <row r="22" spans="1:7" x14ac:dyDescent="0.2">
      <c r="A22" t="s">
        <v>27</v>
      </c>
      <c r="B22">
        <v>4.3830809999999996E-3</v>
      </c>
      <c r="C22">
        <v>22.55837</v>
      </c>
      <c r="D22">
        <v>-3469.0210000000002</v>
      </c>
      <c r="E22">
        <v>6.6188149412910393</v>
      </c>
      <c r="F22">
        <f t="shared" si="0"/>
        <v>7.3533699662990006</v>
      </c>
      <c r="G22">
        <v>7.0504093969010881</v>
      </c>
    </row>
    <row r="23" spans="1:7" x14ac:dyDescent="0.2">
      <c r="A23" t="s">
        <v>27</v>
      </c>
      <c r="B23">
        <v>3.5214769999999999E-3</v>
      </c>
      <c r="C23">
        <v>22.55837</v>
      </c>
      <c r="D23">
        <v>-3469.0210000000002</v>
      </c>
      <c r="E23">
        <v>10.029056063722756</v>
      </c>
      <c r="F23">
        <f t="shared" si="0"/>
        <v>10.342292335983</v>
      </c>
      <c r="G23">
        <v>10.057419482254179</v>
      </c>
    </row>
    <row r="24" spans="1:7" x14ac:dyDescent="0.2">
      <c r="A24" t="s">
        <v>27</v>
      </c>
      <c r="B24">
        <v>2.9429640000000002E-3</v>
      </c>
      <c r="C24">
        <v>22.55837</v>
      </c>
      <c r="D24">
        <v>-3469.0210000000002</v>
      </c>
      <c r="E24">
        <v>12.124599557347054</v>
      </c>
      <c r="F24">
        <f t="shared" si="0"/>
        <v>12.349166081756</v>
      </c>
      <c r="G24">
        <v>12.076437993667627</v>
      </c>
    </row>
    <row r="25" spans="1:7" x14ac:dyDescent="0.2">
      <c r="A25" t="s">
        <v>27</v>
      </c>
      <c r="B25">
        <v>2.527708E-3</v>
      </c>
      <c r="C25">
        <v>22.55837</v>
      </c>
      <c r="D25">
        <v>-3469.0210000000002</v>
      </c>
      <c r="E25">
        <v>13.532082266295458</v>
      </c>
      <c r="F25">
        <f t="shared" si="0"/>
        <v>13.789697866132</v>
      </c>
      <c r="G25">
        <v>13.525687277565316</v>
      </c>
    </row>
    <row r="26" spans="1:7" x14ac:dyDescent="0.2">
      <c r="A26" t="s">
        <v>27</v>
      </c>
      <c r="B26">
        <v>2.215149E-3</v>
      </c>
      <c r="C26">
        <v>22.55837</v>
      </c>
      <c r="D26">
        <v>-3469.0210000000002</v>
      </c>
      <c r="E26">
        <v>14.590329888110571</v>
      </c>
      <c r="F26">
        <f t="shared" si="0"/>
        <v>14.873971600870998</v>
      </c>
      <c r="G26">
        <v>14.616522586208122</v>
      </c>
    </row>
    <row r="27" spans="1:7" x14ac:dyDescent="0.2">
      <c r="A27" t="s">
        <v>28</v>
      </c>
      <c r="B27">
        <v>5.2314939999999997E-3</v>
      </c>
      <c r="C27">
        <v>22.511036000000001</v>
      </c>
      <c r="D27">
        <v>-3380.9391999999998</v>
      </c>
      <c r="E27">
        <v>4.5557631765405855</v>
      </c>
      <c r="F27">
        <f t="shared" si="0"/>
        <v>4.8236728608352024</v>
      </c>
      <c r="G27">
        <v>5.156940010289091</v>
      </c>
    </row>
    <row r="28" spans="1:7" x14ac:dyDescent="0.2">
      <c r="A28" t="s">
        <v>28</v>
      </c>
      <c r="B28">
        <v>3.9176510000000003E-3</v>
      </c>
      <c r="C28">
        <v>22.511036000000001</v>
      </c>
      <c r="D28">
        <v>-3380.9391999999998</v>
      </c>
      <c r="E28">
        <v>9.5323206904921562</v>
      </c>
      <c r="F28">
        <f t="shared" si="0"/>
        <v>9.2656961621808005</v>
      </c>
      <c r="G28">
        <v>9.5677051012999836</v>
      </c>
    </row>
    <row r="29" spans="1:7" x14ac:dyDescent="0.2">
      <c r="A29" t="s">
        <v>28</v>
      </c>
      <c r="B29">
        <v>3.131263E-3</v>
      </c>
      <c r="C29">
        <v>22.511036000000001</v>
      </c>
      <c r="D29">
        <v>-3380.9391999999998</v>
      </c>
      <c r="E29">
        <v>12.270344647418241</v>
      </c>
      <c r="F29">
        <f t="shared" si="0"/>
        <v>11.924426177790401</v>
      </c>
      <c r="G29">
        <v>12.207725817922805</v>
      </c>
    </row>
    <row r="30" spans="1:7" x14ac:dyDescent="0.2">
      <c r="A30" t="s">
        <v>28</v>
      </c>
      <c r="B30">
        <v>2.6078E-3</v>
      </c>
      <c r="C30">
        <v>22.511036000000001</v>
      </c>
      <c r="D30">
        <v>-3380.9391999999998</v>
      </c>
      <c r="E30">
        <v>13.974168422145624</v>
      </c>
      <c r="F30">
        <f t="shared" si="0"/>
        <v>13.694222754240002</v>
      </c>
      <c r="G30">
        <v>13.965068458433</v>
      </c>
    </row>
    <row r="31" spans="1:7" x14ac:dyDescent="0.2">
      <c r="A31" t="s">
        <v>28</v>
      </c>
      <c r="B31">
        <v>2.2342870000000002E-3</v>
      </c>
      <c r="C31">
        <v>22.511036000000001</v>
      </c>
      <c r="D31">
        <v>-3380.9391999999998</v>
      </c>
      <c r="E31">
        <v>15.18267306845633</v>
      </c>
      <c r="F31">
        <f t="shared" si="0"/>
        <v>14.957047497649601</v>
      </c>
      <c r="G31">
        <v>15.219006791581444</v>
      </c>
    </row>
    <row r="32" spans="1:7" x14ac:dyDescent="0.2">
      <c r="A32" t="s">
        <v>77</v>
      </c>
      <c r="B32">
        <v>3.494671E-3</v>
      </c>
      <c r="C32">
        <v>27.063189999999999</v>
      </c>
      <c r="D32">
        <v>-8143.4610000000002</v>
      </c>
      <c r="E32">
        <v>-4.3595777690911106</v>
      </c>
      <c r="F32">
        <f t="shared" si="0"/>
        <v>-1.3955269963310002</v>
      </c>
      <c r="G32">
        <v>-2.4411330166045957</v>
      </c>
    </row>
    <row r="33" spans="1:7" x14ac:dyDescent="0.2">
      <c r="A33" t="s">
        <v>77</v>
      </c>
      <c r="B33">
        <v>2.6000200000000002E-3</v>
      </c>
      <c r="C33">
        <v>27.063189999999999</v>
      </c>
      <c r="D33">
        <v>-8143.4610000000002</v>
      </c>
      <c r="E33">
        <v>5.144764120378559</v>
      </c>
      <c r="F33">
        <f t="shared" si="0"/>
        <v>5.8900285307799969</v>
      </c>
      <c r="G33">
        <v>5.3104823325726223</v>
      </c>
    </row>
    <row r="34" spans="1:7" x14ac:dyDescent="0.2">
      <c r="A34" t="s">
        <v>77</v>
      </c>
      <c r="B34">
        <v>2.0700720000000001E-3</v>
      </c>
      <c r="C34">
        <v>27.063189999999999</v>
      </c>
      <c r="D34">
        <v>-8143.4610000000002</v>
      </c>
      <c r="E34">
        <v>10.158413749011428</v>
      </c>
      <c r="F34">
        <f t="shared" si="0"/>
        <v>10.205639400807996</v>
      </c>
      <c r="G34">
        <v>9.902164509271433</v>
      </c>
    </row>
    <row r="35" spans="1:7" x14ac:dyDescent="0.2">
      <c r="A35" t="s">
        <v>77</v>
      </c>
      <c r="B35">
        <v>1.7195800000000001E-3</v>
      </c>
      <c r="C35">
        <v>27.063189999999999</v>
      </c>
      <c r="D35">
        <v>-8143.4610000000002</v>
      </c>
      <c r="E35">
        <v>13.073736606580258</v>
      </c>
      <c r="F35">
        <f t="shared" si="0"/>
        <v>13.059857333619998</v>
      </c>
      <c r="G35">
        <v>12.938967873894981</v>
      </c>
    </row>
    <row r="36" spans="1:7" x14ac:dyDescent="0.2">
      <c r="A36" t="s">
        <v>77</v>
      </c>
      <c r="B36">
        <v>1.4705880000000001E-3</v>
      </c>
      <c r="C36">
        <v>27.063189999999999</v>
      </c>
      <c r="D36">
        <v>-8143.4610000000002</v>
      </c>
      <c r="E36">
        <v>14.871041358779234</v>
      </c>
      <c r="F36">
        <f t="shared" si="0"/>
        <v>15.087513974931998</v>
      </c>
      <c r="G36">
        <v>15.096334499565028</v>
      </c>
    </row>
    <row r="37" spans="1:7" x14ac:dyDescent="0.2">
      <c r="A37" t="s">
        <v>120</v>
      </c>
      <c r="B37">
        <v>4.9285359999999999E-3</v>
      </c>
      <c r="C37">
        <v>22.37021</v>
      </c>
      <c r="D37">
        <v>-3620.3236999999999</v>
      </c>
      <c r="E37">
        <v>4.3634623338325165</v>
      </c>
      <c r="F37">
        <f t="shared" si="0"/>
        <v>4.5273143128968023</v>
      </c>
      <c r="G37">
        <v>4.9397553657715996</v>
      </c>
    </row>
    <row r="38" spans="1:7" x14ac:dyDescent="0.2">
      <c r="A38" t="s">
        <v>120</v>
      </c>
      <c r="B38">
        <v>3.4791679999999999E-3</v>
      </c>
      <c r="C38">
        <v>22.37021</v>
      </c>
      <c r="D38">
        <v>-3620.3236999999999</v>
      </c>
      <c r="E38">
        <v>9.8874019244617841</v>
      </c>
      <c r="F38">
        <f t="shared" si="0"/>
        <v>9.7744956333184003</v>
      </c>
      <c r="G38">
        <v>9.9118204787008004</v>
      </c>
    </row>
    <row r="39" spans="1:7" x14ac:dyDescent="0.2">
      <c r="A39" t="s">
        <v>120</v>
      </c>
      <c r="B39">
        <v>2.6885329999999999E-3</v>
      </c>
      <c r="C39">
        <v>22.37021</v>
      </c>
      <c r="D39">
        <v>-3620.3236999999999</v>
      </c>
      <c r="E39">
        <v>12.673178146600092</v>
      </c>
      <c r="F39">
        <f t="shared" si="0"/>
        <v>12.636850261867901</v>
      </c>
      <c r="G39">
        <v>12.624098313288551</v>
      </c>
    </row>
    <row r="40" spans="1:7" x14ac:dyDescent="0.2">
      <c r="A40" t="s">
        <v>120</v>
      </c>
      <c r="B40">
        <v>2.1906999999999999E-3</v>
      </c>
      <c r="C40">
        <v>22.37021</v>
      </c>
      <c r="D40">
        <v>-3620.3236999999999</v>
      </c>
      <c r="E40">
        <v>14.327779288774032</v>
      </c>
      <c r="F40">
        <f t="shared" si="0"/>
        <v>14.439166870410002</v>
      </c>
      <c r="G40">
        <v>14.331917232544999</v>
      </c>
    </row>
    <row r="41" spans="1:7" x14ac:dyDescent="0.2">
      <c r="A41" t="s">
        <v>120</v>
      </c>
      <c r="B41">
        <v>1.848429E-3</v>
      </c>
      <c r="C41">
        <v>22.37021</v>
      </c>
      <c r="D41">
        <v>-3620.3236999999999</v>
      </c>
      <c r="E41">
        <v>15.485552385038307</v>
      </c>
      <c r="F41">
        <f t="shared" si="0"/>
        <v>15.678298683532701</v>
      </c>
      <c r="G41">
        <v>15.50607983187615</v>
      </c>
    </row>
    <row r="42" spans="1:7" x14ac:dyDescent="0.2">
      <c r="A42" t="s">
        <v>103</v>
      </c>
      <c r="B42">
        <v>5.0000000000000001E-3</v>
      </c>
      <c r="C42">
        <v>22.710650000000001</v>
      </c>
      <c r="D42">
        <v>-4789.8247000000001</v>
      </c>
      <c r="E42">
        <v>5.8922042151782232</v>
      </c>
      <c r="F42">
        <f t="shared" si="0"/>
        <v>-1.2384735000000013</v>
      </c>
      <c r="G42">
        <v>5.8933029500000025</v>
      </c>
    </row>
    <row r="43" spans="1:7" x14ac:dyDescent="0.2">
      <c r="A43" t="s">
        <v>103</v>
      </c>
      <c r="B43">
        <v>3.784295E-3</v>
      </c>
      <c r="C43">
        <v>22.710650000000001</v>
      </c>
      <c r="D43">
        <v>-4789.8247000000001</v>
      </c>
      <c r="E43">
        <v>10.049641271777572</v>
      </c>
      <c r="F43">
        <f t="shared" si="0"/>
        <v>4.584540336913502</v>
      </c>
      <c r="G43">
        <v>10.035726078205823</v>
      </c>
    </row>
    <row r="44" spans="1:7" x14ac:dyDescent="0.2">
      <c r="A44" t="s">
        <v>103</v>
      </c>
      <c r="B44">
        <v>3.0441399999999999E-3</v>
      </c>
      <c r="C44">
        <v>22.710650000000001</v>
      </c>
      <c r="D44">
        <v>-4789.8247000000001</v>
      </c>
      <c r="E44">
        <v>12.543161685274656</v>
      </c>
      <c r="F44">
        <f t="shared" si="0"/>
        <v>8.1297530377420006</v>
      </c>
      <c r="G44">
        <v>12.557748435979443</v>
      </c>
    </row>
    <row r="45" spans="1:7" x14ac:dyDescent="0.2">
      <c r="A45" t="s">
        <v>103</v>
      </c>
      <c r="B45">
        <v>2.5461490000000002E-3</v>
      </c>
      <c r="C45">
        <v>22.710650000000001</v>
      </c>
      <c r="D45">
        <v>-4789.8247000000001</v>
      </c>
      <c r="E45">
        <v>14.227446233976945</v>
      </c>
      <c r="F45">
        <f t="shared" si="0"/>
        <v>10.5150426299197</v>
      </c>
      <c r="G45">
        <v>14.254615221950006</v>
      </c>
    </row>
    <row r="46" spans="1:7" x14ac:dyDescent="0.2">
      <c r="A46" t="s">
        <v>103</v>
      </c>
      <c r="B46">
        <v>2.1881840000000001E-3</v>
      </c>
      <c r="C46">
        <v>22.710650000000001</v>
      </c>
      <c r="D46">
        <v>-4789.8247000000001</v>
      </c>
      <c r="E46">
        <v>15.502194656007704</v>
      </c>
      <c r="F46">
        <f t="shared" si="0"/>
        <v>12.2296322286552</v>
      </c>
      <c r="G46">
        <v>15.474353970320866</v>
      </c>
    </row>
    <row r="47" spans="1:7" x14ac:dyDescent="0.2">
      <c r="A47" t="s">
        <v>9</v>
      </c>
      <c r="B47">
        <v>4.784689E-3</v>
      </c>
      <c r="C47">
        <v>23.269708999999999</v>
      </c>
      <c r="D47">
        <v>-4903.0853999999999</v>
      </c>
      <c r="E47">
        <v>-2.1289400737358051</v>
      </c>
      <c r="F47">
        <f t="shared" si="0"/>
        <v>-0.19002977944060007</v>
      </c>
      <c r="G47">
        <v>-0.15602199244923654</v>
      </c>
    </row>
    <row r="48" spans="1:7" x14ac:dyDescent="0.2">
      <c r="A48" t="s">
        <v>9</v>
      </c>
      <c r="B48">
        <v>3.2599840000000001E-3</v>
      </c>
      <c r="C48">
        <v>23.269708999999999</v>
      </c>
      <c r="D48">
        <v>-4903.0853999999999</v>
      </c>
      <c r="E48">
        <v>7.17601569448113</v>
      </c>
      <c r="F48">
        <f t="shared" si="0"/>
        <v>7.2857290453663985</v>
      </c>
      <c r="G48">
        <v>7.2721729066784953</v>
      </c>
    </row>
    <row r="49" spans="1:7" x14ac:dyDescent="0.2">
      <c r="A49" t="s">
        <v>9</v>
      </c>
      <c r="B49">
        <v>2.4721880000000002E-3</v>
      </c>
      <c r="C49">
        <v>23.269708999999999</v>
      </c>
      <c r="D49">
        <v>-4903.0853999999999</v>
      </c>
      <c r="E49">
        <v>11.291380993980958</v>
      </c>
      <c r="F49">
        <f t="shared" si="0"/>
        <v>11.148360111144799</v>
      </c>
      <c r="G49">
        <v>11.11022828706567</v>
      </c>
    </row>
    <row r="50" spans="1:7" x14ac:dyDescent="0.2">
      <c r="A50" t="s">
        <v>9</v>
      </c>
      <c r="B50">
        <v>1.9910399999999999E-3</v>
      </c>
      <c r="C50">
        <v>23.269708999999999</v>
      </c>
      <c r="D50">
        <v>-4903.0853999999999</v>
      </c>
      <c r="E50">
        <v>13.476798918864286</v>
      </c>
      <c r="F50">
        <f t="shared" si="0"/>
        <v>13.507469845184</v>
      </c>
      <c r="G50">
        <v>13.454328371557761</v>
      </c>
    </row>
    <row r="51" spans="1:7" x14ac:dyDescent="0.2">
      <c r="A51" t="s">
        <v>9</v>
      </c>
      <c r="B51">
        <v>1.6666669999999999E-3</v>
      </c>
      <c r="C51">
        <v>23.269708999999999</v>
      </c>
      <c r="D51">
        <v>-4903.0853999999999</v>
      </c>
      <c r="E51">
        <v>14.92717397729632</v>
      </c>
      <c r="F51">
        <f t="shared" si="0"/>
        <v>15.0978983656382</v>
      </c>
      <c r="G51">
        <v>15.034637916036697</v>
      </c>
    </row>
    <row r="52" spans="1:7" x14ac:dyDescent="0.2">
      <c r="A52" t="s">
        <v>8</v>
      </c>
      <c r="B52">
        <v>3.4704150000000001E-3</v>
      </c>
      <c r="C52">
        <v>24.891784999999999</v>
      </c>
      <c r="D52">
        <v>-7936.0234</v>
      </c>
      <c r="E52">
        <v>-5.3523817176024977</v>
      </c>
      <c r="F52">
        <f t="shared" si="0"/>
        <v>-2.6495096477110032</v>
      </c>
      <c r="G52">
        <v>-4.88044071423435</v>
      </c>
    </row>
    <row r="53" spans="1:7" x14ac:dyDescent="0.2">
      <c r="A53" t="s">
        <v>8</v>
      </c>
      <c r="B53">
        <v>2.4133459999999998E-3</v>
      </c>
      <c r="C53">
        <v>24.891784999999999</v>
      </c>
      <c r="D53">
        <v>-7936.0234</v>
      </c>
      <c r="E53">
        <v>4.1541474414758861</v>
      </c>
      <c r="F53">
        <f t="shared" si="0"/>
        <v>5.7394146717035994</v>
      </c>
      <c r="G53">
        <v>4.1807242499255217</v>
      </c>
    </row>
    <row r="54" spans="1:7" x14ac:dyDescent="0.2">
      <c r="A54" t="s">
        <v>8</v>
      </c>
      <c r="B54">
        <v>1.849882E-3</v>
      </c>
      <c r="C54">
        <v>24.891784999999999</v>
      </c>
      <c r="D54">
        <v>-7936.0234</v>
      </c>
      <c r="E54">
        <v>9.0582754071218812</v>
      </c>
      <c r="F54">
        <f t="shared" si="0"/>
        <v>10.211078160761199</v>
      </c>
      <c r="G54">
        <v>9.0107213980448737</v>
      </c>
    </row>
    <row r="55" spans="1:7" x14ac:dyDescent="0.2">
      <c r="A55" t="s">
        <v>8</v>
      </c>
      <c r="B55">
        <v>1.4997280000000001E-3</v>
      </c>
      <c r="C55">
        <v>24.891784999999999</v>
      </c>
      <c r="D55">
        <v>-7936.0234</v>
      </c>
      <c r="E55">
        <v>12.023224263112589</v>
      </c>
      <c r="F55">
        <f t="shared" si="0"/>
        <v>12.989908498364798</v>
      </c>
      <c r="G55">
        <v>12.012231381650894</v>
      </c>
    </row>
    <row r="56" spans="1:7" x14ac:dyDescent="0.2">
      <c r="A56" t="s">
        <v>8</v>
      </c>
      <c r="B56">
        <v>1.2610340000000001E-3</v>
      </c>
      <c r="C56">
        <v>24.891784999999999</v>
      </c>
      <c r="D56">
        <v>-7936.0234</v>
      </c>
      <c r="E56">
        <v>14.026338585523025</v>
      </c>
      <c r="F56">
        <f t="shared" si="0"/>
        <v>14.884189667804398</v>
      </c>
      <c r="G56">
        <v>14.058309461658137</v>
      </c>
    </row>
    <row r="57" spans="1:7" x14ac:dyDescent="0.2">
      <c r="A57" t="s">
        <v>105</v>
      </c>
      <c r="B57">
        <v>4.2131870000000002E-3</v>
      </c>
      <c r="C57">
        <v>22.741379999999999</v>
      </c>
      <c r="D57">
        <v>-4191.884</v>
      </c>
      <c r="E57">
        <v>5.5942223780569318</v>
      </c>
      <c r="F57">
        <f t="shared" si="0"/>
        <v>5.080188825691998</v>
      </c>
      <c r="G57">
        <v>5.8606959587603207</v>
      </c>
    </row>
    <row r="58" spans="1:7" x14ac:dyDescent="0.2">
      <c r="A58" t="s">
        <v>105</v>
      </c>
      <c r="B58">
        <v>3.1594330000000001E-3</v>
      </c>
      <c r="C58">
        <v>22.741379999999999</v>
      </c>
      <c r="D58">
        <v>-4191.884</v>
      </c>
      <c r="E58">
        <v>9.9318536584103825</v>
      </c>
      <c r="F58">
        <f t="shared" si="0"/>
        <v>9.4974033582279986</v>
      </c>
      <c r="G58">
        <v>9.9278771398751378</v>
      </c>
    </row>
    <row r="59" spans="1:7" x14ac:dyDescent="0.2">
      <c r="A59" t="s">
        <v>105</v>
      </c>
      <c r="B59">
        <v>2.5273269999999998E-3</v>
      </c>
      <c r="C59">
        <v>22.741379999999999</v>
      </c>
      <c r="D59">
        <v>-4191.884</v>
      </c>
      <c r="E59">
        <v>12.369689563545986</v>
      </c>
      <c r="F59">
        <f t="shared" si="0"/>
        <v>12.147118385932</v>
      </c>
      <c r="G59">
        <v>12.367620787509942</v>
      </c>
    </row>
    <row r="60" spans="1:7" x14ac:dyDescent="0.2">
      <c r="A60" t="s">
        <v>105</v>
      </c>
      <c r="B60">
        <v>2.105984E-3</v>
      </c>
      <c r="C60">
        <v>22.741379999999999</v>
      </c>
      <c r="D60">
        <v>-4191.884</v>
      </c>
      <c r="E60">
        <v>13.971024949204967</v>
      </c>
      <c r="F60">
        <f t="shared" si="0"/>
        <v>13.913339366143999</v>
      </c>
      <c r="G60">
        <v>13.993881110502272</v>
      </c>
    </row>
    <row r="61" spans="1:7" x14ac:dyDescent="0.2">
      <c r="A61" t="s">
        <v>105</v>
      </c>
      <c r="B61">
        <v>1.8050539999999999E-3</v>
      </c>
      <c r="C61">
        <v>22.741379999999999</v>
      </c>
      <c r="D61">
        <v>-4191.884</v>
      </c>
      <c r="E61">
        <v>15.172195862512094</v>
      </c>
      <c r="F61">
        <f t="shared" si="0"/>
        <v>15.174803018264001</v>
      </c>
      <c r="G61">
        <v>15.155382592663081</v>
      </c>
    </row>
    <row r="62" spans="1:7" x14ac:dyDescent="0.2">
      <c r="A62" t="s">
        <v>49</v>
      </c>
      <c r="B62">
        <v>7.8573110000000005E-3</v>
      </c>
      <c r="C62">
        <v>22.405449000000001</v>
      </c>
      <c r="D62">
        <v>-3457.9960000000001</v>
      </c>
      <c r="E62">
        <v>-6.0007807715630026</v>
      </c>
      <c r="F62">
        <f t="shared" si="0"/>
        <v>-4.7651010087560017</v>
      </c>
      <c r="G62">
        <v>-3.746888962860325</v>
      </c>
    </row>
    <row r="63" spans="1:7" x14ac:dyDescent="0.2">
      <c r="A63" t="s">
        <v>49</v>
      </c>
      <c r="B63">
        <v>4.6199509999999997E-3</v>
      </c>
      <c r="C63">
        <v>22.405449000000001</v>
      </c>
      <c r="D63">
        <v>-3457.9960000000001</v>
      </c>
      <c r="E63">
        <v>6.8078625791212497</v>
      </c>
      <c r="F63">
        <f t="shared" si="0"/>
        <v>6.4296769218040009</v>
      </c>
      <c r="G63">
        <v>6.8883200390463983</v>
      </c>
    </row>
    <row r="64" spans="1:7" x14ac:dyDescent="0.2">
      <c r="A64" t="s">
        <v>49</v>
      </c>
      <c r="B64">
        <v>3.2718769999999999E-3</v>
      </c>
      <c r="C64">
        <v>22.405449000000001</v>
      </c>
      <c r="D64">
        <v>-3457.9960000000001</v>
      </c>
      <c r="E64">
        <v>11.47202297974254</v>
      </c>
      <c r="F64">
        <f t="shared" si="0"/>
        <v>11.091311421508001</v>
      </c>
      <c r="G64">
        <v>11.316943590346346</v>
      </c>
    </row>
    <row r="65" spans="1:7" x14ac:dyDescent="0.2">
      <c r="A65" t="s">
        <v>49</v>
      </c>
      <c r="B65">
        <v>2.5328159999999998E-3</v>
      </c>
      <c r="C65">
        <v>22.405449000000001</v>
      </c>
      <c r="D65">
        <v>-3457.9960000000001</v>
      </c>
      <c r="E65">
        <v>13.78447945195034</v>
      </c>
      <c r="F65">
        <f t="shared" si="0"/>
        <v>13.646981403264002</v>
      </c>
      <c r="G65">
        <v>13.744868875195168</v>
      </c>
    </row>
    <row r="66" spans="1:7" x14ac:dyDescent="0.2">
      <c r="A66" t="s">
        <v>49</v>
      </c>
      <c r="B66">
        <v>2.0661159999999998E-3</v>
      </c>
      <c r="C66">
        <v>22.405449000000001</v>
      </c>
      <c r="D66">
        <v>-3457.9960000000001</v>
      </c>
      <c r="E66">
        <v>15.163817445781177</v>
      </c>
      <c r="F66">
        <f t="shared" ref="F66:F129" si="1">C66+D66*B66</f>
        <v>15.260828136464001</v>
      </c>
      <c r="G66">
        <v>15.278047774418567</v>
      </c>
    </row>
    <row r="67" spans="1:7" x14ac:dyDescent="0.2">
      <c r="A67" t="s">
        <v>48</v>
      </c>
      <c r="B67">
        <v>7.3757190000000002E-3</v>
      </c>
      <c r="C67">
        <v>22.396460999999999</v>
      </c>
      <c r="D67">
        <v>-3557.172</v>
      </c>
      <c r="E67">
        <v>-3.8850119027305077</v>
      </c>
      <c r="F67">
        <f t="shared" si="1"/>
        <v>-3.8402401066680021</v>
      </c>
      <c r="G67">
        <v>-2.0416675993933175</v>
      </c>
    </row>
    <row r="68" spans="1:7" x14ac:dyDescent="0.2">
      <c r="A68" t="s">
        <v>48</v>
      </c>
      <c r="B68">
        <v>4.5885240000000001E-3</v>
      </c>
      <c r="C68">
        <v>22.396460999999999</v>
      </c>
      <c r="D68">
        <v>-3557.172</v>
      </c>
      <c r="E68">
        <v>7.0598345018412374</v>
      </c>
      <c r="F68">
        <f t="shared" si="1"/>
        <v>6.0742919058719984</v>
      </c>
      <c r="G68">
        <v>7.1234068674842579</v>
      </c>
    </row>
    <row r="69" spans="1:7" x14ac:dyDescent="0.2">
      <c r="A69" t="s">
        <v>48</v>
      </c>
      <c r="B69">
        <v>3.3301139999999999E-3</v>
      </c>
      <c r="C69">
        <v>22.396460999999999</v>
      </c>
      <c r="D69">
        <v>-3557.172</v>
      </c>
      <c r="E69">
        <v>11.383725035725128</v>
      </c>
      <c r="F69">
        <f t="shared" si="1"/>
        <v>10.550672722391999</v>
      </c>
      <c r="G69">
        <v>11.26140989915711</v>
      </c>
    </row>
    <row r="70" spans="1:7" x14ac:dyDescent="0.2">
      <c r="A70" t="s">
        <v>48</v>
      </c>
      <c r="B70">
        <v>2.6133879999999999E-3</v>
      </c>
      <c r="C70">
        <v>22.396460999999999</v>
      </c>
      <c r="D70">
        <v>-3557.172</v>
      </c>
      <c r="E70">
        <v>13.641335956769154</v>
      </c>
      <c r="F70">
        <f t="shared" si="1"/>
        <v>13.100190381263999</v>
      </c>
      <c r="G70">
        <v>13.61820487128762</v>
      </c>
    </row>
    <row r="71" spans="1:7" x14ac:dyDescent="0.2">
      <c r="A71" t="s">
        <v>48</v>
      </c>
      <c r="B71">
        <v>2.150538E-3</v>
      </c>
      <c r="C71">
        <v>22.396460999999999</v>
      </c>
      <c r="D71">
        <v>-3557.172</v>
      </c>
      <c r="E71">
        <v>15.058309763856514</v>
      </c>
      <c r="F71">
        <f t="shared" si="1"/>
        <v>14.746627441464</v>
      </c>
      <c r="G71">
        <v>15.140184753209869</v>
      </c>
    </row>
    <row r="72" spans="1:7" x14ac:dyDescent="0.2">
      <c r="A72" t="s">
        <v>52</v>
      </c>
      <c r="B72">
        <v>5.0423559999999996E-3</v>
      </c>
      <c r="C72">
        <v>22.603558</v>
      </c>
      <c r="D72">
        <v>-4138.6729999999998</v>
      </c>
      <c r="E72">
        <v>-0.25875806199537443</v>
      </c>
      <c r="F72">
        <f t="shared" si="1"/>
        <v>1.734895366412001</v>
      </c>
      <c r="G72">
        <v>0.88927882368728461</v>
      </c>
    </row>
    <row r="73" spans="1:7" x14ac:dyDescent="0.2">
      <c r="A73" t="s">
        <v>52</v>
      </c>
      <c r="B73">
        <v>3.4424590000000001E-3</v>
      </c>
      <c r="C73">
        <v>22.603558</v>
      </c>
      <c r="D73">
        <v>-4138.6729999999998</v>
      </c>
      <c r="E73">
        <v>7.6632766299111807</v>
      </c>
      <c r="F73">
        <f t="shared" si="1"/>
        <v>8.3563458830930006</v>
      </c>
      <c r="G73">
        <v>7.7248669463724227</v>
      </c>
    </row>
    <row r="74" spans="1:7" x14ac:dyDescent="0.2">
      <c r="A74" t="s">
        <v>52</v>
      </c>
      <c r="B74">
        <v>2.6132859999999998E-3</v>
      </c>
      <c r="C74">
        <v>22.603558</v>
      </c>
      <c r="D74">
        <v>-4138.6729999999998</v>
      </c>
      <c r="E74">
        <v>11.37950678600356</v>
      </c>
      <c r="F74">
        <f t="shared" si="1"/>
        <v>11.788021790522</v>
      </c>
      <c r="G74">
        <v>11.267523198900683</v>
      </c>
    </row>
    <row r="75" spans="1:7" x14ac:dyDescent="0.2">
      <c r="A75" t="s">
        <v>52</v>
      </c>
      <c r="B75">
        <v>2.106017E-3</v>
      </c>
      <c r="C75">
        <v>22.603558</v>
      </c>
      <c r="D75">
        <v>-4138.6729999999998</v>
      </c>
      <c r="E75">
        <v>13.458943946431727</v>
      </c>
      <c r="F75">
        <f t="shared" si="1"/>
        <v>13.887442304559</v>
      </c>
      <c r="G75">
        <v>13.434838939480462</v>
      </c>
    </row>
    <row r="76" spans="1:7" x14ac:dyDescent="0.2">
      <c r="A76" t="s">
        <v>52</v>
      </c>
      <c r="B76">
        <v>1.7636679999999999E-3</v>
      </c>
      <c r="C76">
        <v>22.603558</v>
      </c>
      <c r="D76">
        <v>-4138.6729999999998</v>
      </c>
      <c r="E76">
        <v>14.823030426763097</v>
      </c>
      <c r="F76">
        <f t="shared" si="1"/>
        <v>15.304312867436</v>
      </c>
      <c r="G76">
        <v>14.897531074169843</v>
      </c>
    </row>
    <row r="77" spans="1:7" x14ac:dyDescent="0.2">
      <c r="A77" t="s">
        <v>7</v>
      </c>
      <c r="B77">
        <v>5.2631580000000004E-3</v>
      </c>
      <c r="C77">
        <v>23.067581000000001</v>
      </c>
      <c r="D77">
        <v>-4673.4354999999996</v>
      </c>
      <c r="E77">
        <v>-0.56015535552702467</v>
      </c>
      <c r="F77">
        <f t="shared" si="1"/>
        <v>-1.5294484393090002</v>
      </c>
      <c r="G77">
        <v>-7.7306882232061724E-2</v>
      </c>
    </row>
    <row r="78" spans="1:7" x14ac:dyDescent="0.2">
      <c r="A78" t="s">
        <v>7</v>
      </c>
      <c r="B78">
        <v>3.5398230000000001E-3</v>
      </c>
      <c r="C78">
        <v>23.067581000000001</v>
      </c>
      <c r="D78">
        <v>-4673.4354999999996</v>
      </c>
      <c r="E78">
        <v>7.3896965238952577</v>
      </c>
      <c r="F78">
        <f t="shared" si="1"/>
        <v>6.5244465280835016</v>
      </c>
      <c r="G78">
        <v>7.4212762781522539</v>
      </c>
    </row>
    <row r="79" spans="1:7" x14ac:dyDescent="0.2">
      <c r="A79" t="s">
        <v>7</v>
      </c>
      <c r="B79">
        <v>2.6666670000000002E-3</v>
      </c>
      <c r="C79">
        <v>23.067581000000001</v>
      </c>
      <c r="D79">
        <v>-4673.4354999999996</v>
      </c>
      <c r="E79">
        <v>11.274266829987152</v>
      </c>
      <c r="F79">
        <f t="shared" si="1"/>
        <v>10.605084775521501</v>
      </c>
      <c r="G79">
        <v>11.220556672265138</v>
      </c>
    </row>
    <row r="80" spans="1:7" x14ac:dyDescent="0.2">
      <c r="A80" t="s">
        <v>7</v>
      </c>
      <c r="B80">
        <v>2.1390369999999999E-3</v>
      </c>
      <c r="C80">
        <v>23.067581000000001</v>
      </c>
      <c r="D80">
        <v>-4673.4354999999996</v>
      </c>
      <c r="E80">
        <v>13.539247923538525</v>
      </c>
      <c r="F80">
        <f t="shared" si="1"/>
        <v>13.070929548386502</v>
      </c>
      <c r="G80">
        <v>13.516382749559209</v>
      </c>
    </row>
    <row r="81" spans="1:7" x14ac:dyDescent="0.2">
      <c r="A81" t="s">
        <v>7</v>
      </c>
      <c r="B81">
        <v>1.7857140000000001E-3</v>
      </c>
      <c r="C81">
        <v>23.067581000000001</v>
      </c>
      <c r="D81">
        <v>-4673.4354999999996</v>
      </c>
      <c r="E81">
        <v>15.008766138731669</v>
      </c>
      <c r="F81">
        <f t="shared" si="1"/>
        <v>14.722161799553001</v>
      </c>
      <c r="G81">
        <v>15.053763408558455</v>
      </c>
    </row>
    <row r="82" spans="1:7" x14ac:dyDescent="0.2">
      <c r="A82" t="s">
        <v>1</v>
      </c>
      <c r="B82">
        <v>6.4884510000000001E-3</v>
      </c>
      <c r="C82">
        <v>22.779865000000001</v>
      </c>
      <c r="D82">
        <v>-4337.8467000000001</v>
      </c>
      <c r="E82">
        <v>-6.2893331400165806</v>
      </c>
      <c r="F82">
        <f t="shared" si="1"/>
        <v>-5.3660407584617005</v>
      </c>
      <c r="G82">
        <v>-4.1879928637617851</v>
      </c>
    </row>
    <row r="83" spans="1:7" x14ac:dyDescent="0.2">
      <c r="A83" t="s">
        <v>1</v>
      </c>
      <c r="B83">
        <v>4.0009599999999996E-3</v>
      </c>
      <c r="C83">
        <v>22.779865000000001</v>
      </c>
      <c r="D83">
        <v>-4337.8467000000001</v>
      </c>
      <c r="E83">
        <v>6.0339787121473014</v>
      </c>
      <c r="F83">
        <f t="shared" si="1"/>
        <v>5.4243138671680029</v>
      </c>
      <c r="G83">
        <v>6.1110877170732785</v>
      </c>
    </row>
    <row r="84" spans="1:7" x14ac:dyDescent="0.2">
      <c r="A84" t="s">
        <v>1</v>
      </c>
      <c r="B84">
        <v>2.8921799999999998E-3</v>
      </c>
      <c r="C84">
        <v>22.779865000000001</v>
      </c>
      <c r="D84">
        <v>-4337.8467000000001</v>
      </c>
      <c r="E84">
        <v>10.860738728116157</v>
      </c>
      <c r="F84">
        <f t="shared" si="1"/>
        <v>10.234031531194001</v>
      </c>
      <c r="G84">
        <v>10.701823750457239</v>
      </c>
    </row>
    <row r="85" spans="1:7" x14ac:dyDescent="0.2">
      <c r="A85" t="s">
        <v>1</v>
      </c>
      <c r="B85">
        <v>2.2645949999999999E-3</v>
      </c>
      <c r="C85">
        <v>22.779865000000001</v>
      </c>
      <c r="D85">
        <v>-4337.8467000000001</v>
      </c>
      <c r="E85">
        <v>13.303028978173796</v>
      </c>
      <c r="F85">
        <f t="shared" si="1"/>
        <v>12.9563990524135</v>
      </c>
      <c r="G85">
        <v>13.300244603567208</v>
      </c>
    </row>
    <row r="86" spans="1:7" x14ac:dyDescent="0.2">
      <c r="A86" t="s">
        <v>1</v>
      </c>
      <c r="B86">
        <v>1.860811E-3</v>
      </c>
      <c r="C86">
        <v>22.779865000000001</v>
      </c>
      <c r="D86">
        <v>-4337.8467000000001</v>
      </c>
      <c r="E86">
        <v>14.887459226522703</v>
      </c>
      <c r="F86">
        <f t="shared" si="1"/>
        <v>14.707952144326301</v>
      </c>
      <c r="G86">
        <v>14.972051236536696</v>
      </c>
    </row>
    <row r="87" spans="1:7" x14ac:dyDescent="0.2">
      <c r="A87" t="s">
        <v>4</v>
      </c>
      <c r="B87">
        <v>5.2107760000000003E-3</v>
      </c>
      <c r="C87">
        <v>23.131384000000001</v>
      </c>
      <c r="D87">
        <v>-5101.6409999999996</v>
      </c>
      <c r="E87">
        <v>-3.8922355266364157</v>
      </c>
      <c r="F87">
        <f t="shared" si="1"/>
        <v>-3.4521244834160001</v>
      </c>
      <c r="G87">
        <v>-2.3726079445982577</v>
      </c>
    </row>
    <row r="88" spans="1:7" x14ac:dyDescent="0.2">
      <c r="A88" t="s">
        <v>4</v>
      </c>
      <c r="B88">
        <v>3.422226E-3</v>
      </c>
      <c r="C88">
        <v>23.131384000000001</v>
      </c>
      <c r="D88">
        <v>-5101.6409999999996</v>
      </c>
      <c r="E88">
        <v>6.2633600718522482</v>
      </c>
      <c r="F88">
        <f t="shared" si="1"/>
        <v>5.6724155271340031</v>
      </c>
      <c r="G88">
        <v>6.3355846437880459</v>
      </c>
    </row>
    <row r="89" spans="1:7" x14ac:dyDescent="0.2">
      <c r="A89" t="s">
        <v>4</v>
      </c>
      <c r="B89">
        <v>2.5477379999999999E-3</v>
      </c>
      <c r="C89">
        <v>23.131384000000001</v>
      </c>
      <c r="D89">
        <v>-5101.6409999999996</v>
      </c>
      <c r="E89">
        <v>10.729968279494813</v>
      </c>
      <c r="F89">
        <f t="shared" si="1"/>
        <v>10.133739361942002</v>
      </c>
      <c r="G89">
        <v>10.593340882211773</v>
      </c>
    </row>
    <row r="90" spans="1:7" x14ac:dyDescent="0.2">
      <c r="A90" t="s">
        <v>4</v>
      </c>
      <c r="B90">
        <v>2.02921E-3</v>
      </c>
      <c r="C90">
        <v>23.131384000000001</v>
      </c>
      <c r="D90">
        <v>-5101.6409999999996</v>
      </c>
      <c r="E90">
        <v>13.140318564685394</v>
      </c>
      <c r="F90">
        <f t="shared" si="1"/>
        <v>12.779083066390001</v>
      </c>
      <c r="G90">
        <v>13.117979101143741</v>
      </c>
    </row>
    <row r="91" spans="1:7" x14ac:dyDescent="0.2">
      <c r="A91" t="s">
        <v>4</v>
      </c>
      <c r="B91">
        <v>1.686056E-3</v>
      </c>
      <c r="C91">
        <v>23.131384000000001</v>
      </c>
      <c r="D91">
        <v>-5101.6409999999996</v>
      </c>
      <c r="E91">
        <v>14.702000887066685</v>
      </c>
      <c r="F91">
        <f t="shared" si="1"/>
        <v>14.529731582104001</v>
      </c>
      <c r="G91">
        <v>14.788746549342065</v>
      </c>
    </row>
    <row r="92" spans="1:7" x14ac:dyDescent="0.2">
      <c r="A92" t="s">
        <v>32</v>
      </c>
      <c r="B92">
        <v>5.4127200000000002E-3</v>
      </c>
      <c r="C92">
        <v>22.951868000000001</v>
      </c>
      <c r="D92">
        <v>-4688.8490000000002</v>
      </c>
      <c r="E92">
        <v>-3.4877401858975912</v>
      </c>
      <c r="F92">
        <f t="shared" si="1"/>
        <v>-2.4275587592800001</v>
      </c>
      <c r="G92">
        <v>-1.7403213065121612</v>
      </c>
    </row>
    <row r="93" spans="1:7" x14ac:dyDescent="0.2">
      <c r="A93" t="s">
        <v>32</v>
      </c>
      <c r="B93">
        <v>3.6027920000000001E-3</v>
      </c>
      <c r="C93">
        <v>22.951868000000001</v>
      </c>
      <c r="D93">
        <v>-4688.8490000000002</v>
      </c>
      <c r="E93">
        <v>6.6165302409788822</v>
      </c>
      <c r="F93">
        <f t="shared" si="1"/>
        <v>6.058920333591999</v>
      </c>
      <c r="G93">
        <v>6.7053114724302247</v>
      </c>
    </row>
    <row r="94" spans="1:7" x14ac:dyDescent="0.2">
      <c r="A94" t="s">
        <v>32</v>
      </c>
      <c r="B94">
        <v>2.6999659999999998E-3</v>
      </c>
      <c r="C94">
        <v>22.951868000000001</v>
      </c>
      <c r="D94">
        <v>-4688.8490000000002</v>
      </c>
      <c r="E94">
        <v>11.082351525062277</v>
      </c>
      <c r="F94">
        <f t="shared" si="1"/>
        <v>10.292135120866002</v>
      </c>
      <c r="G94">
        <v>10.918151352956652</v>
      </c>
    </row>
    <row r="95" spans="1:7" x14ac:dyDescent="0.2">
      <c r="A95" t="s">
        <v>32</v>
      </c>
      <c r="B95">
        <v>2.1589529999999999E-3</v>
      </c>
      <c r="C95">
        <v>22.951868000000001</v>
      </c>
      <c r="D95">
        <v>-4688.8490000000002</v>
      </c>
      <c r="E95">
        <v>13.476435292653722</v>
      </c>
      <c r="F95">
        <f t="shared" si="1"/>
        <v>12.828863384903</v>
      </c>
      <c r="G95">
        <v>13.442670077808666</v>
      </c>
    </row>
    <row r="96" spans="1:7" x14ac:dyDescent="0.2">
      <c r="A96" t="s">
        <v>32</v>
      </c>
      <c r="B96">
        <v>1.798561E-3</v>
      </c>
      <c r="C96">
        <v>22.951868000000001</v>
      </c>
      <c r="D96">
        <v>-4688.8490000000002</v>
      </c>
      <c r="E96">
        <v>15.015174087845738</v>
      </c>
      <c r="F96">
        <f t="shared" si="1"/>
        <v>14.518687053711002</v>
      </c>
      <c r="G96">
        <v>15.124360448071242</v>
      </c>
    </row>
    <row r="97" spans="1:7" x14ac:dyDescent="0.2">
      <c r="A97" t="s">
        <v>11</v>
      </c>
      <c r="B97">
        <v>4.4218440000000003E-3</v>
      </c>
      <c r="C97">
        <v>25.432307999999999</v>
      </c>
      <c r="D97">
        <v>-7205.1059999999998</v>
      </c>
      <c r="E97">
        <v>-10.218197541487232</v>
      </c>
      <c r="F97">
        <f t="shared" si="1"/>
        <v>-6.4275467354640021</v>
      </c>
      <c r="G97">
        <v>-7.2580316560062812</v>
      </c>
    </row>
    <row r="98" spans="1:7" x14ac:dyDescent="0.2">
      <c r="A98" t="s">
        <v>11</v>
      </c>
      <c r="B98">
        <v>2.9166209999999999E-3</v>
      </c>
      <c r="C98">
        <v>25.432307999999999</v>
      </c>
      <c r="D98">
        <v>-7205.1059999999998</v>
      </c>
      <c r="E98">
        <v>3.7640497011756118</v>
      </c>
      <c r="F98">
        <f t="shared" si="1"/>
        <v>4.4177445331740017</v>
      </c>
      <c r="G98">
        <v>3.9217432985092309</v>
      </c>
    </row>
    <row r="99" spans="1:7" x14ac:dyDescent="0.2">
      <c r="A99" t="s">
        <v>11</v>
      </c>
      <c r="B99">
        <v>2.1759230000000002E-3</v>
      </c>
      <c r="C99">
        <v>25.432307999999999</v>
      </c>
      <c r="D99">
        <v>-7205.1059999999998</v>
      </c>
      <c r="E99">
        <v>9.7097512491509015</v>
      </c>
      <c r="F99">
        <f t="shared" si="1"/>
        <v>9.7545521371619976</v>
      </c>
      <c r="G99">
        <v>9.4231453826254885</v>
      </c>
    </row>
    <row r="100" spans="1:7" x14ac:dyDescent="0.2">
      <c r="A100" t="s">
        <v>11</v>
      </c>
      <c r="B100">
        <v>1.7352450000000001E-3</v>
      </c>
      <c r="C100">
        <v>25.432307999999999</v>
      </c>
      <c r="D100">
        <v>-7205.1059999999998</v>
      </c>
      <c r="E100">
        <v>12.772568307477936</v>
      </c>
      <c r="F100">
        <f t="shared" si="1"/>
        <v>12.929683839029998</v>
      </c>
      <c r="G100">
        <v>12.696202509314348</v>
      </c>
    </row>
    <row r="101" spans="1:7" x14ac:dyDescent="0.2">
      <c r="A101" t="s">
        <v>11</v>
      </c>
      <c r="B101">
        <v>1.443001E-3</v>
      </c>
      <c r="C101">
        <v>25.432307999999999</v>
      </c>
      <c r="D101">
        <v>-7205.1059999999998</v>
      </c>
      <c r="E101">
        <v>14.661507575541989</v>
      </c>
      <c r="F101">
        <f t="shared" si="1"/>
        <v>15.035332836894</v>
      </c>
      <c r="G101">
        <v>14.866792615768629</v>
      </c>
    </row>
    <row r="102" spans="1:7" x14ac:dyDescent="0.2">
      <c r="A102" t="s">
        <v>90</v>
      </c>
      <c r="B102">
        <v>5.2069769999999998E-3</v>
      </c>
      <c r="C102">
        <v>23.069614000000001</v>
      </c>
      <c r="D102">
        <v>-4436.1760000000004</v>
      </c>
      <c r="E102">
        <v>-0.6293534944779946</v>
      </c>
      <c r="F102">
        <f t="shared" si="1"/>
        <v>-2.9452399951999553E-2</v>
      </c>
      <c r="G102">
        <v>0.67388528844277573</v>
      </c>
    </row>
    <row r="103" spans="1:7" x14ac:dyDescent="0.2">
      <c r="A103" t="s">
        <v>90</v>
      </c>
      <c r="B103">
        <v>3.5645859999999998E-3</v>
      </c>
      <c r="C103">
        <v>23.069614000000001</v>
      </c>
      <c r="D103">
        <v>-4436.1760000000004</v>
      </c>
      <c r="E103">
        <v>7.6726546161748859</v>
      </c>
      <c r="F103">
        <f t="shared" si="1"/>
        <v>7.2564831368640004</v>
      </c>
      <c r="G103">
        <v>7.7409833484230202</v>
      </c>
    </row>
    <row r="104" spans="1:7" x14ac:dyDescent="0.2">
      <c r="A104" t="s">
        <v>90</v>
      </c>
      <c r="B104">
        <v>2.7098439999999999E-3</v>
      </c>
      <c r="C104">
        <v>23.069614000000001</v>
      </c>
      <c r="D104">
        <v>-4436.1760000000004</v>
      </c>
      <c r="E104">
        <v>11.544200679144987</v>
      </c>
      <c r="F104">
        <f t="shared" si="1"/>
        <v>11.048269083456001</v>
      </c>
      <c r="G104">
        <v>11.418880712682586</v>
      </c>
    </row>
    <row r="105" spans="1:7" x14ac:dyDescent="0.2">
      <c r="A105" t="s">
        <v>90</v>
      </c>
      <c r="B105">
        <v>2.185733E-3</v>
      </c>
      <c r="C105">
        <v>23.069614000000001</v>
      </c>
      <c r="D105">
        <v>-4436.1760000000004</v>
      </c>
      <c r="E105">
        <v>13.697665373267078</v>
      </c>
      <c r="F105">
        <f t="shared" si="1"/>
        <v>13.373317722992001</v>
      </c>
      <c r="G105">
        <v>13.67409511127239</v>
      </c>
    </row>
    <row r="106" spans="1:7" x14ac:dyDescent="0.2">
      <c r="A106" t="s">
        <v>90</v>
      </c>
      <c r="B106">
        <v>1.831502E-3</v>
      </c>
      <c r="C106">
        <v>23.069614000000001</v>
      </c>
      <c r="D106">
        <v>-4436.1760000000004</v>
      </c>
      <c r="E106">
        <v>15.11777092505513</v>
      </c>
      <c r="F106">
        <f t="shared" si="1"/>
        <v>14.944748783648</v>
      </c>
      <c r="G106">
        <v>15.198327290384952</v>
      </c>
    </row>
    <row r="107" spans="1:7" x14ac:dyDescent="0.2">
      <c r="A107" t="s">
        <v>99</v>
      </c>
      <c r="B107">
        <v>5.8122640000000001E-3</v>
      </c>
      <c r="C107">
        <v>22.601246</v>
      </c>
      <c r="D107">
        <v>-3594.9940999999999</v>
      </c>
      <c r="E107">
        <v>2.1840094991418688</v>
      </c>
      <c r="F107">
        <f t="shared" si="1"/>
        <v>1.7061912123575986</v>
      </c>
      <c r="G107">
        <v>3.1234336053133198</v>
      </c>
    </row>
    <row r="108" spans="1:7" x14ac:dyDescent="0.2">
      <c r="A108" t="s">
        <v>99</v>
      </c>
      <c r="B108">
        <v>4.0851760000000003E-3</v>
      </c>
      <c r="C108">
        <v>22.601246</v>
      </c>
      <c r="D108">
        <v>-3594.9940999999999</v>
      </c>
      <c r="E108">
        <v>8.8396238420790656</v>
      </c>
      <c r="F108">
        <f t="shared" si="1"/>
        <v>7.9150623825383999</v>
      </c>
      <c r="G108">
        <v>8.8803265280938799</v>
      </c>
    </row>
    <row r="109" spans="1:7" x14ac:dyDescent="0.2">
      <c r="A109" t="s">
        <v>99</v>
      </c>
      <c r="B109">
        <v>3.1493580000000001E-3</v>
      </c>
      <c r="C109">
        <v>22.601246</v>
      </c>
      <c r="D109">
        <v>-3594.9940999999999</v>
      </c>
      <c r="E109">
        <v>12.080618200527901</v>
      </c>
      <c r="F109">
        <f t="shared" si="1"/>
        <v>11.2793225712122</v>
      </c>
      <c r="G109">
        <v>11.999683515815791</v>
      </c>
    </row>
    <row r="110" spans="1:7" x14ac:dyDescent="0.2">
      <c r="A110" t="s">
        <v>99</v>
      </c>
      <c r="B110">
        <v>2.5623780000000001E-3</v>
      </c>
      <c r="C110">
        <v>22.601246</v>
      </c>
      <c r="D110">
        <v>-3594.9940999999999</v>
      </c>
      <c r="E110">
        <v>13.951985729165388</v>
      </c>
      <c r="F110">
        <f t="shared" si="1"/>
        <v>13.389512208030199</v>
      </c>
      <c r="G110">
        <v>13.95626071849089</v>
      </c>
    </row>
    <row r="111" spans="1:7" x14ac:dyDescent="0.2">
      <c r="A111" t="s">
        <v>99</v>
      </c>
      <c r="B111">
        <v>2.159827E-3</v>
      </c>
      <c r="C111">
        <v>22.601246</v>
      </c>
      <c r="D111">
        <v>-3594.9940999999999</v>
      </c>
      <c r="E111">
        <v>15.26212361120588</v>
      </c>
      <c r="F111">
        <f t="shared" si="1"/>
        <v>14.836680677979299</v>
      </c>
      <c r="G111">
        <v>15.298081750747636</v>
      </c>
    </row>
    <row r="112" spans="1:7" x14ac:dyDescent="0.2">
      <c r="A112" t="s">
        <v>69</v>
      </c>
      <c r="B112">
        <v>4.5075499999999999E-3</v>
      </c>
      <c r="C112">
        <v>22.786358</v>
      </c>
      <c r="D112">
        <v>-5051.9214000000002</v>
      </c>
      <c r="E112">
        <v>1.3071430468358436</v>
      </c>
      <c r="F112">
        <f t="shared" si="1"/>
        <v>1.4569693430001251E-2</v>
      </c>
      <c r="G112">
        <v>2.2747079792171512</v>
      </c>
    </row>
    <row r="113" spans="1:7" x14ac:dyDescent="0.2">
      <c r="A113" t="s">
        <v>69</v>
      </c>
      <c r="B113">
        <v>3.1006549999999999E-3</v>
      </c>
      <c r="C113">
        <v>22.786358</v>
      </c>
      <c r="D113">
        <v>-5051.9214000000002</v>
      </c>
      <c r="E113">
        <v>8.5746059967634061</v>
      </c>
      <c r="F113">
        <f t="shared" si="1"/>
        <v>7.1220926514829994</v>
      </c>
      <c r="G113">
        <v>8.6226106318324156</v>
      </c>
    </row>
    <row r="114" spans="1:7" x14ac:dyDescent="0.2">
      <c r="A114" t="s">
        <v>69</v>
      </c>
      <c r="B114">
        <v>2.3630890000000001E-3</v>
      </c>
      <c r="C114">
        <v>22.786358</v>
      </c>
      <c r="D114">
        <v>-5051.9214000000002</v>
      </c>
      <c r="E114">
        <v>12.040452779259338</v>
      </c>
      <c r="F114">
        <f t="shared" si="1"/>
        <v>10.848218110795399</v>
      </c>
      <c r="G114">
        <v>11.950504446138975</v>
      </c>
    </row>
    <row r="115" spans="1:7" x14ac:dyDescent="0.2">
      <c r="A115" t="s">
        <v>69</v>
      </c>
      <c r="B115">
        <v>1.908989E-3</v>
      </c>
      <c r="C115">
        <v>22.786358</v>
      </c>
      <c r="D115">
        <v>-5051.9214000000002</v>
      </c>
      <c r="E115">
        <v>14.010629663411773</v>
      </c>
      <c r="F115">
        <f t="shared" si="1"/>
        <v>13.1422956185354</v>
      </c>
      <c r="G115">
        <v>13.999401197177676</v>
      </c>
    </row>
    <row r="116" spans="1:7" x14ac:dyDescent="0.2">
      <c r="A116" t="s">
        <v>69</v>
      </c>
      <c r="B116">
        <v>1.601281E-3</v>
      </c>
      <c r="C116">
        <v>22.786358</v>
      </c>
      <c r="D116">
        <v>-5051.9214000000002</v>
      </c>
      <c r="E116">
        <v>15.334607920310312</v>
      </c>
      <c r="F116">
        <f t="shared" si="1"/>
        <v>14.6968122486866</v>
      </c>
      <c r="G116">
        <v>15.387778033708432</v>
      </c>
    </row>
    <row r="117" spans="1:7" x14ac:dyDescent="0.2">
      <c r="A117" t="s">
        <v>107</v>
      </c>
      <c r="B117">
        <v>3.7558689999999998E-3</v>
      </c>
      <c r="C117">
        <v>22.805489999999999</v>
      </c>
      <c r="D117">
        <v>-5578.4009999999998</v>
      </c>
      <c r="E117">
        <v>0.845755167259723</v>
      </c>
      <c r="F117">
        <f t="shared" si="1"/>
        <v>1.8537466145310013</v>
      </c>
      <c r="G117">
        <v>2.0686503698170426</v>
      </c>
    </row>
    <row r="118" spans="1:7" x14ac:dyDescent="0.2">
      <c r="A118" t="s">
        <v>107</v>
      </c>
      <c r="B118">
        <v>2.5645139999999999E-3</v>
      </c>
      <c r="C118">
        <v>22.805489999999999</v>
      </c>
      <c r="D118">
        <v>-5578.4009999999998</v>
      </c>
      <c r="E118">
        <v>8.539440490288273</v>
      </c>
      <c r="F118">
        <f t="shared" si="1"/>
        <v>8.4996025378860001</v>
      </c>
      <c r="G118">
        <v>8.5704883349193555</v>
      </c>
    </row>
    <row r="119" spans="1:7" x14ac:dyDescent="0.2">
      <c r="A119" t="s">
        <v>107</v>
      </c>
      <c r="B119">
        <v>1.946946E-3</v>
      </c>
      <c r="C119">
        <v>22.805489999999999</v>
      </c>
      <c r="D119">
        <v>-5578.4009999999998</v>
      </c>
      <c r="E119">
        <v>12.005845499290569</v>
      </c>
      <c r="F119">
        <f t="shared" si="1"/>
        <v>11.944644486653999</v>
      </c>
      <c r="G119">
        <v>11.940875052927261</v>
      </c>
    </row>
    <row r="120" spans="1:7" x14ac:dyDescent="0.2">
      <c r="A120" t="s">
        <v>107</v>
      </c>
      <c r="B120">
        <v>1.5690890000000001E-3</v>
      </c>
      <c r="C120">
        <v>22.805489999999999</v>
      </c>
      <c r="D120">
        <v>-5578.4009999999998</v>
      </c>
      <c r="E120">
        <v>13.994052662962758</v>
      </c>
      <c r="F120">
        <f t="shared" si="1"/>
        <v>14.052482353310999</v>
      </c>
      <c r="G120">
        <v>14.003035356094381</v>
      </c>
    </row>
    <row r="121" spans="1:7" x14ac:dyDescent="0.2">
      <c r="A121" t="s">
        <v>107</v>
      </c>
      <c r="B121">
        <v>1.3140599999999999E-3</v>
      </c>
      <c r="C121">
        <v>22.805489999999999</v>
      </c>
      <c r="D121">
        <v>-5578.4009999999998</v>
      </c>
      <c r="E121">
        <v>15.369921897454656</v>
      </c>
      <c r="F121">
        <f t="shared" si="1"/>
        <v>15.475136381940001</v>
      </c>
      <c r="G121">
        <v>15.394859988048818</v>
      </c>
    </row>
    <row r="122" spans="1:7" x14ac:dyDescent="0.2">
      <c r="A122" t="s">
        <v>139</v>
      </c>
      <c r="B122">
        <v>3.6677060000000002E-3</v>
      </c>
      <c r="C122">
        <v>23.017160000000001</v>
      </c>
      <c r="D122">
        <v>-5374.2025999999996</v>
      </c>
      <c r="E122">
        <v>2.518028750705434</v>
      </c>
      <c r="F122">
        <f t="shared" si="1"/>
        <v>3.3061648787644025</v>
      </c>
      <c r="G122">
        <v>3.0584318248888067</v>
      </c>
    </row>
    <row r="123" spans="1:7" x14ac:dyDescent="0.2">
      <c r="A123" t="s">
        <v>139</v>
      </c>
      <c r="B123">
        <v>2.640351E-3</v>
      </c>
      <c r="C123">
        <v>23.017160000000001</v>
      </c>
      <c r="D123">
        <v>-5374.2025999999996</v>
      </c>
      <c r="E123">
        <v>8.6371552826038638</v>
      </c>
      <c r="F123">
        <f t="shared" si="1"/>
        <v>8.8273787908874013</v>
      </c>
      <c r="G123">
        <v>8.670919087617202</v>
      </c>
    </row>
    <row r="124" spans="1:7" x14ac:dyDescent="0.2">
      <c r="A124" t="s">
        <v>139</v>
      </c>
      <c r="B124">
        <v>2.0625999999999999E-3</v>
      </c>
      <c r="C124">
        <v>23.017160000000001</v>
      </c>
      <c r="D124">
        <v>-5374.2025999999996</v>
      </c>
      <c r="E124">
        <v>11.885490155691631</v>
      </c>
      <c r="F124">
        <f t="shared" si="1"/>
        <v>11.932329717240002</v>
      </c>
      <c r="G124">
        <v>11.8271991743726</v>
      </c>
    </row>
    <row r="125" spans="1:7" x14ac:dyDescent="0.2">
      <c r="A125" t="s">
        <v>139</v>
      </c>
      <c r="B125">
        <v>1.6922980000000001E-3</v>
      </c>
      <c r="C125">
        <v>23.017160000000001</v>
      </c>
      <c r="D125">
        <v>-5374.2025999999996</v>
      </c>
      <c r="E125">
        <v>13.866117779277701</v>
      </c>
      <c r="F125">
        <f t="shared" si="1"/>
        <v>13.922407688425201</v>
      </c>
      <c r="G125">
        <v>13.850175904288598</v>
      </c>
    </row>
    <row r="126" spans="1:7" x14ac:dyDescent="0.2">
      <c r="A126" t="s">
        <v>139</v>
      </c>
      <c r="B126">
        <v>1.43472E-3</v>
      </c>
      <c r="C126">
        <v>23.017160000000001</v>
      </c>
      <c r="D126">
        <v>-5374.2025999999996</v>
      </c>
      <c r="E126">
        <v>15.216865928853689</v>
      </c>
      <c r="F126">
        <f t="shared" si="1"/>
        <v>15.306684045728002</v>
      </c>
      <c r="G126">
        <v>15.25733627646672</v>
      </c>
    </row>
    <row r="127" spans="1:7" x14ac:dyDescent="0.2">
      <c r="A127" t="s">
        <v>116</v>
      </c>
      <c r="B127">
        <v>3.9759849999999996E-3</v>
      </c>
      <c r="C127">
        <v>22.33643</v>
      </c>
      <c r="D127">
        <v>-4298.4453000000003</v>
      </c>
      <c r="E127">
        <v>5.2546181922941093</v>
      </c>
      <c r="F127">
        <f t="shared" si="1"/>
        <v>5.2458759638795023</v>
      </c>
      <c r="G127">
        <v>5.9071744087583564</v>
      </c>
    </row>
    <row r="128" spans="1:7" x14ac:dyDescent="0.2">
      <c r="A128" t="s">
        <v>116</v>
      </c>
      <c r="B128">
        <v>2.998321E-3</v>
      </c>
      <c r="C128">
        <v>22.33643</v>
      </c>
      <c r="D128">
        <v>-4298.4453000000003</v>
      </c>
      <c r="E128">
        <v>9.7936406224716563</v>
      </c>
      <c r="F128">
        <f t="shared" si="1"/>
        <v>9.4483111896586998</v>
      </c>
      <c r="G128">
        <v>9.819276722840403</v>
      </c>
    </row>
    <row r="129" spans="1:7" x14ac:dyDescent="0.2">
      <c r="A129" t="s">
        <v>116</v>
      </c>
      <c r="B129">
        <v>2.4065649999999998E-3</v>
      </c>
      <c r="C129">
        <v>22.33643</v>
      </c>
      <c r="D129">
        <v>-4298.4453000000003</v>
      </c>
      <c r="E129">
        <v>12.237351701293534</v>
      </c>
      <c r="F129">
        <f t="shared" si="1"/>
        <v>11.9919419866055</v>
      </c>
      <c r="G129">
        <v>12.187176141221295</v>
      </c>
    </row>
    <row r="130" spans="1:7" x14ac:dyDescent="0.2">
      <c r="A130" t="s">
        <v>116</v>
      </c>
      <c r="B130">
        <v>2.0098889999999999E-3</v>
      </c>
      <c r="C130">
        <v>22.33643</v>
      </c>
      <c r="D130">
        <v>-4298.4453000000003</v>
      </c>
      <c r="E130">
        <v>13.769042339234726</v>
      </c>
      <c r="F130">
        <f t="shared" ref="F130:F193" si="2">C130+D130*B130</f>
        <v>13.6970320744283</v>
      </c>
      <c r="G130">
        <v>13.774466966638627</v>
      </c>
    </row>
    <row r="131" spans="1:7" x14ac:dyDescent="0.2">
      <c r="A131" t="s">
        <v>116</v>
      </c>
      <c r="B131">
        <v>1.725477E-3</v>
      </c>
      <c r="C131">
        <v>22.33643</v>
      </c>
      <c r="D131">
        <v>-4298.4453000000003</v>
      </c>
      <c r="E131">
        <v>14.893423417332729</v>
      </c>
      <c r="F131">
        <f t="shared" si="2"/>
        <v>14.919561499091898</v>
      </c>
      <c r="G131">
        <v>14.912535713521711</v>
      </c>
    </row>
    <row r="132" spans="1:7" x14ac:dyDescent="0.2">
      <c r="A132" t="s">
        <v>115</v>
      </c>
      <c r="B132">
        <v>7.6505239999999997E-3</v>
      </c>
      <c r="C132">
        <v>22.353645</v>
      </c>
      <c r="D132">
        <v>-4261.3969999999999</v>
      </c>
      <c r="E132">
        <v>-14.479521121013313</v>
      </c>
      <c r="F132">
        <f t="shared" si="2"/>
        <v>-10.248275022027997</v>
      </c>
      <c r="G132">
        <v>-9.7526745032983833</v>
      </c>
    </row>
    <row r="133" spans="1:7" x14ac:dyDescent="0.2">
      <c r="A133" t="s">
        <v>115</v>
      </c>
      <c r="B133">
        <v>4.159388E-3</v>
      </c>
      <c r="C133">
        <v>22.353645</v>
      </c>
      <c r="D133">
        <v>-4261.3969999999999</v>
      </c>
      <c r="E133">
        <v>4.7923216243520423</v>
      </c>
      <c r="F133">
        <f t="shared" si="2"/>
        <v>4.6288414549640002</v>
      </c>
      <c r="G133">
        <v>4.9252141709099391</v>
      </c>
    </row>
    <row r="134" spans="1:7" x14ac:dyDescent="0.2">
      <c r="A134" t="s">
        <v>115</v>
      </c>
      <c r="B134">
        <v>2.8560819999999998E-3</v>
      </c>
      <c r="C134">
        <v>22.353645</v>
      </c>
      <c r="D134">
        <v>-4261.3969999999999</v>
      </c>
      <c r="E134">
        <v>10.683762974211344</v>
      </c>
      <c r="F134">
        <f t="shared" si="2"/>
        <v>10.182745733446001</v>
      </c>
      <c r="G134">
        <v>10.40474300519991</v>
      </c>
    </row>
    <row r="135" spans="1:7" x14ac:dyDescent="0.2">
      <c r="A135" t="s">
        <v>115</v>
      </c>
      <c r="B135">
        <v>2.1746690000000002E-3</v>
      </c>
      <c r="C135">
        <v>22.353645</v>
      </c>
      <c r="D135">
        <v>-4261.3969999999999</v>
      </c>
      <c r="E135">
        <v>13.299267752650456</v>
      </c>
      <c r="F135">
        <f t="shared" si="2"/>
        <v>13.086517047407</v>
      </c>
      <c r="G135">
        <v>13.269628290436094</v>
      </c>
    </row>
    <row r="136" spans="1:7" x14ac:dyDescent="0.2">
      <c r="A136" t="s">
        <v>115</v>
      </c>
      <c r="B136">
        <v>1.7557720000000001E-3</v>
      </c>
      <c r="C136">
        <v>22.353645</v>
      </c>
      <c r="D136">
        <v>-4261.3969999999999</v>
      </c>
      <c r="E136">
        <v>14.855041406594598</v>
      </c>
      <c r="F136">
        <f t="shared" si="2"/>
        <v>14.871603466516</v>
      </c>
      <c r="G136">
        <v>15.03080961707586</v>
      </c>
    </row>
    <row r="137" spans="1:7" x14ac:dyDescent="0.2">
      <c r="A137" t="s">
        <v>73</v>
      </c>
      <c r="B137">
        <v>3.8439360000000001E-3</v>
      </c>
      <c r="C137">
        <v>22.924976000000001</v>
      </c>
      <c r="D137">
        <v>-5446.6464999999998</v>
      </c>
      <c r="E137">
        <v>-0.57037894281516088</v>
      </c>
      <c r="F137">
        <f t="shared" si="2"/>
        <v>1.9884154393760021</v>
      </c>
      <c r="G137">
        <v>0.75047402976940703</v>
      </c>
    </row>
    <row r="138" spans="1:7" x14ac:dyDescent="0.2">
      <c r="A138" t="s">
        <v>73</v>
      </c>
      <c r="B138">
        <v>2.6969630000000001E-3</v>
      </c>
      <c r="C138">
        <v>22.924976000000001</v>
      </c>
      <c r="D138">
        <v>-5446.6464999999998</v>
      </c>
      <c r="E138">
        <v>7.3947370994884709</v>
      </c>
      <c r="F138">
        <f t="shared" si="2"/>
        <v>8.2355719154205005</v>
      </c>
      <c r="G138">
        <v>7.4683367805173138</v>
      </c>
    </row>
    <row r="139" spans="1:7" x14ac:dyDescent="0.2">
      <c r="A139" t="s">
        <v>73</v>
      </c>
      <c r="B139">
        <v>2.077167E-3</v>
      </c>
      <c r="C139">
        <v>22.924976000000001</v>
      </c>
      <c r="D139">
        <v>-5446.6464999999998</v>
      </c>
      <c r="E139">
        <v>11.230802124985749</v>
      </c>
      <c r="F139">
        <f t="shared" si="2"/>
        <v>11.611381629534501</v>
      </c>
      <c r="G139">
        <v>11.098504588706827</v>
      </c>
    </row>
    <row r="140" spans="1:7" x14ac:dyDescent="0.2">
      <c r="A140" t="s">
        <v>73</v>
      </c>
      <c r="B140">
        <v>1.689011E-3</v>
      </c>
      <c r="C140">
        <v>22.924976000000001</v>
      </c>
      <c r="D140">
        <v>-5446.6464999999998</v>
      </c>
      <c r="E140">
        <v>13.399128653312044</v>
      </c>
      <c r="F140">
        <f t="shared" si="2"/>
        <v>13.725530148388501</v>
      </c>
      <c r="G140">
        <v>13.371948456940258</v>
      </c>
    </row>
    <row r="141" spans="1:7" x14ac:dyDescent="0.2">
      <c r="A141" t="s">
        <v>73</v>
      </c>
      <c r="B141">
        <v>1.423082E-3</v>
      </c>
      <c r="C141">
        <v>22.924976000000001</v>
      </c>
      <c r="D141">
        <v>-5446.6464999999998</v>
      </c>
      <c r="E141">
        <v>14.843628849940497</v>
      </c>
      <c r="F141">
        <f t="shared" si="2"/>
        <v>15.173951405487001</v>
      </c>
      <c r="G141">
        <v>14.929504322199197</v>
      </c>
    </row>
    <row r="142" spans="1:7" x14ac:dyDescent="0.2">
      <c r="A142" t="s">
        <v>72</v>
      </c>
      <c r="B142">
        <v>4.6959380000000002E-3</v>
      </c>
      <c r="C142">
        <v>22.990231999999999</v>
      </c>
      <c r="D142">
        <v>-5309.0214999999998</v>
      </c>
      <c r="E142">
        <v>-3.6439002431825571</v>
      </c>
      <c r="F142">
        <f t="shared" si="2"/>
        <v>-1.9406038046670027</v>
      </c>
      <c r="G142">
        <v>-1.8936228211791715</v>
      </c>
    </row>
    <row r="143" spans="1:7" x14ac:dyDescent="0.2">
      <c r="A143" t="s">
        <v>72</v>
      </c>
      <c r="B143">
        <v>3.0749129999999999E-3</v>
      </c>
      <c r="C143">
        <v>22.990231999999999</v>
      </c>
      <c r="D143">
        <v>-5309.0214999999998</v>
      </c>
      <c r="E143">
        <v>6.616223304888031</v>
      </c>
      <c r="F143">
        <f t="shared" si="2"/>
        <v>6.6654527723705002</v>
      </c>
      <c r="G143">
        <v>6.6843362636852319</v>
      </c>
    </row>
    <row r="144" spans="1:7" x14ac:dyDescent="0.2">
      <c r="A144" t="s">
        <v>72</v>
      </c>
      <c r="B144">
        <v>2.2858449999999999E-3</v>
      </c>
      <c r="C144">
        <v>22.990231999999999</v>
      </c>
      <c r="D144">
        <v>-5309.0214999999998</v>
      </c>
      <c r="E144">
        <v>10.999032853555704</v>
      </c>
      <c r="F144">
        <f t="shared" si="2"/>
        <v>10.8546317493325</v>
      </c>
      <c r="G144">
        <v>10.85983819559608</v>
      </c>
    </row>
    <row r="145" spans="1:7" x14ac:dyDescent="0.2">
      <c r="A145" t="s">
        <v>72</v>
      </c>
      <c r="B145">
        <v>1.81905E-3</v>
      </c>
      <c r="C145">
        <v>22.990231999999999</v>
      </c>
      <c r="D145">
        <v>-5309.0214999999998</v>
      </c>
      <c r="E145">
        <v>13.325570285482211</v>
      </c>
      <c r="F145">
        <f t="shared" si="2"/>
        <v>13.332856440424999</v>
      </c>
      <c r="G145">
        <v>13.329971852399201</v>
      </c>
    </row>
    <row r="146" spans="1:7" x14ac:dyDescent="0.2">
      <c r="A146" t="s">
        <v>72</v>
      </c>
      <c r="B146">
        <v>1.510574E-3</v>
      </c>
      <c r="C146">
        <v>22.990231999999999</v>
      </c>
      <c r="D146">
        <v>-5309.0214999999998</v>
      </c>
      <c r="E146">
        <v>14.895653327833688</v>
      </c>
      <c r="F146">
        <f t="shared" si="2"/>
        <v>14.970562156659</v>
      </c>
      <c r="G146">
        <v>14.962330703535136</v>
      </c>
    </row>
    <row r="147" spans="1:7" x14ac:dyDescent="0.2">
      <c r="A147" t="s">
        <v>15</v>
      </c>
      <c r="B147">
        <v>3.4311200000000002E-3</v>
      </c>
      <c r="C147">
        <v>23.717746999999999</v>
      </c>
      <c r="D147">
        <v>-6818.3490000000002</v>
      </c>
      <c r="E147">
        <v>0.40342693241318983</v>
      </c>
      <c r="F147">
        <f t="shared" si="2"/>
        <v>0.32317337911999644</v>
      </c>
      <c r="G147">
        <v>1.8529222661895197</v>
      </c>
    </row>
    <row r="148" spans="1:7" x14ac:dyDescent="0.2">
      <c r="A148" t="s">
        <v>15</v>
      </c>
      <c r="B148">
        <v>2.4640399999999998E-3</v>
      </c>
      <c r="C148">
        <v>23.717746999999999</v>
      </c>
      <c r="D148">
        <v>-6818.3490000000002</v>
      </c>
      <c r="E148">
        <v>7.8231147415829989</v>
      </c>
      <c r="F148">
        <f t="shared" si="2"/>
        <v>6.9170623300400003</v>
      </c>
      <c r="G148">
        <v>7.920947617556843</v>
      </c>
    </row>
    <row r="149" spans="1:7" x14ac:dyDescent="0.2">
      <c r="A149" t="s">
        <v>15</v>
      </c>
      <c r="B149">
        <v>1.9222449999999999E-3</v>
      </c>
      <c r="C149">
        <v>23.717746999999999</v>
      </c>
      <c r="D149">
        <v>-6818.3490000000002</v>
      </c>
      <c r="E149">
        <v>11.484884035683747</v>
      </c>
      <c r="F149">
        <f t="shared" si="2"/>
        <v>10.611209726495</v>
      </c>
      <c r="G149">
        <v>11.320486223715646</v>
      </c>
    </row>
    <row r="150" spans="1:7" x14ac:dyDescent="0.2">
      <c r="A150" t="s">
        <v>15</v>
      </c>
      <c r="B150">
        <v>1.575765E-3</v>
      </c>
      <c r="C150">
        <v>23.717746999999999</v>
      </c>
      <c r="D150">
        <v>-6818.3490000000002</v>
      </c>
      <c r="E150">
        <v>13.552346576068986</v>
      </c>
      <c r="F150">
        <f t="shared" si="2"/>
        <v>12.973631288015</v>
      </c>
      <c r="G150">
        <v>13.494504323295565</v>
      </c>
    </row>
    <row r="151" spans="1:7" x14ac:dyDescent="0.2">
      <c r="A151" t="s">
        <v>15</v>
      </c>
      <c r="B151">
        <v>1.335113E-3</v>
      </c>
      <c r="C151">
        <v>23.717746999999999</v>
      </c>
      <c r="D151">
        <v>-6818.3490000000002</v>
      </c>
      <c r="E151">
        <v>14.880083353089807</v>
      </c>
      <c r="F151">
        <f t="shared" si="2"/>
        <v>14.614480611563</v>
      </c>
      <c r="G151">
        <v>15.004495675466273</v>
      </c>
    </row>
    <row r="152" spans="1:7" x14ac:dyDescent="0.2">
      <c r="A152" t="s">
        <v>92</v>
      </c>
      <c r="B152">
        <v>4.0783030000000001E-3</v>
      </c>
      <c r="C152">
        <v>24.072641000000001</v>
      </c>
      <c r="D152">
        <v>-5626.6494000000002</v>
      </c>
      <c r="E152">
        <v>-2.909190061277199</v>
      </c>
      <c r="F152">
        <f t="shared" si="2"/>
        <v>1.1254598720318008</v>
      </c>
      <c r="G152">
        <v>-0.7285941662543749</v>
      </c>
    </row>
    <row r="153" spans="1:7" x14ac:dyDescent="0.2">
      <c r="A153" t="s">
        <v>92</v>
      </c>
      <c r="B153">
        <v>2.8918450000000001E-3</v>
      </c>
      <c r="C153">
        <v>24.072641000000001</v>
      </c>
      <c r="D153">
        <v>-5626.6494000000002</v>
      </c>
      <c r="E153">
        <v>6.5745836648896177</v>
      </c>
      <c r="F153">
        <f t="shared" si="2"/>
        <v>7.8012430658570011</v>
      </c>
      <c r="G153">
        <v>6.7088431263718746</v>
      </c>
    </row>
    <row r="154" spans="1:7" x14ac:dyDescent="0.2">
      <c r="A154" t="s">
        <v>92</v>
      </c>
      <c r="B154">
        <v>2.240143E-3</v>
      </c>
      <c r="C154">
        <v>24.072641000000001</v>
      </c>
      <c r="D154">
        <v>-5626.6494000000002</v>
      </c>
      <c r="E154">
        <v>11.027015563745692</v>
      </c>
      <c r="F154">
        <f t="shared" si="2"/>
        <v>11.4681417331358</v>
      </c>
      <c r="G154">
        <v>10.794105949395625</v>
      </c>
    </row>
    <row r="155" spans="1:7" x14ac:dyDescent="0.2">
      <c r="A155" t="s">
        <v>92</v>
      </c>
      <c r="B155">
        <v>1.828154E-3</v>
      </c>
      <c r="C155">
        <v>24.072641000000001</v>
      </c>
      <c r="D155">
        <v>-5626.6494000000002</v>
      </c>
      <c r="E155">
        <v>13.443034766617643</v>
      </c>
      <c r="F155">
        <f t="shared" si="2"/>
        <v>13.786259392792401</v>
      </c>
      <c r="G155">
        <v>13.37670251223375</v>
      </c>
    </row>
    <row r="156" spans="1:7" x14ac:dyDescent="0.2">
      <c r="A156" t="s">
        <v>92</v>
      </c>
      <c r="B156">
        <v>1.5441630000000001E-3</v>
      </c>
      <c r="C156">
        <v>24.072641000000001</v>
      </c>
      <c r="D156">
        <v>-5626.6494000000002</v>
      </c>
      <c r="E156">
        <v>14.991947712064022</v>
      </c>
      <c r="F156">
        <f t="shared" si="2"/>
        <v>15.3841771825478</v>
      </c>
      <c r="G156">
        <v>15.156930092283124</v>
      </c>
    </row>
    <row r="157" spans="1:7" x14ac:dyDescent="0.2">
      <c r="A157" t="s">
        <v>75</v>
      </c>
      <c r="B157">
        <v>4.2468250000000001E-3</v>
      </c>
      <c r="C157">
        <v>22.885304999999999</v>
      </c>
      <c r="D157">
        <v>-5236.3437999999996</v>
      </c>
      <c r="E157">
        <v>-5.2569433498280063</v>
      </c>
      <c r="F157">
        <f t="shared" si="2"/>
        <v>0.6474692415649983</v>
      </c>
      <c r="G157">
        <v>-1.6605653178358253</v>
      </c>
    </row>
    <row r="158" spans="1:7" x14ac:dyDescent="0.2">
      <c r="A158" t="s">
        <v>75</v>
      </c>
      <c r="B158">
        <v>2.7635569999999998E-3</v>
      </c>
      <c r="C158">
        <v>22.885304999999999</v>
      </c>
      <c r="D158">
        <v>-5236.3437999999996</v>
      </c>
      <c r="E158">
        <v>6.7415714117376595</v>
      </c>
      <c r="F158">
        <f t="shared" si="2"/>
        <v>8.4143704371034005</v>
      </c>
      <c r="G158">
        <v>6.7821897912604037</v>
      </c>
    </row>
    <row r="159" spans="1:7" x14ac:dyDescent="0.2">
      <c r="A159" t="s">
        <v>75</v>
      </c>
      <c r="B159">
        <v>2.0481940000000001E-3</v>
      </c>
      <c r="C159">
        <v>22.885304999999999</v>
      </c>
      <c r="D159">
        <v>-5236.3437999999996</v>
      </c>
      <c r="E159">
        <v>10.968480868226665</v>
      </c>
      <c r="F159">
        <f t="shared" si="2"/>
        <v>12.1602570469028</v>
      </c>
      <c r="G159">
        <v>10.854032926222125</v>
      </c>
    </row>
    <row r="160" spans="1:7" x14ac:dyDescent="0.2">
      <c r="A160" t="s">
        <v>75</v>
      </c>
      <c r="B160">
        <v>1.627028E-3</v>
      </c>
      <c r="C160">
        <v>22.885304999999999</v>
      </c>
      <c r="D160">
        <v>-5236.3437999999996</v>
      </c>
      <c r="E160">
        <v>13.170135268427167</v>
      </c>
      <c r="F160">
        <f t="shared" si="2"/>
        <v>14.3656270197736</v>
      </c>
      <c r="G160">
        <v>13.251307996052812</v>
      </c>
    </row>
    <row r="161" spans="1:7" x14ac:dyDescent="0.2">
      <c r="A161" t="s">
        <v>75</v>
      </c>
      <c r="B161">
        <v>1.349528E-3</v>
      </c>
      <c r="C161">
        <v>22.885304999999999</v>
      </c>
      <c r="D161">
        <v>-5236.3437999999996</v>
      </c>
      <c r="E161">
        <v>14.83818088301615</v>
      </c>
      <c r="F161">
        <f t="shared" si="2"/>
        <v>15.818712424273599</v>
      </c>
      <c r="G161">
        <v>14.830836808630313</v>
      </c>
    </row>
    <row r="162" spans="1:7" x14ac:dyDescent="0.2">
      <c r="A162" t="s">
        <v>25</v>
      </c>
      <c r="B162">
        <v>4.6511629999999998E-3</v>
      </c>
      <c r="C162">
        <v>23.439543</v>
      </c>
      <c r="D162">
        <v>-6080.5110000000004</v>
      </c>
      <c r="E162">
        <v>-6.8703902285147045</v>
      </c>
      <c r="F162">
        <f t="shared" si="2"/>
        <v>-4.8419047842929999</v>
      </c>
      <c r="G162">
        <v>-4.5259763295909607</v>
      </c>
    </row>
    <row r="163" spans="1:7" x14ac:dyDescent="0.2">
      <c r="A163" t="s">
        <v>25</v>
      </c>
      <c r="B163">
        <v>3.0120479999999998E-3</v>
      </c>
      <c r="C163">
        <v>23.439543</v>
      </c>
      <c r="D163">
        <v>-6080.5110000000004</v>
      </c>
      <c r="E163">
        <v>5.3135388245160566</v>
      </c>
      <c r="F163">
        <f t="shared" si="2"/>
        <v>5.1247520034720004</v>
      </c>
      <c r="G163">
        <v>5.4293546357544678</v>
      </c>
    </row>
    <row r="164" spans="1:7" x14ac:dyDescent="0.2">
      <c r="A164" t="s">
        <v>25</v>
      </c>
      <c r="B164">
        <v>2.227171E-3</v>
      </c>
      <c r="C164">
        <v>23.439543</v>
      </c>
      <c r="D164">
        <v>-6080.5110000000004</v>
      </c>
      <c r="E164">
        <v>10.412083691681064</v>
      </c>
      <c r="F164">
        <f t="shared" si="2"/>
        <v>9.8972052356189995</v>
      </c>
      <c r="G164">
        <v>10.196384589166779</v>
      </c>
    </row>
    <row r="165" spans="1:7" x14ac:dyDescent="0.2">
      <c r="A165" t="s">
        <v>25</v>
      </c>
      <c r="B165">
        <v>1.766784E-3</v>
      </c>
      <c r="C165">
        <v>23.439543</v>
      </c>
      <c r="D165">
        <v>-6080.5110000000004</v>
      </c>
      <c r="E165">
        <v>13.041098945617282</v>
      </c>
      <c r="F165">
        <f t="shared" si="2"/>
        <v>12.696593453376</v>
      </c>
      <c r="G165">
        <v>12.992591662582914</v>
      </c>
    </row>
    <row r="166" spans="1:7" x14ac:dyDescent="0.2">
      <c r="A166" t="s">
        <v>25</v>
      </c>
      <c r="B166">
        <v>1.464129E-3</v>
      </c>
      <c r="C166">
        <v>23.439543</v>
      </c>
      <c r="D166">
        <v>-6080.5110000000004</v>
      </c>
      <c r="E166">
        <v>14.682400938206094</v>
      </c>
      <c r="F166">
        <f t="shared" si="2"/>
        <v>14.536890510080999</v>
      </c>
      <c r="G166">
        <v>14.830797458586623</v>
      </c>
    </row>
    <row r="167" spans="1:7" x14ac:dyDescent="0.2">
      <c r="A167" t="s">
        <v>24</v>
      </c>
      <c r="B167">
        <v>5.1242630000000004E-3</v>
      </c>
      <c r="C167">
        <v>23.320784</v>
      </c>
      <c r="D167">
        <v>-5827.2259999999997</v>
      </c>
      <c r="E167">
        <v>-11.135512597296213</v>
      </c>
      <c r="F167">
        <f t="shared" si="2"/>
        <v>-6.5394545844380012</v>
      </c>
      <c r="G167">
        <v>-7.4238438482772331</v>
      </c>
    </row>
    <row r="168" spans="1:7" x14ac:dyDescent="0.2">
      <c r="A168" t="s">
        <v>24</v>
      </c>
      <c r="B168">
        <v>3.1509709999999998E-3</v>
      </c>
      <c r="C168">
        <v>23.320784</v>
      </c>
      <c r="D168">
        <v>-5827.2259999999997</v>
      </c>
      <c r="E168">
        <v>4.4469535780128835</v>
      </c>
      <c r="F168">
        <f t="shared" si="2"/>
        <v>4.9593638635540032</v>
      </c>
      <c r="G168">
        <v>4.5713737685601572</v>
      </c>
    </row>
    <row r="169" spans="1:7" x14ac:dyDescent="0.2">
      <c r="A169" t="s">
        <v>24</v>
      </c>
      <c r="B169">
        <v>2.2749250000000001E-3</v>
      </c>
      <c r="C169">
        <v>23.320784</v>
      </c>
      <c r="D169">
        <v>-5827.2259999999997</v>
      </c>
      <c r="E169">
        <v>10.142340576924219</v>
      </c>
      <c r="F169">
        <f t="shared" si="2"/>
        <v>10.064281891949999</v>
      </c>
      <c r="G169">
        <v>9.8966689668176464</v>
      </c>
    </row>
    <row r="170" spans="1:7" x14ac:dyDescent="0.2">
      <c r="A170" t="s">
        <v>24</v>
      </c>
      <c r="B170">
        <v>1.780032E-3</v>
      </c>
      <c r="C170">
        <v>23.320784</v>
      </c>
      <c r="D170">
        <v>-5827.2259999999997</v>
      </c>
      <c r="E170">
        <v>12.93781146956459</v>
      </c>
      <c r="F170">
        <f t="shared" si="2"/>
        <v>12.948135248768001</v>
      </c>
      <c r="G170">
        <v>12.905017063323134</v>
      </c>
    </row>
    <row r="171" spans="1:7" x14ac:dyDescent="0.2">
      <c r="A171" t="s">
        <v>24</v>
      </c>
      <c r="B171">
        <v>1.461988E-3</v>
      </c>
      <c r="C171">
        <v>23.320784</v>
      </c>
      <c r="D171">
        <v>-5827.2259999999997</v>
      </c>
      <c r="E171">
        <v>14.684290309069038</v>
      </c>
      <c r="F171">
        <f t="shared" si="2"/>
        <v>14.801449514712001</v>
      </c>
      <c r="G171">
        <v>14.838338128694822</v>
      </c>
    </row>
    <row r="172" spans="1:7" x14ac:dyDescent="0.2">
      <c r="A172" t="s">
        <v>23</v>
      </c>
      <c r="B172">
        <v>4.1334270000000003E-3</v>
      </c>
      <c r="C172">
        <v>23.074825000000001</v>
      </c>
      <c r="D172">
        <v>-5404.9790000000003</v>
      </c>
      <c r="E172">
        <v>4.0474968716171844E-2</v>
      </c>
      <c r="F172">
        <f t="shared" si="2"/>
        <v>0.73373886696699842</v>
      </c>
      <c r="G172">
        <v>1.3861685319596262</v>
      </c>
    </row>
    <row r="173" spans="1:7" x14ac:dyDescent="0.2">
      <c r="A173" t="s">
        <v>23</v>
      </c>
      <c r="B173">
        <v>2.8698730000000002E-3</v>
      </c>
      <c r="C173">
        <v>23.074825000000001</v>
      </c>
      <c r="D173">
        <v>-5404.9790000000003</v>
      </c>
      <c r="E173">
        <v>7.8184351303178108</v>
      </c>
      <c r="F173">
        <f t="shared" si="2"/>
        <v>7.5632217023329993</v>
      </c>
      <c r="G173">
        <v>7.8928264600236719</v>
      </c>
    </row>
    <row r="174" spans="1:7" x14ac:dyDescent="0.2">
      <c r="A174" t="s">
        <v>23</v>
      </c>
      <c r="B174">
        <v>2.197971E-3</v>
      </c>
      <c r="C174">
        <v>23.074825000000001</v>
      </c>
      <c r="D174">
        <v>-5404.9790000000003</v>
      </c>
      <c r="E174">
        <v>11.486768539726024</v>
      </c>
      <c r="F174">
        <f t="shared" si="2"/>
        <v>11.194837902391001</v>
      </c>
      <c r="G174">
        <v>11.35277868619057</v>
      </c>
    </row>
    <row r="175" spans="1:7" x14ac:dyDescent="0.2">
      <c r="A175" t="s">
        <v>23</v>
      </c>
      <c r="B175">
        <v>1.7809989999999999E-3</v>
      </c>
      <c r="C175">
        <v>23.074825000000001</v>
      </c>
      <c r="D175">
        <v>-5404.9790000000003</v>
      </c>
      <c r="E175">
        <v>13.528870237186485</v>
      </c>
      <c r="F175">
        <f t="shared" si="2"/>
        <v>13.448562805979</v>
      </c>
      <c r="G175">
        <v>13.499971579870399</v>
      </c>
    </row>
    <row r="176" spans="1:7" x14ac:dyDescent="0.2">
      <c r="A176" t="s">
        <v>23</v>
      </c>
      <c r="B176">
        <v>1.4970059999999999E-3</v>
      </c>
      <c r="C176">
        <v>23.074825000000001</v>
      </c>
      <c r="D176">
        <v>-5404.9790000000003</v>
      </c>
      <c r="E176">
        <v>14.873890958436819</v>
      </c>
      <c r="F176">
        <f t="shared" si="2"/>
        <v>14.983539007126</v>
      </c>
      <c r="G176">
        <v>14.962390522760606</v>
      </c>
    </row>
    <row r="177" spans="1:7" x14ac:dyDescent="0.2">
      <c r="A177" t="s">
        <v>114</v>
      </c>
      <c r="B177">
        <v>7.4222519999999998E-3</v>
      </c>
      <c r="C177">
        <v>22.596409000000001</v>
      </c>
      <c r="D177">
        <v>-4516.4727000000003</v>
      </c>
      <c r="E177">
        <v>-11.852430001980952</v>
      </c>
      <c r="F177">
        <f t="shared" si="2"/>
        <v>-10.925989530520397</v>
      </c>
      <c r="G177">
        <v>-8.7675677919816195</v>
      </c>
    </row>
    <row r="178" spans="1:7" x14ac:dyDescent="0.2">
      <c r="A178" t="s">
        <v>114</v>
      </c>
      <c r="B178">
        <v>4.1080839999999997E-3</v>
      </c>
      <c r="C178">
        <v>22.596409000000001</v>
      </c>
      <c r="D178">
        <v>-4516.4727000000003</v>
      </c>
      <c r="E178">
        <v>5.1333779722103703</v>
      </c>
      <c r="F178">
        <f t="shared" si="2"/>
        <v>4.0423597646932024</v>
      </c>
      <c r="G178">
        <v>5.2251442495494622</v>
      </c>
    </row>
    <row r="179" spans="1:7" x14ac:dyDescent="0.2">
      <c r="A179" t="s">
        <v>114</v>
      </c>
      <c r="B179">
        <v>2.8399810000000001E-3</v>
      </c>
      <c r="C179">
        <v>22.596409000000001</v>
      </c>
      <c r="D179">
        <v>-4516.4727000000003</v>
      </c>
      <c r="E179">
        <v>10.772391716972354</v>
      </c>
      <c r="F179">
        <f t="shared" si="2"/>
        <v>9.7697123449813006</v>
      </c>
      <c r="G179">
        <v>10.579187894289763</v>
      </c>
    </row>
    <row r="180" spans="1:7" x14ac:dyDescent="0.2">
      <c r="A180" t="s">
        <v>114</v>
      </c>
      <c r="B180">
        <v>2.170104E-3</v>
      </c>
      <c r="C180">
        <v>22.596409000000001</v>
      </c>
      <c r="D180">
        <v>-4516.4727000000003</v>
      </c>
      <c r="E180">
        <v>13.422939598808259</v>
      </c>
      <c r="F180">
        <f t="shared" si="2"/>
        <v>12.795193527839201</v>
      </c>
      <c r="G180">
        <v>13.407468163800759</v>
      </c>
    </row>
    <row r="181" spans="1:7" x14ac:dyDescent="0.2">
      <c r="A181" t="s">
        <v>114</v>
      </c>
      <c r="B181">
        <v>1.7559260000000001E-3</v>
      </c>
      <c r="C181">
        <v>22.596409000000001</v>
      </c>
      <c r="D181">
        <v>-4516.4727000000003</v>
      </c>
      <c r="E181">
        <v>15.039256574373415</v>
      </c>
      <c r="F181">
        <f t="shared" si="2"/>
        <v>14.6658171577798</v>
      </c>
      <c r="G181">
        <v>15.156164514721189</v>
      </c>
    </row>
    <row r="182" spans="1:7" x14ac:dyDescent="0.2">
      <c r="A182" t="s">
        <v>76</v>
      </c>
      <c r="B182">
        <v>3.8559419999999998E-3</v>
      </c>
      <c r="C182">
        <v>23.070972000000001</v>
      </c>
      <c r="D182">
        <v>-6207.8940000000002</v>
      </c>
      <c r="E182">
        <v>-2.7540978178106403</v>
      </c>
      <c r="F182">
        <f t="shared" si="2"/>
        <v>-0.86630720614799728</v>
      </c>
      <c r="G182">
        <v>-0.97034223079626969</v>
      </c>
    </row>
    <row r="183" spans="1:7" x14ac:dyDescent="0.2">
      <c r="A183" t="s">
        <v>76</v>
      </c>
      <c r="B183">
        <v>2.5739690000000002E-3</v>
      </c>
      <c r="C183">
        <v>23.070972000000001</v>
      </c>
      <c r="D183">
        <v>-6207.8940000000002</v>
      </c>
      <c r="E183">
        <v>6.9752670012504296</v>
      </c>
      <c r="F183">
        <f t="shared" si="2"/>
        <v>7.0920452887139991</v>
      </c>
      <c r="G183">
        <v>7.0523456752492315</v>
      </c>
    </row>
    <row r="184" spans="1:7" x14ac:dyDescent="0.2">
      <c r="A184" t="s">
        <v>76</v>
      </c>
      <c r="B184">
        <v>1.9317329999999999E-3</v>
      </c>
      <c r="C184">
        <v>23.070972000000001</v>
      </c>
      <c r="D184">
        <v>-6207.8940000000002</v>
      </c>
      <c r="E184">
        <v>11.223154195552292</v>
      </c>
      <c r="F184">
        <f t="shared" si="2"/>
        <v>11.078978299698001</v>
      </c>
      <c r="G184">
        <v>11.071509097588894</v>
      </c>
    </row>
    <row r="185" spans="1:7" x14ac:dyDescent="0.2">
      <c r="A185" t="s">
        <v>76</v>
      </c>
      <c r="B185">
        <v>1.545989E-3</v>
      </c>
      <c r="C185">
        <v>23.070972000000001</v>
      </c>
      <c r="D185">
        <v>-6207.8940000000002</v>
      </c>
      <c r="E185">
        <v>13.491544000144099</v>
      </c>
      <c r="F185">
        <f t="shared" si="2"/>
        <v>13.473636162834001</v>
      </c>
      <c r="G185">
        <v>13.485525401855535</v>
      </c>
    </row>
    <row r="186" spans="1:7" x14ac:dyDescent="0.2">
      <c r="A186" t="s">
        <v>76</v>
      </c>
      <c r="B186">
        <v>1.2886600000000001E-3</v>
      </c>
      <c r="C186">
        <v>23.070972000000001</v>
      </c>
      <c r="D186">
        <v>-6207.8940000000002</v>
      </c>
      <c r="E186">
        <v>15.015324727187647</v>
      </c>
      <c r="F186">
        <f t="shared" si="2"/>
        <v>15.071107317959999</v>
      </c>
      <c r="G186">
        <v>15.095910531787899</v>
      </c>
    </row>
    <row r="187" spans="1:7" x14ac:dyDescent="0.2">
      <c r="A187" t="s">
        <v>13</v>
      </c>
      <c r="B187">
        <v>4.0194540000000004E-3</v>
      </c>
      <c r="C187">
        <v>23.732899</v>
      </c>
      <c r="D187">
        <v>-7104.5659999999998</v>
      </c>
      <c r="E187">
        <v>-8.0779971893908389</v>
      </c>
      <c r="F187">
        <f t="shared" si="2"/>
        <v>-4.8235772269640016</v>
      </c>
      <c r="G187">
        <v>-5.4292072032350873</v>
      </c>
    </row>
    <row r="188" spans="1:7" x14ac:dyDescent="0.2">
      <c r="A188" t="s">
        <v>13</v>
      </c>
      <c r="B188">
        <v>2.5816939999999998E-3</v>
      </c>
      <c r="C188">
        <v>23.732899</v>
      </c>
      <c r="D188">
        <v>-7104.5659999999998</v>
      </c>
      <c r="E188">
        <v>4.9650250712857709</v>
      </c>
      <c r="F188">
        <f t="shared" si="2"/>
        <v>5.3910835851960002</v>
      </c>
      <c r="G188">
        <v>5.0895547239898775</v>
      </c>
    </row>
    <row r="189" spans="1:7" x14ac:dyDescent="0.2">
      <c r="A189" t="s">
        <v>13</v>
      </c>
      <c r="B189">
        <v>1.9015200000000001E-3</v>
      </c>
      <c r="C189">
        <v>23.732899</v>
      </c>
      <c r="D189">
        <v>-7104.5659999999998</v>
      </c>
      <c r="E189">
        <v>10.301542157773854</v>
      </c>
      <c r="F189">
        <f t="shared" si="2"/>
        <v>10.223424659679999</v>
      </c>
      <c r="G189">
        <v>10.06575963655408</v>
      </c>
    </row>
    <row r="190" spans="1:7" x14ac:dyDescent="0.2">
      <c r="A190" t="s">
        <v>13</v>
      </c>
      <c r="B190">
        <v>1.50501E-3</v>
      </c>
      <c r="C190">
        <v>23.732899</v>
      </c>
      <c r="D190">
        <v>-7104.5659999999998</v>
      </c>
      <c r="E190">
        <v>13.011685919626643</v>
      </c>
      <c r="F190">
        <f t="shared" si="2"/>
        <v>13.04045612434</v>
      </c>
      <c r="G190">
        <v>12.966657068506541</v>
      </c>
    </row>
    <row r="191" spans="1:7" x14ac:dyDescent="0.2">
      <c r="A191" t="s">
        <v>13</v>
      </c>
      <c r="B191">
        <v>1.24533E-3</v>
      </c>
      <c r="C191">
        <v>23.732899</v>
      </c>
      <c r="D191">
        <v>-7104.5659999999998</v>
      </c>
      <c r="E191">
        <v>14.710209864456935</v>
      </c>
      <c r="F191">
        <f t="shared" si="2"/>
        <v>14.88536982322</v>
      </c>
      <c r="G191">
        <v>14.866495774035821</v>
      </c>
    </row>
    <row r="192" spans="1:7" x14ac:dyDescent="0.2">
      <c r="A192" t="s">
        <v>26</v>
      </c>
      <c r="B192">
        <v>4.0136460000000001E-3</v>
      </c>
      <c r="C192">
        <v>22.430237000000002</v>
      </c>
      <c r="D192">
        <v>-3655.7954</v>
      </c>
      <c r="E192">
        <v>7.9478657308794478</v>
      </c>
      <c r="F192">
        <f t="shared" si="2"/>
        <v>7.7571684159716021</v>
      </c>
      <c r="G192">
        <v>8.171539749966902</v>
      </c>
    </row>
    <row r="193" spans="1:7" x14ac:dyDescent="0.2">
      <c r="A193" t="s">
        <v>26</v>
      </c>
      <c r="B193">
        <v>3.2142709999999999E-3</v>
      </c>
      <c r="C193">
        <v>22.430237000000002</v>
      </c>
      <c r="D193">
        <v>-3655.7954</v>
      </c>
      <c r="E193">
        <v>10.817628510437034</v>
      </c>
      <c r="F193">
        <f t="shared" si="2"/>
        <v>10.679519863846602</v>
      </c>
      <c r="G193">
        <v>10.829943618515028</v>
      </c>
    </row>
    <row r="194" spans="1:7" x14ac:dyDescent="0.2">
      <c r="A194" t="s">
        <v>26</v>
      </c>
      <c r="B194">
        <v>2.6804260000000001E-3</v>
      </c>
      <c r="C194">
        <v>22.430237000000002</v>
      </c>
      <c r="D194">
        <v>-3655.7954</v>
      </c>
      <c r="E194">
        <v>12.627904181069963</v>
      </c>
      <c r="F194">
        <f t="shared" ref="F194:F257" si="3">C194+D194*B194</f>
        <v>12.631147959159602</v>
      </c>
      <c r="G194">
        <v>12.605300132297762</v>
      </c>
    </row>
    <row r="195" spans="1:7" x14ac:dyDescent="0.2">
      <c r="A195" t="s">
        <v>26</v>
      </c>
      <c r="B195">
        <v>2.298652E-3</v>
      </c>
      <c r="C195">
        <v>22.430237000000002</v>
      </c>
      <c r="D195">
        <v>-3655.7954</v>
      </c>
      <c r="E195">
        <v>13.87386611317984</v>
      </c>
      <c r="F195">
        <f t="shared" si="3"/>
        <v>14.026835592199202</v>
      </c>
      <c r="G195">
        <v>13.874928877894124</v>
      </c>
    </row>
    <row r="196" spans="1:7" x14ac:dyDescent="0.2">
      <c r="A196" t="s">
        <v>26</v>
      </c>
      <c r="B196">
        <v>2.0120720000000002E-3</v>
      </c>
      <c r="C196">
        <v>22.430237000000002</v>
      </c>
      <c r="D196">
        <v>-3655.7954</v>
      </c>
      <c r="E196">
        <v>14.818749329051851</v>
      </c>
      <c r="F196">
        <f t="shared" si="3"/>
        <v>15.074513437931202</v>
      </c>
      <c r="G196">
        <v>14.827980175030664</v>
      </c>
    </row>
    <row r="197" spans="1:7" x14ac:dyDescent="0.2">
      <c r="A197" t="s">
        <v>140</v>
      </c>
      <c r="B197">
        <v>4.3301290000000003E-3</v>
      </c>
      <c r="C197">
        <v>22.720237999999998</v>
      </c>
      <c r="D197">
        <v>-4624.777</v>
      </c>
      <c r="E197">
        <v>5.0200752900286254</v>
      </c>
      <c r="F197">
        <f t="shared" si="3"/>
        <v>2.6943569937669984</v>
      </c>
      <c r="G197">
        <v>5.5521503433642359</v>
      </c>
    </row>
    <row r="198" spans="1:7" x14ac:dyDescent="0.2">
      <c r="A198" t="s">
        <v>140</v>
      </c>
      <c r="B198">
        <v>3.1925679999999998E-3</v>
      </c>
      <c r="C198">
        <v>22.720237999999998</v>
      </c>
      <c r="D198">
        <v>-4624.777</v>
      </c>
      <c r="E198">
        <v>9.906860467158868</v>
      </c>
      <c r="F198">
        <f t="shared" si="3"/>
        <v>7.9553229426639991</v>
      </c>
      <c r="G198">
        <v>9.9343030016685159</v>
      </c>
    </row>
    <row r="199" spans="1:7" x14ac:dyDescent="0.2">
      <c r="A199" t="s">
        <v>140</v>
      </c>
      <c r="B199">
        <v>2.528349E-3</v>
      </c>
      <c r="C199">
        <v>22.720237999999998</v>
      </c>
      <c r="D199">
        <v>-4624.777</v>
      </c>
      <c r="E199">
        <v>12.544197447706289</v>
      </c>
      <c r="F199">
        <f t="shared" si="3"/>
        <v>11.027187696826998</v>
      </c>
      <c r="G199">
        <v>12.493030891026718</v>
      </c>
    </row>
    <row r="200" spans="1:7" x14ac:dyDescent="0.2">
      <c r="A200" t="s">
        <v>140</v>
      </c>
      <c r="B200">
        <v>2.0929149999999999E-3</v>
      </c>
      <c r="C200">
        <v>22.720237999999998</v>
      </c>
      <c r="D200">
        <v>-4624.777</v>
      </c>
      <c r="E200">
        <v>14.172389668783893</v>
      </c>
      <c r="F200">
        <f t="shared" si="3"/>
        <v>13.040972845044999</v>
      </c>
      <c r="G200">
        <v>14.170425123613862</v>
      </c>
    </row>
    <row r="201" spans="1:7" x14ac:dyDescent="0.2">
      <c r="A201" t="s">
        <v>140</v>
      </c>
      <c r="B201">
        <v>1.785427E-3</v>
      </c>
      <c r="C201">
        <v>22.720237999999998</v>
      </c>
      <c r="D201">
        <v>-4624.777</v>
      </c>
      <c r="E201">
        <v>15.329252212639133</v>
      </c>
      <c r="F201">
        <f t="shared" si="3"/>
        <v>14.463036275220999</v>
      </c>
      <c r="G201">
        <v>15.354941256460069</v>
      </c>
    </row>
    <row r="202" spans="1:7" x14ac:dyDescent="0.2">
      <c r="A202" t="s">
        <v>93</v>
      </c>
      <c r="B202">
        <v>3.5039770000000001E-3</v>
      </c>
      <c r="C202">
        <v>23.516715999999999</v>
      </c>
      <c r="D202">
        <v>-5685.7407000000003</v>
      </c>
      <c r="E202">
        <v>1.7685621364407682</v>
      </c>
      <c r="F202">
        <f t="shared" si="3"/>
        <v>3.5940113592360987</v>
      </c>
      <c r="G202">
        <v>3.1763883756328362</v>
      </c>
    </row>
    <row r="203" spans="1:7" x14ac:dyDescent="0.2">
      <c r="A203" t="s">
        <v>93</v>
      </c>
      <c r="B203">
        <v>2.5607870000000001E-3</v>
      </c>
      <c r="C203">
        <v>23.516715999999999</v>
      </c>
      <c r="D203">
        <v>-5685.7407000000003</v>
      </c>
      <c r="E203">
        <v>8.6242985930203933</v>
      </c>
      <c r="F203">
        <f t="shared" si="3"/>
        <v>8.9567451300690966</v>
      </c>
      <c r="G203">
        <v>8.7058707872429757</v>
      </c>
    </row>
    <row r="204" spans="1:7" x14ac:dyDescent="0.2">
      <c r="A204" t="s">
        <v>93</v>
      </c>
      <c r="B204">
        <v>2.017675E-3</v>
      </c>
      <c r="C204">
        <v>23.516715999999999</v>
      </c>
      <c r="D204">
        <v>-5685.7407000000003</v>
      </c>
      <c r="E204">
        <v>12.034844323302375</v>
      </c>
      <c r="F204">
        <f t="shared" si="3"/>
        <v>12.044739133127498</v>
      </c>
      <c r="G204">
        <v>11.889882758886449</v>
      </c>
    </row>
    <row r="205" spans="1:7" x14ac:dyDescent="0.2">
      <c r="A205" t="s">
        <v>93</v>
      </c>
      <c r="B205">
        <v>1.6646269999999999E-3</v>
      </c>
      <c r="C205">
        <v>23.516715999999999</v>
      </c>
      <c r="D205">
        <v>-5685.7407000000003</v>
      </c>
      <c r="E205">
        <v>13.984695057870546</v>
      </c>
      <c r="F205">
        <f t="shared" si="3"/>
        <v>14.052078515781099</v>
      </c>
      <c r="G205">
        <v>13.959638276283938</v>
      </c>
    </row>
    <row r="206" spans="1:7" x14ac:dyDescent="0.2">
      <c r="A206" t="s">
        <v>93</v>
      </c>
      <c r="B206">
        <v>1.416732E-3</v>
      </c>
      <c r="C206">
        <v>23.516715999999999</v>
      </c>
      <c r="D206">
        <v>-5685.7407000000003</v>
      </c>
      <c r="E206">
        <v>15.324487043972185</v>
      </c>
      <c r="F206">
        <f t="shared" si="3"/>
        <v>15.461545206607598</v>
      </c>
      <c r="G206">
        <v>15.412930871016806</v>
      </c>
    </row>
    <row r="207" spans="1:7" x14ac:dyDescent="0.2">
      <c r="A207" t="s">
        <v>66</v>
      </c>
      <c r="B207">
        <v>3.639672E-3</v>
      </c>
      <c r="C207">
        <v>24.118835000000001</v>
      </c>
      <c r="D207">
        <v>-6409.5780000000004</v>
      </c>
      <c r="E207">
        <v>2.5832170863716959</v>
      </c>
      <c r="F207">
        <f t="shared" si="3"/>
        <v>0.79007342158399751</v>
      </c>
      <c r="G207">
        <v>2.775471622358566</v>
      </c>
    </row>
    <row r="208" spans="1:7" x14ac:dyDescent="0.2">
      <c r="A208" t="s">
        <v>66</v>
      </c>
      <c r="B208">
        <v>2.6591319999999998E-3</v>
      </c>
      <c r="C208">
        <v>24.118835000000001</v>
      </c>
      <c r="D208">
        <v>-6409.5780000000004</v>
      </c>
      <c r="E208">
        <v>8.4931384215852663</v>
      </c>
      <c r="F208">
        <f t="shared" si="3"/>
        <v>7.0749210337040012</v>
      </c>
      <c r="G208">
        <v>8.4721017024923082</v>
      </c>
    </row>
    <row r="209" spans="1:7" x14ac:dyDescent="0.2">
      <c r="A209" t="s">
        <v>66</v>
      </c>
      <c r="B209">
        <v>2.0947890000000001E-3</v>
      </c>
      <c r="C209">
        <v>24.118835000000001</v>
      </c>
      <c r="D209">
        <v>-6409.5780000000004</v>
      </c>
      <c r="E209">
        <v>11.728662234253219</v>
      </c>
      <c r="F209">
        <f t="shared" si="3"/>
        <v>10.692121510958</v>
      </c>
      <c r="G209">
        <v>11.75075765667359</v>
      </c>
    </row>
    <row r="210" spans="1:7" x14ac:dyDescent="0.2">
      <c r="A210" t="s">
        <v>66</v>
      </c>
      <c r="B210">
        <v>1.728048E-3</v>
      </c>
      <c r="C210">
        <v>24.118835000000001</v>
      </c>
      <c r="D210">
        <v>-6409.5780000000004</v>
      </c>
      <c r="E210">
        <v>13.837845496884606</v>
      </c>
      <c r="F210">
        <f t="shared" si="3"/>
        <v>13.042776556255999</v>
      </c>
      <c r="G210">
        <v>13.881407923076111</v>
      </c>
    </row>
    <row r="211" spans="1:7" x14ac:dyDescent="0.2">
      <c r="A211" t="s">
        <v>66</v>
      </c>
      <c r="B211">
        <v>1.4705880000000001E-3</v>
      </c>
      <c r="C211">
        <v>24.118835000000001</v>
      </c>
      <c r="D211">
        <v>-6409.5780000000004</v>
      </c>
      <c r="E211">
        <v>15.421783463784525</v>
      </c>
      <c r="F211">
        <f t="shared" si="3"/>
        <v>14.692986508136</v>
      </c>
      <c r="G211">
        <v>15.377169830220371</v>
      </c>
    </row>
    <row r="212" spans="1:7" x14ac:dyDescent="0.2">
      <c r="A212" t="s">
        <v>117</v>
      </c>
      <c r="B212">
        <v>3.9502269999999997E-3</v>
      </c>
      <c r="C212">
        <v>24.576837999999999</v>
      </c>
      <c r="D212">
        <v>-5919.6049999999996</v>
      </c>
      <c r="E212">
        <v>-4.2233042300922659</v>
      </c>
      <c r="F212">
        <f t="shared" si="3"/>
        <v>1.1930544996650028</v>
      </c>
      <c r="G212">
        <v>-2.1551759439713223</v>
      </c>
    </row>
    <row r="213" spans="1:7" x14ac:dyDescent="0.2">
      <c r="A213" t="s">
        <v>117</v>
      </c>
      <c r="B213">
        <v>2.7692200000000002E-3</v>
      </c>
      <c r="C213">
        <v>24.576837999999999</v>
      </c>
      <c r="D213">
        <v>-5919.6049999999996</v>
      </c>
      <c r="E213">
        <v>6.0473374458334348</v>
      </c>
      <c r="F213">
        <f t="shared" si="3"/>
        <v>8.1841494418999972</v>
      </c>
      <c r="G213">
        <v>6.1717059991362184</v>
      </c>
    </row>
    <row r="214" spans="1:7" x14ac:dyDescent="0.2">
      <c r="A214" t="s">
        <v>117</v>
      </c>
      <c r="B214">
        <v>2.1318550000000002E-3</v>
      </c>
      <c r="C214">
        <v>24.576837999999999</v>
      </c>
      <c r="D214">
        <v>-5919.6049999999996</v>
      </c>
      <c r="E214">
        <v>10.883024356892069</v>
      </c>
      <c r="F214">
        <f t="shared" si="3"/>
        <v>11.957098482724998</v>
      </c>
      <c r="G214">
        <v>10.665551598416103</v>
      </c>
    </row>
    <row r="215" spans="1:7" x14ac:dyDescent="0.2">
      <c r="A215" t="s">
        <v>117</v>
      </c>
      <c r="B215">
        <v>1.73299E-3</v>
      </c>
      <c r="C215">
        <v>24.576837999999999</v>
      </c>
      <c r="D215">
        <v>-5919.6049999999996</v>
      </c>
      <c r="E215">
        <v>13.538957655039166</v>
      </c>
      <c r="F215">
        <f t="shared" si="3"/>
        <v>14.318221731049999</v>
      </c>
      <c r="G215">
        <v>13.477814155909488</v>
      </c>
    </row>
    <row r="216" spans="1:7" x14ac:dyDescent="0.2">
      <c r="A216" t="s">
        <v>117</v>
      </c>
      <c r="B216">
        <v>1.459854E-3</v>
      </c>
      <c r="C216">
        <v>24.576837999999999</v>
      </c>
      <c r="D216">
        <v>-5919.6049999999996</v>
      </c>
      <c r="E216">
        <v>15.249356221616516</v>
      </c>
      <c r="F216">
        <f t="shared" si="3"/>
        <v>15.93507896233</v>
      </c>
      <c r="G216">
        <v>15.403603949206753</v>
      </c>
    </row>
    <row r="217" spans="1:7" x14ac:dyDescent="0.2">
      <c r="A217" t="s">
        <v>54</v>
      </c>
      <c r="B217">
        <v>3.7243950000000001E-3</v>
      </c>
      <c r="C217">
        <v>22.5685</v>
      </c>
      <c r="D217">
        <v>-4593.2920000000004</v>
      </c>
      <c r="E217">
        <v>5.0547507852706701</v>
      </c>
      <c r="F217">
        <f t="shared" si="3"/>
        <v>5.4612662416599989</v>
      </c>
      <c r="G217">
        <v>5.5149097250088062</v>
      </c>
    </row>
    <row r="218" spans="1:7" x14ac:dyDescent="0.2">
      <c r="A218" t="s">
        <v>54</v>
      </c>
      <c r="B218">
        <v>2.7645310000000002E-3</v>
      </c>
      <c r="C218">
        <v>22.5685</v>
      </c>
      <c r="D218">
        <v>-4593.2920000000004</v>
      </c>
      <c r="E218">
        <v>9.8393154080370557</v>
      </c>
      <c r="F218">
        <f t="shared" si="3"/>
        <v>9.8702018739479982</v>
      </c>
      <c r="G218">
        <v>9.861593494680216</v>
      </c>
    </row>
    <row r="219" spans="1:7" x14ac:dyDescent="0.2">
      <c r="A219" t="s">
        <v>54</v>
      </c>
      <c r="B219">
        <v>2.1980440000000001E-3</v>
      </c>
      <c r="C219">
        <v>22.5685</v>
      </c>
      <c r="D219">
        <v>-4593.2920000000004</v>
      </c>
      <c r="E219">
        <v>12.46963286651695</v>
      </c>
      <c r="F219">
        <f t="shared" si="3"/>
        <v>12.472242079151998</v>
      </c>
      <c r="G219">
        <v>12.42689425461063</v>
      </c>
    </row>
    <row r="220" spans="1:7" x14ac:dyDescent="0.2">
      <c r="A220" t="s">
        <v>54</v>
      </c>
      <c r="B220">
        <v>1.824235E-3</v>
      </c>
      <c r="C220">
        <v>22.5685</v>
      </c>
      <c r="D220">
        <v>-4593.2920000000004</v>
      </c>
      <c r="E220">
        <v>14.117957637808878</v>
      </c>
      <c r="F220">
        <f t="shared" si="3"/>
        <v>14.189255968379999</v>
      </c>
      <c r="G220">
        <v>14.119664806748329</v>
      </c>
    </row>
    <row r="221" spans="1:7" x14ac:dyDescent="0.2">
      <c r="A221" t="s">
        <v>54</v>
      </c>
      <c r="B221">
        <v>1.559089E-3</v>
      </c>
      <c r="C221">
        <v>22.5685</v>
      </c>
      <c r="D221">
        <v>-4593.2920000000004</v>
      </c>
      <c r="E221">
        <v>15.301607264155246</v>
      </c>
      <c r="F221">
        <f t="shared" si="3"/>
        <v>15.407148969011999</v>
      </c>
      <c r="G221">
        <v>15.32036179589814</v>
      </c>
    </row>
    <row r="222" spans="1:7" x14ac:dyDescent="0.2">
      <c r="A222" t="s">
        <v>50</v>
      </c>
      <c r="B222">
        <v>5.3149080000000001E-3</v>
      </c>
      <c r="C222">
        <v>22.659403000000001</v>
      </c>
      <c r="D222">
        <v>-4601.3410000000003</v>
      </c>
      <c r="E222">
        <v>4.6598505156577659</v>
      </c>
      <c r="F222">
        <f t="shared" si="3"/>
        <v>-1.7963010916280027</v>
      </c>
      <c r="G222">
        <v>4.6153970546008978</v>
      </c>
    </row>
    <row r="223" spans="1:7" x14ac:dyDescent="0.2">
      <c r="A223" t="s">
        <v>50</v>
      </c>
      <c r="B223">
        <v>3.7332590000000001E-3</v>
      </c>
      <c r="C223">
        <v>22.659403000000001</v>
      </c>
      <c r="D223">
        <v>-4601.3410000000003</v>
      </c>
      <c r="E223">
        <v>9.7461625311610884</v>
      </c>
      <c r="F223">
        <f t="shared" si="3"/>
        <v>5.4814052996810005</v>
      </c>
      <c r="G223">
        <v>9.7363866211426089</v>
      </c>
    </row>
    <row r="224" spans="1:7" x14ac:dyDescent="0.2">
      <c r="A224" t="s">
        <v>50</v>
      </c>
      <c r="B224">
        <v>2.877077E-3</v>
      </c>
      <c r="C224">
        <v>22.659403000000001</v>
      </c>
      <c r="D224">
        <v>-4601.3410000000003</v>
      </c>
      <c r="E224">
        <v>12.495781271272458</v>
      </c>
      <c r="F224">
        <f t="shared" si="3"/>
        <v>9.4209906397429997</v>
      </c>
      <c r="G224">
        <v>12.508492878005425</v>
      </c>
    </row>
    <row r="225" spans="1:7" x14ac:dyDescent="0.2">
      <c r="A225" t="s">
        <v>50</v>
      </c>
      <c r="B225">
        <v>2.3403450000000002E-3</v>
      </c>
      <c r="C225">
        <v>22.659403000000001</v>
      </c>
      <c r="D225">
        <v>-4601.3410000000003</v>
      </c>
      <c r="E225">
        <v>14.230776945331169</v>
      </c>
      <c r="F225">
        <f t="shared" si="3"/>
        <v>11.890677597354999</v>
      </c>
      <c r="G225">
        <v>14.24629878312664</v>
      </c>
    </row>
    <row r="226" spans="1:7" x14ac:dyDescent="0.2">
      <c r="A226" t="s">
        <v>50</v>
      </c>
      <c r="B226">
        <v>1.9723869999999999E-3</v>
      </c>
      <c r="C226">
        <v>22.659403000000001</v>
      </c>
      <c r="D226">
        <v>-4601.3410000000003</v>
      </c>
      <c r="E226">
        <v>15.45611762880219</v>
      </c>
      <c r="F226">
        <f t="shared" si="3"/>
        <v>13.583777829033</v>
      </c>
      <c r="G226">
        <v>15.437656081064144</v>
      </c>
    </row>
    <row r="227" spans="1:7" x14ac:dyDescent="0.2">
      <c r="A227" t="s">
        <v>36</v>
      </c>
      <c r="B227">
        <v>4.509786E-3</v>
      </c>
      <c r="C227">
        <v>22.992505999999999</v>
      </c>
      <c r="D227">
        <v>-5994.9614000000001</v>
      </c>
      <c r="E227">
        <v>-1.8777918042021895</v>
      </c>
      <c r="F227">
        <f t="shared" si="3"/>
        <v>-4.0434869922604015</v>
      </c>
      <c r="G227">
        <v>-0.20547882703736065</v>
      </c>
    </row>
    <row r="228" spans="1:7" x14ac:dyDescent="0.2">
      <c r="A228" t="s">
        <v>36</v>
      </c>
      <c r="B228">
        <v>2.9627E-3</v>
      </c>
      <c r="C228">
        <v>22.992505999999999</v>
      </c>
      <c r="D228">
        <v>-5994.9614000000001</v>
      </c>
      <c r="E228">
        <v>7.5799547960591376</v>
      </c>
      <c r="F228">
        <f t="shared" si="3"/>
        <v>5.2312338602199979</v>
      </c>
      <c r="G228">
        <v>7.6360824483480005</v>
      </c>
    </row>
    <row r="229" spans="1:7" x14ac:dyDescent="0.2">
      <c r="A229" t="s">
        <v>36</v>
      </c>
      <c r="B229">
        <v>2.2059470000000002E-3</v>
      </c>
      <c r="C229">
        <v>22.992505999999999</v>
      </c>
      <c r="D229">
        <v>-5994.9614000000001</v>
      </c>
      <c r="E229">
        <v>11.582587948370426</v>
      </c>
      <c r="F229">
        <f t="shared" si="3"/>
        <v>9.7679388845541979</v>
      </c>
      <c r="G229">
        <v>11.47176127928028</v>
      </c>
    </row>
    <row r="230" spans="1:7" x14ac:dyDescent="0.2">
      <c r="A230" t="s">
        <v>36</v>
      </c>
      <c r="B230">
        <v>1.75713E-3</v>
      </c>
      <c r="C230">
        <v>22.992505999999999</v>
      </c>
      <c r="D230">
        <v>-5994.9614000000001</v>
      </c>
      <c r="E230">
        <v>13.752286057007421</v>
      </c>
      <c r="F230">
        <f t="shared" si="3"/>
        <v>12.458579475217999</v>
      </c>
      <c r="G230">
        <v>13.746635466581202</v>
      </c>
    </row>
    <row r="231" spans="1:7" x14ac:dyDescent="0.2">
      <c r="A231" t="s">
        <v>36</v>
      </c>
      <c r="B231">
        <v>1.460067E-3</v>
      </c>
      <c r="C231">
        <v>22.992505999999999</v>
      </c>
      <c r="D231">
        <v>-5994.9614000000001</v>
      </c>
      <c r="E231">
        <v>15.191981831267814</v>
      </c>
      <c r="F231">
        <f t="shared" si="3"/>
        <v>14.239460693586199</v>
      </c>
      <c r="G231">
        <v>15.252329214149082</v>
      </c>
    </row>
    <row r="232" spans="1:7" x14ac:dyDescent="0.2">
      <c r="A232" t="s">
        <v>53</v>
      </c>
      <c r="B232">
        <v>4.9024409999999996E-3</v>
      </c>
      <c r="C232">
        <v>22.672235000000001</v>
      </c>
      <c r="D232">
        <v>-4445.34</v>
      </c>
      <c r="E232">
        <v>-2.3683913423439691</v>
      </c>
      <c r="F232">
        <f t="shared" si="3"/>
        <v>0.87921792506000074</v>
      </c>
      <c r="G232">
        <v>-0.7160261351770707</v>
      </c>
    </row>
    <row r="233" spans="1:7" x14ac:dyDescent="0.2">
      <c r="A233" t="s">
        <v>53</v>
      </c>
      <c r="B233">
        <v>3.182332E-3</v>
      </c>
      <c r="C233">
        <v>22.672235000000001</v>
      </c>
      <c r="D233">
        <v>-4445.34</v>
      </c>
      <c r="E233">
        <v>7.410134051867229</v>
      </c>
      <c r="F233">
        <f t="shared" si="3"/>
        <v>8.5256872671200004</v>
      </c>
      <c r="G233">
        <v>7.4821038227954553</v>
      </c>
    </row>
    <row r="234" spans="1:7" x14ac:dyDescent="0.2">
      <c r="A234" t="s">
        <v>53</v>
      </c>
      <c r="B234">
        <v>2.3557679999999998E-3</v>
      </c>
      <c r="C234">
        <v>22.672235000000001</v>
      </c>
      <c r="D234">
        <v>-4445.34</v>
      </c>
      <c r="E234">
        <v>11.561939587696321</v>
      </c>
      <c r="F234">
        <f t="shared" si="3"/>
        <v>12.200045278880001</v>
      </c>
      <c r="G234">
        <v>11.421551317449342</v>
      </c>
    </row>
    <row r="235" spans="1:7" x14ac:dyDescent="0.2">
      <c r="A235" t="s">
        <v>53</v>
      </c>
      <c r="B235">
        <v>1.8700500000000001E-3</v>
      </c>
      <c r="C235">
        <v>22.672235000000001</v>
      </c>
      <c r="D235">
        <v>-4445.34</v>
      </c>
      <c r="E235">
        <v>13.750230633994946</v>
      </c>
      <c r="F235">
        <f t="shared" si="3"/>
        <v>14.359226933</v>
      </c>
      <c r="G235">
        <v>13.736508850330399</v>
      </c>
    </row>
    <row r="236" spans="1:7" x14ac:dyDescent="0.2">
      <c r="A236" t="s">
        <v>53</v>
      </c>
      <c r="B236">
        <v>1.550388E-3</v>
      </c>
      <c r="C236">
        <v>22.672235000000001</v>
      </c>
      <c r="D236">
        <v>-4445.34</v>
      </c>
      <c r="E236">
        <v>15.177896374635822</v>
      </c>
      <c r="F236">
        <f t="shared" si="3"/>
        <v>15.78023320808</v>
      </c>
      <c r="G236">
        <v>15.260034753994303</v>
      </c>
    </row>
    <row r="237" spans="1:7" x14ac:dyDescent="0.2">
      <c r="A237" t="s">
        <v>10</v>
      </c>
      <c r="B237">
        <v>3.825555E-3</v>
      </c>
      <c r="C237">
        <v>26.541623999999999</v>
      </c>
      <c r="D237">
        <v>-10428.949000000001</v>
      </c>
      <c r="E237">
        <v>-20.022090843128911</v>
      </c>
      <c r="F237">
        <f t="shared" si="3"/>
        <v>-13.354893991695</v>
      </c>
      <c r="G237">
        <v>-15.335578253294649</v>
      </c>
    </row>
    <row r="238" spans="1:7" x14ac:dyDescent="0.2">
      <c r="A238" t="s">
        <v>10</v>
      </c>
      <c r="B238">
        <v>2.3546029999999998E-3</v>
      </c>
      <c r="C238">
        <v>26.541623999999999</v>
      </c>
      <c r="D238">
        <v>-10428.949000000001</v>
      </c>
      <c r="E238">
        <v>0.29833084135642096</v>
      </c>
      <c r="F238">
        <f t="shared" si="3"/>
        <v>1.9855893977529995</v>
      </c>
      <c r="G238">
        <v>0.51576769245311382</v>
      </c>
    </row>
    <row r="239" spans="1:7" x14ac:dyDescent="0.2">
      <c r="A239" t="s">
        <v>10</v>
      </c>
      <c r="B239">
        <v>1.70068E-3</v>
      </c>
      <c r="C239">
        <v>26.541623999999999</v>
      </c>
      <c r="D239">
        <v>-10428.949000000001</v>
      </c>
      <c r="E239">
        <v>7.9740618029157604</v>
      </c>
      <c r="F239">
        <f t="shared" si="3"/>
        <v>8.8053190146799984</v>
      </c>
      <c r="G239">
        <v>7.5626051792516016</v>
      </c>
    </row>
    <row r="240" spans="1:7" x14ac:dyDescent="0.2">
      <c r="A240" t="s">
        <v>10</v>
      </c>
      <c r="B240">
        <v>1.3310259999999999E-3</v>
      </c>
      <c r="C240">
        <v>26.541623999999999</v>
      </c>
      <c r="D240">
        <v>-10428.949000000001</v>
      </c>
      <c r="E240">
        <v>11.648557289077729</v>
      </c>
      <c r="F240">
        <f t="shared" si="3"/>
        <v>12.660421728326</v>
      </c>
      <c r="G240">
        <v>11.546088959979622</v>
      </c>
    </row>
    <row r="241" spans="1:7" x14ac:dyDescent="0.2">
      <c r="A241" t="s">
        <v>10</v>
      </c>
      <c r="B241">
        <v>1.093374E-3</v>
      </c>
      <c r="C241">
        <v>26.541623999999999</v>
      </c>
      <c r="D241">
        <v>-10428.949000000001</v>
      </c>
      <c r="E241">
        <v>13.810588465196101</v>
      </c>
      <c r="F241">
        <f t="shared" si="3"/>
        <v>15.138882316073998</v>
      </c>
      <c r="G241">
        <v>14.10708623704838</v>
      </c>
    </row>
    <row r="242" spans="1:7" x14ac:dyDescent="0.2">
      <c r="A242" t="s">
        <v>38</v>
      </c>
      <c r="B242">
        <v>4.7812569999999997E-3</v>
      </c>
      <c r="C242">
        <v>22.715434999999999</v>
      </c>
      <c r="D242">
        <v>-5466.4184999999998</v>
      </c>
      <c r="E242">
        <v>-2.0514789871820973</v>
      </c>
      <c r="F242">
        <f t="shared" si="3"/>
        <v>-3.4209167180544995</v>
      </c>
      <c r="G242">
        <v>8.5723535046646759E-3</v>
      </c>
    </row>
    <row r="243" spans="1:7" x14ac:dyDescent="0.2">
      <c r="A243" t="s">
        <v>38</v>
      </c>
      <c r="B243">
        <v>3.1460139999999999E-3</v>
      </c>
      <c r="C243">
        <v>22.715434999999999</v>
      </c>
      <c r="D243">
        <v>-5466.4184999999998</v>
      </c>
      <c r="E243">
        <v>7.48358045380939</v>
      </c>
      <c r="F243">
        <f t="shared" si="3"/>
        <v>5.5180058691409997</v>
      </c>
      <c r="G243">
        <v>7.5743077111858259</v>
      </c>
    </row>
    <row r="244" spans="1:7" x14ac:dyDescent="0.2">
      <c r="A244" t="s">
        <v>38</v>
      </c>
      <c r="B244">
        <v>2.344254E-3</v>
      </c>
      <c r="C244">
        <v>22.715434999999999</v>
      </c>
      <c r="D244">
        <v>-5466.4184999999998</v>
      </c>
      <c r="E244">
        <v>11.450827779907002</v>
      </c>
      <c r="F244">
        <f t="shared" si="3"/>
        <v>9.900761565701</v>
      </c>
      <c r="G244">
        <v>11.283789409241987</v>
      </c>
    </row>
    <row r="245" spans="1:7" x14ac:dyDescent="0.2">
      <c r="A245" t="s">
        <v>38</v>
      </c>
      <c r="B245">
        <v>1.868155E-3</v>
      </c>
      <c r="C245">
        <v>22.715434999999999</v>
      </c>
      <c r="D245">
        <v>-5466.4184999999998</v>
      </c>
      <c r="E245">
        <v>13.525683107921548</v>
      </c>
      <c r="F245">
        <f t="shared" si="3"/>
        <v>12.5033179471325</v>
      </c>
      <c r="G245">
        <v>13.486544007828645</v>
      </c>
    </row>
    <row r="246" spans="1:7" x14ac:dyDescent="0.2">
      <c r="A246" t="s">
        <v>38</v>
      </c>
      <c r="B246">
        <v>1.552795E-3</v>
      </c>
      <c r="C246">
        <v>22.715434999999999</v>
      </c>
      <c r="D246">
        <v>-5466.4184999999998</v>
      </c>
      <c r="E246">
        <v>14.830161356230679</v>
      </c>
      <c r="F246">
        <f t="shared" si="3"/>
        <v>14.2272076852925</v>
      </c>
      <c r="G246">
        <v>14.945611744182404</v>
      </c>
    </row>
    <row r="247" spans="1:7" x14ac:dyDescent="0.2">
      <c r="A247" t="s">
        <v>37</v>
      </c>
      <c r="B247">
        <v>5.1813470000000002E-3</v>
      </c>
      <c r="C247">
        <v>22.823656</v>
      </c>
      <c r="D247">
        <v>-5708.7344000000003</v>
      </c>
      <c r="E247">
        <v>-3.7261390027233734</v>
      </c>
      <c r="F247">
        <f t="shared" si="3"/>
        <v>-6.755277857236802</v>
      </c>
      <c r="G247">
        <v>-1.8955660611024925</v>
      </c>
    </row>
    <row r="248" spans="1:7" x14ac:dyDescent="0.2">
      <c r="A248" t="s">
        <v>37</v>
      </c>
      <c r="B248">
        <v>3.3112580000000001E-3</v>
      </c>
      <c r="C248">
        <v>22.823656</v>
      </c>
      <c r="D248">
        <v>-5708.7344000000003</v>
      </c>
      <c r="E248">
        <v>6.8972095659706536</v>
      </c>
      <c r="F248">
        <f t="shared" si="3"/>
        <v>3.9205635481247967</v>
      </c>
      <c r="G248">
        <v>6.9678316581555642</v>
      </c>
    </row>
    <row r="249" spans="1:7" x14ac:dyDescent="0.2">
      <c r="A249" t="s">
        <v>37</v>
      </c>
      <c r="B249">
        <v>2.4330900000000002E-3</v>
      </c>
      <c r="C249">
        <v>22.823656</v>
      </c>
      <c r="D249">
        <v>-5708.7344000000003</v>
      </c>
      <c r="E249">
        <v>11.26448933649673</v>
      </c>
      <c r="F249">
        <f t="shared" si="3"/>
        <v>8.9337914187039988</v>
      </c>
      <c r="G249">
        <v>11.129960973030636</v>
      </c>
    </row>
    <row r="250" spans="1:7" x14ac:dyDescent="0.2">
      <c r="A250" t="s">
        <v>37</v>
      </c>
      <c r="B250">
        <v>1.923077E-3</v>
      </c>
      <c r="C250">
        <v>22.823656</v>
      </c>
      <c r="D250">
        <v>-5708.7344000000003</v>
      </c>
      <c r="E250">
        <v>13.571581585910456</v>
      </c>
      <c r="F250">
        <f t="shared" si="3"/>
        <v>11.845320176251199</v>
      </c>
      <c r="G250">
        <v>13.54719783234159</v>
      </c>
    </row>
    <row r="251" spans="1:7" x14ac:dyDescent="0.2">
      <c r="A251" t="s">
        <v>37</v>
      </c>
      <c r="B251">
        <v>1.589825E-3</v>
      </c>
      <c r="C251">
        <v>22.823656</v>
      </c>
      <c r="D251">
        <v>-5708.7344000000003</v>
      </c>
      <c r="E251">
        <v>15.038373808536619</v>
      </c>
      <c r="F251">
        <f t="shared" si="3"/>
        <v>13.747767332519999</v>
      </c>
      <c r="G251">
        <v>15.126665449518198</v>
      </c>
    </row>
    <row r="252" spans="1:7" x14ac:dyDescent="0.2">
      <c r="A252" t="s">
        <v>35</v>
      </c>
      <c r="B252">
        <v>5.2910049999999997E-3</v>
      </c>
      <c r="C252">
        <v>22.745825</v>
      </c>
      <c r="D252">
        <v>-5248.6054999999997</v>
      </c>
      <c r="E252">
        <v>-0.85320522476398253</v>
      </c>
      <c r="F252">
        <f t="shared" si="3"/>
        <v>-5.0245729435274953</v>
      </c>
      <c r="G252">
        <v>0.25626618014044311</v>
      </c>
    </row>
    <row r="253" spans="1:7" x14ac:dyDescent="0.2">
      <c r="A253" t="s">
        <v>35</v>
      </c>
      <c r="B253">
        <v>3.4275920000000001E-3</v>
      </c>
      <c r="C253">
        <v>22.745825</v>
      </c>
      <c r="D253">
        <v>-5248.6054999999997</v>
      </c>
      <c r="E253">
        <v>7.8431001556959234</v>
      </c>
      <c r="F253">
        <f t="shared" si="3"/>
        <v>4.7557467770439992</v>
      </c>
      <c r="G253">
        <v>7.8917379308568965</v>
      </c>
    </row>
    <row r="254" spans="1:7" x14ac:dyDescent="0.2">
      <c r="A254" t="s">
        <v>35</v>
      </c>
      <c r="B254">
        <v>2.534854E-3</v>
      </c>
      <c r="C254">
        <v>22.745825</v>
      </c>
      <c r="D254">
        <v>-5248.6054999999997</v>
      </c>
      <c r="E254">
        <v>11.644404157561739</v>
      </c>
      <c r="F254">
        <f t="shared" si="3"/>
        <v>9.4413763539030011</v>
      </c>
      <c r="G254">
        <v>11.549797512812754</v>
      </c>
    </row>
    <row r="255" spans="1:7" x14ac:dyDescent="0.2">
      <c r="A255" t="s">
        <v>35</v>
      </c>
      <c r="B255">
        <v>2.0110610000000002E-3</v>
      </c>
      <c r="C255">
        <v>22.745825</v>
      </c>
      <c r="D255">
        <v>-5248.6054999999997</v>
      </c>
      <c r="E255">
        <v>13.706268795230059</v>
      </c>
      <c r="F255">
        <f t="shared" si="3"/>
        <v>12.1905591745645</v>
      </c>
      <c r="G255">
        <v>13.696077835383768</v>
      </c>
    </row>
    <row r="256" spans="1:7" x14ac:dyDescent="0.2">
      <c r="A256" t="s">
        <v>35</v>
      </c>
      <c r="B256">
        <v>1.6666669999999999E-3</v>
      </c>
      <c r="C256">
        <v>22.745825</v>
      </c>
      <c r="D256">
        <v>-5248.6054999999997</v>
      </c>
      <c r="E256">
        <v>15.05109830337573</v>
      </c>
      <c r="F256">
        <f t="shared" si="3"/>
        <v>13.9981474171315</v>
      </c>
      <c r="G256">
        <v>15.107257567475497</v>
      </c>
    </row>
    <row r="257" spans="1:7" x14ac:dyDescent="0.2">
      <c r="A257" t="s">
        <v>138</v>
      </c>
      <c r="B257">
        <v>3.6589830000000002E-3</v>
      </c>
      <c r="C257">
        <v>22.933878</v>
      </c>
      <c r="D257">
        <v>-5710.5546999999997</v>
      </c>
      <c r="E257">
        <v>0.254707250254393</v>
      </c>
      <c r="F257">
        <f t="shared" si="3"/>
        <v>2.0390554321298993</v>
      </c>
      <c r="G257">
        <v>1.3230160554440467</v>
      </c>
    </row>
    <row r="258" spans="1:7" x14ac:dyDescent="0.2">
      <c r="A258" t="s">
        <v>138</v>
      </c>
      <c r="B258">
        <v>2.4867890000000001E-3</v>
      </c>
      <c r="C258">
        <v>22.933878</v>
      </c>
      <c r="D258">
        <v>-5710.5546999999997</v>
      </c>
      <c r="E258">
        <v>8.0672212728468473</v>
      </c>
      <c r="F258">
        <f t="shared" ref="F258:F321" si="4">C258+D258*B258</f>
        <v>8.7329333881417011</v>
      </c>
      <c r="G258">
        <v>8.1197870732437352</v>
      </c>
    </row>
    <row r="259" spans="1:7" x14ac:dyDescent="0.2">
      <c r="A259" t="s">
        <v>138</v>
      </c>
      <c r="B259">
        <v>1.8834170000000001E-3</v>
      </c>
      <c r="C259">
        <v>22.933878</v>
      </c>
      <c r="D259">
        <v>-5710.5546999999997</v>
      </c>
      <c r="E259">
        <v>11.71697591712336</v>
      </c>
      <c r="F259">
        <f t="shared" si="4"/>
        <v>12.1785221985901</v>
      </c>
      <c r="G259">
        <v>11.618338782731955</v>
      </c>
    </row>
    <row r="260" spans="1:7" x14ac:dyDescent="0.2">
      <c r="A260" t="s">
        <v>138</v>
      </c>
      <c r="B260">
        <v>1.515668E-3</v>
      </c>
      <c r="C260">
        <v>22.933878</v>
      </c>
      <c r="D260">
        <v>-5710.5546999999997</v>
      </c>
      <c r="E260">
        <v>13.764275763469104</v>
      </c>
      <c r="F260">
        <f t="shared" si="4"/>
        <v>14.278572978960401</v>
      </c>
      <c r="G260">
        <v>13.750669902857821</v>
      </c>
    </row>
    <row r="261" spans="1:7" x14ac:dyDescent="0.2">
      <c r="A261" t="s">
        <v>138</v>
      </c>
      <c r="B261">
        <v>1.26807E-3</v>
      </c>
      <c r="C261">
        <v>22.933878</v>
      </c>
      <c r="D261">
        <v>-5710.5546999999997</v>
      </c>
      <c r="E261">
        <v>15.126650247154217</v>
      </c>
      <c r="F261">
        <f t="shared" si="4"/>
        <v>15.692494901570999</v>
      </c>
      <c r="G261">
        <v>15.186325528518051</v>
      </c>
    </row>
    <row r="262" spans="1:7" x14ac:dyDescent="0.2">
      <c r="A262" t="s">
        <v>71</v>
      </c>
      <c r="B262">
        <v>4.2167400000000001E-3</v>
      </c>
      <c r="C262">
        <v>23.960059999999999</v>
      </c>
      <c r="D262">
        <v>-6762.4956000000002</v>
      </c>
      <c r="E262">
        <v>-7.2383743324659875</v>
      </c>
      <c r="F262">
        <f t="shared" si="4"/>
        <v>-4.5556256963440021</v>
      </c>
      <c r="G262">
        <v>-4.4345756967753616</v>
      </c>
    </row>
    <row r="263" spans="1:7" x14ac:dyDescent="0.2">
      <c r="A263" t="s">
        <v>71</v>
      </c>
      <c r="B263">
        <v>2.7769100000000001E-3</v>
      </c>
      <c r="C263">
        <v>23.960059999999999</v>
      </c>
      <c r="D263">
        <v>-6762.4956000000002</v>
      </c>
      <c r="E263">
        <v>5.106212684805933</v>
      </c>
      <c r="F263">
        <f t="shared" si="4"/>
        <v>5.181218343403998</v>
      </c>
      <c r="G263">
        <v>5.2240050356417598</v>
      </c>
    </row>
    <row r="264" spans="1:7" x14ac:dyDescent="0.2">
      <c r="A264" t="s">
        <v>71</v>
      </c>
      <c r="B264">
        <v>2.0700720000000001E-3</v>
      </c>
      <c r="C264">
        <v>23.960059999999999</v>
      </c>
      <c r="D264">
        <v>-6762.4956000000002</v>
      </c>
      <c r="E264">
        <v>10.199260198784421</v>
      </c>
      <c r="F264">
        <f t="shared" si="4"/>
        <v>9.9612072083167984</v>
      </c>
      <c r="G264">
        <v>9.9655730594641909</v>
      </c>
    </row>
    <row r="265" spans="1:7" x14ac:dyDescent="0.2">
      <c r="A265" t="s">
        <v>71</v>
      </c>
      <c r="B265">
        <v>1.650063E-3</v>
      </c>
      <c r="C265">
        <v>23.960059999999999</v>
      </c>
      <c r="D265">
        <v>-6762.4956000000002</v>
      </c>
      <c r="E265">
        <v>12.7914160823141</v>
      </c>
      <c r="F265">
        <f t="shared" si="4"/>
        <v>12.801516222777199</v>
      </c>
      <c r="G265">
        <v>12.783052091601167</v>
      </c>
    </row>
    <row r="266" spans="1:7" x14ac:dyDescent="0.2">
      <c r="A266" t="s">
        <v>71</v>
      </c>
      <c r="B266">
        <v>1.371742E-3</v>
      </c>
      <c r="C266">
        <v>23.960059999999999</v>
      </c>
      <c r="D266">
        <v>-6762.4956000000002</v>
      </c>
      <c r="E266">
        <v>14.525809801011313</v>
      </c>
      <c r="F266">
        <f t="shared" si="4"/>
        <v>14.683660760664798</v>
      </c>
      <c r="G266">
        <v>14.650068231025312</v>
      </c>
    </row>
    <row r="267" spans="1:7" x14ac:dyDescent="0.2">
      <c r="A267" t="s">
        <v>74</v>
      </c>
      <c r="B267">
        <v>4.1013860000000003E-3</v>
      </c>
      <c r="C267">
        <v>22.782042000000001</v>
      </c>
      <c r="D267">
        <v>-4919.1977999999999</v>
      </c>
      <c r="E267">
        <v>0.68843825002025483</v>
      </c>
      <c r="F267">
        <f t="shared" si="4"/>
        <v>2.6065130118491986</v>
      </c>
      <c r="G267">
        <v>1.812739794589767</v>
      </c>
    </row>
    <row r="268" spans="1:7" x14ac:dyDescent="0.2">
      <c r="A268" t="s">
        <v>74</v>
      </c>
      <c r="B268">
        <v>2.854166E-3</v>
      </c>
      <c r="C268">
        <v>22.782042000000001</v>
      </c>
      <c r="D268">
        <v>-4919.1977999999999</v>
      </c>
      <c r="E268">
        <v>8.1034478405173758</v>
      </c>
      <c r="F268">
        <f t="shared" si="4"/>
        <v>8.7418348919652011</v>
      </c>
      <c r="G268">
        <v>8.1627329466284095</v>
      </c>
    </row>
    <row r="269" spans="1:7" x14ac:dyDescent="0.2">
      <c r="A269" t="s">
        <v>74</v>
      </c>
      <c r="B269">
        <v>2.1886150000000001E-3</v>
      </c>
      <c r="C269">
        <v>22.782042000000001</v>
      </c>
      <c r="D269">
        <v>-4919.1977999999999</v>
      </c>
      <c r="E269">
        <v>11.659958552677018</v>
      </c>
      <c r="F269">
        <f t="shared" si="4"/>
        <v>12.015811906953001</v>
      </c>
      <c r="G269">
        <v>11.551264474612621</v>
      </c>
    </row>
    <row r="270" spans="1:7" x14ac:dyDescent="0.2">
      <c r="A270" t="s">
        <v>74</v>
      </c>
      <c r="B270">
        <v>1.774765E-3</v>
      </c>
      <c r="C270">
        <v>22.782042000000001</v>
      </c>
      <c r="D270">
        <v>-4919.1977999999999</v>
      </c>
      <c r="E270">
        <v>13.676247170051196</v>
      </c>
      <c r="F270">
        <f t="shared" si="4"/>
        <v>14.051621916483001</v>
      </c>
      <c r="G270">
        <v>13.658306268338821</v>
      </c>
    </row>
    <row r="271" spans="1:7" x14ac:dyDescent="0.2">
      <c r="A271" t="s">
        <v>74</v>
      </c>
      <c r="B271">
        <v>1.4925369999999999E-3</v>
      </c>
      <c r="C271">
        <v>22.782042000000001</v>
      </c>
      <c r="D271">
        <v>-4919.1977999999999</v>
      </c>
      <c r="E271">
        <v>15.027868112470809</v>
      </c>
      <c r="F271">
        <f t="shared" si="4"/>
        <v>15.439957273181401</v>
      </c>
      <c r="G271">
        <v>15.095218655338357</v>
      </c>
    </row>
    <row r="272" spans="1:7" x14ac:dyDescent="0.2">
      <c r="A272" t="s">
        <v>47</v>
      </c>
      <c r="B272">
        <v>3.7718769999999999E-3</v>
      </c>
      <c r="C272">
        <v>22.372033999999999</v>
      </c>
      <c r="D272">
        <v>-4174.5165999999999</v>
      </c>
      <c r="E272">
        <v>5.9882378944874946</v>
      </c>
      <c r="F272">
        <f t="shared" si="4"/>
        <v>6.6262708503418004</v>
      </c>
      <c r="G272">
        <v>6.4815818940853376</v>
      </c>
    </row>
    <row r="273" spans="1:7" x14ac:dyDescent="0.2">
      <c r="A273" t="s">
        <v>47</v>
      </c>
      <c r="B273">
        <v>2.858041E-3</v>
      </c>
      <c r="C273">
        <v>22.372033999999999</v>
      </c>
      <c r="D273">
        <v>-4174.5165999999999</v>
      </c>
      <c r="E273">
        <v>10.213430132108368</v>
      </c>
      <c r="F273">
        <f t="shared" si="4"/>
        <v>10.441094402019401</v>
      </c>
      <c r="G273">
        <v>10.233002460482224</v>
      </c>
    </row>
    <row r="274" spans="1:7" x14ac:dyDescent="0.2">
      <c r="A274" t="s">
        <v>47</v>
      </c>
      <c r="B274">
        <v>2.3006490000000001E-3</v>
      </c>
      <c r="C274">
        <v>22.372033999999999</v>
      </c>
      <c r="D274">
        <v>-4174.5165999999999</v>
      </c>
      <c r="E274">
        <v>12.558327851711859</v>
      </c>
      <c r="F274">
        <f t="shared" si="4"/>
        <v>12.7679365587266</v>
      </c>
      <c r="G274">
        <v>12.521172123687759</v>
      </c>
    </row>
    <row r="275" spans="1:7" x14ac:dyDescent="0.2">
      <c r="A275" t="s">
        <v>47</v>
      </c>
      <c r="B275">
        <v>1.9251870000000001E-3</v>
      </c>
      <c r="C275">
        <v>22.372033999999999</v>
      </c>
      <c r="D275">
        <v>-4174.5165999999999</v>
      </c>
      <c r="E275">
        <v>14.060858248213627</v>
      </c>
      <c r="F275">
        <f t="shared" si="4"/>
        <v>14.335308910395799</v>
      </c>
      <c r="G275">
        <v>14.062494493019354</v>
      </c>
    </row>
    <row r="276" spans="1:7" x14ac:dyDescent="0.2">
      <c r="A276" t="s">
        <v>47</v>
      </c>
      <c r="B276">
        <v>1.6550810000000001E-3</v>
      </c>
      <c r="C276">
        <v>22.372033999999999</v>
      </c>
      <c r="D276">
        <v>-4174.5165999999999</v>
      </c>
      <c r="E276">
        <v>15.155368231678388</v>
      </c>
      <c r="F276">
        <f t="shared" si="4"/>
        <v>15.462870891155399</v>
      </c>
      <c r="G276">
        <v>15.171316211037905</v>
      </c>
    </row>
    <row r="277" spans="1:7" x14ac:dyDescent="0.2">
      <c r="A277" t="s">
        <v>110</v>
      </c>
      <c r="B277">
        <v>4.1528240000000003E-3</v>
      </c>
      <c r="C277">
        <v>22.751954999999999</v>
      </c>
      <c r="D277">
        <v>-5185.1549999999997</v>
      </c>
      <c r="E277">
        <v>-2.5057087164591003</v>
      </c>
      <c r="F277">
        <f t="shared" si="4"/>
        <v>1.2189188722799997</v>
      </c>
      <c r="G277">
        <v>-0.97553599468153962</v>
      </c>
    </row>
    <row r="278" spans="1:7" x14ac:dyDescent="0.2">
      <c r="A278" t="s">
        <v>110</v>
      </c>
      <c r="B278">
        <v>2.794857E-3</v>
      </c>
      <c r="C278">
        <v>22.751954999999999</v>
      </c>
      <c r="D278">
        <v>-5185.1549999999997</v>
      </c>
      <c r="E278">
        <v>6.7661206923703254</v>
      </c>
      <c r="F278">
        <f t="shared" si="4"/>
        <v>8.2601882521649994</v>
      </c>
      <c r="G278">
        <v>6.8446079382597489</v>
      </c>
    </row>
    <row r="279" spans="1:7" x14ac:dyDescent="0.2">
      <c r="A279" t="s">
        <v>110</v>
      </c>
      <c r="B279">
        <v>2.1061500000000002E-3</v>
      </c>
      <c r="C279">
        <v>22.751954999999999</v>
      </c>
      <c r="D279">
        <v>-5185.1549999999997</v>
      </c>
      <c r="E279">
        <v>10.95551164701482</v>
      </c>
      <c r="F279">
        <f t="shared" si="4"/>
        <v>11.831240796749999</v>
      </c>
      <c r="G279">
        <v>10.810674762876397</v>
      </c>
    </row>
    <row r="280" spans="1:7" x14ac:dyDescent="0.2">
      <c r="A280" t="s">
        <v>110</v>
      </c>
      <c r="B280">
        <v>1.68976E-3</v>
      </c>
      <c r="C280">
        <v>22.751954999999999</v>
      </c>
      <c r="D280">
        <v>-5185.1549999999997</v>
      </c>
      <c r="E280">
        <v>13.236930793647836</v>
      </c>
      <c r="F280">
        <f t="shared" si="4"/>
        <v>13.9902874872</v>
      </c>
      <c r="G280">
        <v>13.208545795263358</v>
      </c>
    </row>
    <row r="281" spans="1:7" x14ac:dyDescent="0.2">
      <c r="A281" t="s">
        <v>110</v>
      </c>
      <c r="B281">
        <v>1.410835E-3</v>
      </c>
      <c r="C281">
        <v>22.751954999999999</v>
      </c>
      <c r="D281">
        <v>-5185.1549999999997</v>
      </c>
      <c r="E281">
        <v>14.720056588652664</v>
      </c>
      <c r="F281">
        <f t="shared" si="4"/>
        <v>15.436556845574998</v>
      </c>
      <c r="G281">
        <v>14.814795171349559</v>
      </c>
    </row>
    <row r="282" spans="1:7" x14ac:dyDescent="0.2">
      <c r="A282" t="s">
        <v>70</v>
      </c>
      <c r="B282">
        <v>4.554771E-3</v>
      </c>
      <c r="C282">
        <v>22.785102999999999</v>
      </c>
      <c r="D282">
        <v>-4045.7109999999998</v>
      </c>
      <c r="E282">
        <v>3.0945822313218159</v>
      </c>
      <c r="F282">
        <f t="shared" si="4"/>
        <v>4.3578158628189989</v>
      </c>
      <c r="G282">
        <v>3.8672275281664987</v>
      </c>
    </row>
    <row r="283" spans="1:7" x14ac:dyDescent="0.2">
      <c r="A283" t="s">
        <v>70</v>
      </c>
      <c r="B283">
        <v>3.2662390000000002E-3</v>
      </c>
      <c r="C283">
        <v>22.785102999999999</v>
      </c>
      <c r="D283">
        <v>-4045.7109999999998</v>
      </c>
      <c r="E283">
        <v>9.070673781457824</v>
      </c>
      <c r="F283">
        <f t="shared" si="4"/>
        <v>9.5708439490709996</v>
      </c>
      <c r="G283">
        <v>9.1135348370531144</v>
      </c>
    </row>
    <row r="284" spans="1:7" x14ac:dyDescent="0.2">
      <c r="A284" t="s">
        <v>70</v>
      </c>
      <c r="B284">
        <v>2.545987E-3</v>
      </c>
      <c r="C284">
        <v>22.785102999999999</v>
      </c>
      <c r="D284">
        <v>-4045.7109999999998</v>
      </c>
      <c r="E284">
        <v>12.123392078105768</v>
      </c>
      <c r="F284">
        <f t="shared" si="4"/>
        <v>12.484775388242999</v>
      </c>
      <c r="G284">
        <v>12.046068396049092</v>
      </c>
    </row>
    <row r="285" spans="1:7" x14ac:dyDescent="0.2">
      <c r="A285" t="s">
        <v>70</v>
      </c>
      <c r="B285">
        <v>2.0859950000000002E-3</v>
      </c>
      <c r="C285">
        <v>22.785102999999999</v>
      </c>
      <c r="D285">
        <v>-4045.7109999999998</v>
      </c>
      <c r="E285">
        <v>13.931522974960513</v>
      </c>
      <c r="F285">
        <f t="shared" si="4"/>
        <v>14.345770082554999</v>
      </c>
      <c r="G285">
        <v>13.918943413223188</v>
      </c>
    </row>
    <row r="286" spans="1:7" x14ac:dyDescent="0.2">
      <c r="A286" t="s">
        <v>70</v>
      </c>
      <c r="B286">
        <v>1.766784E-3</v>
      </c>
      <c r="C286">
        <v>22.785102999999999</v>
      </c>
      <c r="D286">
        <v>-4045.7109999999998</v>
      </c>
      <c r="E286">
        <v>15.171577645731915</v>
      </c>
      <c r="F286">
        <f t="shared" si="4"/>
        <v>15.637205536576001</v>
      </c>
      <c r="G286">
        <v>15.218623205713406</v>
      </c>
    </row>
    <row r="287" spans="1:7" x14ac:dyDescent="0.2">
      <c r="A287" t="s">
        <v>67</v>
      </c>
      <c r="B287">
        <v>5.9826499999999999E-3</v>
      </c>
      <c r="C287">
        <v>22.883827</v>
      </c>
      <c r="D287">
        <v>-4354.2299999999996</v>
      </c>
      <c r="E287">
        <v>-6.8519982956237602</v>
      </c>
      <c r="F287">
        <f t="shared" si="4"/>
        <v>-3.1660071094999971</v>
      </c>
      <c r="G287">
        <v>-4.2202882549904999</v>
      </c>
    </row>
    <row r="288" spans="1:7" x14ac:dyDescent="0.2">
      <c r="A288" t="s">
        <v>67</v>
      </c>
      <c r="B288">
        <v>3.7169540000000002E-3</v>
      </c>
      <c r="C288">
        <v>22.883827</v>
      </c>
      <c r="D288">
        <v>-4354.2299999999996</v>
      </c>
      <c r="E288">
        <v>6.014061542319995</v>
      </c>
      <c r="F288">
        <f t="shared" si="4"/>
        <v>6.6993543845800012</v>
      </c>
      <c r="G288">
        <v>6.101633118939418</v>
      </c>
    </row>
    <row r="289" spans="1:7" x14ac:dyDescent="0.2">
      <c r="A289" t="s">
        <v>67</v>
      </c>
      <c r="B289">
        <v>2.695963E-3</v>
      </c>
      <c r="C289">
        <v>22.883827</v>
      </c>
      <c r="D289">
        <v>-4354.2299999999996</v>
      </c>
      <c r="E289">
        <v>10.929857191918066</v>
      </c>
      <c r="F289">
        <f t="shared" si="4"/>
        <v>11.14498402651</v>
      </c>
      <c r="G289">
        <v>10.753002422451489</v>
      </c>
    </row>
    <row r="290" spans="1:7" x14ac:dyDescent="0.2">
      <c r="A290" t="s">
        <v>67</v>
      </c>
      <c r="B290">
        <v>2.1150029999999998E-3</v>
      </c>
      <c r="C290">
        <v>22.883827</v>
      </c>
      <c r="D290">
        <v>-4354.2299999999996</v>
      </c>
      <c r="E290">
        <v>13.410539512744034</v>
      </c>
      <c r="F290">
        <f t="shared" si="4"/>
        <v>13.674617487310002</v>
      </c>
      <c r="G290">
        <v>13.399704999230689</v>
      </c>
    </row>
    <row r="291" spans="1:7" x14ac:dyDescent="0.2">
      <c r="A291" t="s">
        <v>67</v>
      </c>
      <c r="B291">
        <v>1.740038E-3</v>
      </c>
      <c r="C291">
        <v>22.883827</v>
      </c>
      <c r="D291">
        <v>-4354.2299999999996</v>
      </c>
      <c r="E291">
        <v>15.007828713639224</v>
      </c>
      <c r="F291">
        <f t="shared" si="4"/>
        <v>15.30730133926</v>
      </c>
      <c r="G291">
        <v>15.10794796208874</v>
      </c>
    </row>
    <row r="292" spans="1:7" x14ac:dyDescent="0.2">
      <c r="A292" t="s">
        <v>83</v>
      </c>
      <c r="B292">
        <v>4.3639539999999997E-3</v>
      </c>
      <c r="C292">
        <v>24.077483999999998</v>
      </c>
      <c r="D292">
        <v>-5772.4066999999995</v>
      </c>
      <c r="E292">
        <v>-1.200443841967326</v>
      </c>
      <c r="F292">
        <f t="shared" si="4"/>
        <v>-1.1130333080917971</v>
      </c>
      <c r="G292">
        <v>-0.45471620091021236</v>
      </c>
    </row>
    <row r="293" spans="1:7" x14ac:dyDescent="0.2">
      <c r="A293" t="s">
        <v>83</v>
      </c>
      <c r="B293">
        <v>3.0925050000000002E-3</v>
      </c>
      <c r="C293">
        <v>24.077483999999998</v>
      </c>
      <c r="D293">
        <v>-5772.4066999999995</v>
      </c>
      <c r="E293">
        <v>6.8231589311980052</v>
      </c>
      <c r="F293">
        <f t="shared" si="4"/>
        <v>6.2262874182164971</v>
      </c>
      <c r="G293">
        <v>6.8178876599619791</v>
      </c>
    </row>
    <row r="294" spans="1:7" x14ac:dyDescent="0.2">
      <c r="A294" t="s">
        <v>83</v>
      </c>
      <c r="B294">
        <v>2.3947790000000001E-3</v>
      </c>
      <c r="C294">
        <v>24.077483999999998</v>
      </c>
      <c r="D294">
        <v>-5772.4066999999995</v>
      </c>
      <c r="E294">
        <v>10.815950015794741</v>
      </c>
      <c r="F294">
        <f t="shared" si="4"/>
        <v>10.253845655380699</v>
      </c>
      <c r="G294">
        <v>10.808834053746484</v>
      </c>
    </row>
    <row r="295" spans="1:7" x14ac:dyDescent="0.2">
      <c r="A295" t="s">
        <v>83</v>
      </c>
      <c r="B295">
        <v>1.9539359999999999E-3</v>
      </c>
      <c r="C295">
        <v>24.077483999999998</v>
      </c>
      <c r="D295">
        <v>-5772.4066999999995</v>
      </c>
      <c r="E295">
        <v>13.28796256342754</v>
      </c>
      <c r="F295">
        <f t="shared" si="4"/>
        <v>12.798570742228801</v>
      </c>
      <c r="G295">
        <v>13.330426743534657</v>
      </c>
    </row>
    <row r="296" spans="1:7" x14ac:dyDescent="0.2">
      <c r="A296" t="s">
        <v>83</v>
      </c>
      <c r="B296">
        <v>1.6501650000000001E-3</v>
      </c>
      <c r="C296">
        <v>24.077483999999998</v>
      </c>
      <c r="D296">
        <v>-5772.4066999999995</v>
      </c>
      <c r="E296">
        <v>15.09805421601706</v>
      </c>
      <c r="F296">
        <f t="shared" si="4"/>
        <v>14.552060497894498</v>
      </c>
      <c r="G296">
        <v>15.067976694355339</v>
      </c>
    </row>
    <row r="297" spans="1:7" x14ac:dyDescent="0.2">
      <c r="A297" t="s">
        <v>88</v>
      </c>
      <c r="B297">
        <v>5.274262E-3</v>
      </c>
      <c r="C297">
        <v>23.071729999999999</v>
      </c>
      <c r="D297">
        <v>-4359.9160000000002</v>
      </c>
      <c r="E297">
        <v>0.3589252899802311</v>
      </c>
      <c r="F297">
        <f t="shared" si="4"/>
        <v>7.6390718007996128E-2</v>
      </c>
      <c r="G297">
        <v>1.5897028299517579</v>
      </c>
    </row>
    <row r="298" spans="1:7" x14ac:dyDescent="0.2">
      <c r="A298" t="s">
        <v>88</v>
      </c>
      <c r="B298">
        <v>3.662668E-3</v>
      </c>
      <c r="C298">
        <v>23.071729999999999</v>
      </c>
      <c r="D298">
        <v>-4359.9160000000002</v>
      </c>
      <c r="E298">
        <v>8.0644860616076368</v>
      </c>
      <c r="F298">
        <f t="shared" si="4"/>
        <v>7.1028051841119986</v>
      </c>
      <c r="G298">
        <v>8.1279985433646402</v>
      </c>
    </row>
    <row r="299" spans="1:7" x14ac:dyDescent="0.2">
      <c r="A299" t="s">
        <v>88</v>
      </c>
      <c r="B299">
        <v>2.8054429999999999E-3</v>
      </c>
      <c r="C299">
        <v>23.071729999999999</v>
      </c>
      <c r="D299">
        <v>-4359.9160000000002</v>
      </c>
      <c r="E299">
        <v>11.723166346190059</v>
      </c>
      <c r="F299">
        <f t="shared" si="4"/>
        <v>10.840234177211999</v>
      </c>
      <c r="G299">
        <v>11.60579167422164</v>
      </c>
    </row>
    <row r="300" spans="1:7" x14ac:dyDescent="0.2">
      <c r="A300" t="s">
        <v>88</v>
      </c>
      <c r="B300">
        <v>2.273373E-3</v>
      </c>
      <c r="C300">
        <v>23.071729999999999</v>
      </c>
      <c r="D300">
        <v>-4359.9160000000002</v>
      </c>
      <c r="E300">
        <v>13.781705045034702</v>
      </c>
      <c r="F300">
        <f t="shared" si="4"/>
        <v>13.160014683331999</v>
      </c>
      <c r="G300">
        <v>13.76441909541804</v>
      </c>
    </row>
    <row r="301" spans="1:7" x14ac:dyDescent="0.2">
      <c r="A301" t="s">
        <v>88</v>
      </c>
      <c r="B301">
        <v>1.91095E-3</v>
      </c>
      <c r="C301">
        <v>23.071729999999999</v>
      </c>
      <c r="D301">
        <v>-4359.9160000000002</v>
      </c>
      <c r="E301">
        <v>15.163635654435151</v>
      </c>
      <c r="F301">
        <f t="shared" si="4"/>
        <v>14.740148519799998</v>
      </c>
      <c r="G301">
        <v>15.234782442105999</v>
      </c>
    </row>
    <row r="302" spans="1:7" x14ac:dyDescent="0.2">
      <c r="A302" t="s">
        <v>113</v>
      </c>
      <c r="B302">
        <v>6.1349689999999997E-3</v>
      </c>
      <c r="C302">
        <v>22.856553999999999</v>
      </c>
      <c r="D302">
        <v>-5314.3069999999998</v>
      </c>
      <c r="E302">
        <v>-22.23925150696639</v>
      </c>
      <c r="F302">
        <f t="shared" si="4"/>
        <v>-9.7465547014829959</v>
      </c>
      <c r="G302">
        <v>-16.223099344216525</v>
      </c>
    </row>
    <row r="303" spans="1:7" x14ac:dyDescent="0.2">
      <c r="A303" t="s">
        <v>113</v>
      </c>
      <c r="B303">
        <v>3.3869600000000001E-3</v>
      </c>
      <c r="C303">
        <v>22.856553999999999</v>
      </c>
      <c r="D303">
        <v>-5314.3069999999998</v>
      </c>
      <c r="E303">
        <v>1.6077799993683</v>
      </c>
      <c r="F303">
        <f t="shared" si="4"/>
        <v>4.8572087632799992</v>
      </c>
      <c r="G303">
        <v>1.7816848460161587</v>
      </c>
    </row>
    <row r="304" spans="1:7" x14ac:dyDescent="0.2">
      <c r="A304" t="s">
        <v>113</v>
      </c>
      <c r="B304">
        <v>2.3391810000000001E-3</v>
      </c>
      <c r="C304">
        <v>22.856553999999999</v>
      </c>
      <c r="D304">
        <v>-5314.3069999999998</v>
      </c>
      <c r="E304">
        <v>9.003192092547879</v>
      </c>
      <c r="F304">
        <f t="shared" si="4"/>
        <v>10.425428037432999</v>
      </c>
      <c r="G304">
        <v>8.6466677387424244</v>
      </c>
    </row>
    <row r="305" spans="1:7" x14ac:dyDescent="0.2">
      <c r="A305" t="s">
        <v>113</v>
      </c>
      <c r="B305">
        <v>1.7865120000000001E-3</v>
      </c>
      <c r="C305">
        <v>22.856553999999999</v>
      </c>
      <c r="D305">
        <v>-5314.3069999999998</v>
      </c>
      <c r="E305">
        <v>12.323167160598263</v>
      </c>
      <c r="F305">
        <f t="shared" si="4"/>
        <v>13.362480772815999</v>
      </c>
      <c r="G305">
        <v>12.267720680574751</v>
      </c>
    </row>
    <row r="306" spans="1:7" x14ac:dyDescent="0.2">
      <c r="A306" t="s">
        <v>113</v>
      </c>
      <c r="B306">
        <v>1.4450870000000001E-3</v>
      </c>
      <c r="C306">
        <v>22.856553999999999</v>
      </c>
      <c r="D306">
        <v>-5314.3069999999998</v>
      </c>
      <c r="E306">
        <v>14.266649867037387</v>
      </c>
      <c r="F306">
        <f t="shared" si="4"/>
        <v>15.176918040291</v>
      </c>
      <c r="G306">
        <v>14.504716062376701</v>
      </c>
    </row>
    <row r="307" spans="1:7" x14ac:dyDescent="0.2">
      <c r="A307" t="s">
        <v>112</v>
      </c>
      <c r="B307">
        <v>4.7261209999999998E-3</v>
      </c>
      <c r="C307">
        <v>22.71801</v>
      </c>
      <c r="D307">
        <v>-4738.558</v>
      </c>
      <c r="E307">
        <v>-1.8001610679683235</v>
      </c>
      <c r="F307">
        <f t="shared" si="4"/>
        <v>0.32301152648200215</v>
      </c>
      <c r="G307">
        <v>-0.4421225237052937</v>
      </c>
    </row>
    <row r="308" spans="1:7" x14ac:dyDescent="0.2">
      <c r="A308" t="s">
        <v>112</v>
      </c>
      <c r="B308">
        <v>3.2342310000000002E-3</v>
      </c>
      <c r="C308">
        <v>22.71801</v>
      </c>
      <c r="D308">
        <v>-4738.558</v>
      </c>
      <c r="E308">
        <v>6.8427162536725215</v>
      </c>
      <c r="F308">
        <f t="shared" si="4"/>
        <v>7.3924188211019981</v>
      </c>
      <c r="G308">
        <v>6.9175305561029869</v>
      </c>
    </row>
    <row r="309" spans="1:7" x14ac:dyDescent="0.2">
      <c r="A309" t="s">
        <v>112</v>
      </c>
      <c r="B309">
        <v>2.4582409999999999E-3</v>
      </c>
      <c r="C309">
        <v>22.71801</v>
      </c>
      <c r="D309">
        <v>-4738.558</v>
      </c>
      <c r="E309">
        <v>10.880338589939718</v>
      </c>
      <c r="F309">
        <f t="shared" si="4"/>
        <v>11.069492443522</v>
      </c>
      <c r="G309">
        <v>10.745572297384468</v>
      </c>
    </row>
    <row r="310" spans="1:7" x14ac:dyDescent="0.2">
      <c r="A310" t="s">
        <v>112</v>
      </c>
      <c r="B310">
        <v>1.9825630000000001E-3</v>
      </c>
      <c r="C310">
        <v>22.71801</v>
      </c>
      <c r="D310">
        <v>-4738.558</v>
      </c>
      <c r="E310">
        <v>13.124083641528616</v>
      </c>
      <c r="F310">
        <f t="shared" si="4"/>
        <v>13.323520235845999</v>
      </c>
      <c r="G310">
        <v>13.092142793665722</v>
      </c>
    </row>
    <row r="311" spans="1:7" x14ac:dyDescent="0.2">
      <c r="A311" t="s">
        <v>112</v>
      </c>
      <c r="B311">
        <v>1.66113E-3</v>
      </c>
      <c r="C311">
        <v>22.71801</v>
      </c>
      <c r="D311">
        <v>-4738.558</v>
      </c>
      <c r="E311">
        <v>14.585915028988403</v>
      </c>
      <c r="F311">
        <f t="shared" si="4"/>
        <v>14.846649149459999</v>
      </c>
      <c r="G311">
        <v>14.677806192711239</v>
      </c>
    </row>
    <row r="312" spans="1:7" x14ac:dyDescent="0.2">
      <c r="A312" t="s">
        <v>16</v>
      </c>
      <c r="B312">
        <v>3.728561E-3</v>
      </c>
      <c r="C312">
        <v>22.30273</v>
      </c>
      <c r="D312">
        <v>-4361.4040000000005</v>
      </c>
      <c r="E312">
        <v>2.2102648724088354</v>
      </c>
      <c r="F312">
        <f t="shared" si="4"/>
        <v>6.0409691403559975</v>
      </c>
      <c r="G312">
        <v>2.8443304095781485</v>
      </c>
    </row>
    <row r="313" spans="1:7" x14ac:dyDescent="0.2">
      <c r="A313" t="s">
        <v>16</v>
      </c>
      <c r="B313">
        <v>2.6768389999999999E-3</v>
      </c>
      <c r="C313">
        <v>22.30273</v>
      </c>
      <c r="D313">
        <v>-4361.4040000000005</v>
      </c>
      <c r="E313">
        <v>8.4218283073107383</v>
      </c>
      <c r="F313">
        <f t="shared" si="4"/>
        <v>10.627953678043999</v>
      </c>
      <c r="G313">
        <v>8.4519154131676544</v>
      </c>
    </row>
    <row r="314" spans="1:7" x14ac:dyDescent="0.2">
      <c r="A314" t="s">
        <v>16</v>
      </c>
      <c r="B314">
        <v>2.0879010000000001E-3</v>
      </c>
      <c r="C314">
        <v>22.30273</v>
      </c>
      <c r="D314">
        <v>-4361.4040000000005</v>
      </c>
      <c r="E314">
        <v>11.649849034671476</v>
      </c>
      <c r="F314">
        <f t="shared" si="4"/>
        <v>13.196550226995999</v>
      </c>
      <c r="G314">
        <v>11.592022681860326</v>
      </c>
    </row>
    <row r="315" spans="1:7" x14ac:dyDescent="0.2">
      <c r="A315" t="s">
        <v>16</v>
      </c>
      <c r="B315">
        <v>1.7113759999999999E-3</v>
      </c>
      <c r="C315">
        <v>22.30273</v>
      </c>
      <c r="D315">
        <v>-4361.4040000000005</v>
      </c>
      <c r="E315">
        <v>13.599679177728664</v>
      </c>
      <c r="F315">
        <f t="shared" si="4"/>
        <v>14.838727868096001</v>
      </c>
      <c r="G315">
        <v>13.599583561519152</v>
      </c>
    </row>
    <row r="316" spans="1:7" x14ac:dyDescent="0.2">
      <c r="A316" t="s">
        <v>16</v>
      </c>
      <c r="B316">
        <v>1.4499059999999999E-3</v>
      </c>
      <c r="C316">
        <v>22.30273</v>
      </c>
      <c r="D316">
        <v>-4361.4040000000005</v>
      </c>
      <c r="E316">
        <v>14.965861045576043</v>
      </c>
      <c r="F316">
        <f t="shared" si="4"/>
        <v>15.979104171976001</v>
      </c>
      <c r="G316">
        <v>14.993692699569461</v>
      </c>
    </row>
    <row r="317" spans="1:7" x14ac:dyDescent="0.2">
      <c r="A317" t="s">
        <v>41</v>
      </c>
      <c r="B317">
        <v>4.8042279999999998E-3</v>
      </c>
      <c r="C317">
        <v>22.788087999999998</v>
      </c>
      <c r="D317">
        <v>-4175.4174999999996</v>
      </c>
      <c r="E317">
        <v>3.8306385932309084</v>
      </c>
      <c r="F317">
        <f t="shared" si="4"/>
        <v>2.7284303348099996</v>
      </c>
      <c r="G317">
        <v>4.6659034335458713</v>
      </c>
    </row>
    <row r="318" spans="1:7" x14ac:dyDescent="0.2">
      <c r="A318" t="s">
        <v>41</v>
      </c>
      <c r="B318">
        <v>3.498185E-3</v>
      </c>
      <c r="C318">
        <v>22.788087999999998</v>
      </c>
      <c r="D318">
        <v>-4175.4174999999996</v>
      </c>
      <c r="E318">
        <v>9.4474711971730478</v>
      </c>
      <c r="F318">
        <f t="shared" si="4"/>
        <v>8.1817051327625006</v>
      </c>
      <c r="G318">
        <v>9.48704058893194</v>
      </c>
    </row>
    <row r="319" spans="1:7" x14ac:dyDescent="0.2">
      <c r="A319" t="s">
        <v>41</v>
      </c>
      <c r="B319">
        <v>2.7504640000000002E-3</v>
      </c>
      <c r="C319">
        <v>22.788087999999998</v>
      </c>
      <c r="D319">
        <v>-4175.4174999999996</v>
      </c>
      <c r="E319">
        <v>12.323504066440224</v>
      </c>
      <c r="F319">
        <f t="shared" si="4"/>
        <v>11.303752481279998</v>
      </c>
      <c r="G319">
        <v>12.247183627838334</v>
      </c>
    </row>
    <row r="320" spans="1:7" x14ac:dyDescent="0.2">
      <c r="A320" t="s">
        <v>41</v>
      </c>
      <c r="B320">
        <v>2.266096E-3</v>
      </c>
      <c r="C320">
        <v>22.788087999999998</v>
      </c>
      <c r="D320">
        <v>-4175.4174999999996</v>
      </c>
      <c r="E320">
        <v>14.033158625967918</v>
      </c>
      <c r="F320">
        <f t="shared" si="4"/>
        <v>13.326191104919999</v>
      </c>
      <c r="G320">
        <v>14.035183381047103</v>
      </c>
    </row>
    <row r="321" spans="1:7" x14ac:dyDescent="0.2">
      <c r="A321" t="s">
        <v>41</v>
      </c>
      <c r="B321">
        <v>1.9267819999999999E-3</v>
      </c>
      <c r="C321">
        <v>22.788087999999998</v>
      </c>
      <c r="D321">
        <v>-4175.4174999999996</v>
      </c>
      <c r="E321">
        <v>15.252999330635305</v>
      </c>
      <c r="F321">
        <f t="shared" si="4"/>
        <v>14.742968718515</v>
      </c>
      <c r="G321">
        <v>15.287729685221368</v>
      </c>
    </row>
    <row r="322" spans="1:7" x14ac:dyDescent="0.2">
      <c r="A322" t="s">
        <v>68</v>
      </c>
      <c r="B322">
        <v>4.8825739999999998E-3</v>
      </c>
      <c r="C322">
        <v>22.980958999999999</v>
      </c>
      <c r="D322">
        <v>-4625.6379999999999</v>
      </c>
      <c r="E322">
        <v>-0.19773752358487151</v>
      </c>
      <c r="F322">
        <f t="shared" ref="F322:F385" si="5">C322+D322*B322</f>
        <v>0.39593916778800065</v>
      </c>
      <c r="G322">
        <v>0.62821957766266934</v>
      </c>
    </row>
    <row r="323" spans="1:7" x14ac:dyDescent="0.2">
      <c r="A323" t="s">
        <v>68</v>
      </c>
      <c r="B323">
        <v>3.3601299999999998E-3</v>
      </c>
      <c r="C323">
        <v>22.980958999999999</v>
      </c>
      <c r="D323">
        <v>-4625.6379999999999</v>
      </c>
      <c r="E323">
        <v>7.5258644362035438</v>
      </c>
      <c r="F323">
        <f t="shared" si="5"/>
        <v>7.4382139870599993</v>
      </c>
      <c r="G323">
        <v>7.5793738672726594</v>
      </c>
    </row>
    <row r="324" spans="1:7" x14ac:dyDescent="0.2">
      <c r="A324" t="s">
        <v>68</v>
      </c>
      <c r="B324">
        <v>2.5614430000000001E-3</v>
      </c>
      <c r="C324">
        <v>22.980958999999999</v>
      </c>
      <c r="D324">
        <v>-4625.6379999999999</v>
      </c>
      <c r="E324">
        <v>11.315905316744901</v>
      </c>
      <c r="F324">
        <f t="shared" si="5"/>
        <v>11.132650924365999</v>
      </c>
      <c r="G324">
        <v>11.226008203974525</v>
      </c>
    </row>
    <row r="325" spans="1:7" x14ac:dyDescent="0.2">
      <c r="A325" t="s">
        <v>68</v>
      </c>
      <c r="B325">
        <v>2.0695259999999999E-3</v>
      </c>
      <c r="C325">
        <v>22.980958999999999</v>
      </c>
      <c r="D325">
        <v>-4625.6379999999999</v>
      </c>
      <c r="E325">
        <v>13.510100686882193</v>
      </c>
      <c r="F325">
        <f t="shared" si="5"/>
        <v>13.408080892411999</v>
      </c>
      <c r="G325">
        <v>13.471996210549531</v>
      </c>
    </row>
    <row r="326" spans="1:7" x14ac:dyDescent="0.2">
      <c r="A326" t="s">
        <v>68</v>
      </c>
      <c r="B326">
        <v>1.736111E-3</v>
      </c>
      <c r="C326">
        <v>22.980958999999999</v>
      </c>
      <c r="D326">
        <v>-4625.6379999999999</v>
      </c>
      <c r="E326">
        <v>14.919806662504836</v>
      </c>
      <c r="F326">
        <f t="shared" si="5"/>
        <v>14.950337986181999</v>
      </c>
      <c r="G326">
        <v>14.994297922448499</v>
      </c>
    </row>
    <row r="327" spans="1:7" x14ac:dyDescent="0.2">
      <c r="A327" t="s">
        <v>96</v>
      </c>
      <c r="B327">
        <v>4.4023769999999999E-3</v>
      </c>
      <c r="C327">
        <v>24.149723000000002</v>
      </c>
      <c r="D327">
        <v>-5448.7340000000004</v>
      </c>
      <c r="E327">
        <v>-2.5479279578081435</v>
      </c>
      <c r="F327">
        <f t="shared" si="5"/>
        <v>0.16234175928200045</v>
      </c>
      <c r="G327">
        <v>-0.42526304729934949</v>
      </c>
    </row>
    <row r="328" spans="1:7" x14ac:dyDescent="0.2">
      <c r="A328" t="s">
        <v>96</v>
      </c>
      <c r="B328">
        <v>3.1093319999999998E-3</v>
      </c>
      <c r="C328">
        <v>24.149723000000002</v>
      </c>
      <c r="D328">
        <v>-5448.7340000000004</v>
      </c>
      <c r="E328">
        <v>6.8306917831699216</v>
      </c>
      <c r="F328">
        <f t="shared" si="5"/>
        <v>7.2078000143120029</v>
      </c>
      <c r="G328">
        <v>6.9430762042292322</v>
      </c>
    </row>
    <row r="329" spans="1:7" x14ac:dyDescent="0.2">
      <c r="A329" t="s">
        <v>96</v>
      </c>
      <c r="B329">
        <v>2.4034130000000001E-3</v>
      </c>
      <c r="C329">
        <v>24.149723000000002</v>
      </c>
      <c r="D329">
        <v>-5448.7340000000004</v>
      </c>
      <c r="E329">
        <v>11.171800809435794</v>
      </c>
      <c r="F329">
        <f t="shared" si="5"/>
        <v>11.054164870858001</v>
      </c>
      <c r="G329">
        <v>10.965713216939386</v>
      </c>
    </row>
    <row r="330" spans="1:7" x14ac:dyDescent="0.2">
      <c r="A330" t="s">
        <v>96</v>
      </c>
      <c r="B330">
        <v>1.9587200000000002E-3</v>
      </c>
      <c r="C330">
        <v>24.149723000000002</v>
      </c>
      <c r="D330">
        <v>-5448.7340000000004</v>
      </c>
      <c r="E330">
        <v>13.52923011355162</v>
      </c>
      <c r="F330">
        <f t="shared" si="5"/>
        <v>13.477178739519999</v>
      </c>
      <c r="G330">
        <v>13.499769562062719</v>
      </c>
    </row>
    <row r="331" spans="1:7" x14ac:dyDescent="0.2">
      <c r="A331" t="s">
        <v>96</v>
      </c>
      <c r="B331">
        <v>1.6528929999999999E-3</v>
      </c>
      <c r="C331">
        <v>24.149723000000002</v>
      </c>
      <c r="D331">
        <v>-5448.7340000000004</v>
      </c>
      <c r="E331">
        <v>15.119346795784445</v>
      </c>
      <c r="F331">
        <f t="shared" si="5"/>
        <v>15.143548712538001</v>
      </c>
      <c r="G331">
        <v>15.242506348699868</v>
      </c>
    </row>
    <row r="332" spans="1:7" x14ac:dyDescent="0.2">
      <c r="A332" t="s">
        <v>22</v>
      </c>
      <c r="B332">
        <v>5.846927E-3</v>
      </c>
      <c r="C332">
        <v>22.481928</v>
      </c>
      <c r="D332">
        <v>-4198.3516</v>
      </c>
      <c r="E332">
        <v>-7.0171014731517491</v>
      </c>
      <c r="F332">
        <f t="shared" si="5"/>
        <v>-2.0655273255331998</v>
      </c>
      <c r="G332">
        <v>-4.425168103007767</v>
      </c>
    </row>
    <row r="333" spans="1:7" x14ac:dyDescent="0.2">
      <c r="A333" t="s">
        <v>22</v>
      </c>
      <c r="B333">
        <v>3.5695480000000001E-3</v>
      </c>
      <c r="C333">
        <v>22.481928</v>
      </c>
      <c r="D333">
        <v>-4198.3516</v>
      </c>
      <c r="E333">
        <v>5.9800265235788839</v>
      </c>
      <c r="F333">
        <f t="shared" si="5"/>
        <v>7.4957104429231993</v>
      </c>
      <c r="G333">
        <v>6.0591373407663696</v>
      </c>
    </row>
    <row r="334" spans="1:7" x14ac:dyDescent="0.2">
      <c r="A334" t="s">
        <v>22</v>
      </c>
      <c r="B334">
        <v>2.5689440000000001E-3</v>
      </c>
      <c r="C334">
        <v>22.481928</v>
      </c>
      <c r="D334">
        <v>-4198.3516</v>
      </c>
      <c r="E334">
        <v>10.821982168020034</v>
      </c>
      <c r="F334">
        <f t="shared" si="5"/>
        <v>11.696597847289599</v>
      </c>
      <c r="G334">
        <v>10.665589742523904</v>
      </c>
    </row>
    <row r="335" spans="1:7" x14ac:dyDescent="0.2">
      <c r="A335" t="s">
        <v>22</v>
      </c>
      <c r="B335">
        <v>2.006491E-3</v>
      </c>
      <c r="C335">
        <v>22.481928</v>
      </c>
      <c r="D335">
        <v>-4198.3516</v>
      </c>
      <c r="E335">
        <v>13.276684645807762</v>
      </c>
      <c r="F335">
        <f t="shared" si="5"/>
        <v>14.0579732997644</v>
      </c>
      <c r="G335">
        <v>13.254938748450057</v>
      </c>
    </row>
    <row r="336" spans="1:7" x14ac:dyDescent="0.2">
      <c r="A336" t="s">
        <v>22</v>
      </c>
      <c r="B336">
        <v>1.6460909999999999E-3</v>
      </c>
      <c r="C336">
        <v>22.481928</v>
      </c>
      <c r="D336">
        <v>-4198.3516</v>
      </c>
      <c r="E336">
        <v>14.815075691794336</v>
      </c>
      <c r="F336">
        <f t="shared" si="5"/>
        <v>15.5710592164044</v>
      </c>
      <c r="G336">
        <v>14.914102059403657</v>
      </c>
    </row>
    <row r="337" spans="1:7" x14ac:dyDescent="0.2">
      <c r="A337" t="s">
        <v>51</v>
      </c>
      <c r="B337">
        <v>5.191569E-3</v>
      </c>
      <c r="C337">
        <v>22.762228</v>
      </c>
      <c r="D337">
        <v>-4839.0513000000001</v>
      </c>
      <c r="E337">
        <v>-6.0881951881695962</v>
      </c>
      <c r="F337">
        <f t="shared" si="5"/>
        <v>-2.3600407184896994</v>
      </c>
      <c r="G337">
        <v>-4.2101443077468446</v>
      </c>
    </row>
    <row r="338" spans="1:7" x14ac:dyDescent="0.2">
      <c r="A338" t="s">
        <v>51</v>
      </c>
      <c r="B338">
        <v>3.2603559999999998E-3</v>
      </c>
      <c r="C338">
        <v>22.762228</v>
      </c>
      <c r="D338">
        <v>-4839.0513000000001</v>
      </c>
      <c r="E338">
        <v>5.8513299570737338</v>
      </c>
      <c r="F338">
        <f t="shared" si="5"/>
        <v>6.9851980597372005</v>
      </c>
      <c r="G338">
        <v>5.9454522309255751</v>
      </c>
    </row>
    <row r="339" spans="1:7" x14ac:dyDescent="0.2">
      <c r="A339" t="s">
        <v>51</v>
      </c>
      <c r="B339">
        <v>2.3763690000000001E-3</v>
      </c>
      <c r="C339">
        <v>22.762228</v>
      </c>
      <c r="D339">
        <v>-4839.0513000000001</v>
      </c>
      <c r="E339">
        <v>10.767983284084327</v>
      </c>
      <c r="F339">
        <f t="shared" si="5"/>
        <v>11.262856501270299</v>
      </c>
      <c r="G339">
        <v>10.594041132010755</v>
      </c>
    </row>
    <row r="340" spans="1:7" x14ac:dyDescent="0.2">
      <c r="A340" t="s">
        <v>51</v>
      </c>
      <c r="B340">
        <v>1.869491E-3</v>
      </c>
      <c r="C340">
        <v>22.762228</v>
      </c>
      <c r="D340">
        <v>-4839.0513000000001</v>
      </c>
      <c r="E340">
        <v>13.309780542234318</v>
      </c>
      <c r="F340">
        <f t="shared" si="5"/>
        <v>13.7156651461117</v>
      </c>
      <c r="G340">
        <v>13.259541241180068</v>
      </c>
    </row>
    <row r="341" spans="1:7" x14ac:dyDescent="0.2">
      <c r="A341" t="s">
        <v>51</v>
      </c>
      <c r="B341">
        <v>1.540832E-3</v>
      </c>
      <c r="C341">
        <v>22.762228</v>
      </c>
      <c r="D341">
        <v>-4839.0513000000001</v>
      </c>
      <c r="E341">
        <v>14.857788795765103</v>
      </c>
      <c r="F341">
        <f t="shared" si="5"/>
        <v>15.306062907318399</v>
      </c>
      <c r="G341">
        <v>14.987847856143587</v>
      </c>
    </row>
    <row r="342" spans="1:7" x14ac:dyDescent="0.2">
      <c r="A342" t="s">
        <v>97</v>
      </c>
      <c r="B342">
        <v>4.1008820000000001E-3</v>
      </c>
      <c r="C342">
        <v>24.506805</v>
      </c>
      <c r="D342">
        <v>-5754.4076999999997</v>
      </c>
      <c r="E342">
        <v>-1.7629312244380912</v>
      </c>
      <c r="F342">
        <f t="shared" si="5"/>
        <v>0.90865804240860015</v>
      </c>
      <c r="G342">
        <v>-0.13368895099217681</v>
      </c>
    </row>
    <row r="343" spans="1:7" x14ac:dyDescent="0.2">
      <c r="A343" t="s">
        <v>97</v>
      </c>
      <c r="B343">
        <v>2.939793E-3</v>
      </c>
      <c r="C343">
        <v>24.506805</v>
      </c>
      <c r="D343">
        <v>-5754.4076999999997</v>
      </c>
      <c r="E343">
        <v>6.8714863806315218</v>
      </c>
      <c r="F343">
        <f t="shared" si="5"/>
        <v>7.5900375243938996</v>
      </c>
      <c r="G343">
        <v>6.9751274123087761</v>
      </c>
    </row>
    <row r="344" spans="1:7" x14ac:dyDescent="0.2">
      <c r="A344" t="s">
        <v>97</v>
      </c>
      <c r="B344">
        <v>2.291108E-3</v>
      </c>
      <c r="C344">
        <v>24.506805</v>
      </c>
      <c r="D344">
        <v>-5754.4076999999997</v>
      </c>
      <c r="E344">
        <v>11.124502188483749</v>
      </c>
      <c r="F344">
        <f t="shared" si="5"/>
        <v>11.322835483268401</v>
      </c>
      <c r="G344">
        <v>10.946728678557857</v>
      </c>
    </row>
    <row r="345" spans="1:7" x14ac:dyDescent="0.2">
      <c r="A345" t="s">
        <v>97</v>
      </c>
      <c r="B345">
        <v>1.8769469999999999E-3</v>
      </c>
      <c r="C345">
        <v>24.506805</v>
      </c>
      <c r="D345">
        <v>-5754.4076999999997</v>
      </c>
      <c r="E345">
        <v>13.535427099408009</v>
      </c>
      <c r="F345">
        <f t="shared" si="5"/>
        <v>13.706086730708101</v>
      </c>
      <c r="G345">
        <v>13.482446865398906</v>
      </c>
    </row>
    <row r="346" spans="1:7" x14ac:dyDescent="0.2">
      <c r="A346" t="s">
        <v>97</v>
      </c>
      <c r="B346">
        <v>1.589598E-3</v>
      </c>
      <c r="C346">
        <v>24.506805</v>
      </c>
      <c r="D346">
        <v>-5754.4076999999997</v>
      </c>
      <c r="E346">
        <v>15.114638984521118</v>
      </c>
      <c r="F346">
        <f t="shared" si="5"/>
        <v>15.3596100288954</v>
      </c>
      <c r="G346">
        <v>15.241753234831537</v>
      </c>
    </row>
    <row r="347" spans="1:7" x14ac:dyDescent="0.2">
      <c r="A347" t="s">
        <v>123</v>
      </c>
      <c r="B347">
        <v>4.6511629999999998E-3</v>
      </c>
      <c r="C347">
        <v>24.505185999999998</v>
      </c>
      <c r="D347">
        <v>-6221.6270000000004</v>
      </c>
      <c r="E347">
        <v>-2.7934544474659209</v>
      </c>
      <c r="F347">
        <f t="shared" si="5"/>
        <v>-4.432615302201004</v>
      </c>
      <c r="G347">
        <v>-2.2842875288347066</v>
      </c>
    </row>
    <row r="348" spans="1:7" x14ac:dyDescent="0.2">
      <c r="A348" t="s">
        <v>123</v>
      </c>
      <c r="B348">
        <v>3.1201250000000001E-3</v>
      </c>
      <c r="C348">
        <v>24.505185999999998</v>
      </c>
      <c r="D348">
        <v>-6221.6270000000004</v>
      </c>
      <c r="E348">
        <v>6.0996181172282338</v>
      </c>
      <c r="F348">
        <f t="shared" si="5"/>
        <v>5.0929320566249956</v>
      </c>
      <c r="G348">
        <v>6.1193916482221233</v>
      </c>
    </row>
    <row r="349" spans="1:7" x14ac:dyDescent="0.2">
      <c r="A349" t="s">
        <v>123</v>
      </c>
      <c r="B349">
        <v>2.347418E-3</v>
      </c>
      <c r="C349">
        <v>24.505185999999998</v>
      </c>
      <c r="D349">
        <v>-6221.6270000000004</v>
      </c>
      <c r="E349">
        <v>10.397471363633231</v>
      </c>
      <c r="F349">
        <f t="shared" si="5"/>
        <v>9.9004267909139969</v>
      </c>
      <c r="G349">
        <v>10.360685284216826</v>
      </c>
    </row>
    <row r="350" spans="1:7" x14ac:dyDescent="0.2">
      <c r="A350" t="s">
        <v>123</v>
      </c>
      <c r="B350">
        <v>1.8814680000000001E-3</v>
      </c>
      <c r="C350">
        <v>24.505185999999998</v>
      </c>
      <c r="D350">
        <v>-6221.6270000000004</v>
      </c>
      <c r="E350">
        <v>12.924819089249334</v>
      </c>
      <c r="F350">
        <f t="shared" si="5"/>
        <v>12.799393891563998</v>
      </c>
      <c r="G350">
        <v>12.918227495807676</v>
      </c>
    </row>
    <row r="351" spans="1:7" x14ac:dyDescent="0.2">
      <c r="A351" t="s">
        <v>123</v>
      </c>
      <c r="B351">
        <v>1.5698590000000001E-3</v>
      </c>
      <c r="C351">
        <v>24.505185999999998</v>
      </c>
      <c r="D351">
        <v>-6221.6270000000004</v>
      </c>
      <c r="E351">
        <v>14.605012824950039</v>
      </c>
      <c r="F351">
        <f t="shared" si="5"/>
        <v>14.738108859406998</v>
      </c>
      <c r="G351">
        <v>14.628610951138963</v>
      </c>
    </row>
    <row r="352" spans="1:7" x14ac:dyDescent="0.2">
      <c r="A352" t="s">
        <v>18</v>
      </c>
      <c r="B352">
        <v>8.3647010000000004E-3</v>
      </c>
      <c r="C352">
        <v>22.588218999999999</v>
      </c>
      <c r="D352">
        <v>-3990.527</v>
      </c>
      <c r="E352">
        <v>-10.787516199433014</v>
      </c>
      <c r="F352">
        <f t="shared" si="5"/>
        <v>-10.791346187427006</v>
      </c>
      <c r="G352">
        <v>-8.4194140554384411</v>
      </c>
    </row>
    <row r="353" spans="1:7" x14ac:dyDescent="0.2">
      <c r="A353" t="s">
        <v>18</v>
      </c>
      <c r="B353">
        <v>4.6709869999999997E-3</v>
      </c>
      <c r="C353">
        <v>22.588218999999999</v>
      </c>
      <c r="D353">
        <v>-3990.527</v>
      </c>
      <c r="E353">
        <v>5.1313186252784</v>
      </c>
      <c r="F353">
        <f t="shared" si="5"/>
        <v>3.9485192598510004</v>
      </c>
      <c r="G353">
        <v>5.2129604728336361</v>
      </c>
    </row>
    <row r="354" spans="1:7" x14ac:dyDescent="0.2">
      <c r="A354" t="s">
        <v>18</v>
      </c>
      <c r="B354">
        <v>3.2401779999999998E-3</v>
      </c>
      <c r="C354">
        <v>22.588218999999999</v>
      </c>
      <c r="D354">
        <v>-3990.527</v>
      </c>
      <c r="E354">
        <v>10.66205329123075</v>
      </c>
      <c r="F354">
        <f t="shared" si="5"/>
        <v>9.6582012061939988</v>
      </c>
      <c r="G354">
        <v>10.493641155318103</v>
      </c>
    </row>
    <row r="355" spans="1:7" x14ac:dyDescent="0.2">
      <c r="A355" t="s">
        <v>18</v>
      </c>
      <c r="B355">
        <v>2.4803889999999999E-3</v>
      </c>
      <c r="C355">
        <v>22.588218999999999</v>
      </c>
      <c r="D355">
        <v>-3990.527</v>
      </c>
      <c r="E355">
        <v>13.319016723414791</v>
      </c>
      <c r="F355">
        <f t="shared" si="5"/>
        <v>12.690159724996999</v>
      </c>
      <c r="G355">
        <v>13.297791181676752</v>
      </c>
    </row>
    <row r="356" spans="1:7" x14ac:dyDescent="0.2">
      <c r="A356" t="s">
        <v>18</v>
      </c>
      <c r="B356">
        <v>2.009243E-3</v>
      </c>
      <c r="C356">
        <v>22.588218999999999</v>
      </c>
      <c r="D356">
        <v>-3990.527</v>
      </c>
      <c r="E356">
        <v>14.928650147106289</v>
      </c>
      <c r="F356">
        <f t="shared" si="5"/>
        <v>14.570280558938999</v>
      </c>
      <c r="G356">
        <v>15.036647717265939</v>
      </c>
    </row>
    <row r="357" spans="1:7" x14ac:dyDescent="0.2">
      <c r="A357" t="s">
        <v>122</v>
      </c>
      <c r="B357">
        <v>5.1948050000000003E-3</v>
      </c>
      <c r="C357">
        <v>23.440173999999999</v>
      </c>
      <c r="D357">
        <v>-4906.241</v>
      </c>
      <c r="E357">
        <v>-4.9328204770865209</v>
      </c>
      <c r="F357">
        <f t="shared" si="5"/>
        <v>-2.0467912780050028</v>
      </c>
      <c r="G357">
        <v>-2.7410156766366924</v>
      </c>
    </row>
    <row r="358" spans="1:7" x14ac:dyDescent="0.2">
      <c r="A358" t="s">
        <v>122</v>
      </c>
      <c r="B358">
        <v>3.391584E-3</v>
      </c>
      <c r="C358">
        <v>23.440173999999999</v>
      </c>
      <c r="D358">
        <v>-4906.241</v>
      </c>
      <c r="E358">
        <v>6.1597882603244951</v>
      </c>
      <c r="F358">
        <f t="shared" si="5"/>
        <v>6.8002455242559989</v>
      </c>
      <c r="G358">
        <v>6.2713596456337264</v>
      </c>
    </row>
    <row r="359" spans="1:7" x14ac:dyDescent="0.2">
      <c r="A359" t="s">
        <v>122</v>
      </c>
      <c r="B359">
        <v>2.5176550000000002E-3</v>
      </c>
      <c r="C359">
        <v>23.440173999999999</v>
      </c>
      <c r="D359">
        <v>-4906.241</v>
      </c>
      <c r="E359">
        <v>10.845007328691574</v>
      </c>
      <c r="F359">
        <f t="shared" si="5"/>
        <v>11.087951815144999</v>
      </c>
      <c r="G359">
        <v>10.639197061578008</v>
      </c>
    </row>
    <row r="360" spans="1:7" x14ac:dyDescent="0.2">
      <c r="A360" t="s">
        <v>122</v>
      </c>
      <c r="B360">
        <v>2.0018319999999998E-3</v>
      </c>
      <c r="C360">
        <v>23.440173999999999</v>
      </c>
      <c r="D360">
        <v>-4906.241</v>
      </c>
      <c r="E360">
        <v>13.266652627025499</v>
      </c>
      <c r="F360">
        <f t="shared" si="5"/>
        <v>13.618703766488</v>
      </c>
      <c r="G360">
        <v>13.217245163202543</v>
      </c>
    </row>
    <row r="361" spans="1:7" x14ac:dyDescent="0.2">
      <c r="A361" t="s">
        <v>122</v>
      </c>
      <c r="B361">
        <v>1.6614329999999999E-3</v>
      </c>
      <c r="C361">
        <v>23.440173999999999</v>
      </c>
      <c r="D361">
        <v>-4906.241</v>
      </c>
      <c r="E361">
        <v>14.7748914270085</v>
      </c>
      <c r="F361">
        <f t="shared" si="5"/>
        <v>15.288783296646999</v>
      </c>
      <c r="G361">
        <v>14.918536101654086</v>
      </c>
    </row>
    <row r="362" spans="1:7" x14ac:dyDescent="0.2">
      <c r="A362" t="s">
        <v>128</v>
      </c>
      <c r="B362">
        <v>5.32907E-3</v>
      </c>
      <c r="C362">
        <v>22.949484000000002</v>
      </c>
      <c r="D362">
        <v>-4238.5663999999997</v>
      </c>
      <c r="E362">
        <v>1.9254452973817076</v>
      </c>
      <c r="F362">
        <f t="shared" si="5"/>
        <v>0.36186695475200281</v>
      </c>
      <c r="G362">
        <v>2.4786939757081363</v>
      </c>
    </row>
    <row r="363" spans="1:7" x14ac:dyDescent="0.2">
      <c r="A363" t="s">
        <v>128</v>
      </c>
      <c r="B363">
        <v>3.7629349999999998E-3</v>
      </c>
      <c r="C363">
        <v>22.949484000000002</v>
      </c>
      <c r="D363">
        <v>-4238.5663999999997</v>
      </c>
      <c r="E363">
        <v>8.2934934086829504</v>
      </c>
      <c r="F363">
        <f t="shared" si="5"/>
        <v>7.0000341436160038</v>
      </c>
      <c r="G363">
        <v>8.3349190860508688</v>
      </c>
    </row>
    <row r="364" spans="1:7" x14ac:dyDescent="0.2">
      <c r="A364" t="s">
        <v>128</v>
      </c>
      <c r="B364">
        <v>2.9082449999999998E-3</v>
      </c>
      <c r="C364">
        <v>22.949484000000002</v>
      </c>
      <c r="D364">
        <v>-4238.5663999999997</v>
      </c>
      <c r="E364">
        <v>11.59791477066122</v>
      </c>
      <c r="F364">
        <f t="shared" si="5"/>
        <v>10.622694460032003</v>
      </c>
      <c r="G364">
        <v>11.530848580991488</v>
      </c>
    </row>
    <row r="365" spans="1:7" x14ac:dyDescent="0.2">
      <c r="A365" t="s">
        <v>128</v>
      </c>
      <c r="B365">
        <v>2.3699490000000001E-3</v>
      </c>
      <c r="C365">
        <v>22.949484000000002</v>
      </c>
      <c r="D365">
        <v>-4238.5663999999997</v>
      </c>
      <c r="E365">
        <v>13.576415129418569</v>
      </c>
      <c r="F365">
        <f t="shared" si="5"/>
        <v>12.904297798886402</v>
      </c>
      <c r="G365">
        <v>13.543690738274895</v>
      </c>
    </row>
    <row r="366" spans="1:7" x14ac:dyDescent="0.2">
      <c r="A366" t="s">
        <v>128</v>
      </c>
      <c r="B366">
        <v>1.9997999999999999E-3</v>
      </c>
      <c r="C366">
        <v>22.949484000000002</v>
      </c>
      <c r="D366">
        <v>-4238.5663999999997</v>
      </c>
      <c r="E366">
        <v>14.869418328485128</v>
      </c>
      <c r="F366">
        <f t="shared" si="5"/>
        <v>14.473198913280003</v>
      </c>
      <c r="G366">
        <v>14.927783340999598</v>
      </c>
    </row>
    <row r="367" spans="1:7" x14ac:dyDescent="0.2">
      <c r="A367" t="s">
        <v>65</v>
      </c>
      <c r="B367">
        <v>3.8461540000000001E-3</v>
      </c>
      <c r="C367">
        <v>22.387053000000002</v>
      </c>
      <c r="D367">
        <v>-3566.7750000000001</v>
      </c>
      <c r="E367">
        <v>7.5356189591707903</v>
      </c>
      <c r="F367">
        <f t="shared" si="5"/>
        <v>8.6686870666500013</v>
      </c>
      <c r="G367">
        <v>7.8628637990651189</v>
      </c>
    </row>
    <row r="368" spans="1:7" x14ac:dyDescent="0.2">
      <c r="A368" t="s">
        <v>65</v>
      </c>
      <c r="B368">
        <v>3.0876110000000001E-3</v>
      </c>
      <c r="C368">
        <v>22.387053000000002</v>
      </c>
      <c r="D368">
        <v>-3566.7750000000001</v>
      </c>
      <c r="E368">
        <v>10.681392187022151</v>
      </c>
      <c r="F368">
        <f t="shared" si="5"/>
        <v>11.374239275475</v>
      </c>
      <c r="G368">
        <v>10.700631347623021</v>
      </c>
    </row>
    <row r="369" spans="1:7" x14ac:dyDescent="0.2">
      <c r="A369" t="s">
        <v>65</v>
      </c>
      <c r="B369">
        <v>2.5789810000000002E-3</v>
      </c>
      <c r="C369">
        <v>22.387053000000002</v>
      </c>
      <c r="D369">
        <v>-3566.7750000000001</v>
      </c>
      <c r="E369">
        <v>12.637742266840338</v>
      </c>
      <c r="F369">
        <f t="shared" si="5"/>
        <v>13.188408043725001</v>
      </c>
      <c r="G369">
        <v>12.603455193104431</v>
      </c>
    </row>
    <row r="370" spans="1:7" x14ac:dyDescent="0.2">
      <c r="A370" t="s">
        <v>65</v>
      </c>
      <c r="B370">
        <v>2.2142260000000001E-3</v>
      </c>
      <c r="C370">
        <v>22.387053000000002</v>
      </c>
      <c r="D370">
        <v>-3566.7750000000001</v>
      </c>
      <c r="E370">
        <v>13.968641222510456</v>
      </c>
      <c r="F370">
        <f t="shared" si="5"/>
        <v>14.489407058850002</v>
      </c>
      <c r="G370">
        <v>13.968031627366216</v>
      </c>
    </row>
    <row r="371" spans="1:7" x14ac:dyDescent="0.2">
      <c r="A371" t="s">
        <v>65</v>
      </c>
      <c r="B371">
        <v>1.9398639999999999E-3</v>
      </c>
      <c r="C371">
        <v>22.387053000000002</v>
      </c>
      <c r="D371">
        <v>-3566.7750000000001</v>
      </c>
      <c r="E371">
        <v>14.978780111698605</v>
      </c>
      <c r="F371">
        <f t="shared" si="5"/>
        <v>15.467994581400003</v>
      </c>
      <c r="G371">
        <v>14.99444091485215</v>
      </c>
    </row>
    <row r="372" spans="1:7" x14ac:dyDescent="0.2">
      <c r="A372" t="s">
        <v>109</v>
      </c>
      <c r="B372">
        <v>5.4600050000000004E-3</v>
      </c>
      <c r="C372">
        <v>22.30782</v>
      </c>
      <c r="D372">
        <v>-3921.2449000000001</v>
      </c>
      <c r="E372">
        <v>-0.24299767198628253</v>
      </c>
      <c r="F372">
        <f t="shared" si="5"/>
        <v>0.8978032397754987</v>
      </c>
      <c r="G372">
        <v>0.93905170740944399</v>
      </c>
    </row>
    <row r="373" spans="1:7" x14ac:dyDescent="0.2">
      <c r="A373" t="s">
        <v>109</v>
      </c>
      <c r="B373">
        <v>3.5478290000000002E-3</v>
      </c>
      <c r="C373">
        <v>22.30782</v>
      </c>
      <c r="D373">
        <v>-3921.2449000000001</v>
      </c>
      <c r="E373">
        <v>8.3606446179850806</v>
      </c>
      <c r="F373">
        <f t="shared" si="5"/>
        <v>8.3959136276778992</v>
      </c>
      <c r="G373">
        <v>8.3799138615169806</v>
      </c>
    </row>
    <row r="374" spans="1:7" x14ac:dyDescent="0.2">
      <c r="A374" t="s">
        <v>109</v>
      </c>
      <c r="B374">
        <v>2.6276030000000001E-3</v>
      </c>
      <c r="C374">
        <v>22.30782</v>
      </c>
      <c r="D374">
        <v>-3921.2449000000001</v>
      </c>
      <c r="E374">
        <v>12.009945385902665</v>
      </c>
      <c r="F374">
        <f t="shared" si="5"/>
        <v>12.004345137025298</v>
      </c>
      <c r="G374">
        <v>11.960794918818067</v>
      </c>
    </row>
    <row r="375" spans="1:7" x14ac:dyDescent="0.2">
      <c r="A375" t="s">
        <v>109</v>
      </c>
      <c r="B375">
        <v>2.0864299999999998E-3</v>
      </c>
      <c r="C375">
        <v>22.30782</v>
      </c>
      <c r="D375">
        <v>-3921.2449000000001</v>
      </c>
      <c r="E375">
        <v>14.04116020861877</v>
      </c>
      <c r="F375">
        <f t="shared" si="5"/>
        <v>14.126417003293</v>
      </c>
      <c r="G375">
        <v>14.066664720826271</v>
      </c>
    </row>
    <row r="376" spans="1:7" x14ac:dyDescent="0.2">
      <c r="A376" t="s">
        <v>109</v>
      </c>
      <c r="B376">
        <v>1.7301040000000001E-3</v>
      </c>
      <c r="C376">
        <v>22.30782</v>
      </c>
      <c r="D376">
        <v>-3921.2449000000001</v>
      </c>
      <c r="E376">
        <v>15.448860292552826</v>
      </c>
      <c r="F376">
        <f t="shared" si="5"/>
        <v>15.5236585135304</v>
      </c>
      <c r="G376">
        <v>15.453238262134455</v>
      </c>
    </row>
    <row r="377" spans="1:7" x14ac:dyDescent="0.2">
      <c r="A377" t="s">
        <v>86</v>
      </c>
      <c r="B377">
        <v>4.8274199999999998E-3</v>
      </c>
      <c r="C377">
        <v>24.644591999999999</v>
      </c>
      <c r="D377">
        <v>-6126.8076000000001</v>
      </c>
      <c r="E377">
        <v>-3.2494367616581048</v>
      </c>
      <c r="F377">
        <f t="shared" si="5"/>
        <v>-4.9320815443919983</v>
      </c>
      <c r="G377">
        <v>-1.6234594937344191</v>
      </c>
    </row>
    <row r="378" spans="1:7" x14ac:dyDescent="0.2">
      <c r="A378" t="s">
        <v>86</v>
      </c>
      <c r="B378">
        <v>3.2553410000000001E-3</v>
      </c>
      <c r="C378">
        <v>24.644591999999999</v>
      </c>
      <c r="D378">
        <v>-6126.8076000000001</v>
      </c>
      <c r="E378">
        <v>6.6866341888206797</v>
      </c>
      <c r="F378">
        <f t="shared" si="5"/>
        <v>4.6997440206083994</v>
      </c>
      <c r="G378">
        <v>6.7701545993248082</v>
      </c>
    </row>
    <row r="379" spans="1:7" x14ac:dyDescent="0.2">
      <c r="A379" t="s">
        <v>86</v>
      </c>
      <c r="B379">
        <v>2.4556449999999998E-3</v>
      </c>
      <c r="C379">
        <v>24.644591999999999</v>
      </c>
      <c r="D379">
        <v>-6126.8076000000001</v>
      </c>
      <c r="E379">
        <v>11.193959690534884</v>
      </c>
      <c r="F379">
        <f t="shared" si="5"/>
        <v>9.5993275510979998</v>
      </c>
      <c r="G379">
        <v>11.039876169146106</v>
      </c>
    </row>
    <row r="380" spans="1:7" x14ac:dyDescent="0.2">
      <c r="A380" t="s">
        <v>86</v>
      </c>
      <c r="B380">
        <v>1.971366E-3</v>
      </c>
      <c r="C380">
        <v>24.644591999999999</v>
      </c>
      <c r="D380">
        <v>-6126.8076000000001</v>
      </c>
      <c r="E380">
        <v>13.655420941950561</v>
      </c>
      <c r="F380">
        <f t="shared" si="5"/>
        <v>12.566411808818399</v>
      </c>
      <c r="G380">
        <v>13.625529332487533</v>
      </c>
    </row>
    <row r="381" spans="1:7" x14ac:dyDescent="0.2">
      <c r="A381" t="s">
        <v>86</v>
      </c>
      <c r="B381">
        <v>1.646633E-3</v>
      </c>
      <c r="C381">
        <v>24.644591999999999</v>
      </c>
      <c r="D381">
        <v>-6126.8076000000001</v>
      </c>
      <c r="E381">
        <v>15.258886805555335</v>
      </c>
      <c r="F381">
        <f t="shared" si="5"/>
        <v>14.5559884211892</v>
      </c>
      <c r="G381">
        <v>15.359337547775317</v>
      </c>
    </row>
    <row r="382" spans="1:7" x14ac:dyDescent="0.2">
      <c r="A382" t="s">
        <v>44</v>
      </c>
      <c r="B382">
        <v>5.775339E-3</v>
      </c>
      <c r="C382">
        <v>24.655691000000001</v>
      </c>
      <c r="D382">
        <v>-5672.933</v>
      </c>
      <c r="E382">
        <v>-6.3172134728985085</v>
      </c>
      <c r="F382">
        <f t="shared" si="5"/>
        <v>-8.1074201992870023</v>
      </c>
      <c r="G382">
        <v>-5.9290311030828562</v>
      </c>
    </row>
    <row r="383" spans="1:7" x14ac:dyDescent="0.2">
      <c r="A383" t="s">
        <v>44</v>
      </c>
      <c r="B383">
        <v>3.704218E-3</v>
      </c>
      <c r="C383">
        <v>24.655691000000001</v>
      </c>
      <c r="D383">
        <v>-5672.933</v>
      </c>
      <c r="E383">
        <v>4.9975241402825867</v>
      </c>
      <c r="F383">
        <f t="shared" si="5"/>
        <v>3.6419104686059995</v>
      </c>
      <c r="G383">
        <v>4.9968849104889905</v>
      </c>
    </row>
    <row r="384" spans="1:7" x14ac:dyDescent="0.2">
      <c r="A384" t="s">
        <v>44</v>
      </c>
      <c r="B384">
        <v>2.7264670000000002E-3</v>
      </c>
      <c r="C384">
        <v>24.655691000000001</v>
      </c>
      <c r="D384">
        <v>-5672.933</v>
      </c>
      <c r="E384">
        <v>10.16636529987546</v>
      </c>
      <c r="F384">
        <f t="shared" si="5"/>
        <v>9.1886263822889997</v>
      </c>
      <c r="G384">
        <v>10.154876794201183</v>
      </c>
    </row>
    <row r="385" spans="1:7" x14ac:dyDescent="0.2">
      <c r="A385" t="s">
        <v>44</v>
      </c>
      <c r="B385">
        <v>2.15709E-3</v>
      </c>
      <c r="C385">
        <v>24.655691000000001</v>
      </c>
      <c r="D385">
        <v>-5672.933</v>
      </c>
      <c r="E385">
        <v>13.126204675956515</v>
      </c>
      <c r="F385">
        <f t="shared" si="5"/>
        <v>12.41866395503</v>
      </c>
      <c r="G385">
        <v>13.158547406424949</v>
      </c>
    </row>
    <row r="386" spans="1:7" x14ac:dyDescent="0.2">
      <c r="A386" t="s">
        <v>44</v>
      </c>
      <c r="B386">
        <v>1.78444E-3</v>
      </c>
      <c r="C386">
        <v>24.655691000000001</v>
      </c>
      <c r="D386">
        <v>-5672.933</v>
      </c>
      <c r="E386">
        <v>15.144625918189924</v>
      </c>
      <c r="F386">
        <f t="shared" ref="F386:F449" si="6">C386+D386*B386</f>
        <v>14.532682437480002</v>
      </c>
      <c r="G386">
        <v>15.124411594204199</v>
      </c>
    </row>
    <row r="387" spans="1:7" x14ac:dyDescent="0.2">
      <c r="A387" t="s">
        <v>136</v>
      </c>
      <c r="B387">
        <v>5.4457330000000003E-3</v>
      </c>
      <c r="C387">
        <v>23.107239</v>
      </c>
      <c r="D387">
        <v>-4408.9584999999997</v>
      </c>
      <c r="E387">
        <v>-3.4491983824230932</v>
      </c>
      <c r="F387">
        <f t="shared" si="6"/>
        <v>-0.90277179908050087</v>
      </c>
      <c r="G387">
        <v>-1.5896113300175152</v>
      </c>
    </row>
    <row r="388" spans="1:7" x14ac:dyDescent="0.2">
      <c r="A388" t="s">
        <v>136</v>
      </c>
      <c r="B388">
        <v>3.4968400000000002E-3</v>
      </c>
      <c r="C388">
        <v>23.107239</v>
      </c>
      <c r="D388">
        <v>-4408.9584999999997</v>
      </c>
      <c r="E388">
        <v>7.2094524786938265</v>
      </c>
      <c r="F388">
        <f t="shared" si="6"/>
        <v>7.6898165588600005</v>
      </c>
      <c r="G388">
        <v>7.258187974886841</v>
      </c>
    </row>
    <row r="389" spans="1:7" x14ac:dyDescent="0.2">
      <c r="A389" t="s">
        <v>136</v>
      </c>
      <c r="B389">
        <v>2.5752290000000001E-3</v>
      </c>
      <c r="C389">
        <v>23.107239</v>
      </c>
      <c r="D389">
        <v>-4408.9584999999997</v>
      </c>
      <c r="E389">
        <v>11.560562850441517</v>
      </c>
      <c r="F389">
        <f t="shared" si="6"/>
        <v>11.7531612110035</v>
      </c>
      <c r="G389">
        <v>11.44221919937798</v>
      </c>
    </row>
    <row r="390" spans="1:7" x14ac:dyDescent="0.2">
      <c r="A390" t="s">
        <v>136</v>
      </c>
      <c r="B390">
        <v>2.0380820000000001E-3</v>
      </c>
      <c r="C390">
        <v>23.107239</v>
      </c>
      <c r="D390">
        <v>-4408.9584999999997</v>
      </c>
      <c r="E390">
        <v>13.832614542291612</v>
      </c>
      <c r="F390">
        <f t="shared" si="6"/>
        <v>14.121420042403001</v>
      </c>
      <c r="G390">
        <v>13.880818369897582</v>
      </c>
    </row>
    <row r="391" spans="1:7" x14ac:dyDescent="0.2">
      <c r="A391" t="s">
        <v>136</v>
      </c>
      <c r="B391">
        <v>1.6863410000000001E-3</v>
      </c>
      <c r="C391">
        <v>23.107239</v>
      </c>
      <c r="D391">
        <v>-4408.9584999999997</v>
      </c>
      <c r="E391">
        <v>15.456292087278328</v>
      </c>
      <c r="F391">
        <f t="shared" si="6"/>
        <v>15.6722315141515</v>
      </c>
      <c r="G391">
        <v>15.477690940791092</v>
      </c>
    </row>
    <row r="392" spans="1:7" x14ac:dyDescent="0.2">
      <c r="A392" t="s">
        <v>55</v>
      </c>
      <c r="B392">
        <v>4.1509279999999999E-3</v>
      </c>
      <c r="C392">
        <v>22.163443000000001</v>
      </c>
      <c r="D392">
        <v>-3484.5266000000001</v>
      </c>
      <c r="E392">
        <v>8.719515814204545</v>
      </c>
      <c r="F392">
        <f t="shared" si="6"/>
        <v>7.6994239693152</v>
      </c>
      <c r="G392">
        <v>8.9318050580104664</v>
      </c>
    </row>
    <row r="393" spans="1:7" x14ac:dyDescent="0.2">
      <c r="A393" t="s">
        <v>55</v>
      </c>
      <c r="B393">
        <v>3.3446769999999999E-3</v>
      </c>
      <c r="C393">
        <v>22.163443000000001</v>
      </c>
      <c r="D393">
        <v>-3484.5266000000001</v>
      </c>
      <c r="E393">
        <v>11.483125118824539</v>
      </c>
      <c r="F393">
        <f t="shared" si="6"/>
        <v>10.508827025091801</v>
      </c>
      <c r="G393">
        <v>11.494640402329528</v>
      </c>
    </row>
    <row r="394" spans="1:7" x14ac:dyDescent="0.2">
      <c r="A394" t="s">
        <v>55</v>
      </c>
      <c r="B394">
        <v>2.8006889999999999E-3</v>
      </c>
      <c r="C394">
        <v>22.163443000000001</v>
      </c>
      <c r="D394">
        <v>-3484.5266000000001</v>
      </c>
      <c r="E394">
        <v>13.243522521453478</v>
      </c>
      <c r="F394">
        <f t="shared" si="6"/>
        <v>12.404367681172602</v>
      </c>
      <c r="G394">
        <v>13.223818627578783</v>
      </c>
    </row>
    <row r="395" spans="1:7" x14ac:dyDescent="0.2">
      <c r="A395" t="s">
        <v>55</v>
      </c>
      <c r="B395">
        <v>2.408898E-3</v>
      </c>
      <c r="C395">
        <v>22.163443000000001</v>
      </c>
      <c r="D395">
        <v>-3484.5266000000001</v>
      </c>
      <c r="E395">
        <v>14.471349773124563</v>
      </c>
      <c r="F395">
        <f t="shared" si="6"/>
        <v>13.7695738423132</v>
      </c>
      <c r="G395">
        <v>14.469207250211326</v>
      </c>
    </row>
    <row r="396" spans="1:7" x14ac:dyDescent="0.2">
      <c r="A396" t="s">
        <v>55</v>
      </c>
      <c r="B396">
        <v>2.1132709999999999E-3</v>
      </c>
      <c r="C396">
        <v>22.163443000000001</v>
      </c>
      <c r="D396">
        <v>-3484.5266000000001</v>
      </c>
      <c r="E396">
        <v>15.398583960686221</v>
      </c>
      <c r="F396">
        <f t="shared" si="6"/>
        <v>14.799693987491402</v>
      </c>
      <c r="G396">
        <v>15.4089187350157</v>
      </c>
    </row>
    <row r="397" spans="1:7" x14ac:dyDescent="0.2">
      <c r="A397" t="s">
        <v>104</v>
      </c>
      <c r="B397">
        <v>4.3608140000000002E-3</v>
      </c>
      <c r="C397">
        <v>22.678477999999998</v>
      </c>
      <c r="D397">
        <v>-4204.33</v>
      </c>
      <c r="E397">
        <v>5.1389984755430822</v>
      </c>
      <c r="F397">
        <f t="shared" si="6"/>
        <v>4.344176875379997</v>
      </c>
      <c r="G397">
        <v>5.4327067621217431</v>
      </c>
    </row>
    <row r="398" spans="1:7" x14ac:dyDescent="0.2">
      <c r="A398" t="s">
        <v>104</v>
      </c>
      <c r="B398">
        <v>3.2429500000000001E-3</v>
      </c>
      <c r="C398">
        <v>22.678477999999998</v>
      </c>
      <c r="D398">
        <v>-4204.33</v>
      </c>
      <c r="E398">
        <v>9.8307175636971635</v>
      </c>
      <c r="F398">
        <f t="shared" si="6"/>
        <v>9.0440460264999984</v>
      </c>
      <c r="G398">
        <v>9.8321751196532006</v>
      </c>
    </row>
    <row r="399" spans="1:7" x14ac:dyDescent="0.2">
      <c r="A399" t="s">
        <v>104</v>
      </c>
      <c r="B399">
        <v>2.5812610000000001E-3</v>
      </c>
      <c r="C399">
        <v>22.678477999999998</v>
      </c>
      <c r="D399">
        <v>-4204.33</v>
      </c>
      <c r="E399">
        <v>12.449940143434088</v>
      </c>
      <c r="F399">
        <f t="shared" si="6"/>
        <v>11.826004939869998</v>
      </c>
      <c r="G399">
        <v>12.436320004922457</v>
      </c>
    </row>
    <row r="400" spans="1:7" x14ac:dyDescent="0.2">
      <c r="A400" t="s">
        <v>104</v>
      </c>
      <c r="B400">
        <v>2.1438350000000002E-3</v>
      </c>
      <c r="C400">
        <v>22.678477999999998</v>
      </c>
      <c r="D400">
        <v>-4204.33</v>
      </c>
      <c r="E400">
        <v>14.131673498940573</v>
      </c>
      <c r="F400">
        <f t="shared" si="6"/>
        <v>13.665088194449998</v>
      </c>
      <c r="G400">
        <v>14.157854865837161</v>
      </c>
    </row>
    <row r="401" spans="1:7" x14ac:dyDescent="0.2">
      <c r="A401" t="s">
        <v>104</v>
      </c>
      <c r="B401">
        <v>1.8331809999999999E-3</v>
      </c>
      <c r="C401">
        <v>22.678477999999998</v>
      </c>
      <c r="D401">
        <v>-4204.33</v>
      </c>
      <c r="E401">
        <v>15.39448514027776</v>
      </c>
      <c r="F401">
        <f t="shared" si="6"/>
        <v>14.971180126269999</v>
      </c>
      <c r="G401">
        <v>15.380465526114778</v>
      </c>
    </row>
    <row r="402" spans="1:7" x14ac:dyDescent="0.2">
      <c r="A402" t="s">
        <v>43</v>
      </c>
      <c r="B402">
        <v>4.8053820000000004E-3</v>
      </c>
      <c r="C402">
        <v>24.870604</v>
      </c>
      <c r="D402">
        <v>-6364.0219999999999</v>
      </c>
      <c r="E402">
        <v>-6.870436227585742</v>
      </c>
      <c r="F402">
        <f t="shared" si="6"/>
        <v>-5.7109527664040023</v>
      </c>
      <c r="G402">
        <v>-4.251537741341604</v>
      </c>
    </row>
    <row r="403" spans="1:7" x14ac:dyDescent="0.2">
      <c r="A403" t="s">
        <v>43</v>
      </c>
      <c r="B403">
        <v>3.1540769999999999E-3</v>
      </c>
      <c r="C403">
        <v>24.870604</v>
      </c>
      <c r="D403">
        <v>-6364.0219999999999</v>
      </c>
      <c r="E403">
        <v>5.4940220039609624</v>
      </c>
      <c r="F403">
        <f t="shared" si="6"/>
        <v>4.7979885823060009</v>
      </c>
      <c r="G403">
        <v>5.6297610896487562</v>
      </c>
    </row>
    <row r="404" spans="1:7" x14ac:dyDescent="0.2">
      <c r="A404" t="s">
        <v>43</v>
      </c>
      <c r="B404">
        <v>2.347418E-3</v>
      </c>
      <c r="C404">
        <v>24.870604</v>
      </c>
      <c r="D404">
        <v>-6364.0219999999999</v>
      </c>
      <c r="E404">
        <v>10.705708513040566</v>
      </c>
      <c r="F404">
        <f t="shared" si="6"/>
        <v>9.9315842048040004</v>
      </c>
      <c r="G404">
        <v>10.456754669700803</v>
      </c>
    </row>
    <row r="405" spans="1:7" x14ac:dyDescent="0.2">
      <c r="A405" t="s">
        <v>43</v>
      </c>
      <c r="B405">
        <v>1.8693340000000001E-3</v>
      </c>
      <c r="C405">
        <v>24.870604</v>
      </c>
      <c r="D405">
        <v>-6364.0219999999999</v>
      </c>
      <c r="E405">
        <v>13.379431694426991</v>
      </c>
      <c r="F405">
        <f t="shared" si="6"/>
        <v>12.974121298651999</v>
      </c>
      <c r="G405">
        <v>13.317577394948525</v>
      </c>
    </row>
    <row r="406" spans="1:7" x14ac:dyDescent="0.2">
      <c r="A406" t="s">
        <v>43</v>
      </c>
      <c r="B406">
        <v>1.553036E-3</v>
      </c>
      <c r="C406">
        <v>24.870604</v>
      </c>
      <c r="D406">
        <v>-6364.0219999999999</v>
      </c>
      <c r="E406">
        <v>15.03521890473252</v>
      </c>
      <c r="F406">
        <f t="shared" si="6"/>
        <v>14.987048729208</v>
      </c>
      <c r="G406">
        <v>15.210283501721404</v>
      </c>
    </row>
    <row r="407" spans="1:7" x14ac:dyDescent="0.2">
      <c r="A407" t="s">
        <v>17</v>
      </c>
      <c r="B407">
        <v>4.4612979999999998E-3</v>
      </c>
      <c r="C407">
        <v>22.706299000000001</v>
      </c>
      <c r="D407">
        <v>-5074.4594999999999</v>
      </c>
      <c r="E407">
        <v>1.0980681590930006</v>
      </c>
      <c r="F407">
        <f t="shared" si="6"/>
        <v>6.762298156900215E-2</v>
      </c>
      <c r="G407">
        <v>2.08525554455505</v>
      </c>
    </row>
    <row r="408" spans="1:7" x14ac:dyDescent="0.2">
      <c r="A408" t="s">
        <v>17</v>
      </c>
      <c r="B408">
        <v>3.0547180000000001E-3</v>
      </c>
      <c r="C408">
        <v>22.706299000000001</v>
      </c>
      <c r="D408">
        <v>-5074.4594999999999</v>
      </c>
      <c r="E408">
        <v>8.4497776533053965</v>
      </c>
      <c r="F408">
        <f t="shared" si="6"/>
        <v>7.2052562250790011</v>
      </c>
      <c r="G408">
        <v>8.498706538844548</v>
      </c>
    </row>
    <row r="409" spans="1:7" x14ac:dyDescent="0.2">
      <c r="A409" t="s">
        <v>17</v>
      </c>
      <c r="B409">
        <v>2.322476E-3</v>
      </c>
      <c r="C409">
        <v>22.706299000000001</v>
      </c>
      <c r="D409">
        <v>-5074.4594999999999</v>
      </c>
      <c r="E409">
        <v>11.929097550652752</v>
      </c>
      <c r="F409">
        <f t="shared" si="6"/>
        <v>10.920988598278001</v>
      </c>
      <c r="G409">
        <v>11.837441756863099</v>
      </c>
    </row>
    <row r="410" spans="1:7" x14ac:dyDescent="0.2">
      <c r="A410" t="s">
        <v>17</v>
      </c>
      <c r="B410">
        <v>1.8734050000000001E-3</v>
      </c>
      <c r="C410">
        <v>22.706299000000001</v>
      </c>
      <c r="D410">
        <v>-5074.4594999999999</v>
      </c>
      <c r="E410">
        <v>13.897134208711888</v>
      </c>
      <c r="F410">
        <f t="shared" si="6"/>
        <v>13.199781200402501</v>
      </c>
      <c r="G410">
        <v>13.885028706383624</v>
      </c>
    </row>
    <row r="411" spans="1:7" x14ac:dyDescent="0.2">
      <c r="A411" t="s">
        <v>17</v>
      </c>
      <c r="B411">
        <v>1.5698590000000001E-3</v>
      </c>
      <c r="C411">
        <v>22.706299000000001</v>
      </c>
      <c r="D411">
        <v>-5074.4594999999999</v>
      </c>
      <c r="E411">
        <v>15.214252127020046</v>
      </c>
      <c r="F411">
        <f t="shared" si="6"/>
        <v>14.740113083789502</v>
      </c>
      <c r="G411">
        <v>15.269078952734773</v>
      </c>
    </row>
    <row r="412" spans="1:7" x14ac:dyDescent="0.2">
      <c r="A412" t="s">
        <v>3</v>
      </c>
      <c r="B412">
        <v>6.5479309999999999E-3</v>
      </c>
      <c r="C412">
        <v>22.547263999999998</v>
      </c>
      <c r="D412">
        <v>-4429.7407000000003</v>
      </c>
      <c r="E412">
        <v>-8.5888921675510055</v>
      </c>
      <c r="F412">
        <f t="shared" si="6"/>
        <v>-6.4583724514917016</v>
      </c>
      <c r="G412">
        <v>-5.5531500740358304</v>
      </c>
    </row>
    <row r="413" spans="1:7" x14ac:dyDescent="0.2">
      <c r="A413" t="s">
        <v>3</v>
      </c>
      <c r="B413">
        <v>3.823141E-3</v>
      </c>
      <c r="C413">
        <v>22.547263999999998</v>
      </c>
      <c r="D413">
        <v>-4429.7407000000003</v>
      </c>
      <c r="E413">
        <v>6.0481046700111882</v>
      </c>
      <c r="F413">
        <f t="shared" si="6"/>
        <v>5.611740710461298</v>
      </c>
      <c r="G413">
        <v>6.1379999214188707</v>
      </c>
    </row>
    <row r="414" spans="1:7" x14ac:dyDescent="0.2">
      <c r="A414" t="s">
        <v>3</v>
      </c>
      <c r="B414">
        <v>2.699711E-3</v>
      </c>
      <c r="C414">
        <v>22.547263999999998</v>
      </c>
      <c r="D414">
        <v>-4429.7407000000003</v>
      </c>
      <c r="E414">
        <v>11.145186553476465</v>
      </c>
      <c r="F414">
        <f t="shared" si="6"/>
        <v>10.588244305062297</v>
      </c>
      <c r="G414">
        <v>10.95825713000877</v>
      </c>
    </row>
    <row r="415" spans="1:7" x14ac:dyDescent="0.2">
      <c r="A415" t="s">
        <v>3</v>
      </c>
      <c r="B415">
        <v>2.0865720000000001E-3</v>
      </c>
      <c r="C415">
        <v>22.547263999999998</v>
      </c>
      <c r="D415">
        <v>-4429.7407000000003</v>
      </c>
      <c r="E415">
        <v>13.599433602744872</v>
      </c>
      <c r="F415">
        <f t="shared" si="6"/>
        <v>13.304291088119598</v>
      </c>
      <c r="G415">
        <v>13.589028681968038</v>
      </c>
    </row>
    <row r="416" spans="1:7" x14ac:dyDescent="0.2">
      <c r="A416" t="s">
        <v>3</v>
      </c>
      <c r="B416">
        <v>1.7003910000000001E-3</v>
      </c>
      <c r="C416">
        <v>22.547263999999998</v>
      </c>
      <c r="D416">
        <v>-4429.7407000000003</v>
      </c>
      <c r="E416">
        <v>15.138558893127426</v>
      </c>
      <c r="F416">
        <f t="shared" si="6"/>
        <v>15.014972781386298</v>
      </c>
      <c r="G416">
        <v>15.246000410576368</v>
      </c>
    </row>
    <row r="417" spans="1:7" x14ac:dyDescent="0.2">
      <c r="A417" t="s">
        <v>89</v>
      </c>
      <c r="B417">
        <v>5.0188209999999997E-3</v>
      </c>
      <c r="C417">
        <v>23.140059000000001</v>
      </c>
      <c r="D417">
        <v>-4506.3065999999999</v>
      </c>
      <c r="E417">
        <v>-0.24862038025712074</v>
      </c>
      <c r="F417">
        <f t="shared" si="6"/>
        <v>0.52371280348140203</v>
      </c>
      <c r="G417">
        <v>1.2756998040899603</v>
      </c>
    </row>
    <row r="418" spans="1:7" x14ac:dyDescent="0.2">
      <c r="A418" t="s">
        <v>89</v>
      </c>
      <c r="B418">
        <v>3.497268E-3</v>
      </c>
      <c r="C418">
        <v>23.140059000000001</v>
      </c>
      <c r="D418">
        <v>-4506.3065999999999</v>
      </c>
      <c r="E418">
        <v>7.8061364278888679</v>
      </c>
      <c r="F418">
        <f t="shared" si="6"/>
        <v>7.3802971296312005</v>
      </c>
      <c r="G418">
        <v>7.8755388883443871</v>
      </c>
    </row>
    <row r="419" spans="1:7" x14ac:dyDescent="0.2">
      <c r="A419" t="s">
        <v>89</v>
      </c>
      <c r="B419">
        <v>2.6836630000000002E-3</v>
      </c>
      <c r="C419">
        <v>23.140059000000001</v>
      </c>
      <c r="D419">
        <v>-4506.3065999999999</v>
      </c>
      <c r="E419">
        <v>11.530569541310168</v>
      </c>
      <c r="F419">
        <f t="shared" si="6"/>
        <v>11.046650710924201</v>
      </c>
      <c r="G419">
        <v>11.404605623545081</v>
      </c>
    </row>
    <row r="420" spans="1:7" x14ac:dyDescent="0.2">
      <c r="A420" t="s">
        <v>89</v>
      </c>
      <c r="B420">
        <v>2.1771669999999998E-3</v>
      </c>
      <c r="C420">
        <v>23.140059000000001</v>
      </c>
      <c r="D420">
        <v>-4506.3065999999999</v>
      </c>
      <c r="E420">
        <v>13.625484620315451</v>
      </c>
      <c r="F420">
        <f t="shared" si="6"/>
        <v>13.329076978597802</v>
      </c>
      <c r="G420">
        <v>13.601566292557946</v>
      </c>
    </row>
    <row r="421" spans="1:7" x14ac:dyDescent="0.2">
      <c r="A421" t="s">
        <v>89</v>
      </c>
      <c r="B421">
        <v>1.831502E-3</v>
      </c>
      <c r="C421">
        <v>23.140059000000001</v>
      </c>
      <c r="D421">
        <v>-4506.3065999999999</v>
      </c>
      <c r="E421">
        <v>15.020432908794916</v>
      </c>
      <c r="F421">
        <f t="shared" si="6"/>
        <v>14.886749449486802</v>
      </c>
      <c r="G421">
        <v>15.100911617406179</v>
      </c>
    </row>
    <row r="422" spans="1:7" x14ac:dyDescent="0.2">
      <c r="A422" t="s">
        <v>21</v>
      </c>
      <c r="B422">
        <v>6.0606059999999996E-3</v>
      </c>
      <c r="C422">
        <v>22.647030000000001</v>
      </c>
      <c r="D422">
        <v>-4345.4129999999996</v>
      </c>
      <c r="E422">
        <v>-11.094499130713256</v>
      </c>
      <c r="F422">
        <f t="shared" si="6"/>
        <v>-3.6888061002779935</v>
      </c>
      <c r="G422">
        <v>-7.2359424160541153</v>
      </c>
    </row>
    <row r="423" spans="1:7" x14ac:dyDescent="0.2">
      <c r="A423" t="s">
        <v>21</v>
      </c>
      <c r="B423">
        <v>3.621548E-3</v>
      </c>
      <c r="C423">
        <v>22.647030000000001</v>
      </c>
      <c r="D423">
        <v>-4345.4129999999996</v>
      </c>
      <c r="E423">
        <v>4.8070708906624411</v>
      </c>
      <c r="F423">
        <f t="shared" si="6"/>
        <v>6.9099082406760015</v>
      </c>
      <c r="G423">
        <v>4.9230229029108692</v>
      </c>
    </row>
    <row r="424" spans="1:7" x14ac:dyDescent="0.2">
      <c r="A424" t="s">
        <v>21</v>
      </c>
      <c r="B424">
        <v>2.5823109999999999E-3</v>
      </c>
      <c r="C424">
        <v>22.647030000000001</v>
      </c>
      <c r="D424">
        <v>-4345.4129999999996</v>
      </c>
      <c r="E424">
        <v>10.338991965641419</v>
      </c>
      <c r="F424">
        <f t="shared" si="6"/>
        <v>11.425822210557003</v>
      </c>
      <c r="G424">
        <v>10.103730635644254</v>
      </c>
    </row>
    <row r="425" spans="1:7" x14ac:dyDescent="0.2">
      <c r="A425" t="s">
        <v>21</v>
      </c>
      <c r="B425">
        <v>2.0065209999999998E-3</v>
      </c>
      <c r="C425">
        <v>22.647030000000001</v>
      </c>
      <c r="D425">
        <v>-4345.4129999999996</v>
      </c>
      <c r="E425">
        <v>12.996394673722389</v>
      </c>
      <c r="F425">
        <f t="shared" si="6"/>
        <v>13.927867561827002</v>
      </c>
      <c r="G425">
        <v>12.974105444692194</v>
      </c>
    </row>
    <row r="426" spans="1:7" x14ac:dyDescent="0.2">
      <c r="A426" t="s">
        <v>21</v>
      </c>
      <c r="B426">
        <v>1.6406890000000001E-3</v>
      </c>
      <c r="C426">
        <v>22.647030000000001</v>
      </c>
      <c r="D426">
        <v>-4345.4129999999996</v>
      </c>
      <c r="E426">
        <v>14.656215303360451</v>
      </c>
      <c r="F426">
        <f t="shared" si="6"/>
        <v>15.517558690443002</v>
      </c>
      <c r="G426">
        <v>14.797817140177745</v>
      </c>
    </row>
    <row r="427" spans="1:7" x14ac:dyDescent="0.2">
      <c r="A427" t="s">
        <v>6</v>
      </c>
      <c r="B427">
        <v>3.873717E-3</v>
      </c>
      <c r="C427">
        <v>25.069208</v>
      </c>
      <c r="D427">
        <v>-5894.1635999999999</v>
      </c>
      <c r="E427">
        <v>-0.7697770316597019</v>
      </c>
      <c r="F427">
        <f t="shared" si="6"/>
        <v>2.2368862618987997</v>
      </c>
      <c r="G427">
        <v>0.71367667707759352</v>
      </c>
    </row>
    <row r="428" spans="1:7" x14ac:dyDescent="0.2">
      <c r="A428" t="s">
        <v>6</v>
      </c>
      <c r="B428">
        <v>2.7982789999999999E-3</v>
      </c>
      <c r="C428">
        <v>25.069208</v>
      </c>
      <c r="D428">
        <v>-5894.1635999999999</v>
      </c>
      <c r="E428">
        <v>7.2362079232240815</v>
      </c>
      <c r="F428">
        <f t="shared" si="6"/>
        <v>8.5756937755555995</v>
      </c>
      <c r="G428">
        <v>7.3279641128729054</v>
      </c>
    </row>
    <row r="429" spans="1:7" x14ac:dyDescent="0.2">
      <c r="A429" t="s">
        <v>6</v>
      </c>
      <c r="B429">
        <v>2.190221E-3</v>
      </c>
      <c r="C429">
        <v>25.069208</v>
      </c>
      <c r="D429">
        <v>-5894.1635999999999</v>
      </c>
      <c r="E429">
        <v>11.226721625872374</v>
      </c>
      <c r="F429">
        <f t="shared" si="6"/>
        <v>12.1596871058444</v>
      </c>
      <c r="G429">
        <v>11.067715162803095</v>
      </c>
    </row>
    <row r="430" spans="1:7" x14ac:dyDescent="0.2">
      <c r="A430" t="s">
        <v>6</v>
      </c>
      <c r="B430">
        <v>1.7992489999999999E-3</v>
      </c>
      <c r="C430">
        <v>25.069208</v>
      </c>
      <c r="D430">
        <v>-5894.1635999999999</v>
      </c>
      <c r="E430">
        <v>13.513317183892106</v>
      </c>
      <c r="F430">
        <f t="shared" si="6"/>
        <v>14.464140036863601</v>
      </c>
      <c r="G430">
        <v>13.472317926837624</v>
      </c>
    </row>
    <row r="431" spans="1:7" x14ac:dyDescent="0.2">
      <c r="A431" t="s">
        <v>6</v>
      </c>
      <c r="B431">
        <v>1.526718E-3</v>
      </c>
      <c r="C431">
        <v>25.069208</v>
      </c>
      <c r="D431">
        <v>-5894.1635999999999</v>
      </c>
      <c r="E431">
        <v>15.040226725389623</v>
      </c>
      <c r="F431">
        <f t="shared" si="6"/>
        <v>16.0704823369352</v>
      </c>
      <c r="G431">
        <v>15.148470684285968</v>
      </c>
    </row>
    <row r="432" spans="1:7" x14ac:dyDescent="0.2">
      <c r="A432" t="s">
        <v>56</v>
      </c>
      <c r="B432">
        <v>5.8806229999999998E-3</v>
      </c>
      <c r="C432">
        <v>22.358682999999999</v>
      </c>
      <c r="D432">
        <v>-3704.5742</v>
      </c>
      <c r="E432">
        <v>-1.516402118951433</v>
      </c>
      <c r="F432">
        <f t="shared" si="6"/>
        <v>0.57347875427339901</v>
      </c>
      <c r="G432">
        <v>-0.37176640809814998</v>
      </c>
    </row>
    <row r="433" spans="1:7" x14ac:dyDescent="0.2">
      <c r="A433" t="s">
        <v>56</v>
      </c>
      <c r="B433">
        <v>3.7945259999999999E-3</v>
      </c>
      <c r="C433">
        <v>22.358682999999999</v>
      </c>
      <c r="D433">
        <v>-3704.5742</v>
      </c>
      <c r="E433">
        <v>7.585870884403203</v>
      </c>
      <c r="F433">
        <f t="shared" si="6"/>
        <v>8.3015798791708004</v>
      </c>
      <c r="G433">
        <v>7.6561058898363363</v>
      </c>
    </row>
    <row r="434" spans="1:7" x14ac:dyDescent="0.2">
      <c r="A434" t="s">
        <v>56</v>
      </c>
      <c r="B434">
        <v>2.8009240000000002E-3</v>
      </c>
      <c r="C434">
        <v>22.358682999999999</v>
      </c>
      <c r="D434">
        <v>-3704.5742</v>
      </c>
      <c r="E434">
        <v>11.60121472167797</v>
      </c>
      <c r="F434">
        <f t="shared" si="6"/>
        <v>11.982452213439199</v>
      </c>
      <c r="G434">
        <v>11.47975837146701</v>
      </c>
    </row>
    <row r="435" spans="1:7" x14ac:dyDescent="0.2">
      <c r="A435" t="s">
        <v>56</v>
      </c>
      <c r="B435">
        <v>2.2196939999999999E-3</v>
      </c>
      <c r="C435">
        <v>22.358682999999999</v>
      </c>
      <c r="D435">
        <v>-3704.5742</v>
      </c>
      <c r="E435">
        <v>13.770155390550144</v>
      </c>
      <c r="F435">
        <f t="shared" si="6"/>
        <v>14.1356618757052</v>
      </c>
      <c r="G435">
        <v>13.716490515623521</v>
      </c>
    </row>
    <row r="436" spans="1:7" x14ac:dyDescent="0.2">
      <c r="A436" t="s">
        <v>56</v>
      </c>
      <c r="B436">
        <v>1.8382349999999999E-3</v>
      </c>
      <c r="C436">
        <v>22.358682999999999</v>
      </c>
      <c r="D436">
        <v>-3704.5742</v>
      </c>
      <c r="E436">
        <v>15.079558186836689</v>
      </c>
      <c r="F436">
        <f t="shared" si="6"/>
        <v>15.548805045462998</v>
      </c>
      <c r="G436">
        <v>15.184449167065804</v>
      </c>
    </row>
    <row r="437" spans="1:7" x14ac:dyDescent="0.2">
      <c r="A437" t="s">
        <v>2</v>
      </c>
      <c r="B437">
        <v>6.1278260000000003E-3</v>
      </c>
      <c r="C437">
        <v>22.613320999999999</v>
      </c>
      <c r="D437">
        <v>-4730.7860000000001</v>
      </c>
      <c r="E437">
        <v>-8.6625770727181646</v>
      </c>
      <c r="F437">
        <f t="shared" si="6"/>
        <v>-6.3761124512360041</v>
      </c>
      <c r="G437">
        <v>-5.9257845465163363</v>
      </c>
    </row>
    <row r="438" spans="1:7" x14ac:dyDescent="0.2">
      <c r="A438" t="s">
        <v>2</v>
      </c>
      <c r="B438">
        <v>3.621647E-3</v>
      </c>
      <c r="C438">
        <v>22.613320999999999</v>
      </c>
      <c r="D438">
        <v>-4730.7860000000001</v>
      </c>
      <c r="E438">
        <v>5.6989582808658703</v>
      </c>
      <c r="F438">
        <f t="shared" si="6"/>
        <v>5.4800840754579987</v>
      </c>
      <c r="G438">
        <v>5.8005822241020084</v>
      </c>
    </row>
    <row r="439" spans="1:7" x14ac:dyDescent="0.2">
      <c r="A439" t="s">
        <v>2</v>
      </c>
      <c r="B439">
        <v>2.5703969999999999E-3</v>
      </c>
      <c r="C439">
        <v>22.613320999999999</v>
      </c>
      <c r="D439">
        <v>-4730.7860000000001</v>
      </c>
      <c r="E439">
        <v>10.92589562890795</v>
      </c>
      <c r="F439">
        <f t="shared" si="6"/>
        <v>10.453322857958</v>
      </c>
      <c r="G439">
        <v>10.719362194572009</v>
      </c>
    </row>
    <row r="440" spans="1:7" x14ac:dyDescent="0.2">
      <c r="A440" t="s">
        <v>2</v>
      </c>
      <c r="B440">
        <v>1.9921409999999998E-3</v>
      </c>
      <c r="C440">
        <v>22.613320999999999</v>
      </c>
      <c r="D440">
        <v>-4730.7860000000001</v>
      </c>
      <c r="E440">
        <v>13.446305284611643</v>
      </c>
      <c r="F440">
        <f t="shared" si="6"/>
        <v>13.188928247173999</v>
      </c>
      <c r="G440">
        <v>13.425011688606826</v>
      </c>
    </row>
    <row r="441" spans="1:7" x14ac:dyDescent="0.2">
      <c r="A441" t="s">
        <v>2</v>
      </c>
      <c r="B441">
        <v>1.626281E-3</v>
      </c>
      <c r="C441">
        <v>22.613320999999999</v>
      </c>
      <c r="D441">
        <v>-4730.7860000000001</v>
      </c>
      <c r="E441">
        <v>15.010665598637157</v>
      </c>
      <c r="F441">
        <f t="shared" si="6"/>
        <v>14.919733613133999</v>
      </c>
      <c r="G441">
        <v>15.136864092883783</v>
      </c>
    </row>
    <row r="442" spans="1:7" x14ac:dyDescent="0.2">
      <c r="A442" t="s">
        <v>137</v>
      </c>
      <c r="B442">
        <v>5.1282050000000003E-3</v>
      </c>
      <c r="C442">
        <v>22.888002</v>
      </c>
      <c r="D442">
        <v>-5325.8770000000004</v>
      </c>
      <c r="E442">
        <v>-6.5405654075384749</v>
      </c>
      <c r="F442">
        <f t="shared" si="6"/>
        <v>-4.4241870607850018</v>
      </c>
      <c r="G442">
        <v>-4.4464384099670475</v>
      </c>
    </row>
    <row r="443" spans="1:7" x14ac:dyDescent="0.2">
      <c r="A443" t="s">
        <v>137</v>
      </c>
      <c r="B443">
        <v>3.1897929999999998E-3</v>
      </c>
      <c r="C443">
        <v>22.888002</v>
      </c>
      <c r="D443">
        <v>-5325.8770000000004</v>
      </c>
      <c r="E443">
        <v>5.897708350000098</v>
      </c>
      <c r="F443">
        <f t="shared" si="6"/>
        <v>5.8995568265390013</v>
      </c>
      <c r="G443">
        <v>5.9904700648991422</v>
      </c>
    </row>
    <row r="444" spans="1:7" x14ac:dyDescent="0.2">
      <c r="A444" t="s">
        <v>137</v>
      </c>
      <c r="B444">
        <v>2.314815E-3</v>
      </c>
      <c r="C444">
        <v>22.888002</v>
      </c>
      <c r="D444">
        <v>-5325.8770000000004</v>
      </c>
      <c r="E444">
        <v>10.880167119734987</v>
      </c>
      <c r="F444">
        <f t="shared" si="6"/>
        <v>10.559582032244998</v>
      </c>
      <c r="G444">
        <v>10.701576529119064</v>
      </c>
    </row>
    <row r="445" spans="1:7" x14ac:dyDescent="0.2">
      <c r="A445" t="s">
        <v>137</v>
      </c>
      <c r="B445">
        <v>1.81653E-3</v>
      </c>
      <c r="C445">
        <v>22.888002</v>
      </c>
      <c r="D445">
        <v>-5325.8770000000004</v>
      </c>
      <c r="E445">
        <v>13.417986256079658</v>
      </c>
      <c r="F445">
        <f t="shared" si="6"/>
        <v>13.21338665319</v>
      </c>
      <c r="G445">
        <v>13.384471052780029</v>
      </c>
    </row>
    <row r="446" spans="1:7" x14ac:dyDescent="0.2">
      <c r="A446" t="s">
        <v>137</v>
      </c>
      <c r="B446">
        <v>1.4947680000000001E-3</v>
      </c>
      <c r="C446">
        <v>22.888002</v>
      </c>
      <c r="D446">
        <v>-5325.8770000000004</v>
      </c>
      <c r="E446">
        <v>14.997575120334549</v>
      </c>
      <c r="F446">
        <f t="shared" si="6"/>
        <v>14.927051488463999</v>
      </c>
      <c r="G446">
        <v>15.116920369380367</v>
      </c>
    </row>
    <row r="447" spans="1:7" x14ac:dyDescent="0.2">
      <c r="A447" t="s">
        <v>46</v>
      </c>
      <c r="B447">
        <v>4.0281969999999999E-3</v>
      </c>
      <c r="C447">
        <v>23.238430000000001</v>
      </c>
      <c r="D447">
        <v>-5015.2362999999996</v>
      </c>
      <c r="E447">
        <v>1.0969603517587156</v>
      </c>
      <c r="F447">
        <f t="shared" si="6"/>
        <v>3.0360701820489027</v>
      </c>
      <c r="G447">
        <v>2.4811221430232351</v>
      </c>
    </row>
    <row r="448" spans="1:7" x14ac:dyDescent="0.2">
      <c r="A448" t="s">
        <v>46</v>
      </c>
      <c r="B448">
        <v>2.922802E-3</v>
      </c>
      <c r="C448">
        <v>23.238430000000001</v>
      </c>
      <c r="D448">
        <v>-5015.2362999999996</v>
      </c>
      <c r="E448">
        <v>8.0606585066133682</v>
      </c>
      <c r="F448">
        <f t="shared" si="6"/>
        <v>8.5798873118874024</v>
      </c>
      <c r="G448">
        <v>8.1471963058503718</v>
      </c>
    </row>
    <row r="449" spans="1:7" x14ac:dyDescent="0.2">
      <c r="A449" t="s">
        <v>46</v>
      </c>
      <c r="B449">
        <v>2.2934460000000002E-3</v>
      </c>
      <c r="C449">
        <v>23.238430000000001</v>
      </c>
      <c r="D449">
        <v>-5015.2362999999996</v>
      </c>
      <c r="E449">
        <v>11.522570047548065</v>
      </c>
      <c r="F449">
        <f t="shared" si="6"/>
        <v>11.736256368710201</v>
      </c>
      <c r="G449">
        <v>11.373172333261598</v>
      </c>
    </row>
    <row r="450" spans="1:7" x14ac:dyDescent="0.2">
      <c r="A450" t="s">
        <v>46</v>
      </c>
      <c r="B450">
        <v>1.8871039999999999E-3</v>
      </c>
      <c r="C450">
        <v>23.238430000000001</v>
      </c>
      <c r="D450">
        <v>-5015.2362999999996</v>
      </c>
      <c r="E450">
        <v>13.494983761645447</v>
      </c>
      <c r="F450">
        <f t="shared" ref="F450:F513" si="7">C450+D450*B450</f>
        <v>13.774157517324802</v>
      </c>
      <c r="G450">
        <v>13.456015034261245</v>
      </c>
    </row>
    <row r="451" spans="1:7" x14ac:dyDescent="0.2">
      <c r="A451" t="s">
        <v>46</v>
      </c>
      <c r="B451">
        <v>1.603078E-3</v>
      </c>
      <c r="C451">
        <v>23.238430000000001</v>
      </c>
      <c r="D451">
        <v>-5015.2362999999996</v>
      </c>
      <c r="E451">
        <v>14.810057789347773</v>
      </c>
      <c r="F451">
        <f t="shared" si="7"/>
        <v>15.198615022668601</v>
      </c>
      <c r="G451">
        <v>14.911885904105183</v>
      </c>
    </row>
    <row r="452" spans="1:7" x14ac:dyDescent="0.2">
      <c r="A452" t="s">
        <v>91</v>
      </c>
      <c r="B452">
        <v>5.3376029999999998E-3</v>
      </c>
      <c r="C452">
        <v>23.154254999999999</v>
      </c>
      <c r="D452">
        <v>-4589.2039999999997</v>
      </c>
      <c r="E452">
        <v>-2.0073342328428652</v>
      </c>
      <c r="F452">
        <f t="shared" si="7"/>
        <v>-1.3410940380119989</v>
      </c>
      <c r="G452">
        <v>-0.37911598720283735</v>
      </c>
    </row>
    <row r="453" spans="1:7" x14ac:dyDescent="0.2">
      <c r="A453" t="s">
        <v>91</v>
      </c>
      <c r="B453">
        <v>3.582464E-3</v>
      </c>
      <c r="C453">
        <v>23.154254999999999</v>
      </c>
      <c r="D453">
        <v>-4589.2039999999997</v>
      </c>
      <c r="E453">
        <v>7.2557142927698619</v>
      </c>
      <c r="F453">
        <f t="shared" si="7"/>
        <v>6.7135968813439995</v>
      </c>
      <c r="G453">
        <v>7.3328915543980813</v>
      </c>
    </row>
    <row r="454" spans="1:7" x14ac:dyDescent="0.2">
      <c r="A454" t="s">
        <v>91</v>
      </c>
      <c r="B454">
        <v>2.695963E-3</v>
      </c>
      <c r="C454">
        <v>23.154254999999999</v>
      </c>
      <c r="D454">
        <v>-4589.2039999999997</v>
      </c>
      <c r="E454">
        <v>11.374753563169158</v>
      </c>
      <c r="F454">
        <f t="shared" si="7"/>
        <v>10.781930816548</v>
      </c>
      <c r="G454">
        <v>11.228139963576361</v>
      </c>
    </row>
    <row r="455" spans="1:7" x14ac:dyDescent="0.2">
      <c r="A455" t="s">
        <v>91</v>
      </c>
      <c r="B455">
        <v>2.1611690000000001E-3</v>
      </c>
      <c r="C455">
        <v>23.154254999999999</v>
      </c>
      <c r="D455">
        <v>-4589.2039999999997</v>
      </c>
      <c r="E455">
        <v>13.596018342167834</v>
      </c>
      <c r="F455">
        <f t="shared" si="7"/>
        <v>13.236209580523999</v>
      </c>
      <c r="G455">
        <v>13.57800248797068</v>
      </c>
    </row>
    <row r="456" spans="1:7" x14ac:dyDescent="0.2">
      <c r="A456" t="s">
        <v>91</v>
      </c>
      <c r="B456">
        <v>1.803427E-3</v>
      </c>
      <c r="C456">
        <v>23.154254999999999</v>
      </c>
      <c r="D456">
        <v>-4589.2039999999997</v>
      </c>
      <c r="E456">
        <v>15.062456643212421</v>
      </c>
      <c r="F456">
        <f t="shared" si="7"/>
        <v>14.877960597891999</v>
      </c>
      <c r="G456">
        <v>15.149905910974439</v>
      </c>
    </row>
    <row r="457" spans="1:7" x14ac:dyDescent="0.2">
      <c r="A457" t="s">
        <v>42</v>
      </c>
      <c r="B457">
        <v>4.3478259999999999E-3</v>
      </c>
      <c r="C457">
        <v>23.107503999999999</v>
      </c>
      <c r="D457">
        <v>-4826.9755999999998</v>
      </c>
      <c r="E457">
        <v>1.3402836367779685</v>
      </c>
      <c r="F457">
        <f t="shared" si="7"/>
        <v>2.1206539849544015</v>
      </c>
      <c r="G457">
        <v>2.0148870114849657</v>
      </c>
    </row>
    <row r="458" spans="1:7" x14ac:dyDescent="0.2">
      <c r="A458" t="s">
        <v>42</v>
      </c>
      <c r="B458">
        <v>3.11284E-3</v>
      </c>
      <c r="C458">
        <v>23.107503999999999</v>
      </c>
      <c r="D458">
        <v>-4826.9755999999998</v>
      </c>
      <c r="E458">
        <v>7.9436501067749914</v>
      </c>
      <c r="F458">
        <f t="shared" si="7"/>
        <v>8.0819012732959994</v>
      </c>
      <c r="G458">
        <v>7.9886094652110824</v>
      </c>
    </row>
    <row r="459" spans="1:7" x14ac:dyDescent="0.2">
      <c r="A459" t="s">
        <v>42</v>
      </c>
      <c r="B459">
        <v>2.4242420000000001E-3</v>
      </c>
      <c r="C459">
        <v>23.107503999999999</v>
      </c>
      <c r="D459">
        <v>-4826.9755999999998</v>
      </c>
      <c r="E459">
        <v>11.395289210887739</v>
      </c>
      <c r="F459">
        <f t="shared" si="7"/>
        <v>11.405747017504799</v>
      </c>
      <c r="G459">
        <v>11.319411056638755</v>
      </c>
    </row>
    <row r="460" spans="1:7" x14ac:dyDescent="0.2">
      <c r="A460" t="s">
        <v>42</v>
      </c>
      <c r="B460">
        <v>1.9851119999999998E-3</v>
      </c>
      <c r="C460">
        <v>23.107503999999999</v>
      </c>
      <c r="D460">
        <v>-4826.9755999999998</v>
      </c>
      <c r="E460">
        <v>13.469677519951635</v>
      </c>
      <c r="F460">
        <f t="shared" si="7"/>
        <v>13.5254168127328</v>
      </c>
      <c r="G460">
        <v>13.443516707313947</v>
      </c>
    </row>
    <row r="461" spans="1:7" x14ac:dyDescent="0.2">
      <c r="A461" t="s">
        <v>42</v>
      </c>
      <c r="B461">
        <v>1.680672E-3</v>
      </c>
      <c r="C461">
        <v>23.107503999999999</v>
      </c>
      <c r="D461">
        <v>-4826.9755999999998</v>
      </c>
      <c r="E461">
        <v>14.859032881331133</v>
      </c>
      <c r="F461">
        <f t="shared" si="7"/>
        <v>14.994941264396799</v>
      </c>
      <c r="G461">
        <v>14.916116448373666</v>
      </c>
    </row>
    <row r="462" spans="1:7" x14ac:dyDescent="0.2">
      <c r="A462" t="s">
        <v>40</v>
      </c>
      <c r="B462">
        <v>5.6561090000000003E-3</v>
      </c>
      <c r="C462">
        <v>22.873472</v>
      </c>
      <c r="D462">
        <v>-4299.4994999999999</v>
      </c>
      <c r="E462">
        <v>-0.3610835177411964</v>
      </c>
      <c r="F462">
        <f t="shared" si="7"/>
        <v>-1.4449658174454996</v>
      </c>
      <c r="G462">
        <v>0.6725973276674182</v>
      </c>
    </row>
    <row r="463" spans="1:7" x14ac:dyDescent="0.2">
      <c r="A463" t="s">
        <v>40</v>
      </c>
      <c r="B463">
        <v>3.7467220000000001E-3</v>
      </c>
      <c r="C463">
        <v>22.873472</v>
      </c>
      <c r="D463">
        <v>-4299.4994999999999</v>
      </c>
      <c r="E463">
        <v>8.0122256916003884</v>
      </c>
      <c r="F463">
        <f t="shared" si="7"/>
        <v>6.764442634361</v>
      </c>
      <c r="G463">
        <v>8.0588249541187</v>
      </c>
    </row>
    <row r="464" spans="1:7" x14ac:dyDescent="0.2">
      <c r="A464" t="s">
        <v>40</v>
      </c>
      <c r="B464">
        <v>2.8011199999999998E-3</v>
      </c>
      <c r="C464">
        <v>22.873472</v>
      </c>
      <c r="D464">
        <v>-4299.4994999999999</v>
      </c>
      <c r="E464">
        <v>11.806808926008586</v>
      </c>
      <c r="F464">
        <f t="shared" si="7"/>
        <v>10.830057960560001</v>
      </c>
      <c r="G464">
        <v>11.716769423221919</v>
      </c>
    </row>
    <row r="465" spans="1:7" x14ac:dyDescent="0.2">
      <c r="A465" t="s">
        <v>40</v>
      </c>
      <c r="B465">
        <v>2.2366360000000002E-3</v>
      </c>
      <c r="C465">
        <v>22.873472</v>
      </c>
      <c r="D465">
        <v>-4299.4994999999999</v>
      </c>
      <c r="E465">
        <v>13.909064751751551</v>
      </c>
      <c r="F465">
        <f t="shared" si="7"/>
        <v>13.257056636318</v>
      </c>
      <c r="G465">
        <v>13.900406012079873</v>
      </c>
    </row>
    <row r="466" spans="1:7" x14ac:dyDescent="0.2">
      <c r="A466" t="s">
        <v>40</v>
      </c>
      <c r="B466">
        <v>1.8615039999999999E-3</v>
      </c>
      <c r="C466">
        <v>22.873472</v>
      </c>
      <c r="D466">
        <v>-4299.4994999999999</v>
      </c>
      <c r="E466">
        <v>15.299457804883545</v>
      </c>
      <c r="F466">
        <f t="shared" si="7"/>
        <v>14.869936482751999</v>
      </c>
      <c r="G466">
        <v>15.351557791140863</v>
      </c>
    </row>
    <row r="467" spans="1:7" x14ac:dyDescent="0.2">
      <c r="A467" t="s">
        <v>34</v>
      </c>
      <c r="B467">
        <v>4.1649310000000002E-3</v>
      </c>
      <c r="C467">
        <v>25.092635999999999</v>
      </c>
      <c r="D467">
        <v>-6903.7686000000003</v>
      </c>
      <c r="E467">
        <v>-5.2209267082238675</v>
      </c>
      <c r="F467">
        <f t="shared" si="7"/>
        <v>-3.6610838589666024</v>
      </c>
      <c r="G467">
        <v>-3.1073777924386015</v>
      </c>
    </row>
    <row r="468" spans="1:7" x14ac:dyDescent="0.2">
      <c r="A468" t="s">
        <v>34</v>
      </c>
      <c r="B468">
        <v>2.9476789999999999E-3</v>
      </c>
      <c r="C468">
        <v>25.092635999999999</v>
      </c>
      <c r="D468">
        <v>-6903.7686000000003</v>
      </c>
      <c r="E468">
        <v>5.2186721522285211</v>
      </c>
      <c r="F468">
        <f t="shared" si="7"/>
        <v>4.7425422769205987</v>
      </c>
      <c r="G468">
        <v>5.3455274322153663</v>
      </c>
    </row>
    <row r="469" spans="1:7" x14ac:dyDescent="0.2">
      <c r="A469" t="s">
        <v>34</v>
      </c>
      <c r="B469">
        <v>2.2810220000000002E-3</v>
      </c>
      <c r="C469">
        <v>25.092635999999999</v>
      </c>
      <c r="D469">
        <v>-6903.7686000000003</v>
      </c>
      <c r="E469">
        <v>10.197022701555568</v>
      </c>
      <c r="F469">
        <f t="shared" si="7"/>
        <v>9.3449879404907961</v>
      </c>
      <c r="G469">
        <v>9.9749619604413517</v>
      </c>
    </row>
    <row r="470" spans="1:7" x14ac:dyDescent="0.2">
      <c r="A470" t="s">
        <v>34</v>
      </c>
      <c r="B470">
        <v>1.8602919999999999E-3</v>
      </c>
      <c r="C470">
        <v>25.092635999999999</v>
      </c>
      <c r="D470">
        <v>-6903.7686000000003</v>
      </c>
      <c r="E470">
        <v>12.955078934782843</v>
      </c>
      <c r="F470">
        <f t="shared" si="7"/>
        <v>12.249610503568798</v>
      </c>
      <c r="G470">
        <v>12.896617308034674</v>
      </c>
    </row>
    <row r="471" spans="1:7" x14ac:dyDescent="0.2">
      <c r="A471" t="s">
        <v>34</v>
      </c>
      <c r="B471">
        <v>1.5705980000000001E-3</v>
      </c>
      <c r="C471">
        <v>25.092635999999999</v>
      </c>
      <c r="D471">
        <v>-6903.7686000000003</v>
      </c>
      <c r="E471">
        <v>14.754658073405768</v>
      </c>
      <c r="F471">
        <f t="shared" si="7"/>
        <v>14.249590844377197</v>
      </c>
      <c r="G471">
        <v>14.908325587134568</v>
      </c>
    </row>
    <row r="472" spans="1:7" x14ac:dyDescent="0.2">
      <c r="A472" t="s">
        <v>98</v>
      </c>
      <c r="B472">
        <v>3.7140200000000002E-3</v>
      </c>
      <c r="C472">
        <v>24.738682000000001</v>
      </c>
      <c r="D472">
        <v>-6000.2960000000003</v>
      </c>
      <c r="E472">
        <v>-1.1488604097240351</v>
      </c>
      <c r="F472">
        <f t="shared" si="7"/>
        <v>2.4534626500799988</v>
      </c>
      <c r="G472">
        <v>0.4741401270326584</v>
      </c>
    </row>
    <row r="473" spans="1:7" x14ac:dyDescent="0.2">
      <c r="A473" t="s">
        <v>98</v>
      </c>
      <c r="B473">
        <v>2.724888E-3</v>
      </c>
      <c r="C473">
        <v>24.738682000000001</v>
      </c>
      <c r="D473">
        <v>-6000.2960000000003</v>
      </c>
      <c r="E473">
        <v>6.9618892354667867</v>
      </c>
      <c r="F473">
        <f t="shared" si="7"/>
        <v>8.3885474331519987</v>
      </c>
      <c r="G473">
        <v>7.0807767607893055</v>
      </c>
    </row>
    <row r="474" spans="1:7" x14ac:dyDescent="0.2">
      <c r="A474" t="s">
        <v>98</v>
      </c>
      <c r="B474">
        <v>2.1518100000000001E-3</v>
      </c>
      <c r="C474">
        <v>24.738682000000001</v>
      </c>
      <c r="D474">
        <v>-6000.2960000000003</v>
      </c>
      <c r="E474">
        <v>11.102636665698629</v>
      </c>
      <c r="F474">
        <f t="shared" si="7"/>
        <v>11.82718506424</v>
      </c>
      <c r="G474">
        <v>10.908494506044731</v>
      </c>
    </row>
    <row r="475" spans="1:7" x14ac:dyDescent="0.2">
      <c r="A475" t="s">
        <v>98</v>
      </c>
      <c r="B475">
        <v>1.7778959999999999E-3</v>
      </c>
      <c r="C475">
        <v>24.738682000000001</v>
      </c>
      <c r="D475">
        <v>-6000.2960000000003</v>
      </c>
      <c r="E475">
        <v>13.4826241840662</v>
      </c>
      <c r="F475">
        <f t="shared" si="7"/>
        <v>14.070779742784001</v>
      </c>
      <c r="G475">
        <v>13.405950791226569</v>
      </c>
    </row>
    <row r="476" spans="1:7" x14ac:dyDescent="0.2">
      <c r="A476" t="s">
        <v>98</v>
      </c>
      <c r="B476">
        <v>1.5146929999999999E-3</v>
      </c>
      <c r="C476">
        <v>24.738682000000001</v>
      </c>
      <c r="D476">
        <v>-6000.2960000000003</v>
      </c>
      <c r="E476">
        <v>15.012011988980383</v>
      </c>
      <c r="F476">
        <f t="shared" si="7"/>
        <v>15.650075650872001</v>
      </c>
      <c r="G476">
        <v>15.163943235020371</v>
      </c>
    </row>
    <row r="477" spans="1:7" x14ac:dyDescent="0.2">
      <c r="A477" t="s">
        <v>19</v>
      </c>
      <c r="B477">
        <v>5.4773510000000001E-3</v>
      </c>
      <c r="C477">
        <v>22.736801</v>
      </c>
      <c r="D477">
        <v>-4241.2334000000001</v>
      </c>
      <c r="E477">
        <v>-1.6999426264352753</v>
      </c>
      <c r="F477">
        <f t="shared" si="7"/>
        <v>-0.49392300472340267</v>
      </c>
      <c r="G477">
        <v>-0.15446436315792056</v>
      </c>
    </row>
    <row r="478" spans="1:7" x14ac:dyDescent="0.2">
      <c r="A478" t="s">
        <v>19</v>
      </c>
      <c r="B478">
        <v>3.6767750000000002E-3</v>
      </c>
      <c r="C478">
        <v>22.736801</v>
      </c>
      <c r="D478">
        <v>-4241.2334000000001</v>
      </c>
      <c r="E478">
        <v>7.2525140064070284</v>
      </c>
      <c r="F478">
        <f t="shared" si="7"/>
        <v>7.1427400657149995</v>
      </c>
      <c r="G478">
        <v>7.3188001570710721</v>
      </c>
    </row>
    <row r="479" spans="1:7" x14ac:dyDescent="0.2">
      <c r="A479" t="s">
        <v>19</v>
      </c>
      <c r="B479">
        <v>2.7671319999999998E-3</v>
      </c>
      <c r="C479">
        <v>22.736801</v>
      </c>
      <c r="D479">
        <v>-4241.2334000000001</v>
      </c>
      <c r="E479">
        <v>11.216820771896266</v>
      </c>
      <c r="F479">
        <f t="shared" si="7"/>
        <v>11.000748339391201</v>
      </c>
      <c r="G479">
        <v>11.094260208729354</v>
      </c>
    </row>
    <row r="480" spans="1:7" x14ac:dyDescent="0.2">
      <c r="A480" t="s">
        <v>19</v>
      </c>
      <c r="B480">
        <v>2.2183160000000001E-3</v>
      </c>
      <c r="C480">
        <v>22.736801</v>
      </c>
      <c r="D480">
        <v>-4241.2334000000001</v>
      </c>
      <c r="E480">
        <v>13.395956226052309</v>
      </c>
      <c r="F480">
        <f t="shared" si="7"/>
        <v>13.328405089045599</v>
      </c>
      <c r="G480">
        <v>13.372113040786425</v>
      </c>
    </row>
    <row r="481" spans="1:7" x14ac:dyDescent="0.2">
      <c r="A481" t="s">
        <v>19</v>
      </c>
      <c r="B481">
        <v>1.851166E-3</v>
      </c>
      <c r="C481">
        <v>22.736801</v>
      </c>
      <c r="D481">
        <v>-4241.2334000000001</v>
      </c>
      <c r="E481">
        <v>14.815848276002599</v>
      </c>
      <c r="F481">
        <f t="shared" si="7"/>
        <v>14.8855739318556</v>
      </c>
      <c r="G481">
        <v>14.895963779995476</v>
      </c>
    </row>
    <row r="482" spans="1:7" x14ac:dyDescent="0.2">
      <c r="A482" t="s">
        <v>20</v>
      </c>
      <c r="B482">
        <v>4.5524900000000002E-3</v>
      </c>
      <c r="C482">
        <v>23.168823</v>
      </c>
      <c r="D482">
        <v>-4966.7245999999996</v>
      </c>
      <c r="E482">
        <v>-0.84261487067906771</v>
      </c>
      <c r="F482">
        <f t="shared" si="7"/>
        <v>0.55785892574600027</v>
      </c>
      <c r="G482">
        <v>0.66601782134664944</v>
      </c>
    </row>
    <row r="483" spans="1:7" x14ac:dyDescent="0.2">
      <c r="A483" t="s">
        <v>20</v>
      </c>
      <c r="B483">
        <v>3.1908610000000001E-3</v>
      </c>
      <c r="C483">
        <v>23.168823</v>
      </c>
      <c r="D483">
        <v>-4966.7245999999996</v>
      </c>
      <c r="E483">
        <v>7.2678404660435261</v>
      </c>
      <c r="F483">
        <f t="shared" si="7"/>
        <v>7.3206951761194006</v>
      </c>
      <c r="G483">
        <v>7.337065047299685</v>
      </c>
    </row>
    <row r="484" spans="1:7" x14ac:dyDescent="0.2">
      <c r="A484" t="s">
        <v>20</v>
      </c>
      <c r="B484">
        <v>2.456218E-3</v>
      </c>
      <c r="C484">
        <v>23.168823</v>
      </c>
      <c r="D484">
        <v>-4966.7245999999996</v>
      </c>
      <c r="E484">
        <v>11.061629081368372</v>
      </c>
      <c r="F484">
        <f t="shared" si="7"/>
        <v>10.9694646364372</v>
      </c>
      <c r="G484">
        <v>10.936311352435531</v>
      </c>
    </row>
    <row r="485" spans="1:7" x14ac:dyDescent="0.2">
      <c r="A485" t="s">
        <v>20</v>
      </c>
      <c r="B485">
        <v>1.9965460000000001E-3</v>
      </c>
      <c r="C485">
        <v>23.168823</v>
      </c>
      <c r="D485">
        <v>-4966.7245999999996</v>
      </c>
      <c r="E485">
        <v>13.211943027704606</v>
      </c>
      <c r="F485">
        <f t="shared" si="7"/>
        <v>13.252528866768401</v>
      </c>
      <c r="G485">
        <v>13.188388548535411</v>
      </c>
    </row>
    <row r="486" spans="1:7" x14ac:dyDescent="0.2">
      <c r="A486" t="s">
        <v>20</v>
      </c>
      <c r="B486">
        <v>1.6818029999999999E-3</v>
      </c>
      <c r="C486">
        <v>23.168823</v>
      </c>
      <c r="D486">
        <v>-4966.7245999999996</v>
      </c>
      <c r="E486">
        <v>14.650764754337509</v>
      </c>
      <c r="F486">
        <f t="shared" si="7"/>
        <v>14.8157706675462</v>
      </c>
      <c r="G486">
        <v>14.730413150712756</v>
      </c>
    </row>
    <row r="487" spans="1:7" x14ac:dyDescent="0.2">
      <c r="A487" t="s">
        <v>125</v>
      </c>
      <c r="B487">
        <v>3.9192630000000001E-3</v>
      </c>
      <c r="C487">
        <v>24.289131000000001</v>
      </c>
      <c r="D487">
        <v>-6742.3994000000002</v>
      </c>
      <c r="E487">
        <v>-2.8679590166221853</v>
      </c>
      <c r="F487">
        <f t="shared" si="7"/>
        <v>-2.136105499642202</v>
      </c>
      <c r="G487">
        <v>-0.92532386095816932</v>
      </c>
    </row>
    <row r="488" spans="1:7" x14ac:dyDescent="0.2">
      <c r="A488" t="s">
        <v>125</v>
      </c>
      <c r="B488">
        <v>2.7541570000000001E-3</v>
      </c>
      <c r="C488">
        <v>24.289131000000001</v>
      </c>
      <c r="D488">
        <v>-6742.3994000000002</v>
      </c>
      <c r="E488">
        <v>6.3117633813116214</v>
      </c>
      <c r="F488">
        <f t="shared" si="7"/>
        <v>5.7195044956941992</v>
      </c>
      <c r="G488">
        <v>6.4371746449236937</v>
      </c>
    </row>
    <row r="489" spans="1:7" x14ac:dyDescent="0.2">
      <c r="A489" t="s">
        <v>125</v>
      </c>
      <c r="B489">
        <v>2.1230300000000001E-3</v>
      </c>
      <c r="C489">
        <v>24.289131000000001</v>
      </c>
      <c r="D489">
        <v>-6742.3994000000002</v>
      </c>
      <c r="E489">
        <v>10.639387375905867</v>
      </c>
      <c r="F489">
        <f t="shared" si="7"/>
        <v>9.974814801817999</v>
      </c>
      <c r="G489">
        <v>10.42537107900068</v>
      </c>
    </row>
    <row r="490" spans="1:7" x14ac:dyDescent="0.2">
      <c r="A490" t="s">
        <v>125</v>
      </c>
      <c r="B490">
        <v>1.7272279999999999E-3</v>
      </c>
      <c r="C490">
        <v>24.289131000000001</v>
      </c>
      <c r="D490">
        <v>-6742.3994000000002</v>
      </c>
      <c r="E490">
        <v>13.000324185345731</v>
      </c>
      <c r="F490">
        <f t="shared" si="7"/>
        <v>12.643469969136801</v>
      </c>
      <c r="G490">
        <v>12.92650971670837</v>
      </c>
    </row>
    <row r="491" spans="1:7" x14ac:dyDescent="0.2">
      <c r="A491" t="s">
        <v>125</v>
      </c>
      <c r="B491">
        <v>1.455816E-3</v>
      </c>
      <c r="C491">
        <v>24.289131000000001</v>
      </c>
      <c r="D491">
        <v>-6742.3994000000002</v>
      </c>
      <c r="E491">
        <v>14.479192883100692</v>
      </c>
      <c r="F491">
        <f t="shared" si="7"/>
        <v>14.4734380750896</v>
      </c>
      <c r="G491">
        <v>14.641607265324899</v>
      </c>
    </row>
    <row r="492" spans="1:7" x14ac:dyDescent="0.2">
      <c r="A492" t="s">
        <v>111</v>
      </c>
      <c r="B492">
        <v>3.7940589999999998E-3</v>
      </c>
      <c r="C492">
        <v>23.895392999999999</v>
      </c>
      <c r="D492">
        <v>-6243.3580000000002</v>
      </c>
      <c r="E492">
        <v>-0.48557603606705158</v>
      </c>
      <c r="F492">
        <f t="shared" si="7"/>
        <v>0.20772438987799902</v>
      </c>
      <c r="G492">
        <v>1.0408844977077472</v>
      </c>
    </row>
    <row r="493" spans="1:7" x14ac:dyDescent="0.2">
      <c r="A493" t="s">
        <v>111</v>
      </c>
      <c r="B493">
        <v>2.7610769999999998E-3</v>
      </c>
      <c r="C493">
        <v>23.895392999999999</v>
      </c>
      <c r="D493">
        <v>-6243.3580000000002</v>
      </c>
      <c r="E493">
        <v>7.077744663004724</v>
      </c>
      <c r="F493">
        <f t="shared" si="7"/>
        <v>6.6570008234340001</v>
      </c>
      <c r="G493">
        <v>7.1555857344540463</v>
      </c>
    </row>
    <row r="494" spans="1:7" x14ac:dyDescent="0.2">
      <c r="A494" t="s">
        <v>111</v>
      </c>
      <c r="B494">
        <v>2.1702100000000001E-3</v>
      </c>
      <c r="C494">
        <v>23.895392999999999</v>
      </c>
      <c r="D494">
        <v>-6243.3580000000002</v>
      </c>
      <c r="E494">
        <v>10.789698464904065</v>
      </c>
      <c r="F494">
        <f t="shared" si="7"/>
        <v>10.345995034819998</v>
      </c>
      <c r="G494">
        <v>10.653202513500119</v>
      </c>
    </row>
    <row r="495" spans="1:7" x14ac:dyDescent="0.2">
      <c r="A495" t="s">
        <v>111</v>
      </c>
      <c r="B495">
        <v>1.7876540000000001E-3</v>
      </c>
      <c r="C495">
        <v>23.895392999999999</v>
      </c>
      <c r="D495">
        <v>-6243.3580000000002</v>
      </c>
      <c r="E495">
        <v>12.947006902908246</v>
      </c>
      <c r="F495">
        <f t="shared" si="7"/>
        <v>12.734429097867999</v>
      </c>
      <c r="G495">
        <v>12.917729529774087</v>
      </c>
    </row>
    <row r="496" spans="1:7" x14ac:dyDescent="0.2">
      <c r="A496" t="s">
        <v>111</v>
      </c>
      <c r="B496">
        <v>1.5197570000000001E-3</v>
      </c>
      <c r="C496">
        <v>23.895392999999999</v>
      </c>
      <c r="D496">
        <v>-6243.3580000000002</v>
      </c>
      <c r="E496">
        <v>14.415609996248213</v>
      </c>
      <c r="F496">
        <f t="shared" si="7"/>
        <v>14.407005975993998</v>
      </c>
      <c r="G496">
        <v>14.503536559539004</v>
      </c>
    </row>
    <row r="497" spans="1:7" x14ac:dyDescent="0.2">
      <c r="A497" t="s">
        <v>132</v>
      </c>
      <c r="B497">
        <v>3.3675699999999999E-3</v>
      </c>
      <c r="C497">
        <v>25.302226999999998</v>
      </c>
      <c r="D497">
        <v>-7879.6620000000003</v>
      </c>
      <c r="E497">
        <v>-2.2793038854157057</v>
      </c>
      <c r="F497">
        <f t="shared" si="7"/>
        <v>-1.2330863613399998</v>
      </c>
      <c r="G497">
        <v>0.56572356633675014</v>
      </c>
    </row>
    <row r="498" spans="1:7" x14ac:dyDescent="0.2">
      <c r="A498" t="s">
        <v>132</v>
      </c>
      <c r="B498">
        <v>2.4851669999999999E-3</v>
      </c>
      <c r="C498">
        <v>25.302226999999998</v>
      </c>
      <c r="D498">
        <v>-7879.6620000000003</v>
      </c>
      <c r="E498">
        <v>6.6952169467418141</v>
      </c>
      <c r="F498">
        <f t="shared" si="7"/>
        <v>5.7199510264459974</v>
      </c>
      <c r="G498">
        <v>6.8486343127614262</v>
      </c>
    </row>
    <row r="499" spans="1:7" x14ac:dyDescent="0.2">
      <c r="A499" t="s">
        <v>132</v>
      </c>
      <c r="B499">
        <v>1.9691819999999999E-3</v>
      </c>
      <c r="C499">
        <v>25.302226999999998</v>
      </c>
      <c r="D499">
        <v>-7879.6620000000003</v>
      </c>
      <c r="E499">
        <v>10.803405194400561</v>
      </c>
      <c r="F499">
        <f t="shared" si="7"/>
        <v>9.7857384235159994</v>
      </c>
      <c r="G499">
        <v>10.522565273438051</v>
      </c>
    </row>
    <row r="500" spans="1:7" x14ac:dyDescent="0.2">
      <c r="A500" t="s">
        <v>132</v>
      </c>
      <c r="B500">
        <v>1.6306230000000001E-3</v>
      </c>
      <c r="C500">
        <v>25.302226999999998</v>
      </c>
      <c r="D500">
        <v>-7879.6620000000003</v>
      </c>
      <c r="E500">
        <v>12.95634037698353</v>
      </c>
      <c r="F500">
        <f t="shared" si="7"/>
        <v>12.453468910573998</v>
      </c>
      <c r="G500">
        <v>12.933182621065823</v>
      </c>
    </row>
    <row r="501" spans="1:7" x14ac:dyDescent="0.2">
      <c r="A501" t="s">
        <v>132</v>
      </c>
      <c r="B501">
        <v>1.391401E-3</v>
      </c>
      <c r="C501">
        <v>25.302226999999998</v>
      </c>
      <c r="D501">
        <v>-7879.6620000000003</v>
      </c>
      <c r="E501">
        <v>14.485916094848273</v>
      </c>
      <c r="F501">
        <f t="shared" si="7"/>
        <v>14.338457413537999</v>
      </c>
      <c r="G501">
        <v>14.636497857506775</v>
      </c>
    </row>
    <row r="502" spans="1:7" x14ac:dyDescent="0.2">
      <c r="A502" t="s">
        <v>126</v>
      </c>
      <c r="B502">
        <v>4.1666669999999998E-3</v>
      </c>
      <c r="C502">
        <v>26.560787000000001</v>
      </c>
      <c r="D502">
        <v>-10429.979499999999</v>
      </c>
      <c r="E502">
        <v>-25.14731501918105</v>
      </c>
      <c r="F502">
        <f t="shared" si="7"/>
        <v>-16.897464393326491</v>
      </c>
      <c r="G502">
        <v>-19.397783320981627</v>
      </c>
    </row>
    <row r="503" spans="1:7" x14ac:dyDescent="0.2">
      <c r="A503" t="s">
        <v>126</v>
      </c>
      <c r="B503">
        <v>2.5031290000000002E-3</v>
      </c>
      <c r="C503">
        <v>26.560787000000001</v>
      </c>
      <c r="D503">
        <v>-10429.979499999999</v>
      </c>
      <c r="E503">
        <v>-1.1754111068912625</v>
      </c>
      <c r="F503">
        <f t="shared" si="7"/>
        <v>0.45320284414449929</v>
      </c>
      <c r="G503">
        <v>-0.9192948945608137</v>
      </c>
    </row>
    <row r="504" spans="1:7" x14ac:dyDescent="0.2">
      <c r="A504" t="s">
        <v>126</v>
      </c>
      <c r="B504">
        <v>1.788909E-3</v>
      </c>
      <c r="C504">
        <v>26.560787000000001</v>
      </c>
      <c r="D504">
        <v>-10429.979499999999</v>
      </c>
      <c r="E504">
        <v>7.5041420313102103</v>
      </c>
      <c r="F504">
        <f t="shared" si="7"/>
        <v>7.9025028026345012</v>
      </c>
      <c r="G504">
        <v>7.0142215047749907</v>
      </c>
    </row>
    <row r="505" spans="1:7" x14ac:dyDescent="0.2">
      <c r="A505" t="s">
        <v>126</v>
      </c>
      <c r="B505">
        <v>1.3917879999999999E-3</v>
      </c>
      <c r="C505">
        <v>26.560787000000001</v>
      </c>
      <c r="D505">
        <v>-10429.979499999999</v>
      </c>
      <c r="E505">
        <v>11.547880278439147</v>
      </c>
      <c r="F505">
        <f t="shared" si="7"/>
        <v>12.044466691654003</v>
      </c>
      <c r="G505">
        <v>11.425419687436682</v>
      </c>
    </row>
    <row r="506" spans="1:7" x14ac:dyDescent="0.2">
      <c r="A506" t="s">
        <v>126</v>
      </c>
      <c r="B506">
        <v>1.1389519999999999E-3</v>
      </c>
      <c r="C506">
        <v>26.560787000000001</v>
      </c>
      <c r="D506">
        <v>-10429.979499999999</v>
      </c>
      <c r="E506">
        <v>13.877639930060372</v>
      </c>
      <c r="F506">
        <f t="shared" si="7"/>
        <v>14.681540988516003</v>
      </c>
      <c r="G506">
        <v>14.233908041644721</v>
      </c>
    </row>
    <row r="507" spans="1:7" x14ac:dyDescent="0.2">
      <c r="A507" t="s">
        <v>121</v>
      </c>
      <c r="B507">
        <v>4.1666669999999998E-3</v>
      </c>
      <c r="C507">
        <v>26.582687</v>
      </c>
      <c r="D507">
        <v>-10421.48</v>
      </c>
      <c r="E507">
        <v>-24.064537584015937</v>
      </c>
      <c r="F507">
        <f t="shared" si="7"/>
        <v>-16.840149807159996</v>
      </c>
      <c r="G507">
        <v>-18.477985381936801</v>
      </c>
    </row>
    <row r="508" spans="1:7" x14ac:dyDescent="0.2">
      <c r="A508" t="s">
        <v>121</v>
      </c>
      <c r="B508">
        <v>2.5624599999999999E-3</v>
      </c>
      <c r="C508">
        <v>26.582687</v>
      </c>
      <c r="D508">
        <v>-10421.48</v>
      </c>
      <c r="E508">
        <v>-1.0673952280642549</v>
      </c>
      <c r="F508">
        <f t="shared" si="7"/>
        <v>-0.12193864079999628</v>
      </c>
      <c r="G508">
        <v>-0.80634522758399996</v>
      </c>
    </row>
    <row r="509" spans="1:7" x14ac:dyDescent="0.2">
      <c r="A509" t="s">
        <v>121</v>
      </c>
      <c r="B509">
        <v>1.850139E-3</v>
      </c>
      <c r="C509">
        <v>26.582687</v>
      </c>
      <c r="D509">
        <v>-10421.48</v>
      </c>
      <c r="E509">
        <v>7.5332259630324483</v>
      </c>
      <c r="F509">
        <f t="shared" si="7"/>
        <v>7.3015004142799995</v>
      </c>
      <c r="G509">
        <v>7.0404478523543972</v>
      </c>
    </row>
    <row r="510" spans="1:7" x14ac:dyDescent="0.2">
      <c r="A510" t="s">
        <v>121</v>
      </c>
      <c r="B510">
        <v>1.4477019999999999E-3</v>
      </c>
      <c r="C510">
        <v>26.582687</v>
      </c>
      <c r="D510">
        <v>-10421.48</v>
      </c>
      <c r="E510">
        <v>11.600295218960884</v>
      </c>
      <c r="F510">
        <f t="shared" si="7"/>
        <v>11.495489561040001</v>
      </c>
      <c r="G510">
        <v>11.473617542299198</v>
      </c>
    </row>
    <row r="511" spans="1:7" x14ac:dyDescent="0.2">
      <c r="A511" t="s">
        <v>121</v>
      </c>
      <c r="B511">
        <v>1.1890609999999999E-3</v>
      </c>
      <c r="C511">
        <v>26.582687</v>
      </c>
      <c r="D511">
        <v>-10421.48</v>
      </c>
      <c r="E511">
        <v>13.96436150288554</v>
      </c>
      <c r="F511">
        <f t="shared" si="7"/>
        <v>14.190911569720001</v>
      </c>
      <c r="G511">
        <v>14.322757759965599</v>
      </c>
    </row>
    <row r="512" spans="1:7" x14ac:dyDescent="0.2">
      <c r="A512" t="s">
        <v>14</v>
      </c>
      <c r="B512">
        <v>3.4749970000000001E-3</v>
      </c>
      <c r="C512">
        <v>24.616202999999999</v>
      </c>
      <c r="D512">
        <v>-7536.8130000000001</v>
      </c>
      <c r="E512">
        <v>-3.8585570550939909</v>
      </c>
      <c r="F512">
        <f t="shared" si="7"/>
        <v>-1.5741995645610025</v>
      </c>
      <c r="G512">
        <v>-2.0781301688775216</v>
      </c>
    </row>
    <row r="513" spans="1:7" x14ac:dyDescent="0.2">
      <c r="A513" t="s">
        <v>14</v>
      </c>
      <c r="B513">
        <v>2.5042100000000002E-3</v>
      </c>
      <c r="C513">
        <v>24.616202999999999</v>
      </c>
      <c r="D513">
        <v>-7536.8130000000001</v>
      </c>
      <c r="E513">
        <v>5.2846701861438063</v>
      </c>
      <c r="F513">
        <f t="shared" si="7"/>
        <v>5.7424405172699977</v>
      </c>
      <c r="G513">
        <v>5.3876983486225392</v>
      </c>
    </row>
    <row r="514" spans="1:7" x14ac:dyDescent="0.2">
      <c r="A514" t="s">
        <v>14</v>
      </c>
      <c r="B514">
        <v>1.957388E-3</v>
      </c>
      <c r="C514">
        <v>24.616202999999999</v>
      </c>
      <c r="D514">
        <v>-7536.8130000000001</v>
      </c>
      <c r="E514">
        <v>9.7682342229140833</v>
      </c>
      <c r="F514">
        <f t="shared" ref="F514:F577" si="8">C514+D514*B514</f>
        <v>9.8637356755559988</v>
      </c>
      <c r="G514">
        <v>9.5930279230775124</v>
      </c>
    </row>
    <row r="515" spans="1:7" x14ac:dyDescent="0.2">
      <c r="A515" t="s">
        <v>14</v>
      </c>
      <c r="B515">
        <v>1.6065739999999999E-3</v>
      </c>
      <c r="C515">
        <v>24.616202999999999</v>
      </c>
      <c r="D515">
        <v>-7536.8130000000001</v>
      </c>
      <c r="E515">
        <v>12.345807030091532</v>
      </c>
      <c r="F515">
        <f t="shared" si="8"/>
        <v>12.507755191337999</v>
      </c>
      <c r="G515">
        <v>12.290959771709877</v>
      </c>
    </row>
    <row r="516" spans="1:7" x14ac:dyDescent="0.2">
      <c r="A516" t="s">
        <v>14</v>
      </c>
      <c r="B516">
        <v>1.3623979999999999E-3</v>
      </c>
      <c r="C516">
        <v>24.616202999999999</v>
      </c>
      <c r="D516">
        <v>-7536.8130000000001</v>
      </c>
      <c r="E516">
        <v>14.041769250245236</v>
      </c>
      <c r="F516">
        <f t="shared" si="8"/>
        <v>14.348064042426</v>
      </c>
      <c r="G516">
        <v>14.168793059639254</v>
      </c>
    </row>
    <row r="517" spans="1:7" x14ac:dyDescent="0.2">
      <c r="A517" t="s">
        <v>106</v>
      </c>
      <c r="B517">
        <v>5.7421759999999999E-3</v>
      </c>
      <c r="C517">
        <v>22.619956999999999</v>
      </c>
      <c r="D517">
        <v>-4346.0870000000004</v>
      </c>
      <c r="E517">
        <v>-3.4862694921675068</v>
      </c>
      <c r="F517">
        <f t="shared" si="8"/>
        <v>-2.3360394653120018</v>
      </c>
      <c r="G517">
        <v>-1.7972626018976996</v>
      </c>
    </row>
    <row r="518" spans="1:7" x14ac:dyDescent="0.2">
      <c r="A518" t="s">
        <v>106</v>
      </c>
      <c r="B518">
        <v>3.6574770000000001E-3</v>
      </c>
      <c r="C518">
        <v>22.619956999999999</v>
      </c>
      <c r="D518">
        <v>-4346.0870000000004</v>
      </c>
      <c r="E518">
        <v>6.960440830469798</v>
      </c>
      <c r="F518">
        <f t="shared" si="8"/>
        <v>6.7242437575009966</v>
      </c>
      <c r="G518">
        <v>7.0299252577564797</v>
      </c>
    </row>
    <row r="519" spans="1:7" x14ac:dyDescent="0.2">
      <c r="A519" t="s">
        <v>106</v>
      </c>
      <c r="B519">
        <v>2.6833030000000002E-3</v>
      </c>
      <c r="C519">
        <v>22.619956999999999</v>
      </c>
      <c r="D519">
        <v>-4346.0870000000004</v>
      </c>
      <c r="E519">
        <v>11.292857475673623</v>
      </c>
      <c r="F519">
        <f t="shared" si="8"/>
        <v>10.958088714638997</v>
      </c>
      <c r="G519">
        <v>11.154845404977134</v>
      </c>
    </row>
    <row r="520" spans="1:7" x14ac:dyDescent="0.2">
      <c r="A520" t="s">
        <v>106</v>
      </c>
      <c r="B520">
        <v>2.1189249999999998E-3</v>
      </c>
      <c r="C520">
        <v>22.619956999999999</v>
      </c>
      <c r="D520">
        <v>-4346.0870000000004</v>
      </c>
      <c r="E520">
        <v>13.554838888713117</v>
      </c>
      <c r="F520">
        <f t="shared" si="8"/>
        <v>13.410924603524998</v>
      </c>
      <c r="G520">
        <v>13.544576790590074</v>
      </c>
    </row>
    <row r="521" spans="1:7" x14ac:dyDescent="0.2">
      <c r="A521" t="s">
        <v>106</v>
      </c>
      <c r="B521">
        <v>1.7507E-3</v>
      </c>
      <c r="C521">
        <v>22.619956999999999</v>
      </c>
      <c r="D521">
        <v>-4346.0870000000004</v>
      </c>
      <c r="E521">
        <v>15.024951385502838</v>
      </c>
      <c r="F521">
        <f t="shared" si="8"/>
        <v>15.011262489099998</v>
      </c>
      <c r="G521">
        <v>15.103742526085298</v>
      </c>
    </row>
    <row r="522" spans="1:7" x14ac:dyDescent="0.2">
      <c r="A522" t="s">
        <v>30</v>
      </c>
      <c r="B522">
        <v>3.9658929999999998E-3</v>
      </c>
      <c r="C522">
        <v>23.182079999999999</v>
      </c>
      <c r="D522">
        <v>-5015.5079999999998</v>
      </c>
      <c r="E522">
        <v>3.6267052077721482</v>
      </c>
      <c r="F522">
        <f t="shared" si="8"/>
        <v>3.2911119313559993</v>
      </c>
      <c r="G522">
        <v>4.6302777565798898</v>
      </c>
    </row>
    <row r="523" spans="1:7" x14ac:dyDescent="0.2">
      <c r="A523" t="s">
        <v>30</v>
      </c>
      <c r="B523">
        <v>2.965709E-3</v>
      </c>
      <c r="C523">
        <v>23.182079999999999</v>
      </c>
      <c r="D523">
        <v>-5015.5079999999998</v>
      </c>
      <c r="E523">
        <v>9.1602860281662633</v>
      </c>
      <c r="F523">
        <f t="shared" si="8"/>
        <v>8.3075427848279997</v>
      </c>
      <c r="G523">
        <v>9.1981901528380074</v>
      </c>
    </row>
    <row r="524" spans="1:7" x14ac:dyDescent="0.2">
      <c r="A524" t="s">
        <v>30</v>
      </c>
      <c r="B524">
        <v>2.3684050000000001E-3</v>
      </c>
      <c r="C524">
        <v>23.182079999999999</v>
      </c>
      <c r="D524">
        <v>-5015.5079999999998</v>
      </c>
      <c r="E524">
        <v>11.999179862539188</v>
      </c>
      <c r="F524">
        <f t="shared" si="8"/>
        <v>11.303325775259999</v>
      </c>
      <c r="G524">
        <v>11.926120559577727</v>
      </c>
    </row>
    <row r="525" spans="1:7" x14ac:dyDescent="0.2">
      <c r="A525" t="s">
        <v>30</v>
      </c>
      <c r="B525">
        <v>1.971366E-3</v>
      </c>
      <c r="C525">
        <v>23.182079999999999</v>
      </c>
      <c r="D525">
        <v>-5015.5079999999998</v>
      </c>
      <c r="E525">
        <v>13.734942463399129</v>
      </c>
      <c r="F525">
        <f t="shared" si="8"/>
        <v>13.294678056072</v>
      </c>
      <c r="G525">
        <v>13.739426281222872</v>
      </c>
    </row>
    <row r="526" spans="1:7" x14ac:dyDescent="0.2">
      <c r="A526" t="s">
        <v>30</v>
      </c>
      <c r="B526">
        <v>1.6883340000000001E-3</v>
      </c>
      <c r="C526">
        <v>23.182079999999999</v>
      </c>
      <c r="D526">
        <v>-5015.5079999999998</v>
      </c>
      <c r="E526">
        <v>15.001382526256075</v>
      </c>
      <c r="F526">
        <f t="shared" si="8"/>
        <v>14.714227316328</v>
      </c>
      <c r="G526">
        <v>15.032053819093631</v>
      </c>
    </row>
    <row r="527" spans="1:7" x14ac:dyDescent="0.2">
      <c r="A527" t="s">
        <v>60</v>
      </c>
      <c r="B527">
        <v>4.6731159999999997E-3</v>
      </c>
      <c r="C527">
        <v>25.078302000000001</v>
      </c>
      <c r="D527">
        <v>-6805.8940000000002</v>
      </c>
      <c r="E527">
        <v>-6.3029006610346112</v>
      </c>
      <c r="F527">
        <f t="shared" si="8"/>
        <v>-6.726430145703997</v>
      </c>
      <c r="G527">
        <v>-4.006160269608003</v>
      </c>
    </row>
    <row r="528" spans="1:7" x14ac:dyDescent="0.2">
      <c r="A528" t="s">
        <v>60</v>
      </c>
      <c r="B528">
        <v>3.1172800000000001E-3</v>
      </c>
      <c r="C528">
        <v>25.078302000000001</v>
      </c>
      <c r="D528">
        <v>-6805.8940000000002</v>
      </c>
      <c r="E528">
        <v>5.4094189342366992</v>
      </c>
      <c r="F528">
        <f t="shared" si="8"/>
        <v>3.862424751679999</v>
      </c>
      <c r="G528">
        <v>5.5303354328676804</v>
      </c>
    </row>
    <row r="529" spans="1:7" x14ac:dyDescent="0.2">
      <c r="A529" t="s">
        <v>60</v>
      </c>
      <c r="B529">
        <v>2.338662E-3</v>
      </c>
      <c r="C529">
        <v>25.078302000000001</v>
      </c>
      <c r="D529">
        <v>-6805.8940000000002</v>
      </c>
      <c r="E529">
        <v>10.5237522028287</v>
      </c>
      <c r="F529">
        <f t="shared" si="8"/>
        <v>9.1616163261720001</v>
      </c>
      <c r="G529">
        <v>10.302873933628822</v>
      </c>
    </row>
    <row r="530" spans="1:7" x14ac:dyDescent="0.2">
      <c r="A530" t="s">
        <v>60</v>
      </c>
      <c r="B530">
        <v>1.8712659999999999E-3</v>
      </c>
      <c r="C530">
        <v>25.078302000000001</v>
      </c>
      <c r="D530">
        <v>-6805.8940000000002</v>
      </c>
      <c r="E530">
        <v>13.219982551248016</v>
      </c>
      <c r="F530">
        <f t="shared" si="8"/>
        <v>12.342663958196001</v>
      </c>
      <c r="G530">
        <v>13.167777397332147</v>
      </c>
    </row>
    <row r="531" spans="1:7" x14ac:dyDescent="0.2">
      <c r="A531" t="s">
        <v>60</v>
      </c>
      <c r="B531">
        <v>1.559576E-3</v>
      </c>
      <c r="C531">
        <v>25.078302000000001</v>
      </c>
      <c r="D531">
        <v>-6805.8940000000002</v>
      </c>
      <c r="E531">
        <v>14.926117289711748</v>
      </c>
      <c r="F531">
        <f t="shared" si="8"/>
        <v>14.463993059056</v>
      </c>
      <c r="G531">
        <v>15.078281040071255</v>
      </c>
    </row>
    <row r="532" spans="1:7" x14ac:dyDescent="0.2">
      <c r="A532" t="s">
        <v>131</v>
      </c>
      <c r="B532">
        <v>5.4392169999999997E-3</v>
      </c>
      <c r="C532">
        <v>24.567028000000001</v>
      </c>
      <c r="D532">
        <v>-5493.049</v>
      </c>
      <c r="E532">
        <v>-8.1421309698797941</v>
      </c>
      <c r="F532">
        <f t="shared" si="8"/>
        <v>-5.3108575026329987</v>
      </c>
      <c r="G532">
        <v>-4.8433639325042037</v>
      </c>
    </row>
    <row r="533" spans="1:7" x14ac:dyDescent="0.2">
      <c r="A533" t="s">
        <v>131</v>
      </c>
      <c r="B533">
        <v>3.5885700000000001E-3</v>
      </c>
      <c r="C533">
        <v>24.567028000000001</v>
      </c>
      <c r="D533">
        <v>-5493.049</v>
      </c>
      <c r="E533">
        <v>5.2744369812637117</v>
      </c>
      <c r="F533">
        <f t="shared" si="8"/>
        <v>4.8548371500700007</v>
      </c>
      <c r="G533">
        <v>5.4640027558995783</v>
      </c>
    </row>
    <row r="534" spans="1:7" x14ac:dyDescent="0.2">
      <c r="A534" t="s">
        <v>131</v>
      </c>
      <c r="B534">
        <v>2.6775549999999999E-3</v>
      </c>
      <c r="C534">
        <v>24.567028000000001</v>
      </c>
      <c r="D534">
        <v>-5493.049</v>
      </c>
      <c r="E534">
        <v>10.873906379253176</v>
      </c>
      <c r="F534">
        <f t="shared" si="8"/>
        <v>9.8590871848050021</v>
      </c>
      <c r="G534">
        <v>10.537993454091168</v>
      </c>
    </row>
    <row r="535" spans="1:7" x14ac:dyDescent="0.2">
      <c r="A535" t="s">
        <v>131</v>
      </c>
      <c r="B535">
        <v>2.1354400000000002E-3</v>
      </c>
      <c r="C535">
        <v>24.567028000000001</v>
      </c>
      <c r="D535">
        <v>-5493.049</v>
      </c>
      <c r="E535">
        <v>13.670646206532009</v>
      </c>
      <c r="F535">
        <f t="shared" si="8"/>
        <v>12.83695144344</v>
      </c>
      <c r="G535">
        <v>13.557358082939357</v>
      </c>
    </row>
    <row r="536" spans="1:7" x14ac:dyDescent="0.2">
      <c r="A536" t="s">
        <v>131</v>
      </c>
      <c r="B536">
        <v>1.7758839999999999E-3</v>
      </c>
      <c r="C536">
        <v>24.567028000000001</v>
      </c>
      <c r="D536">
        <v>-5493.049</v>
      </c>
      <c r="E536">
        <v>15.300303195568484</v>
      </c>
      <c r="F536">
        <f t="shared" si="8"/>
        <v>14.812010169684001</v>
      </c>
      <c r="G536">
        <v>15.559941793941894</v>
      </c>
    </row>
    <row r="537" spans="1:7" x14ac:dyDescent="0.2">
      <c r="A537" t="s">
        <v>130</v>
      </c>
      <c r="B537">
        <v>6.3500129999999998E-3</v>
      </c>
      <c r="C537">
        <v>22.845680000000002</v>
      </c>
      <c r="D537">
        <v>-4075.8827999999999</v>
      </c>
      <c r="E537">
        <v>-3.5115027678167525</v>
      </c>
      <c r="F537">
        <f t="shared" si="8"/>
        <v>-3.0362287664763983</v>
      </c>
      <c r="G537">
        <v>-1.8868424755285211</v>
      </c>
    </row>
    <row r="538" spans="1:7" x14ac:dyDescent="0.2">
      <c r="A538" t="s">
        <v>130</v>
      </c>
      <c r="B538">
        <v>4.0601719999999999E-3</v>
      </c>
      <c r="C538">
        <v>22.845680000000002</v>
      </c>
      <c r="D538">
        <v>-4075.8827999999999</v>
      </c>
      <c r="E538">
        <v>6.8919799459454731</v>
      </c>
      <c r="F538">
        <f t="shared" si="8"/>
        <v>6.2968947801584036</v>
      </c>
      <c r="G538">
        <v>6.9633363639933901</v>
      </c>
    </row>
    <row r="539" spans="1:7" x14ac:dyDescent="0.2">
      <c r="A539" t="s">
        <v>130</v>
      </c>
      <c r="B539">
        <v>2.984095E-3</v>
      </c>
      <c r="C539">
        <v>22.845680000000002</v>
      </c>
      <c r="D539">
        <v>-4075.8827999999999</v>
      </c>
      <c r="E539">
        <v>11.260739411281289</v>
      </c>
      <c r="F539">
        <f t="shared" si="8"/>
        <v>10.682858515934003</v>
      </c>
      <c r="G539">
        <v>11.122347358685255</v>
      </c>
    </row>
    <row r="540" spans="1:7" x14ac:dyDescent="0.2">
      <c r="A540" t="s">
        <v>130</v>
      </c>
      <c r="B540">
        <v>2.3589079999999998E-3</v>
      </c>
      <c r="C540">
        <v>22.845680000000002</v>
      </c>
      <c r="D540">
        <v>-4075.8827999999999</v>
      </c>
      <c r="E540">
        <v>13.557004544125727</v>
      </c>
      <c r="F540">
        <f t="shared" si="8"/>
        <v>13.231047456017603</v>
      </c>
      <c r="G540">
        <v>13.538679653435933</v>
      </c>
    </row>
    <row r="541" spans="1:7" x14ac:dyDescent="0.2">
      <c r="A541" t="s">
        <v>130</v>
      </c>
      <c r="B541">
        <v>1.950306E-3</v>
      </c>
      <c r="C541">
        <v>22.845680000000002</v>
      </c>
      <c r="D541">
        <v>-4075.8827999999999</v>
      </c>
      <c r="E541">
        <v>15.032557522655102</v>
      </c>
      <c r="F541">
        <f t="shared" si="8"/>
        <v>14.896461319863203</v>
      </c>
      <c r="G541">
        <v>15.117916279117075</v>
      </c>
    </row>
    <row r="542" spans="1:7" x14ac:dyDescent="0.2">
      <c r="A542" t="s">
        <v>12</v>
      </c>
      <c r="B542">
        <v>3.636364E-3</v>
      </c>
      <c r="C542">
        <v>25.817817999999999</v>
      </c>
      <c r="D542">
        <v>-7984.2475999999997</v>
      </c>
      <c r="E542">
        <v>-5.4308671139651352</v>
      </c>
      <c r="F542">
        <f t="shared" si="8"/>
        <v>-3.2158125397264001</v>
      </c>
      <c r="G542">
        <v>-3.2403723306460925</v>
      </c>
    </row>
    <row r="543" spans="1:7" x14ac:dyDescent="0.2">
      <c r="A543" t="s">
        <v>12</v>
      </c>
      <c r="B543">
        <v>2.595717E-3</v>
      </c>
      <c r="C543">
        <v>25.817817999999999</v>
      </c>
      <c r="D543">
        <v>-7984.2475999999997</v>
      </c>
      <c r="E543">
        <v>4.9256515419402476</v>
      </c>
      <c r="F543">
        <f t="shared" si="8"/>
        <v>5.0929707724707995</v>
      </c>
      <c r="G543">
        <v>5.060636467033099</v>
      </c>
    </row>
    <row r="544" spans="1:7" x14ac:dyDescent="0.2">
      <c r="A544" t="s">
        <v>12</v>
      </c>
      <c r="B544">
        <v>2.0181629999999999E-3</v>
      </c>
      <c r="C544">
        <v>25.817817999999999</v>
      </c>
      <c r="D544">
        <v>-7984.2475999999997</v>
      </c>
      <c r="E544">
        <v>9.9017945275241193</v>
      </c>
      <c r="F544">
        <f t="shared" si="8"/>
        <v>9.7043049108412021</v>
      </c>
      <c r="G544">
        <v>9.6676557878352618</v>
      </c>
    </row>
    <row r="545" spans="1:7" x14ac:dyDescent="0.2">
      <c r="A545" t="s">
        <v>12</v>
      </c>
      <c r="B545">
        <v>1.6508460000000001E-3</v>
      </c>
      <c r="C545">
        <v>25.817817999999999</v>
      </c>
      <c r="D545">
        <v>-7984.2475999999997</v>
      </c>
      <c r="E545">
        <v>12.66191179765239</v>
      </c>
      <c r="F545">
        <f t="shared" si="8"/>
        <v>12.637054786530399</v>
      </c>
      <c r="G545">
        <v>12.597661494416963</v>
      </c>
    </row>
    <row r="546" spans="1:7" x14ac:dyDescent="0.2">
      <c r="A546" t="s">
        <v>12</v>
      </c>
      <c r="B546">
        <v>1.3966479999999999E-3</v>
      </c>
      <c r="C546">
        <v>25.817817999999999</v>
      </c>
      <c r="D546">
        <v>-7984.2475999999997</v>
      </c>
      <c r="E546">
        <v>14.461932939332559</v>
      </c>
      <c r="F546">
        <f t="shared" si="8"/>
        <v>14.6666345579552</v>
      </c>
      <c r="G546">
        <v>14.625342191476058</v>
      </c>
    </row>
    <row r="547" spans="1:7" x14ac:dyDescent="0.2">
      <c r="A547" t="s">
        <v>129</v>
      </c>
      <c r="B547">
        <v>5.7045070000000002E-3</v>
      </c>
      <c r="C547">
        <v>23.464497000000001</v>
      </c>
      <c r="D547">
        <v>-5106.2049999999999</v>
      </c>
      <c r="E547">
        <v>-7.2444381589175872</v>
      </c>
      <c r="F547">
        <f t="shared" si="8"/>
        <v>-5.6638851659349996</v>
      </c>
      <c r="G547">
        <v>-4.9746792623118132</v>
      </c>
    </row>
    <row r="548" spans="1:7" x14ac:dyDescent="0.2">
      <c r="A548" t="s">
        <v>129</v>
      </c>
      <c r="B548">
        <v>3.6036039999999998E-3</v>
      </c>
      <c r="C548">
        <v>23.464497000000001</v>
      </c>
      <c r="D548">
        <v>-5106.2049999999999</v>
      </c>
      <c r="E548">
        <v>5.3526076662273709</v>
      </c>
      <c r="F548">
        <f t="shared" si="8"/>
        <v>5.0637562371800016</v>
      </c>
      <c r="G548">
        <v>5.4575237993194214</v>
      </c>
    </row>
    <row r="549" spans="1:7" x14ac:dyDescent="0.2">
      <c r="A549" t="s">
        <v>129</v>
      </c>
      <c r="B549">
        <v>2.6336580000000001E-3</v>
      </c>
      <c r="C549">
        <v>23.464497000000001</v>
      </c>
      <c r="D549">
        <v>-5106.2049999999999</v>
      </c>
      <c r="E549">
        <v>10.473283359555049</v>
      </c>
      <c r="F549">
        <f t="shared" si="8"/>
        <v>10.016499352110001</v>
      </c>
      <c r="G549">
        <v>10.273868785650045</v>
      </c>
    </row>
    <row r="550" spans="1:7" x14ac:dyDescent="0.2">
      <c r="A550" t="s">
        <v>129</v>
      </c>
      <c r="B550">
        <v>2.0751189999999998E-3</v>
      </c>
      <c r="C550">
        <v>23.464497000000001</v>
      </c>
      <c r="D550">
        <v>-5106.2049999999999</v>
      </c>
      <c r="E550">
        <v>13.087752716457569</v>
      </c>
      <c r="F550">
        <f t="shared" si="8"/>
        <v>12.868513986605002</v>
      </c>
      <c r="G550">
        <v>13.047339177115262</v>
      </c>
    </row>
    <row r="551" spans="1:7" x14ac:dyDescent="0.2">
      <c r="A551" t="s">
        <v>129</v>
      </c>
      <c r="B551">
        <v>1.7120359999999999E-3</v>
      </c>
      <c r="C551">
        <v>23.464497000000001</v>
      </c>
      <c r="D551">
        <v>-5106.2049999999999</v>
      </c>
      <c r="E551">
        <v>14.715346652235157</v>
      </c>
      <c r="F551">
        <f t="shared" si="8"/>
        <v>14.722490216620002</v>
      </c>
      <c r="G551">
        <v>14.850257057772414</v>
      </c>
    </row>
    <row r="552" spans="1:7" x14ac:dyDescent="0.2">
      <c r="A552" t="s">
        <v>108</v>
      </c>
      <c r="B552">
        <v>5.8173360000000002E-3</v>
      </c>
      <c r="C552">
        <v>22.32808</v>
      </c>
      <c r="D552">
        <v>-3971.0569999999998</v>
      </c>
      <c r="E552">
        <v>-2.5013747582575157</v>
      </c>
      <c r="F552">
        <f t="shared" si="8"/>
        <v>-0.77289284415200044</v>
      </c>
      <c r="G552">
        <v>-1.3303149377549452</v>
      </c>
    </row>
    <row r="553" spans="1:7" x14ac:dyDescent="0.2">
      <c r="A553" t="s">
        <v>108</v>
      </c>
      <c r="B553">
        <v>3.6297640000000002E-3</v>
      </c>
      <c r="C553">
        <v>22.32808</v>
      </c>
      <c r="D553">
        <v>-3971.0569999999998</v>
      </c>
      <c r="E553">
        <v>7.4678737946609512</v>
      </c>
      <c r="F553">
        <f t="shared" si="8"/>
        <v>7.9140802594519997</v>
      </c>
      <c r="G553">
        <v>7.5168433530565437</v>
      </c>
    </row>
    <row r="554" spans="1:7" x14ac:dyDescent="0.2">
      <c r="A554" t="s">
        <v>108</v>
      </c>
      <c r="B554">
        <v>2.6378259999999998E-3</v>
      </c>
      <c r="C554">
        <v>22.32808</v>
      </c>
      <c r="D554">
        <v>-3971.0569999999998</v>
      </c>
      <c r="E554">
        <v>11.624813608700528</v>
      </c>
      <c r="F554">
        <f t="shared" si="8"/>
        <v>11.853122597918002</v>
      </c>
      <c r="G554">
        <v>11.528520454734098</v>
      </c>
    </row>
    <row r="555" spans="1:7" x14ac:dyDescent="0.2">
      <c r="A555" t="s">
        <v>108</v>
      </c>
      <c r="B555">
        <v>2.0716799999999998E-3</v>
      </c>
      <c r="C555">
        <v>22.32808</v>
      </c>
      <c r="D555">
        <v>-3971.0569999999998</v>
      </c>
      <c r="E555">
        <v>13.830348990126341</v>
      </c>
      <c r="F555">
        <f t="shared" si="8"/>
        <v>14.10132063424</v>
      </c>
      <c r="G555">
        <v>13.818174590785281</v>
      </c>
    </row>
    <row r="556" spans="1:7" x14ac:dyDescent="0.2">
      <c r="A556" t="s">
        <v>108</v>
      </c>
      <c r="B556">
        <v>1.7056110000000001E-3</v>
      </c>
      <c r="C556">
        <v>22.32808</v>
      </c>
      <c r="D556">
        <v>-3971.0569999999998</v>
      </c>
      <c r="E556">
        <v>15.239158506085932</v>
      </c>
      <c r="F556">
        <f t="shared" si="8"/>
        <v>15.555001499172999</v>
      </c>
      <c r="G556">
        <v>15.298660896314455</v>
      </c>
    </row>
    <row r="557" spans="1:7" x14ac:dyDescent="0.2">
      <c r="A557" t="s">
        <v>135</v>
      </c>
      <c r="B557">
        <v>7.6923080000000001E-3</v>
      </c>
      <c r="C557">
        <v>22.5578</v>
      </c>
      <c r="D557">
        <v>-4088.4038</v>
      </c>
      <c r="E557">
        <v>-8.5948543057377087</v>
      </c>
      <c r="F557">
        <f t="shared" si="8"/>
        <v>-8.891461257970402</v>
      </c>
      <c r="G557">
        <v>-6.5924734816555954</v>
      </c>
    </row>
    <row r="558" spans="1:7" x14ac:dyDescent="0.2">
      <c r="A558" t="s">
        <v>135</v>
      </c>
      <c r="B558">
        <v>4.4637879999999998E-3</v>
      </c>
      <c r="C558">
        <v>22.5578</v>
      </c>
      <c r="D558">
        <v>-4088.4038</v>
      </c>
      <c r="E558">
        <v>5.5949184929801188</v>
      </c>
      <c r="F558">
        <f t="shared" si="8"/>
        <v>4.3080321784056004</v>
      </c>
      <c r="G558">
        <v>5.6690602739376459</v>
      </c>
    </row>
    <row r="559" spans="1:7" x14ac:dyDescent="0.2">
      <c r="A559" t="s">
        <v>135</v>
      </c>
      <c r="B559">
        <v>3.14416E-3</v>
      </c>
      <c r="C559">
        <v>22.5578</v>
      </c>
      <c r="D559">
        <v>-4088.4038</v>
      </c>
      <c r="E559">
        <v>10.831137528063866</v>
      </c>
      <c r="F559">
        <f t="shared" si="8"/>
        <v>9.7032043081919994</v>
      </c>
      <c r="G559">
        <v>10.680849969162081</v>
      </c>
    </row>
    <row r="560" spans="1:7" x14ac:dyDescent="0.2">
      <c r="A560" t="s">
        <v>135</v>
      </c>
      <c r="B560">
        <v>2.4267429999999999E-3</v>
      </c>
      <c r="C560">
        <v>22.5578</v>
      </c>
      <c r="D560">
        <v>-4088.4038</v>
      </c>
      <c r="E560">
        <v>13.425226460540028</v>
      </c>
      <c r="F560">
        <f t="shared" si="8"/>
        <v>12.6362946971766</v>
      </c>
      <c r="G560">
        <v>13.405514137987561</v>
      </c>
    </row>
    <row r="561" spans="1:7" x14ac:dyDescent="0.2">
      <c r="A561" t="s">
        <v>135</v>
      </c>
      <c r="B561">
        <v>1.9758940000000002E-3</v>
      </c>
      <c r="C561">
        <v>22.5578</v>
      </c>
      <c r="D561">
        <v>-4088.4038</v>
      </c>
      <c r="E561">
        <v>15.021930366412123</v>
      </c>
      <c r="F561">
        <f t="shared" si="8"/>
        <v>14.479547462002799</v>
      </c>
      <c r="G561">
        <v>15.117784847840822</v>
      </c>
    </row>
    <row r="562" spans="1:7" x14ac:dyDescent="0.2">
      <c r="A562" t="s">
        <v>58</v>
      </c>
      <c r="B562">
        <v>3.9525690000000004E-3</v>
      </c>
      <c r="C562">
        <v>24.514301</v>
      </c>
      <c r="D562">
        <v>-6003.5249999999996</v>
      </c>
      <c r="E562">
        <v>1.5794816131189018</v>
      </c>
      <c r="F562">
        <f t="shared" si="8"/>
        <v>0.78495419427499868</v>
      </c>
      <c r="G562">
        <v>2.1663816909794384</v>
      </c>
    </row>
    <row r="563" spans="1:7" x14ac:dyDescent="0.2">
      <c r="A563" t="s">
        <v>58</v>
      </c>
      <c r="B563">
        <v>2.9607700000000002E-3</v>
      </c>
      <c r="C563">
        <v>24.514301</v>
      </c>
      <c r="D563">
        <v>-6003.5249999999996</v>
      </c>
      <c r="E563">
        <v>7.7667154270958614</v>
      </c>
      <c r="F563">
        <f t="shared" si="8"/>
        <v>6.7392442857500008</v>
      </c>
      <c r="G563">
        <v>7.7580014048178683</v>
      </c>
    </row>
    <row r="564" spans="1:7" x14ac:dyDescent="0.2">
      <c r="A564" t="s">
        <v>58</v>
      </c>
      <c r="B564">
        <v>2.3668640000000002E-3</v>
      </c>
      <c r="C564">
        <v>24.514301</v>
      </c>
      <c r="D564">
        <v>-6003.5249999999996</v>
      </c>
      <c r="E564">
        <v>11.121503349329842</v>
      </c>
      <c r="F564">
        <f t="shared" si="8"/>
        <v>10.3047738044</v>
      </c>
      <c r="G564">
        <v>11.106357773161582</v>
      </c>
    </row>
    <row r="565" spans="1:7" x14ac:dyDescent="0.2">
      <c r="A565" t="s">
        <v>58</v>
      </c>
      <c r="B565">
        <v>1.9714139999999999E-3</v>
      </c>
      <c r="C565">
        <v>24.514301</v>
      </c>
      <c r="D565">
        <v>-6003.5249999999996</v>
      </c>
      <c r="E565">
        <v>13.260222628530169</v>
      </c>
      <c r="F565">
        <f t="shared" si="8"/>
        <v>12.678867765650001</v>
      </c>
      <c r="G565">
        <v>13.335847837012635</v>
      </c>
    </row>
    <row r="566" spans="1:7" x14ac:dyDescent="0.2">
      <c r="A566" t="s">
        <v>58</v>
      </c>
      <c r="B566">
        <v>1.689189E-3</v>
      </c>
      <c r="C566">
        <v>24.514301</v>
      </c>
      <c r="D566">
        <v>-6003.5249999999996</v>
      </c>
      <c r="E566">
        <v>14.978755110311367</v>
      </c>
      <c r="F566">
        <f t="shared" si="8"/>
        <v>14.373212608775001</v>
      </c>
      <c r="G566">
        <v>14.926991681418658</v>
      </c>
    </row>
    <row r="567" spans="1:7" x14ac:dyDescent="0.2">
      <c r="A567" t="s">
        <v>133</v>
      </c>
      <c r="B567">
        <v>4.5454550000000003E-3</v>
      </c>
      <c r="C567">
        <v>23.246511000000002</v>
      </c>
      <c r="D567">
        <v>-5257.0169999999998</v>
      </c>
      <c r="E567">
        <v>-46.245902437178685</v>
      </c>
      <c r="F567">
        <f t="shared" si="8"/>
        <v>-0.64902320773499866</v>
      </c>
      <c r="G567">
        <v>-37.914040038687205</v>
      </c>
    </row>
    <row r="568" spans="1:7" x14ac:dyDescent="0.2">
      <c r="A568" t="s">
        <v>133</v>
      </c>
      <c r="B568">
        <v>1.736111E-3</v>
      </c>
      <c r="C568">
        <v>23.246511000000002</v>
      </c>
      <c r="D568">
        <v>-5257.0169999999998</v>
      </c>
      <c r="E568">
        <v>2.0015899078954291E-2</v>
      </c>
      <c r="F568">
        <f t="shared" si="8"/>
        <v>14.119745959113002</v>
      </c>
      <c r="G568">
        <v>0.1781694543457597</v>
      </c>
    </row>
    <row r="569" spans="1:7" x14ac:dyDescent="0.2">
      <c r="A569" t="s">
        <v>133</v>
      </c>
      <c r="B569">
        <v>1.0729610000000001E-3</v>
      </c>
      <c r="C569">
        <v>23.246511000000002</v>
      </c>
      <c r="D569">
        <v>-5257.0169999999998</v>
      </c>
      <c r="E569">
        <v>9.5348143739695317</v>
      </c>
      <c r="F569">
        <f t="shared" si="8"/>
        <v>17.605936782663001</v>
      </c>
      <c r="G569">
        <v>9.1698944710417596</v>
      </c>
    </row>
    <row r="570" spans="1:7" x14ac:dyDescent="0.2">
      <c r="A570" t="s">
        <v>133</v>
      </c>
      <c r="B570">
        <v>7.7639799999999998E-4</v>
      </c>
      <c r="C570">
        <v>23.246511000000002</v>
      </c>
      <c r="D570">
        <v>-5257.0169999999998</v>
      </c>
      <c r="E570">
        <v>13.243334775323895</v>
      </c>
      <c r="F570">
        <f t="shared" si="8"/>
        <v>19.164973515234003</v>
      </c>
      <c r="G570">
        <v>13.191025355647682</v>
      </c>
    </row>
    <row r="571" spans="1:7" x14ac:dyDescent="0.2">
      <c r="A571" t="s">
        <v>133</v>
      </c>
      <c r="B571">
        <v>6.08273E-4</v>
      </c>
      <c r="C571">
        <v>23.246511000000002</v>
      </c>
      <c r="D571">
        <v>-5257.0169999999998</v>
      </c>
      <c r="E571">
        <v>15.211581968708639</v>
      </c>
      <c r="F571">
        <f t="shared" si="8"/>
        <v>20.048809498359002</v>
      </c>
      <c r="G571">
        <v>15.47065103374768</v>
      </c>
    </row>
    <row r="572" spans="1:7" x14ac:dyDescent="0.2">
      <c r="A572" t="s">
        <v>124</v>
      </c>
      <c r="B572">
        <v>4.3449919999999998E-3</v>
      </c>
      <c r="C572">
        <v>23.535012999999999</v>
      </c>
      <c r="D572">
        <v>-4638.4345999999996</v>
      </c>
      <c r="E572">
        <v>1.1254579367603972</v>
      </c>
      <c r="F572">
        <f t="shared" si="8"/>
        <v>3.3810517704768017</v>
      </c>
      <c r="G572">
        <v>2.7986569369020486</v>
      </c>
    </row>
    <row r="573" spans="1:7" x14ac:dyDescent="0.2">
      <c r="A573" t="s">
        <v>124</v>
      </c>
      <c r="B573">
        <v>3.1584349999999998E-3</v>
      </c>
      <c r="C573">
        <v>23.535012999999999</v>
      </c>
      <c r="D573">
        <v>-4638.4345999999996</v>
      </c>
      <c r="E573">
        <v>8.3335446663788009</v>
      </c>
      <c r="F573">
        <f t="shared" si="8"/>
        <v>8.8848188141490017</v>
      </c>
      <c r="G573">
        <v>8.3608055881500167</v>
      </c>
    </row>
    <row r="574" spans="1:7" x14ac:dyDescent="0.2">
      <c r="A574" t="s">
        <v>124</v>
      </c>
      <c r="B574">
        <v>2.4809279999999999E-3</v>
      </c>
      <c r="C574">
        <v>23.535012999999999</v>
      </c>
      <c r="D574">
        <v>-4638.4345999999996</v>
      </c>
      <c r="E574">
        <v>11.611983951368362</v>
      </c>
      <c r="F574">
        <f t="shared" si="8"/>
        <v>12.027390724691202</v>
      </c>
      <c r="G574">
        <v>11.536712557862433</v>
      </c>
    </row>
    <row r="575" spans="1:7" x14ac:dyDescent="0.2">
      <c r="A575" t="s">
        <v>124</v>
      </c>
      <c r="B575">
        <v>2.042744E-3</v>
      </c>
      <c r="C575">
        <v>23.535012999999999</v>
      </c>
      <c r="D575">
        <v>-4638.4345999999996</v>
      </c>
      <c r="E575">
        <v>13.534374734662658</v>
      </c>
      <c r="F575">
        <f t="shared" si="8"/>
        <v>14.059878551457601</v>
      </c>
      <c r="G575">
        <v>13.590760146472537</v>
      </c>
    </row>
    <row r="576" spans="1:7" x14ac:dyDescent="0.2">
      <c r="A576" t="s">
        <v>124</v>
      </c>
      <c r="B576">
        <v>1.736111E-3</v>
      </c>
      <c r="C576">
        <v>23.535012999999999</v>
      </c>
      <c r="D576">
        <v>-4638.4345999999996</v>
      </c>
      <c r="E576">
        <v>15.036517453720881</v>
      </c>
      <c r="F576">
        <f t="shared" si="8"/>
        <v>15.4821756681594</v>
      </c>
      <c r="G576">
        <v>15.028144382862459</v>
      </c>
    </row>
    <row r="577" spans="1:7" x14ac:dyDescent="0.2">
      <c r="A577" t="s">
        <v>100</v>
      </c>
      <c r="B577">
        <v>5.775339E-3</v>
      </c>
      <c r="C577">
        <v>23.268550000000001</v>
      </c>
      <c r="D577">
        <v>-4503.4004000000004</v>
      </c>
      <c r="E577">
        <v>-4.1632611102900903</v>
      </c>
      <c r="F577">
        <f t="shared" si="8"/>
        <v>-2.7401139627356024</v>
      </c>
      <c r="G577">
        <v>-2.439655879192614</v>
      </c>
    </row>
    <row r="578" spans="1:7" x14ac:dyDescent="0.2">
      <c r="A578" t="s">
        <v>100</v>
      </c>
      <c r="B578">
        <v>3.7766129999999998E-3</v>
      </c>
      <c r="C578">
        <v>23.268550000000001</v>
      </c>
      <c r="D578">
        <v>-4503.4004000000004</v>
      </c>
      <c r="E578">
        <v>6.4177492882047176</v>
      </c>
      <c r="F578">
        <f t="shared" ref="F578:F641" si="9">C578+D578*B578</f>
        <v>6.2609495051548016</v>
      </c>
      <c r="G578">
        <v>6.46056939756863</v>
      </c>
    </row>
    <row r="579" spans="1:7" x14ac:dyDescent="0.2">
      <c r="A579" t="s">
        <v>100</v>
      </c>
      <c r="B579">
        <v>2.805639E-3</v>
      </c>
      <c r="C579">
        <v>23.268550000000001</v>
      </c>
      <c r="D579">
        <v>-4503.4004000000004</v>
      </c>
      <c r="E579">
        <v>10.877109878733082</v>
      </c>
      <c r="F579">
        <f t="shared" si="9"/>
        <v>10.6336342051444</v>
      </c>
      <c r="G579">
        <v>10.784267262047287</v>
      </c>
    </row>
    <row r="580" spans="1:7" x14ac:dyDescent="0.2">
      <c r="A580" t="s">
        <v>100</v>
      </c>
      <c r="B580">
        <v>2.2318310000000001E-3</v>
      </c>
      <c r="C580">
        <v>23.268550000000001</v>
      </c>
      <c r="D580">
        <v>-4503.4004000000004</v>
      </c>
      <c r="E580">
        <v>13.32334191263547</v>
      </c>
      <c r="F580">
        <f t="shared" si="9"/>
        <v>13.2177213818676</v>
      </c>
      <c r="G580">
        <v>13.339405117665221</v>
      </c>
    </row>
    <row r="581" spans="1:7" x14ac:dyDescent="0.2">
      <c r="A581" t="s">
        <v>100</v>
      </c>
      <c r="B581">
        <v>1.852881E-3</v>
      </c>
      <c r="C581">
        <v>23.268550000000001</v>
      </c>
      <c r="D581">
        <v>-4503.4004000000004</v>
      </c>
      <c r="E581">
        <v>14.992884730983654</v>
      </c>
      <c r="F581">
        <f t="shared" si="9"/>
        <v>14.924284963447601</v>
      </c>
      <c r="G581">
        <v>15.026850204499873</v>
      </c>
    </row>
    <row r="582" spans="1:7" x14ac:dyDescent="0.2">
      <c r="A582" t="s">
        <v>127</v>
      </c>
      <c r="B582">
        <v>6.3755180000000002E-3</v>
      </c>
      <c r="C582">
        <v>22.741291</v>
      </c>
      <c r="D582">
        <v>-3951.4369999999999</v>
      </c>
      <c r="E582">
        <v>-0.92773750796162879</v>
      </c>
      <c r="F582">
        <f t="shared" si="9"/>
        <v>-2.4511667193660003</v>
      </c>
      <c r="G582">
        <v>0.80476878312144606</v>
      </c>
    </row>
    <row r="583" spans="1:7" x14ac:dyDescent="0.2">
      <c r="A583" t="s">
        <v>127</v>
      </c>
      <c r="B583">
        <v>4.2678050000000004E-3</v>
      </c>
      <c r="C583">
        <v>22.741291</v>
      </c>
      <c r="D583">
        <v>-3951.4369999999999</v>
      </c>
      <c r="E583">
        <v>7.9004874492845145</v>
      </c>
      <c r="F583">
        <f t="shared" si="9"/>
        <v>5.8773284142150004</v>
      </c>
      <c r="G583">
        <v>7.9599570041765855</v>
      </c>
    </row>
    <row r="584" spans="1:7" x14ac:dyDescent="0.2">
      <c r="A584" t="s">
        <v>127</v>
      </c>
      <c r="B584">
        <v>3.2074410000000001E-3</v>
      </c>
      <c r="C584">
        <v>22.741291</v>
      </c>
      <c r="D584">
        <v>-3951.4369999999999</v>
      </c>
      <c r="E584">
        <v>11.673579644987811</v>
      </c>
      <c r="F584">
        <f t="shared" si="9"/>
        <v>10.067289957283</v>
      </c>
      <c r="G584">
        <v>11.559642541453677</v>
      </c>
    </row>
    <row r="585" spans="1:7" x14ac:dyDescent="0.2">
      <c r="A585" t="s">
        <v>127</v>
      </c>
      <c r="B585">
        <v>2.5691260000000001E-3</v>
      </c>
      <c r="C585">
        <v>22.741291</v>
      </c>
      <c r="D585">
        <v>-3951.4369999999999</v>
      </c>
      <c r="E585">
        <v>13.738454523661137</v>
      </c>
      <c r="F585">
        <f t="shared" si="9"/>
        <v>12.589551465937999</v>
      </c>
      <c r="G585">
        <v>13.726571326028623</v>
      </c>
    </row>
    <row r="586" spans="1:7" x14ac:dyDescent="0.2">
      <c r="A586" t="s">
        <v>127</v>
      </c>
      <c r="B586">
        <v>2.142704E-3</v>
      </c>
      <c r="C586">
        <v>22.741291</v>
      </c>
      <c r="D586">
        <v>-3951.4369999999999</v>
      </c>
      <c r="E586">
        <v>15.107823854415408</v>
      </c>
      <c r="F586">
        <f t="shared" si="9"/>
        <v>14.274531134352001</v>
      </c>
      <c r="G586">
        <v>15.174173381715889</v>
      </c>
    </row>
    <row r="587" spans="1:7" x14ac:dyDescent="0.2">
      <c r="A587" t="s">
        <v>5</v>
      </c>
      <c r="B587">
        <v>4.4843050000000001E-3</v>
      </c>
      <c r="C587">
        <v>22.831520000000001</v>
      </c>
      <c r="D587">
        <v>-4436.7187999999996</v>
      </c>
      <c r="E587">
        <v>3.416780751566864</v>
      </c>
      <c r="F587">
        <f t="shared" si="9"/>
        <v>2.9359197015660037</v>
      </c>
      <c r="G587">
        <v>4.2710134547710012</v>
      </c>
    </row>
    <row r="588" spans="1:7" x14ac:dyDescent="0.2">
      <c r="A588" t="s">
        <v>5</v>
      </c>
      <c r="B588">
        <v>3.2679739999999999E-3</v>
      </c>
      <c r="C588">
        <v>22.831520000000001</v>
      </c>
      <c r="D588">
        <v>-4436.7187999999996</v>
      </c>
      <c r="E588">
        <v>9.3025262747959552</v>
      </c>
      <c r="F588">
        <f t="shared" si="9"/>
        <v>8.3324383162888029</v>
      </c>
      <c r="G588">
        <v>9.3452274647828002</v>
      </c>
    </row>
    <row r="589" spans="1:7" x14ac:dyDescent="0.2">
      <c r="A589" t="s">
        <v>5</v>
      </c>
      <c r="B589">
        <v>2.5706940000000001E-3</v>
      </c>
      <c r="C589">
        <v>22.831520000000001</v>
      </c>
      <c r="D589">
        <v>-4436.7187999999996</v>
      </c>
      <c r="E589">
        <v>12.334607764935699</v>
      </c>
      <c r="F589">
        <f t="shared" si="9"/>
        <v>11.426073601152801</v>
      </c>
      <c r="G589">
        <v>12.254096797966801</v>
      </c>
    </row>
    <row r="590" spans="1:7" x14ac:dyDescent="0.2">
      <c r="A590" t="s">
        <v>5</v>
      </c>
      <c r="B590">
        <v>2.1186439999999998E-3</v>
      </c>
      <c r="C590">
        <v>22.831520000000001</v>
      </c>
      <c r="D590">
        <v>-4436.7187999999996</v>
      </c>
      <c r="E590">
        <v>14.142151350409458</v>
      </c>
      <c r="F590">
        <f t="shared" si="9"/>
        <v>13.431692334692803</v>
      </c>
      <c r="G590">
        <v>14.139930870456801</v>
      </c>
    </row>
    <row r="591" spans="1:7" x14ac:dyDescent="0.2">
      <c r="A591" t="s">
        <v>5</v>
      </c>
      <c r="B591">
        <v>1.8018019999999999E-3</v>
      </c>
      <c r="C591">
        <v>22.831520000000001</v>
      </c>
      <c r="D591">
        <v>-4436.7187999999996</v>
      </c>
      <c r="E591">
        <v>15.421683146352876</v>
      </c>
      <c r="F591">
        <f t="shared" si="9"/>
        <v>14.837431192722402</v>
      </c>
      <c r="G591">
        <v>15.461712618484402</v>
      </c>
    </row>
    <row r="592" spans="1:7" x14ac:dyDescent="0.2">
      <c r="A592" t="s">
        <v>118</v>
      </c>
      <c r="B592">
        <v>4.9912649999999999E-3</v>
      </c>
      <c r="C592">
        <v>22.782630000000001</v>
      </c>
      <c r="D592">
        <v>-4970.0320000000002</v>
      </c>
      <c r="E592">
        <v>-5.5477665797057654</v>
      </c>
      <c r="F592">
        <f t="shared" si="9"/>
        <v>-2.0241167704799992</v>
      </c>
      <c r="G592">
        <v>-3.6704244438260112</v>
      </c>
    </row>
    <row r="593" spans="1:7" x14ac:dyDescent="0.2">
      <c r="A593" t="s">
        <v>118</v>
      </c>
      <c r="B593">
        <v>3.1519640000000002E-3</v>
      </c>
      <c r="C593">
        <v>22.782630000000001</v>
      </c>
      <c r="D593">
        <v>-4970.0320000000002</v>
      </c>
      <c r="E593">
        <v>6.1148412784147599</v>
      </c>
      <c r="F593">
        <f t="shared" si="9"/>
        <v>7.1172680571519997</v>
      </c>
      <c r="G593">
        <v>6.2076486865284224</v>
      </c>
    </row>
    <row r="594" spans="1:7" x14ac:dyDescent="0.2">
      <c r="A594" t="s">
        <v>118</v>
      </c>
      <c r="B594">
        <v>2.303219E-3</v>
      </c>
      <c r="C594">
        <v>22.782630000000001</v>
      </c>
      <c r="D594">
        <v>-4970.0320000000002</v>
      </c>
      <c r="E594">
        <v>10.93826052299919</v>
      </c>
      <c r="F594">
        <f t="shared" si="9"/>
        <v>11.335557866992001</v>
      </c>
      <c r="G594">
        <v>10.765883134844753</v>
      </c>
    </row>
    <row r="595" spans="1:7" x14ac:dyDescent="0.2">
      <c r="A595" t="s">
        <v>118</v>
      </c>
      <c r="B595">
        <v>1.8145940000000001E-3</v>
      </c>
      <c r="C595">
        <v>22.782630000000001</v>
      </c>
      <c r="D595">
        <v>-4970.0320000000002</v>
      </c>
      <c r="E595">
        <v>13.436107409513168</v>
      </c>
      <c r="F595">
        <f t="shared" si="9"/>
        <v>13.764039752992</v>
      </c>
      <c r="G595">
        <v>13.390072151933003</v>
      </c>
    </row>
    <row r="596" spans="1:7" x14ac:dyDescent="0.2">
      <c r="A596" t="s">
        <v>118</v>
      </c>
      <c r="B596">
        <v>1.4970059999999999E-3</v>
      </c>
      <c r="C596">
        <v>22.782630000000001</v>
      </c>
      <c r="D596">
        <v>-4970.0320000000002</v>
      </c>
      <c r="E596">
        <v>14.970093518599139</v>
      </c>
      <c r="F596">
        <f t="shared" si="9"/>
        <v>15.342462275808</v>
      </c>
      <c r="G596">
        <v>15.095697000352596</v>
      </c>
    </row>
    <row r="597" spans="1:7" x14ac:dyDescent="0.2">
      <c r="A597" t="s">
        <v>87</v>
      </c>
      <c r="B597">
        <v>4.8626310000000001E-3</v>
      </c>
      <c r="C597">
        <v>24.236822</v>
      </c>
      <c r="D597">
        <v>-5482.6293999999998</v>
      </c>
      <c r="E597">
        <v>-1.5513521217370876</v>
      </c>
      <c r="F597">
        <f t="shared" si="9"/>
        <v>-2.423181681951398</v>
      </c>
      <c r="G597">
        <v>-1.1174283562332405</v>
      </c>
    </row>
    <row r="598" spans="1:7" x14ac:dyDescent="0.2">
      <c r="A598" t="s">
        <v>87</v>
      </c>
      <c r="B598">
        <v>3.3279249999999998E-3</v>
      </c>
      <c r="C598">
        <v>24.236822</v>
      </c>
      <c r="D598">
        <v>-5482.6293999999998</v>
      </c>
      <c r="E598">
        <v>7.0064712420919717</v>
      </c>
      <c r="F598">
        <f t="shared" si="9"/>
        <v>5.9910425540050021</v>
      </c>
      <c r="G598">
        <v>7.0308208662976526</v>
      </c>
    </row>
    <row r="599" spans="1:7" x14ac:dyDescent="0.2">
      <c r="A599" t="s">
        <v>87</v>
      </c>
      <c r="B599">
        <v>2.5295640000000002E-3</v>
      </c>
      <c r="C599">
        <v>24.236822</v>
      </c>
      <c r="D599">
        <v>-5482.6293999999998</v>
      </c>
      <c r="E599">
        <v>11.313148708902165</v>
      </c>
      <c r="F599">
        <f t="shared" si="9"/>
        <v>10.368160044418399</v>
      </c>
      <c r="G599">
        <v>11.269576952185751</v>
      </c>
    </row>
    <row r="600" spans="1:7" x14ac:dyDescent="0.2">
      <c r="A600" t="s">
        <v>87</v>
      </c>
      <c r="B600">
        <v>2.0401400000000002E-3</v>
      </c>
      <c r="C600">
        <v>24.236822</v>
      </c>
      <c r="D600">
        <v>-5482.6293999999998</v>
      </c>
      <c r="E600">
        <v>13.879182712211623</v>
      </c>
      <c r="F600">
        <f t="shared" si="9"/>
        <v>13.051490455884</v>
      </c>
      <c r="G600">
        <v>13.868086847558519</v>
      </c>
    </row>
    <row r="601" spans="1:7" x14ac:dyDescent="0.2">
      <c r="A601" t="s">
        <v>87</v>
      </c>
      <c r="B601">
        <v>1.7094020000000001E-3</v>
      </c>
      <c r="C601">
        <v>24.236822</v>
      </c>
      <c r="D601">
        <v>-5482.6293999999998</v>
      </c>
      <c r="E601">
        <v>15.593762545025328</v>
      </c>
      <c r="F601">
        <f t="shared" si="9"/>
        <v>14.8648043383812</v>
      </c>
      <c r="G601">
        <v>15.624081579684036</v>
      </c>
    </row>
    <row r="602" spans="1:7" x14ac:dyDescent="0.2">
      <c r="A602" t="s">
        <v>59</v>
      </c>
      <c r="B602">
        <v>3.7223149999999999E-3</v>
      </c>
      <c r="C602">
        <v>24.907948000000001</v>
      </c>
      <c r="D602">
        <v>-5917.7460000000001</v>
      </c>
      <c r="E602">
        <v>2.4077609337554655</v>
      </c>
      <c r="F602">
        <f t="shared" si="9"/>
        <v>2.8802332980100012</v>
      </c>
      <c r="G602">
        <v>3.48841749259865</v>
      </c>
    </row>
    <row r="603" spans="1:7" x14ac:dyDescent="0.2">
      <c r="A603" t="s">
        <v>59</v>
      </c>
      <c r="B603">
        <v>2.7856119999999998E-3</v>
      </c>
      <c r="C603">
        <v>24.907948000000001</v>
      </c>
      <c r="D603">
        <v>-5917.7460000000001</v>
      </c>
      <c r="E603">
        <v>8.7104620481354882</v>
      </c>
      <c r="F603">
        <f t="shared" si="9"/>
        <v>8.4234037294480011</v>
      </c>
      <c r="G603">
        <v>8.7768761691085206</v>
      </c>
    </row>
    <row r="604" spans="1:7" x14ac:dyDescent="0.2">
      <c r="A604" t="s">
        <v>59</v>
      </c>
      <c r="B604">
        <v>2.225561E-3</v>
      </c>
      <c r="C604">
        <v>24.907948000000001</v>
      </c>
      <c r="D604">
        <v>-5917.7460000000001</v>
      </c>
      <c r="E604">
        <v>12.05436506846449</v>
      </c>
      <c r="F604">
        <f t="shared" si="9"/>
        <v>11.737643294494001</v>
      </c>
      <c r="G604">
        <v>11.938824588445311</v>
      </c>
    </row>
    <row r="605" spans="1:7" x14ac:dyDescent="0.2">
      <c r="A605" t="s">
        <v>59</v>
      </c>
      <c r="B605">
        <v>1.85301E-3</v>
      </c>
      <c r="C605">
        <v>24.907948000000001</v>
      </c>
      <c r="D605">
        <v>-5917.7460000000001</v>
      </c>
      <c r="E605">
        <v>14.064158387810611</v>
      </c>
      <c r="F605">
        <f t="shared" si="9"/>
        <v>13.94230548454</v>
      </c>
      <c r="G605">
        <v>14.0421813284071</v>
      </c>
    </row>
    <row r="606" spans="1:7" x14ac:dyDescent="0.2">
      <c r="A606" t="s">
        <v>59</v>
      </c>
      <c r="B606">
        <v>1.5873020000000001E-3</v>
      </c>
      <c r="C606">
        <v>24.907948000000001</v>
      </c>
      <c r="D606">
        <v>-5917.7460000000001</v>
      </c>
      <c r="E606">
        <v>15.471221179348461</v>
      </c>
      <c r="F606">
        <f t="shared" si="9"/>
        <v>15.514697938708</v>
      </c>
      <c r="G606">
        <v>15.542321477438421</v>
      </c>
    </row>
    <row r="607" spans="1:7" x14ac:dyDescent="0.2">
      <c r="A607" t="s">
        <v>102</v>
      </c>
      <c r="B607">
        <v>6.2519539999999997E-3</v>
      </c>
      <c r="C607">
        <v>22.950458999999999</v>
      </c>
      <c r="D607">
        <v>-4081.8267000000001</v>
      </c>
      <c r="E607">
        <v>-2.3592130915609069</v>
      </c>
      <c r="F607">
        <f t="shared" si="9"/>
        <v>-2.5689337643717991</v>
      </c>
      <c r="G607">
        <v>-1.1086867328818251</v>
      </c>
    </row>
    <row r="608" spans="1:7" x14ac:dyDescent="0.2">
      <c r="A608" t="s">
        <v>102</v>
      </c>
      <c r="B608">
        <v>4.0500179999999998E-3</v>
      </c>
      <c r="C608">
        <v>22.950458999999999</v>
      </c>
      <c r="D608">
        <v>-4081.8267000000001</v>
      </c>
      <c r="E608">
        <v>7.2251539881512477</v>
      </c>
      <c r="F608">
        <f t="shared" si="9"/>
        <v>6.4189873921193978</v>
      </c>
      <c r="G608">
        <v>7.2804264476997584</v>
      </c>
    </row>
    <row r="609" spans="1:7" x14ac:dyDescent="0.2">
      <c r="A609" t="s">
        <v>102</v>
      </c>
      <c r="B609">
        <v>2.9951330000000001E-3</v>
      </c>
      <c r="C609">
        <v>22.950458999999999</v>
      </c>
      <c r="D609">
        <v>-4081.8267000000001</v>
      </c>
      <c r="E609">
        <v>11.406596445480892</v>
      </c>
      <c r="F609">
        <f t="shared" si="9"/>
        <v>10.724845150548898</v>
      </c>
      <c r="G609">
        <v>11.299412311729322</v>
      </c>
    </row>
    <row r="610" spans="1:7" x14ac:dyDescent="0.2">
      <c r="A610" t="s">
        <v>102</v>
      </c>
      <c r="B610">
        <v>2.3762140000000002E-3</v>
      </c>
      <c r="C610">
        <v>22.950458999999999</v>
      </c>
      <c r="D610">
        <v>-4081.8267000000001</v>
      </c>
      <c r="E610">
        <v>13.669841251801191</v>
      </c>
      <c r="F610">
        <f t="shared" si="9"/>
        <v>13.251165249886197</v>
      </c>
      <c r="G610">
        <v>13.657419783614232</v>
      </c>
    </row>
    <row r="611" spans="1:7" x14ac:dyDescent="0.2">
      <c r="A611" t="s">
        <v>102</v>
      </c>
      <c r="B611">
        <v>1.969279E-3</v>
      </c>
      <c r="C611">
        <v>22.950458999999999</v>
      </c>
      <c r="D611">
        <v>-4081.8267000000001</v>
      </c>
      <c r="E611">
        <v>15.143460506847095</v>
      </c>
      <c r="F611">
        <f t="shared" si="9"/>
        <v>14.912203398050698</v>
      </c>
      <c r="G611">
        <v>15.207793532960249</v>
      </c>
    </row>
    <row r="612" spans="1:7" x14ac:dyDescent="0.2">
      <c r="A612" t="s">
        <v>84</v>
      </c>
      <c r="B612">
        <v>4.8042279999999998E-3</v>
      </c>
      <c r="C612">
        <v>25.075724000000001</v>
      </c>
      <c r="D612">
        <v>-6609.1972999999998</v>
      </c>
      <c r="E612">
        <v>-7.3643021349563647</v>
      </c>
      <c r="F612">
        <f t="shared" si="9"/>
        <v>-6.6763667261843977</v>
      </c>
      <c r="G612">
        <v>-4.8198641998203691</v>
      </c>
    </row>
    <row r="613" spans="1:7" x14ac:dyDescent="0.2">
      <c r="A613" t="s">
        <v>84</v>
      </c>
      <c r="B613">
        <v>3.0853479999999999E-3</v>
      </c>
      <c r="C613">
        <v>25.075724000000001</v>
      </c>
      <c r="D613">
        <v>-6609.1972999999998</v>
      </c>
      <c r="E613">
        <v>5.4725296089289888</v>
      </c>
      <c r="F613">
        <f t="shared" si="9"/>
        <v>4.6840503288396036</v>
      </c>
      <c r="G613">
        <v>5.5971277750767499</v>
      </c>
    </row>
    <row r="614" spans="1:7" x14ac:dyDescent="0.2">
      <c r="A614" t="s">
        <v>84</v>
      </c>
      <c r="B614">
        <v>2.2723399999999999E-3</v>
      </c>
      <c r="C614">
        <v>25.075724000000001</v>
      </c>
      <c r="D614">
        <v>-6609.1972999999998</v>
      </c>
      <c r="E614">
        <v>10.756788740687441</v>
      </c>
      <c r="F614">
        <f t="shared" si="9"/>
        <v>10.057380607318002</v>
      </c>
      <c r="G614">
        <v>10.524230197309343</v>
      </c>
    </row>
    <row r="615" spans="1:7" x14ac:dyDescent="0.2">
      <c r="A615" t="s">
        <v>84</v>
      </c>
      <c r="B615">
        <v>1.7984400000000001E-3</v>
      </c>
      <c r="C615">
        <v>25.075724000000001</v>
      </c>
      <c r="D615">
        <v>-6609.1972999999998</v>
      </c>
      <c r="E615">
        <v>13.449803687312823</v>
      </c>
      <c r="F615">
        <f t="shared" si="9"/>
        <v>13.189479207788001</v>
      </c>
      <c r="G615">
        <v>13.396223877440441</v>
      </c>
    </row>
    <row r="616" spans="1:7" x14ac:dyDescent="0.2">
      <c r="A616" t="s">
        <v>84</v>
      </c>
      <c r="B616">
        <v>1.488095E-3</v>
      </c>
      <c r="C616">
        <v>25.075724000000001</v>
      </c>
      <c r="D616">
        <v>-6609.1972999999998</v>
      </c>
      <c r="E616">
        <v>15.115476034157226</v>
      </c>
      <c r="F616">
        <f t="shared" si="9"/>
        <v>15.240610543856501</v>
      </c>
      <c r="G616">
        <v>15.277019147877846</v>
      </c>
    </row>
    <row r="617" spans="1:7" x14ac:dyDescent="0.2">
      <c r="A617" t="s">
        <v>101</v>
      </c>
      <c r="B617">
        <v>4.1076200000000002E-3</v>
      </c>
      <c r="C617">
        <v>24.961517000000001</v>
      </c>
      <c r="D617">
        <v>-7289.5654000000004</v>
      </c>
      <c r="E617">
        <v>-8.0667635518607312</v>
      </c>
      <c r="F617">
        <f t="shared" si="9"/>
        <v>-4.9812476283480009</v>
      </c>
      <c r="G617">
        <v>-6.635843559699083</v>
      </c>
    </row>
    <row r="618" spans="1:7" x14ac:dyDescent="0.2">
      <c r="A618" t="s">
        <v>101</v>
      </c>
      <c r="B618">
        <v>2.7867769999999998E-3</v>
      </c>
      <c r="C618">
        <v>24.961517000000001</v>
      </c>
      <c r="D618">
        <v>-7289.5654000000004</v>
      </c>
      <c r="E618">
        <v>3.7142978617126587</v>
      </c>
      <c r="F618">
        <f t="shared" si="9"/>
        <v>4.6471238032842024</v>
      </c>
      <c r="G618">
        <v>3.7995320821155829</v>
      </c>
    </row>
    <row r="619" spans="1:7" x14ac:dyDescent="0.2">
      <c r="A619" t="s">
        <v>101</v>
      </c>
      <c r="B619">
        <v>2.1087039999999999E-3</v>
      </c>
      <c r="C619">
        <v>24.961517000000001</v>
      </c>
      <c r="D619">
        <v>-7289.5654000000004</v>
      </c>
      <c r="E619">
        <v>9.3060621686983644</v>
      </c>
      <c r="F619">
        <f t="shared" si="9"/>
        <v>9.5899812827584014</v>
      </c>
      <c r="G619">
        <v>9.1566763207360644</v>
      </c>
    </row>
    <row r="620" spans="1:7" x14ac:dyDescent="0.2">
      <c r="A620" t="s">
        <v>101</v>
      </c>
      <c r="B620">
        <v>1.6960289999999999E-3</v>
      </c>
      <c r="C620">
        <v>24.961517000000001</v>
      </c>
      <c r="D620">
        <v>-7289.5654000000004</v>
      </c>
      <c r="E620">
        <v>12.465729016311666</v>
      </c>
      <c r="F620">
        <f t="shared" si="9"/>
        <v>12.5982026842034</v>
      </c>
      <c r="G620">
        <v>12.417032504617014</v>
      </c>
    </row>
    <row r="621" spans="1:7" x14ac:dyDescent="0.2">
      <c r="A621" t="s">
        <v>101</v>
      </c>
      <c r="B621">
        <v>1.41844E-3</v>
      </c>
      <c r="C621">
        <v>24.961517000000001</v>
      </c>
      <c r="D621">
        <v>-7289.5654000000004</v>
      </c>
      <c r="E621">
        <v>14.497293408757786</v>
      </c>
      <c r="F621">
        <f t="shared" si="9"/>
        <v>14.621705854024</v>
      </c>
      <c r="G621">
        <v>14.610136067293039</v>
      </c>
    </row>
    <row r="622" spans="1:7" x14ac:dyDescent="0.2">
      <c r="A622" t="s">
        <v>141</v>
      </c>
      <c r="B622">
        <v>4.0485829999999997E-3</v>
      </c>
      <c r="C622">
        <v>22.927479999999999</v>
      </c>
      <c r="D622">
        <v>-4832.7602999999999</v>
      </c>
      <c r="E622">
        <v>1.0807899302952109</v>
      </c>
      <c r="F622">
        <f t="shared" si="9"/>
        <v>3.3616488063451015</v>
      </c>
      <c r="G622">
        <v>2.1618076916755129</v>
      </c>
    </row>
    <row r="623" spans="1:7" x14ac:dyDescent="0.2">
      <c r="A623" t="s">
        <v>141</v>
      </c>
      <c r="B623">
        <v>2.8756290000000002E-3</v>
      </c>
      <c r="C623">
        <v>22.927479999999999</v>
      </c>
      <c r="D623">
        <v>-4832.7602999999999</v>
      </c>
      <c r="E623">
        <v>8.2289041343968989</v>
      </c>
      <c r="F623">
        <f t="shared" si="9"/>
        <v>9.0302543312712977</v>
      </c>
      <c r="G623">
        <v>8.2918395215708536</v>
      </c>
    </row>
    <row r="624" spans="1:7" x14ac:dyDescent="0.2">
      <c r="A624" t="s">
        <v>141</v>
      </c>
      <c r="B624">
        <v>2.2296540000000002E-3</v>
      </c>
      <c r="C624">
        <v>22.927479999999999</v>
      </c>
      <c r="D624">
        <v>-4832.7602999999999</v>
      </c>
      <c r="E624">
        <v>11.779210426287065</v>
      </c>
      <c r="F624">
        <f t="shared" si="9"/>
        <v>12.152096666063798</v>
      </c>
      <c r="G624">
        <v>11.667800822113454</v>
      </c>
    </row>
    <row r="625" spans="1:7" x14ac:dyDescent="0.2">
      <c r="A625" t="s">
        <v>141</v>
      </c>
      <c r="B625">
        <v>1.820665E-3</v>
      </c>
      <c r="C625">
        <v>22.927479999999999</v>
      </c>
      <c r="D625">
        <v>-4832.7602999999999</v>
      </c>
      <c r="E625">
        <v>13.830569266346368</v>
      </c>
      <c r="F625">
        <f t="shared" si="9"/>
        <v>14.1286424684005</v>
      </c>
      <c r="G625">
        <v>13.805238085703559</v>
      </c>
    </row>
    <row r="626" spans="1:7" x14ac:dyDescent="0.2">
      <c r="A626" t="s">
        <v>141</v>
      </c>
      <c r="B626">
        <v>1.538462E-3</v>
      </c>
      <c r="C626">
        <v>22.927479999999999</v>
      </c>
      <c r="D626">
        <v>-4832.7602999999999</v>
      </c>
      <c r="E626">
        <v>15.206269939120999</v>
      </c>
      <c r="F626">
        <f t="shared" si="9"/>
        <v>15.492461923341398</v>
      </c>
      <c r="G626">
        <v>15.280072881008367</v>
      </c>
    </row>
    <row r="627" spans="1:7" x14ac:dyDescent="0.2">
      <c r="A627" t="s">
        <v>82</v>
      </c>
      <c r="B627">
        <v>5.7045070000000002E-3</v>
      </c>
      <c r="C627">
        <v>22.635328000000001</v>
      </c>
      <c r="D627">
        <v>-4224.384</v>
      </c>
      <c r="E627">
        <v>-5.3788830357606372</v>
      </c>
      <c r="F627">
        <f t="shared" si="9"/>
        <v>-1.4627000986879999</v>
      </c>
      <c r="G627">
        <v>-3.021378279036103</v>
      </c>
    </row>
    <row r="628" spans="1:7" x14ac:dyDescent="0.2">
      <c r="A628" t="s">
        <v>82</v>
      </c>
      <c r="B628">
        <v>3.57494E-3</v>
      </c>
      <c r="C628">
        <v>22.635328000000001</v>
      </c>
      <c r="D628">
        <v>-4224.384</v>
      </c>
      <c r="E628">
        <v>6.5313862070927957</v>
      </c>
      <c r="F628">
        <f t="shared" si="9"/>
        <v>7.5334086630400012</v>
      </c>
      <c r="G628">
        <v>6.6114743931851585</v>
      </c>
    </row>
    <row r="629" spans="1:7" x14ac:dyDescent="0.2">
      <c r="A629" t="s">
        <v>82</v>
      </c>
      <c r="B629">
        <v>2.6031499999999998E-3</v>
      </c>
      <c r="C629">
        <v>22.635328000000001</v>
      </c>
      <c r="D629">
        <v>-4224.384</v>
      </c>
      <c r="E629">
        <v>11.16480059508304</v>
      </c>
      <c r="F629">
        <f t="shared" si="9"/>
        <v>11.638622790400001</v>
      </c>
      <c r="G629">
        <v>11.007255271804102</v>
      </c>
    </row>
    <row r="630" spans="1:7" x14ac:dyDescent="0.2">
      <c r="A630" t="s">
        <v>82</v>
      </c>
      <c r="B630">
        <v>2.0467689999999999E-3</v>
      </c>
      <c r="C630">
        <v>22.635328000000001</v>
      </c>
      <c r="D630">
        <v>-4224.384</v>
      </c>
      <c r="E630">
        <v>13.542901868667709</v>
      </c>
      <c r="F630">
        <f t="shared" si="9"/>
        <v>13.988989784704001</v>
      </c>
      <c r="G630">
        <v>13.523981067528366</v>
      </c>
    </row>
    <row r="631" spans="1:7" x14ac:dyDescent="0.2">
      <c r="A631" t="s">
        <v>82</v>
      </c>
      <c r="B631">
        <v>1.6863410000000001E-3</v>
      </c>
      <c r="C631">
        <v>22.635328000000001</v>
      </c>
      <c r="D631">
        <v>-4224.384</v>
      </c>
      <c r="E631">
        <v>15.057963414496658</v>
      </c>
      <c r="F631">
        <f t="shared" si="9"/>
        <v>15.511576061056001</v>
      </c>
      <c r="G631">
        <v>15.154335887519174</v>
      </c>
    </row>
    <row r="632" spans="1:7" x14ac:dyDescent="0.2">
      <c r="A632" t="s">
        <v>79</v>
      </c>
      <c r="B632">
        <v>4.3830809999999996E-3</v>
      </c>
      <c r="C632">
        <v>24.078876000000001</v>
      </c>
      <c r="D632">
        <v>-6793.7372999999998</v>
      </c>
      <c r="E632">
        <v>-9.8527145336671538</v>
      </c>
      <c r="F632">
        <f t="shared" si="9"/>
        <v>-5.6986248786212954</v>
      </c>
      <c r="G632">
        <v>-6.9761325429209933</v>
      </c>
    </row>
    <row r="633" spans="1:7" x14ac:dyDescent="0.2">
      <c r="A633" t="s">
        <v>79</v>
      </c>
      <c r="B633">
        <v>2.804164E-3</v>
      </c>
      <c r="C633">
        <v>24.078876000000001</v>
      </c>
      <c r="D633">
        <v>-6793.7372999999998</v>
      </c>
      <c r="E633">
        <v>4.3438500764850838</v>
      </c>
      <c r="F633">
        <f t="shared" si="9"/>
        <v>5.0281224378828</v>
      </c>
      <c r="G633">
        <v>4.4846591288760038</v>
      </c>
    </row>
    <row r="634" spans="1:7" x14ac:dyDescent="0.2">
      <c r="A634" t="s">
        <v>79</v>
      </c>
      <c r="B634">
        <v>2.061537E-3</v>
      </c>
      <c r="C634">
        <v>24.078876000000001</v>
      </c>
      <c r="D634">
        <v>-6793.7372999999998</v>
      </c>
      <c r="E634">
        <v>10.137869020429248</v>
      </c>
      <c r="F634">
        <f t="shared" si="9"/>
        <v>10.073335187769901</v>
      </c>
      <c r="G634">
        <v>9.8751219187830017</v>
      </c>
    </row>
    <row r="635" spans="1:7" x14ac:dyDescent="0.2">
      <c r="A635" t="s">
        <v>79</v>
      </c>
      <c r="B635">
        <v>1.629892E-3</v>
      </c>
      <c r="C635">
        <v>24.078876000000001</v>
      </c>
      <c r="D635">
        <v>-6793.7372999999998</v>
      </c>
      <c r="E635">
        <v>13.070379871153676</v>
      </c>
      <c r="F635">
        <f t="shared" si="9"/>
        <v>13.005817924628401</v>
      </c>
      <c r="G635">
        <v>13.008278013228002</v>
      </c>
    </row>
    <row r="636" spans="1:7" x14ac:dyDescent="0.2">
      <c r="A636" t="s">
        <v>79</v>
      </c>
      <c r="B636">
        <v>1.3477090000000001E-3</v>
      </c>
      <c r="C636">
        <v>24.078876000000001</v>
      </c>
      <c r="D636">
        <v>-6793.7372999999998</v>
      </c>
      <c r="E636">
        <v>14.872501919948258</v>
      </c>
      <c r="F636">
        <f t="shared" si="9"/>
        <v>14.922895097154301</v>
      </c>
      <c r="G636">
        <v>15.056543106531</v>
      </c>
    </row>
    <row r="637" spans="1:7" x14ac:dyDescent="0.2">
      <c r="A637" t="s">
        <v>31</v>
      </c>
      <c r="B637">
        <v>4.8042279999999998E-3</v>
      </c>
      <c r="C637">
        <v>22.864692999999999</v>
      </c>
      <c r="D637">
        <v>-4738.3433000000005</v>
      </c>
      <c r="E637">
        <v>3.1990552387777376</v>
      </c>
      <c r="F637">
        <f t="shared" si="9"/>
        <v>0.10061144452759763</v>
      </c>
      <c r="G637">
        <v>4.3350295682845754</v>
      </c>
    </row>
    <row r="638" spans="1:7" x14ac:dyDescent="0.2">
      <c r="A638" t="s">
        <v>31</v>
      </c>
      <c r="B638">
        <v>3.4353930000000001E-3</v>
      </c>
      <c r="C638">
        <v>22.864692999999999</v>
      </c>
      <c r="D638">
        <v>-4738.3433000000005</v>
      </c>
      <c r="E638">
        <v>9.4891871613948187</v>
      </c>
      <c r="F638">
        <f t="shared" si="9"/>
        <v>6.5866215955830967</v>
      </c>
      <c r="G638">
        <v>9.5565016073972533</v>
      </c>
    </row>
    <row r="639" spans="1:7" x14ac:dyDescent="0.2">
      <c r="A639" t="s">
        <v>31</v>
      </c>
      <c r="B639">
        <v>2.673618E-3</v>
      </c>
      <c r="C639">
        <v>22.864692999999999</v>
      </c>
      <c r="D639">
        <v>-4738.3433000000005</v>
      </c>
      <c r="E639">
        <v>12.580759608410222</v>
      </c>
      <c r="F639">
        <f t="shared" si="9"/>
        <v>10.196173062940598</v>
      </c>
      <c r="G639">
        <v>12.462320689021453</v>
      </c>
    </row>
    <row r="640" spans="1:7" x14ac:dyDescent="0.2">
      <c r="A640" t="s">
        <v>31</v>
      </c>
      <c r="B640">
        <v>2.188363E-3</v>
      </c>
      <c r="C640">
        <v>22.864692999999999</v>
      </c>
      <c r="D640">
        <v>-4738.3433000000005</v>
      </c>
      <c r="E640">
        <v>14.340955353490742</v>
      </c>
      <c r="F640">
        <f t="shared" si="9"/>
        <v>12.495477840982097</v>
      </c>
      <c r="G640">
        <v>14.313343941889494</v>
      </c>
    </row>
    <row r="641" spans="1:7" x14ac:dyDescent="0.2">
      <c r="A641" t="s">
        <v>31</v>
      </c>
      <c r="B641">
        <v>1.8521950000000001E-3</v>
      </c>
      <c r="C641">
        <v>22.864692999999999</v>
      </c>
      <c r="D641">
        <v>-4738.3433000000005</v>
      </c>
      <c r="E641">
        <v>15.51693172262755</v>
      </c>
      <c r="F641">
        <f t="shared" si="9"/>
        <v>14.088357231456499</v>
      </c>
      <c r="G641">
        <v>15.595669286028439</v>
      </c>
    </row>
    <row r="642" spans="1:7" x14ac:dyDescent="0.2">
      <c r="A642" t="s">
        <v>78</v>
      </c>
      <c r="B642">
        <v>4.3675750000000003E-3</v>
      </c>
      <c r="C642">
        <v>22.851934</v>
      </c>
      <c r="D642">
        <v>-5281.0722999999998</v>
      </c>
      <c r="E642">
        <v>-0.41752268793557867</v>
      </c>
      <c r="F642">
        <f t="shared" ref="F642:F706" si="10">C642+D642*B642</f>
        <v>-0.21354535067250069</v>
      </c>
      <c r="G642">
        <v>0.61004393145242375</v>
      </c>
    </row>
    <row r="643" spans="1:7" x14ac:dyDescent="0.2">
      <c r="A643" t="s">
        <v>78</v>
      </c>
      <c r="B643">
        <v>2.9853420000000002E-3</v>
      </c>
      <c r="C643">
        <v>22.851934</v>
      </c>
      <c r="D643">
        <v>-5281.0722999999998</v>
      </c>
      <c r="E643">
        <v>7.6112344907537235</v>
      </c>
      <c r="F643">
        <f t="shared" si="10"/>
        <v>7.0861270577733997</v>
      </c>
      <c r="G643">
        <v>7.6723732510738554</v>
      </c>
    </row>
    <row r="644" spans="1:7" x14ac:dyDescent="0.2">
      <c r="A644" t="s">
        <v>78</v>
      </c>
      <c r="B644">
        <v>2.2676770000000001E-3</v>
      </c>
      <c r="C644">
        <v>22.851934</v>
      </c>
      <c r="D644">
        <v>-5281.0722999999998</v>
      </c>
      <c r="E644">
        <v>11.446399299489434</v>
      </c>
      <c r="F644">
        <f t="shared" si="10"/>
        <v>10.8761678099529</v>
      </c>
      <c r="G644">
        <v>11.339183818587522</v>
      </c>
    </row>
    <row r="645" spans="1:7" x14ac:dyDescent="0.2">
      <c r="A645" t="s">
        <v>78</v>
      </c>
      <c r="B645">
        <v>1.828187E-3</v>
      </c>
      <c r="C645">
        <v>22.851934</v>
      </c>
      <c r="D645">
        <v>-5281.0722999999998</v>
      </c>
      <c r="E645">
        <v>13.61823473298535</v>
      </c>
      <c r="F645">
        <f t="shared" si="10"/>
        <v>13.1971462750799</v>
      </c>
      <c r="G645">
        <v>13.584697500203012</v>
      </c>
    </row>
    <row r="646" spans="1:7" x14ac:dyDescent="0.2">
      <c r="A646" t="s">
        <v>78</v>
      </c>
      <c r="B646">
        <v>1.5313939999999999E-3</v>
      </c>
      <c r="C646">
        <v>22.851934</v>
      </c>
      <c r="D646">
        <v>-5281.0722999999998</v>
      </c>
      <c r="E646">
        <v>15.02151130486571</v>
      </c>
      <c r="F646">
        <f t="shared" si="10"/>
        <v>14.764531566213801</v>
      </c>
      <c r="G646">
        <v>15.101120495283006</v>
      </c>
    </row>
    <row r="647" spans="1:7" x14ac:dyDescent="0.2">
      <c r="A647" t="s">
        <v>80</v>
      </c>
      <c r="B647">
        <v>3.612456E-3</v>
      </c>
      <c r="C647">
        <v>22.74633</v>
      </c>
      <c r="D647">
        <v>-4906.8315000000002</v>
      </c>
      <c r="E647">
        <v>5.228571889229392</v>
      </c>
      <c r="F647">
        <f t="shared" si="10"/>
        <v>5.0206171068359993</v>
      </c>
      <c r="G647">
        <v>5.8402147860431128</v>
      </c>
    </row>
    <row r="648" spans="1:7" x14ac:dyDescent="0.2">
      <c r="A648" t="s">
        <v>80</v>
      </c>
      <c r="B648">
        <v>2.7089079999999999E-3</v>
      </c>
      <c r="C648">
        <v>22.74633</v>
      </c>
      <c r="D648">
        <v>-4906.8315000000002</v>
      </c>
      <c r="E648">
        <v>9.9846357791547966</v>
      </c>
      <c r="F648">
        <f t="shared" si="10"/>
        <v>9.4541748949980011</v>
      </c>
      <c r="G648">
        <v>10.010584332547916</v>
      </c>
    </row>
    <row r="649" spans="1:7" x14ac:dyDescent="0.2">
      <c r="A649" t="s">
        <v>80</v>
      </c>
      <c r="B649">
        <v>2.1669179999999999E-3</v>
      </c>
      <c r="C649">
        <v>22.74633</v>
      </c>
      <c r="D649">
        <v>-4906.8315000000002</v>
      </c>
      <c r="E649">
        <v>12.560236950968561</v>
      </c>
      <c r="F649">
        <f t="shared" si="10"/>
        <v>12.113628499683001</v>
      </c>
      <c r="G649">
        <v>12.512165422329687</v>
      </c>
    </row>
    <row r="650" spans="1:7" x14ac:dyDescent="0.2">
      <c r="A650" t="s">
        <v>80</v>
      </c>
      <c r="B650">
        <v>1.8056490000000001E-3</v>
      </c>
      <c r="C650">
        <v>22.74633</v>
      </c>
      <c r="D650">
        <v>-4906.8315000000002</v>
      </c>
      <c r="E650">
        <v>14.181040953860997</v>
      </c>
      <c r="F650">
        <f t="shared" si="10"/>
        <v>13.8863146088565</v>
      </c>
      <c r="G650">
        <v>14.179619985558473</v>
      </c>
    </row>
    <row r="651" spans="1:7" x14ac:dyDescent="0.2">
      <c r="A651" t="s">
        <v>80</v>
      </c>
      <c r="B651">
        <v>1.5476279999999999E-3</v>
      </c>
      <c r="C651">
        <v>22.74633</v>
      </c>
      <c r="D651">
        <v>-4906.8315000000002</v>
      </c>
      <c r="E651">
        <v>15.346986928906793</v>
      </c>
      <c r="F651">
        <f t="shared" si="10"/>
        <v>15.152380179318001</v>
      </c>
      <c r="G651">
        <v>15.370528405209356</v>
      </c>
    </row>
    <row r="652" spans="1:7" x14ac:dyDescent="0.2">
      <c r="A652" t="s">
        <v>33</v>
      </c>
      <c r="B652">
        <v>4.1814759999999999E-3</v>
      </c>
      <c r="C652">
        <v>22.876963</v>
      </c>
      <c r="D652">
        <v>-4875.4296999999997</v>
      </c>
      <c r="E652">
        <v>-0.49837979988241088</v>
      </c>
      <c r="F652">
        <f t="shared" si="10"/>
        <v>2.4904707197628007</v>
      </c>
      <c r="G652">
        <v>1.0475765083406685</v>
      </c>
    </row>
    <row r="653" spans="1:7" x14ac:dyDescent="0.2">
      <c r="A653" t="s">
        <v>33</v>
      </c>
      <c r="B653">
        <v>2.8753189999999999E-3</v>
      </c>
      <c r="C653">
        <v>22.876963</v>
      </c>
      <c r="D653">
        <v>-4875.4296999999997</v>
      </c>
      <c r="E653">
        <v>7.7827396481060545</v>
      </c>
      <c r="F653">
        <f t="shared" si="10"/>
        <v>8.8585473504257006</v>
      </c>
      <c r="G653">
        <v>7.8681915515380183</v>
      </c>
    </row>
    <row r="654" spans="1:7" x14ac:dyDescent="0.2">
      <c r="A654" t="s">
        <v>33</v>
      </c>
      <c r="B654">
        <v>2.1909400000000002E-3</v>
      </c>
      <c r="C654">
        <v>22.876963</v>
      </c>
      <c r="D654">
        <v>-4875.4296999999997</v>
      </c>
      <c r="E654">
        <v>11.595744335464978</v>
      </c>
      <c r="F654">
        <f t="shared" si="10"/>
        <v>12.195189053082</v>
      </c>
      <c r="G654">
        <v>11.441947005628419</v>
      </c>
    </row>
    <row r="655" spans="1:7" x14ac:dyDescent="0.2">
      <c r="A655" t="s">
        <v>33</v>
      </c>
      <c r="B655">
        <v>1.769716E-3</v>
      </c>
      <c r="C655">
        <v>22.876963</v>
      </c>
      <c r="D655">
        <v>-4875.4296999999997</v>
      </c>
      <c r="E655">
        <v>13.677232755634289</v>
      </c>
      <c r="F655">
        <f t="shared" si="10"/>
        <v>14.248837053034801</v>
      </c>
      <c r="G655">
        <v>13.641534613362989</v>
      </c>
    </row>
    <row r="656" spans="1:7" x14ac:dyDescent="0.2">
      <c r="A656" t="s">
        <v>33</v>
      </c>
      <c r="B656">
        <v>1.48434E-3</v>
      </c>
      <c r="C656">
        <v>22.876963</v>
      </c>
      <c r="D656">
        <v>-4875.4296999999997</v>
      </c>
      <c r="E656">
        <v>15.027692573284865</v>
      </c>
      <c r="F656">
        <f t="shared" si="10"/>
        <v>15.640167679101999</v>
      </c>
      <c r="G656">
        <v>15.131738194224621</v>
      </c>
    </row>
    <row r="657" spans="1:7" x14ac:dyDescent="0.2">
      <c r="A657" t="s">
        <v>63</v>
      </c>
      <c r="B657">
        <v>3.5829450000000001E-3</v>
      </c>
      <c r="C657">
        <v>24.794418</v>
      </c>
      <c r="D657">
        <v>-7321.4669999999996</v>
      </c>
      <c r="E657">
        <v>-5.8104938424565677</v>
      </c>
      <c r="F657">
        <f t="shared" si="10"/>
        <v>-1.4379955803150004</v>
      </c>
      <c r="G657">
        <v>-4.0577867593539416</v>
      </c>
    </row>
    <row r="658" spans="1:7" x14ac:dyDescent="0.2">
      <c r="A658" t="s">
        <v>63</v>
      </c>
      <c r="B658">
        <v>2.496411E-3</v>
      </c>
      <c r="C658">
        <v>24.794418</v>
      </c>
      <c r="D658">
        <v>-7321.4669999999996</v>
      </c>
      <c r="E658">
        <v>4.7472507017097465</v>
      </c>
      <c r="F658">
        <f t="shared" si="10"/>
        <v>6.5170272450630016</v>
      </c>
      <c r="G658">
        <v>4.8436229260747865</v>
      </c>
    </row>
    <row r="659" spans="1:7" x14ac:dyDescent="0.2">
      <c r="A659" t="s">
        <v>63</v>
      </c>
      <c r="B659">
        <v>1.915525E-3</v>
      </c>
      <c r="C659">
        <v>24.794418</v>
      </c>
      <c r="D659">
        <v>-7321.4669999999996</v>
      </c>
      <c r="E659">
        <v>9.7764895330173243</v>
      </c>
      <c r="F659">
        <f t="shared" si="10"/>
        <v>10.769964924825</v>
      </c>
      <c r="G659">
        <v>9.6025207300366997</v>
      </c>
    </row>
    <row r="660" spans="1:7" x14ac:dyDescent="0.2">
      <c r="A660" t="s">
        <v>63</v>
      </c>
      <c r="B660">
        <v>1.5539410000000001E-3</v>
      </c>
      <c r="C660">
        <v>24.794418</v>
      </c>
      <c r="D660">
        <v>-7321.4669999999996</v>
      </c>
      <c r="E660">
        <v>12.600334787982323</v>
      </c>
      <c r="F660">
        <f t="shared" si="10"/>
        <v>13.417290248553</v>
      </c>
      <c r="G660">
        <v>12.564790957840028</v>
      </c>
    </row>
    <row r="661" spans="1:7" x14ac:dyDescent="0.2">
      <c r="A661" t="s">
        <v>63</v>
      </c>
      <c r="B661">
        <v>1.30719E-3</v>
      </c>
      <c r="C661">
        <v>24.794418</v>
      </c>
      <c r="D661">
        <v>-7321.4669999999996</v>
      </c>
      <c r="E661">
        <v>14.473149727944026</v>
      </c>
      <c r="F661">
        <f t="shared" si="10"/>
        <v>15.223869552270001</v>
      </c>
      <c r="G661">
        <v>14.58629395847252</v>
      </c>
    </row>
    <row r="662" spans="1:7" x14ac:dyDescent="0.2">
      <c r="A662" t="s">
        <v>62</v>
      </c>
      <c r="B662">
        <v>3.532945E-3</v>
      </c>
      <c r="C662">
        <v>28.354458000000001</v>
      </c>
      <c r="D662">
        <v>-12219.037</v>
      </c>
      <c r="E662">
        <v>-17.224215421943555</v>
      </c>
      <c r="F662">
        <f t="shared" si="10"/>
        <v>-14.814727673965002</v>
      </c>
      <c r="G662">
        <v>-13.307351004152697</v>
      </c>
    </row>
    <row r="663" spans="1:7" x14ac:dyDescent="0.2">
      <c r="A663" t="s">
        <v>62</v>
      </c>
      <c r="B663">
        <v>2.3531490000000001E-3</v>
      </c>
      <c r="C663">
        <v>28.354458000000001</v>
      </c>
      <c r="D663">
        <v>-12219.037</v>
      </c>
      <c r="E663">
        <v>-7.0186248362150039E-2</v>
      </c>
      <c r="F663">
        <f t="shared" si="10"/>
        <v>-0.3987566975130008</v>
      </c>
      <c r="G663">
        <v>0.14194215656786113</v>
      </c>
    </row>
    <row r="664" spans="1:7" x14ac:dyDescent="0.2">
      <c r="A664" t="s">
        <v>62</v>
      </c>
      <c r="B664">
        <v>1.7640570000000001E-3</v>
      </c>
      <c r="C664">
        <v>28.354458000000001</v>
      </c>
      <c r="D664">
        <v>-12219.037</v>
      </c>
      <c r="E664">
        <v>7.2410387758373114</v>
      </c>
      <c r="F664">
        <f t="shared" si="10"/>
        <v>6.7993802468910012</v>
      </c>
      <c r="G664">
        <v>6.8574005973789802</v>
      </c>
    </row>
    <row r="665" spans="1:7" x14ac:dyDescent="0.2">
      <c r="A665" t="s">
        <v>62</v>
      </c>
      <c r="B665">
        <v>1.4108599999999999E-3</v>
      </c>
      <c r="C665">
        <v>28.354458000000001</v>
      </c>
      <c r="D665">
        <v>-12219.037</v>
      </c>
      <c r="E665">
        <v>10.985790771250759</v>
      </c>
      <c r="F665">
        <f t="shared" si="10"/>
        <v>11.115107458180002</v>
      </c>
      <c r="G665">
        <v>10.883732265300402</v>
      </c>
    </row>
    <row r="666" spans="1:7" x14ac:dyDescent="0.2">
      <c r="A666" t="s">
        <v>62</v>
      </c>
      <c r="B666">
        <v>1.1755030000000001E-3</v>
      </c>
      <c r="C666">
        <v>28.354458000000001</v>
      </c>
      <c r="D666">
        <v>-12219.037</v>
      </c>
      <c r="E666">
        <v>13.293160451201729</v>
      </c>
      <c r="F666">
        <f t="shared" si="10"/>
        <v>13.990943349389001</v>
      </c>
      <c r="G666">
        <v>13.566726012039421</v>
      </c>
    </row>
    <row r="667" spans="1:7" x14ac:dyDescent="0.2">
      <c r="A667" t="s">
        <v>61</v>
      </c>
      <c r="B667">
        <v>3.5077870000000001E-3</v>
      </c>
      <c r="C667">
        <v>24.887726000000001</v>
      </c>
      <c r="D667">
        <v>-7609.1454999999996</v>
      </c>
      <c r="E667">
        <v>-5.2177078684671976</v>
      </c>
      <c r="F667">
        <f t="shared" si="10"/>
        <v>-1.8035356660085</v>
      </c>
      <c r="G667">
        <v>-2.6051567100002515</v>
      </c>
    </row>
    <row r="668" spans="1:7" x14ac:dyDescent="0.2">
      <c r="A668" t="s">
        <v>61</v>
      </c>
      <c r="B668">
        <v>2.509505E-3</v>
      </c>
      <c r="C668">
        <v>24.887726000000001</v>
      </c>
      <c r="D668">
        <v>-7609.1454999999996</v>
      </c>
      <c r="E668">
        <v>5.0631129405829087</v>
      </c>
      <c r="F668">
        <f t="shared" si="10"/>
        <v>5.7925373220225005</v>
      </c>
      <c r="G668">
        <v>5.2300078927375928</v>
      </c>
    </row>
    <row r="669" spans="1:7" x14ac:dyDescent="0.2">
      <c r="A669" t="s">
        <v>61</v>
      </c>
      <c r="B669">
        <v>1.9535450000000001E-3</v>
      </c>
      <c r="C669">
        <v>24.887726000000001</v>
      </c>
      <c r="D669">
        <v>-7609.1454999999996</v>
      </c>
      <c r="E669">
        <v>9.8793898465955738</v>
      </c>
      <c r="F669">
        <f t="shared" si="10"/>
        <v>10.0229178542025</v>
      </c>
      <c r="G669">
        <v>9.5935425578303519</v>
      </c>
    </row>
    <row r="670" spans="1:7" x14ac:dyDescent="0.2">
      <c r="A670" t="s">
        <v>61</v>
      </c>
      <c r="B670">
        <v>1.599245E-3</v>
      </c>
      <c r="C670">
        <v>24.887726000000001</v>
      </c>
      <c r="D670">
        <v>-7609.1454999999996</v>
      </c>
      <c r="E670">
        <v>12.461648705778526</v>
      </c>
      <c r="F670">
        <f t="shared" si="10"/>
        <v>12.718838104852502</v>
      </c>
      <c r="G670">
        <v>12.374318750078652</v>
      </c>
    </row>
    <row r="671" spans="1:7" x14ac:dyDescent="0.2">
      <c r="A671" t="s">
        <v>61</v>
      </c>
      <c r="B671">
        <v>1.35373E-3</v>
      </c>
      <c r="C671">
        <v>24.887726000000001</v>
      </c>
      <c r="D671">
        <v>-7609.1454999999996</v>
      </c>
      <c r="E671">
        <v>14.095004195651121</v>
      </c>
      <c r="F671">
        <f t="shared" si="10"/>
        <v>14.586997462285002</v>
      </c>
      <c r="G671">
        <v>14.301279706442868</v>
      </c>
    </row>
    <row r="672" spans="1:7" x14ac:dyDescent="0.2">
      <c r="A672" t="s">
        <v>81</v>
      </c>
      <c r="B672">
        <v>4.852861E-3</v>
      </c>
      <c r="C672">
        <v>24.395948000000001</v>
      </c>
      <c r="D672">
        <v>-7360.4385000000002</v>
      </c>
      <c r="E672">
        <v>-12.275886011838612</v>
      </c>
      <c r="F672">
        <f t="shared" si="10"/>
        <v>-11.323236939548497</v>
      </c>
      <c r="G672">
        <v>-9.8835079095367142</v>
      </c>
    </row>
    <row r="673" spans="1:7" x14ac:dyDescent="0.2">
      <c r="A673" t="s">
        <v>81</v>
      </c>
      <c r="B673">
        <v>2.9873220000000002E-3</v>
      </c>
      <c r="C673">
        <v>24.395948000000001</v>
      </c>
      <c r="D673">
        <v>-7360.4385000000002</v>
      </c>
      <c r="E673">
        <v>3.426162088756274</v>
      </c>
      <c r="F673">
        <f t="shared" si="10"/>
        <v>2.4079481393029987</v>
      </c>
      <c r="G673">
        <v>3.5272817277537705</v>
      </c>
    </row>
    <row r="674" spans="1:7" x14ac:dyDescent="0.2">
      <c r="A674" t="s">
        <v>81</v>
      </c>
      <c r="B674">
        <v>2.1578140000000001E-3</v>
      </c>
      <c r="C674">
        <v>24.395948000000001</v>
      </c>
      <c r="D674">
        <v>-7360.4385000000002</v>
      </c>
      <c r="E674">
        <v>9.6879844916370388</v>
      </c>
      <c r="F674">
        <f t="shared" si="10"/>
        <v>8.5134907585609998</v>
      </c>
      <c r="G674">
        <v>9.4903611865319366</v>
      </c>
    </row>
    <row r="675" spans="1:7" x14ac:dyDescent="0.2">
      <c r="A675" t="s">
        <v>81</v>
      </c>
      <c r="B675">
        <v>1.6888579999999999E-3</v>
      </c>
      <c r="C675">
        <v>24.395948000000001</v>
      </c>
      <c r="D675">
        <v>-7360.4385000000002</v>
      </c>
      <c r="E675">
        <v>12.893146872049794</v>
      </c>
      <c r="F675">
        <f t="shared" si="10"/>
        <v>11.965212555767001</v>
      </c>
      <c r="G675">
        <v>12.861542526158285</v>
      </c>
    </row>
    <row r="676" spans="1:7" x14ac:dyDescent="0.2">
      <c r="A676" t="s">
        <v>81</v>
      </c>
      <c r="B676">
        <v>1.3873469999999999E-3</v>
      </c>
      <c r="C676">
        <v>24.395948000000001</v>
      </c>
      <c r="D676">
        <v>-7360.4385000000002</v>
      </c>
      <c r="E676">
        <v>14.900902509431649</v>
      </c>
      <c r="F676">
        <f t="shared" si="10"/>
        <v>14.1844657283405</v>
      </c>
      <c r="G676">
        <v>15.029012943195449</v>
      </c>
    </row>
    <row r="677" spans="1:7" x14ac:dyDescent="0.2">
      <c r="A677" t="s">
        <v>39</v>
      </c>
      <c r="B677">
        <v>3.4488700000000001E-3</v>
      </c>
      <c r="C677">
        <v>23.417501000000001</v>
      </c>
      <c r="D677">
        <v>-4537.9844000000003</v>
      </c>
      <c r="E677">
        <v>9.9491404966211849</v>
      </c>
      <c r="F677">
        <f t="shared" si="10"/>
        <v>7.766582742372</v>
      </c>
      <c r="G677">
        <v>10.643206534316759</v>
      </c>
    </row>
    <row r="678" spans="1:7" x14ac:dyDescent="0.2">
      <c r="A678" t="s">
        <v>39</v>
      </c>
      <c r="B678">
        <v>2.9396629999999999E-3</v>
      </c>
      <c r="C678">
        <v>23.417501000000001</v>
      </c>
      <c r="D678">
        <v>-4537.9844000000003</v>
      </c>
      <c r="E678">
        <v>12.510730193279555</v>
      </c>
      <c r="F678">
        <f t="shared" si="10"/>
        <v>10.077356164742801</v>
      </c>
      <c r="G678">
        <v>12.562278710741724</v>
      </c>
    </row>
    <row r="679" spans="1:7" x14ac:dyDescent="0.2">
      <c r="A679" t="s">
        <v>39</v>
      </c>
      <c r="B679">
        <v>2.5614750000000001E-3</v>
      </c>
      <c r="C679">
        <v>23.417501000000001</v>
      </c>
      <c r="D679">
        <v>-4537.9844000000003</v>
      </c>
      <c r="E679">
        <v>14.0705203596129</v>
      </c>
      <c r="F679">
        <f t="shared" si="10"/>
        <v>11.79356740901</v>
      </c>
      <c r="G679">
        <v>13.987573469568298</v>
      </c>
    </row>
    <row r="680" spans="1:7" x14ac:dyDescent="0.2">
      <c r="A680" t="s">
        <v>39</v>
      </c>
      <c r="B680">
        <v>2.2695039999999999E-3</v>
      </c>
      <c r="C680">
        <v>23.417501000000001</v>
      </c>
      <c r="D680">
        <v>-4537.9844000000003</v>
      </c>
      <c r="E680">
        <v>15.101005112272897</v>
      </c>
      <c r="F680">
        <f t="shared" si="10"/>
        <v>13.118527252262401</v>
      </c>
      <c r="G680">
        <v>15.087938198299392</v>
      </c>
    </row>
    <row r="681" spans="1:7" x14ac:dyDescent="0.2">
      <c r="A681" t="s">
        <v>39</v>
      </c>
      <c r="B681">
        <v>2.0372820000000001E-3</v>
      </c>
      <c r="C681">
        <v>23.417501000000001</v>
      </c>
      <c r="D681">
        <v>-4537.9844000000003</v>
      </c>
      <c r="E681">
        <v>15.918656420802343</v>
      </c>
      <c r="F681">
        <f t="shared" si="10"/>
        <v>14.172347065599201</v>
      </c>
      <c r="G681">
        <v>15.963124083320135</v>
      </c>
    </row>
    <row r="682" spans="1:7" x14ac:dyDescent="0.2">
      <c r="A682" t="s">
        <v>94</v>
      </c>
      <c r="B682">
        <v>4.691532E-3</v>
      </c>
      <c r="C682">
        <v>26.564257000000001</v>
      </c>
      <c r="D682">
        <v>-6995.7313999999997</v>
      </c>
      <c r="E682">
        <v>-8.6757635093477674</v>
      </c>
      <c r="F682">
        <f t="shared" si="10"/>
        <v>-6.2564407265047954</v>
      </c>
      <c r="G682">
        <v>-5.292623199248883</v>
      </c>
    </row>
    <row r="683" spans="1:7" x14ac:dyDescent="0.2">
      <c r="A683" t="s">
        <v>94</v>
      </c>
      <c r="B683">
        <v>3.0398600000000001E-3</v>
      </c>
      <c r="C683">
        <v>26.564257000000001</v>
      </c>
      <c r="D683">
        <v>-6995.7313999999997</v>
      </c>
      <c r="E683">
        <v>5.3965286048406353</v>
      </c>
      <c r="F683">
        <f t="shared" si="10"/>
        <v>5.2982129463960028</v>
      </c>
      <c r="G683">
        <v>5.5489589770075973</v>
      </c>
    </row>
    <row r="684" spans="1:7" x14ac:dyDescent="0.2">
      <c r="A684" t="s">
        <v>94</v>
      </c>
      <c r="B684">
        <v>2.248328E-3</v>
      </c>
      <c r="C684">
        <v>26.564257000000001</v>
      </c>
      <c r="D684">
        <v>-6995.7313999999997</v>
      </c>
      <c r="E684">
        <v>11.024362791081288</v>
      </c>
      <c r="F684">
        <f t="shared" si="10"/>
        <v>10.835558212900802</v>
      </c>
      <c r="G684">
        <v>10.744578460256479</v>
      </c>
    </row>
    <row r="685" spans="1:7" x14ac:dyDescent="0.2">
      <c r="A685" t="s">
        <v>94</v>
      </c>
      <c r="B685">
        <v>1.783843E-3</v>
      </c>
      <c r="C685">
        <v>26.564257000000001</v>
      </c>
      <c r="D685">
        <v>-6995.7313999999997</v>
      </c>
      <c r="E685">
        <v>13.867460245701437</v>
      </c>
      <c r="F685">
        <f t="shared" si="10"/>
        <v>14.084970512229802</v>
      </c>
      <c r="G685">
        <v>13.793460016121379</v>
      </c>
    </row>
    <row r="686" spans="1:7" x14ac:dyDescent="0.2">
      <c r="A686" t="s">
        <v>94</v>
      </c>
      <c r="B686">
        <v>1.4784150000000001E-3</v>
      </c>
      <c r="C686">
        <v>26.564257000000001</v>
      </c>
      <c r="D686">
        <v>-6995.7313999999997</v>
      </c>
      <c r="E686">
        <v>15.596936821821977</v>
      </c>
      <c r="F686">
        <f t="shared" si="10"/>
        <v>16.221662762269002</v>
      </c>
      <c r="G686">
        <v>15.798290733678899</v>
      </c>
    </row>
    <row r="687" spans="1:7" x14ac:dyDescent="0.2">
      <c r="A687" t="s">
        <v>95</v>
      </c>
      <c r="B687">
        <v>3.9714060000000002E-3</v>
      </c>
      <c r="C687">
        <v>26.642220999999999</v>
      </c>
      <c r="D687">
        <v>-7131.9359999999997</v>
      </c>
      <c r="E687">
        <v>-3.2413395180567761</v>
      </c>
      <c r="F687">
        <f t="shared" si="10"/>
        <v>-1.6815924220160028</v>
      </c>
      <c r="G687">
        <v>-0.85546392463629317</v>
      </c>
    </row>
    <row r="688" spans="1:7" x14ac:dyDescent="0.2">
      <c r="A688" t="s">
        <v>95</v>
      </c>
      <c r="B688">
        <v>2.7866800000000001E-3</v>
      </c>
      <c r="C688">
        <v>26.642220999999999</v>
      </c>
      <c r="D688">
        <v>-7131.9359999999997</v>
      </c>
      <c r="E688">
        <v>6.8187563588034203</v>
      </c>
      <c r="F688">
        <f t="shared" si="10"/>
        <v>6.7677975875200005</v>
      </c>
      <c r="G688">
        <v>6.9548583213122406</v>
      </c>
    </row>
    <row r="689" spans="1:7" x14ac:dyDescent="0.2">
      <c r="A689" t="s">
        <v>95</v>
      </c>
      <c r="B689">
        <v>2.146383E-3</v>
      </c>
      <c r="C689">
        <v>26.642220999999999</v>
      </c>
      <c r="D689">
        <v>-7131.9359999999997</v>
      </c>
      <c r="E689">
        <v>11.416306492525147</v>
      </c>
      <c r="F689">
        <f t="shared" si="10"/>
        <v>11.334354812512</v>
      </c>
      <c r="G689">
        <v>11.176024990326095</v>
      </c>
    </row>
    <row r="690" spans="1:7" x14ac:dyDescent="0.2">
      <c r="A690" t="s">
        <v>95</v>
      </c>
      <c r="B690">
        <v>1.7453530000000001E-3</v>
      </c>
      <c r="C690">
        <v>26.642220999999999</v>
      </c>
      <c r="D690">
        <v>-7131.9359999999997</v>
      </c>
      <c r="E690">
        <v>13.880756073373202</v>
      </c>
      <c r="F690">
        <f t="shared" si="10"/>
        <v>14.194475106592</v>
      </c>
      <c r="G690">
        <v>13.819820712115554</v>
      </c>
    </row>
    <row r="691" spans="1:7" x14ac:dyDescent="0.2">
      <c r="A691" t="s">
        <v>95</v>
      </c>
      <c r="B691">
        <v>1.4705880000000001E-3</v>
      </c>
      <c r="C691">
        <v>26.642220999999999</v>
      </c>
      <c r="D691">
        <v>-7131.9359999999997</v>
      </c>
      <c r="E691">
        <v>15.466096170581809</v>
      </c>
      <c r="F691">
        <f t="shared" si="10"/>
        <v>16.154081501632</v>
      </c>
      <c r="G691">
        <v>15.631212706473784</v>
      </c>
    </row>
    <row r="692" spans="1:7" x14ac:dyDescent="0.2">
      <c r="A692" t="s">
        <v>85</v>
      </c>
      <c r="B692">
        <v>4.3639539999999997E-3</v>
      </c>
      <c r="C692">
        <v>25.46491</v>
      </c>
      <c r="D692">
        <v>-7513.32</v>
      </c>
      <c r="E692">
        <v>-8.1126289847900885</v>
      </c>
      <c r="F692">
        <f t="shared" si="10"/>
        <v>-7.3228728672799939</v>
      </c>
      <c r="G692">
        <v>-6.8925337899349977</v>
      </c>
    </row>
    <row r="693" spans="1:7" x14ac:dyDescent="0.2">
      <c r="A693" t="s">
        <v>85</v>
      </c>
      <c r="B693">
        <v>2.973425E-3</v>
      </c>
      <c r="C693">
        <v>25.46491</v>
      </c>
      <c r="D693">
        <v>-7513.32</v>
      </c>
      <c r="E693">
        <v>3.6980763059932684</v>
      </c>
      <c r="F693">
        <f t="shared" si="10"/>
        <v>3.1246164790000002</v>
      </c>
      <c r="G693">
        <v>3.767344018588453</v>
      </c>
    </row>
    <row r="694" spans="1:7" x14ac:dyDescent="0.2">
      <c r="A694" t="s">
        <v>85</v>
      </c>
      <c r="B694">
        <v>2.2549190000000002E-3</v>
      </c>
      <c r="C694">
        <v>25.46491</v>
      </c>
      <c r="D694">
        <v>-7513.32</v>
      </c>
      <c r="E694">
        <v>9.3988800255347176</v>
      </c>
      <c r="F694">
        <f t="shared" si="10"/>
        <v>8.5229819789199972</v>
      </c>
      <c r="G694">
        <v>9.2754536406754049</v>
      </c>
    </row>
    <row r="695" spans="1:7" x14ac:dyDescent="0.2">
      <c r="A695" t="s">
        <v>85</v>
      </c>
      <c r="B695">
        <v>1.8160769999999999E-3</v>
      </c>
      <c r="C695">
        <v>25.46491</v>
      </c>
      <c r="D695">
        <v>-7513.32</v>
      </c>
      <c r="E695">
        <v>12.673380819580542</v>
      </c>
      <c r="F695">
        <f t="shared" si="10"/>
        <v>11.820142354360001</v>
      </c>
      <c r="G695">
        <v>12.6396424474159</v>
      </c>
    </row>
    <row r="696" spans="1:7" x14ac:dyDescent="0.2">
      <c r="A696" t="s">
        <v>85</v>
      </c>
      <c r="B696">
        <v>1.520219E-3</v>
      </c>
      <c r="C696">
        <v>25.46491</v>
      </c>
      <c r="D696">
        <v>-7513.32</v>
      </c>
      <c r="E696">
        <v>14.819815830061701</v>
      </c>
      <c r="F696">
        <f t="shared" si="10"/>
        <v>14.043018182920001</v>
      </c>
      <c r="G696">
        <v>14.907707427487608</v>
      </c>
    </row>
    <row r="697" spans="1:7" x14ac:dyDescent="0.2">
      <c r="A697" t="s">
        <v>57</v>
      </c>
      <c r="B697">
        <v>3.803004E-3</v>
      </c>
      <c r="C697">
        <v>25.900058999999999</v>
      </c>
      <c r="D697">
        <v>-8379.0259999999998</v>
      </c>
      <c r="E697">
        <v>-4.7403432175691087</v>
      </c>
      <c r="F697">
        <f t="shared" si="10"/>
        <v>-5.9654103941040013</v>
      </c>
      <c r="G697">
        <v>-4.4285840394096105</v>
      </c>
    </row>
    <row r="698" spans="1:7" x14ac:dyDescent="0.2">
      <c r="A698" t="s">
        <v>57</v>
      </c>
      <c r="B698">
        <v>2.631839E-3</v>
      </c>
      <c r="C698">
        <v>25.900058999999999</v>
      </c>
      <c r="D698">
        <v>-8379.0259999999998</v>
      </c>
      <c r="E698">
        <v>5.0825430729423626</v>
      </c>
      <c r="F698">
        <f t="shared" si="10"/>
        <v>3.847811591185998</v>
      </c>
      <c r="G698">
        <v>5.0004957111062218</v>
      </c>
    </row>
    <row r="699" spans="1:7" x14ac:dyDescent="0.2">
      <c r="A699" t="s">
        <v>57</v>
      </c>
      <c r="B699">
        <v>2.0121739999999998E-3</v>
      </c>
      <c r="C699">
        <v>25.900058999999999</v>
      </c>
      <c r="D699">
        <v>-8379.0259999999998</v>
      </c>
      <c r="E699">
        <v>9.885436671813725</v>
      </c>
      <c r="F699">
        <f t="shared" si="10"/>
        <v>9.0400007374759994</v>
      </c>
      <c r="G699">
        <v>9.9894346766690525</v>
      </c>
    </row>
    <row r="700" spans="1:7" x14ac:dyDescent="0.2">
      <c r="A700" t="s">
        <v>57</v>
      </c>
      <c r="B700">
        <v>1.628698E-3</v>
      </c>
      <c r="C700">
        <v>25.900058999999999</v>
      </c>
      <c r="D700">
        <v>-8379.0259999999998</v>
      </c>
      <c r="E700">
        <v>12.936056230019954</v>
      </c>
      <c r="F700">
        <f t="shared" si="10"/>
        <v>12.253156111851998</v>
      </c>
      <c r="G700">
        <v>13.076809885464403</v>
      </c>
    </row>
    <row r="701" spans="1:7" x14ac:dyDescent="0.2">
      <c r="A701" t="s">
        <v>57</v>
      </c>
      <c r="B701">
        <v>1.367989E-3</v>
      </c>
      <c r="C701">
        <v>25.900058999999999</v>
      </c>
      <c r="D701">
        <v>-8379.0259999999998</v>
      </c>
      <c r="E701">
        <v>15.338496937954844</v>
      </c>
      <c r="F701">
        <f t="shared" si="10"/>
        <v>14.437643601285998</v>
      </c>
      <c r="G701">
        <v>15.175784797348921</v>
      </c>
    </row>
    <row r="702" spans="1:7" x14ac:dyDescent="0.2">
      <c r="A702" t="s">
        <v>45</v>
      </c>
      <c r="B702">
        <v>3.666496E-3</v>
      </c>
      <c r="C702">
        <v>31.575056</v>
      </c>
      <c r="D702">
        <v>-6703.018</v>
      </c>
      <c r="E702">
        <v>3.5463958488755827</v>
      </c>
      <c r="F702">
        <f t="shared" si="10"/>
        <v>6.9984673150719985</v>
      </c>
      <c r="G702">
        <v>4.3635652132494087</v>
      </c>
    </row>
    <row r="703" spans="1:7" x14ac:dyDescent="0.2">
      <c r="A703" t="s">
        <v>45</v>
      </c>
      <c r="B703">
        <v>2.5833620000000001E-3</v>
      </c>
      <c r="C703">
        <v>31.575056</v>
      </c>
      <c r="D703">
        <v>-6703.018</v>
      </c>
      <c r="E703">
        <v>10.25848885506011</v>
      </c>
      <c r="F703">
        <f t="shared" si="10"/>
        <v>14.258734013483998</v>
      </c>
      <c r="G703">
        <v>10.286577184813575</v>
      </c>
    </row>
    <row r="704" spans="1:7" x14ac:dyDescent="0.2">
      <c r="A704" t="s">
        <v>45</v>
      </c>
      <c r="B704">
        <v>1.9942369999999998E-3</v>
      </c>
      <c r="C704">
        <v>31.575056</v>
      </c>
      <c r="D704">
        <v>-6703.018</v>
      </c>
      <c r="E704">
        <v>13.561998366326964</v>
      </c>
      <c r="F704">
        <f t="shared" si="10"/>
        <v>18.207649492733999</v>
      </c>
      <c r="G704">
        <v>13.508149425873077</v>
      </c>
    </row>
    <row r="705" spans="1:7" x14ac:dyDescent="0.2">
      <c r="A705" t="s">
        <v>45</v>
      </c>
      <c r="B705">
        <v>1.6239099999999999E-3</v>
      </c>
      <c r="C705">
        <v>31.575056</v>
      </c>
      <c r="D705">
        <v>-6703.018</v>
      </c>
      <c r="E705">
        <v>15.535045296586251</v>
      </c>
      <c r="F705">
        <f t="shared" si="10"/>
        <v>20.689958039620002</v>
      </c>
      <c r="G705">
        <v>15.53324627851868</v>
      </c>
    </row>
    <row r="706" spans="1:7" x14ac:dyDescent="0.2">
      <c r="A706" t="s">
        <v>45</v>
      </c>
      <c r="B706">
        <v>1.369582E-3</v>
      </c>
      <c r="C706">
        <v>31.575056</v>
      </c>
      <c r="D706">
        <v>-6703.018</v>
      </c>
      <c r="E706">
        <v>16.896456759038635</v>
      </c>
      <c r="F706">
        <f t="shared" si="10"/>
        <v>22.394723201524002</v>
      </c>
      <c r="G706">
        <v>16.924013984734135</v>
      </c>
    </row>
  </sheetData>
  <sortState xmlns:xlrd2="http://schemas.microsoft.com/office/spreadsheetml/2017/richdata2" ref="A2:G706">
    <sortCondition ref="A2:A706"/>
    <sortCondition descending="1" ref="B2:B706"/>
  </sortState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4B17-CF73-6E4E-A4AE-63B572BEEC57}">
  <dimension ref="A1:N142"/>
  <sheetViews>
    <sheetView topLeftCell="A106" workbookViewId="0">
      <selection activeCell="E2" sqref="E2:F142"/>
    </sheetView>
  </sheetViews>
  <sheetFormatPr baseColWidth="10" defaultRowHeight="16" x14ac:dyDescent="0.2"/>
  <sheetData>
    <row r="1" spans="1:14" x14ac:dyDescent="0.2">
      <c r="A1" t="s">
        <v>0</v>
      </c>
      <c r="B1" t="s">
        <v>142</v>
      </c>
      <c r="C1" t="s">
        <v>145</v>
      </c>
      <c r="D1" t="s">
        <v>146</v>
      </c>
      <c r="E1" t="s">
        <v>143</v>
      </c>
      <c r="F1" t="s">
        <v>144</v>
      </c>
      <c r="G1" t="s">
        <v>162</v>
      </c>
      <c r="H1" t="s">
        <v>158</v>
      </c>
      <c r="I1" t="s">
        <v>157</v>
      </c>
      <c r="J1" t="s">
        <v>159</v>
      </c>
      <c r="K1" t="s">
        <v>160</v>
      </c>
      <c r="L1" t="s">
        <v>163</v>
      </c>
      <c r="M1" t="s">
        <v>164</v>
      </c>
      <c r="N1" t="s">
        <v>165</v>
      </c>
    </row>
    <row r="2" spans="1:14" x14ac:dyDescent="0.2">
      <c r="A2" t="str" cm="1">
        <f t="array" ref="A2">INDEX(Sheet1!A:A,(ROW()-2)*5+2)</f>
        <v>BrC(Br)Br</v>
      </c>
      <c r="B2" cm="1">
        <f t="array" ref="B2">INDEX(Sheet1!B:B,(ROW()-2)*5+2)</f>
        <v>3.5561880000000001E-3</v>
      </c>
      <c r="C2" cm="1">
        <f t="array" ref="C2">INDEX(Sheet1!C:C,(ROW()-2)*5+2)</f>
        <v>22.393920000000001</v>
      </c>
      <c r="D2" cm="1">
        <f t="array" ref="D2">INDEX(Sheet1!D:D,(ROW()-2)*5+2)</f>
        <v>-4320.7334000000001</v>
      </c>
      <c r="E2" cm="1">
        <f t="array" ref="E2">INDEX(Sheet1!E:E,(ROW()-2)*5+2)</f>
        <v>5.525610194159877</v>
      </c>
      <c r="F2" cm="1">
        <f t="array" ref="F2">INDEX(Sheet1!F:F,(ROW()-2)*5+2)</f>
        <v>7.0285797317208001</v>
      </c>
      <c r="G2" cm="1">
        <f t="array" ref="G2">INDEX(Sheet1!G:G,(ROW()-2)*5+2)</f>
        <v>6.18121493905603</v>
      </c>
      <c r="H2">
        <f t="shared" ref="H2:H33" si="0">_xlfn.RANK.AVG(E2,E:E)</f>
        <v>9</v>
      </c>
      <c r="I2">
        <f t="shared" ref="I2:I33" si="1">_xlfn.RANK.AVG(F2,F:F)</f>
        <v>6</v>
      </c>
      <c r="J2">
        <f t="shared" ref="J2:J33" si="2">ABS(F2-E2)</f>
        <v>1.5029695375609231</v>
      </c>
      <c r="K2">
        <f>J2^2</f>
        <v>2.2589174308360951</v>
      </c>
      <c r="L2">
        <f>_xlfn.RANK.AVG(G2,G:G)</f>
        <v>7</v>
      </c>
      <c r="M2">
        <f>ABS(G2-E2)</f>
        <v>0.65560474489615306</v>
      </c>
      <c r="N2">
        <f>M2^2</f>
        <v>0.42981758153034993</v>
      </c>
    </row>
    <row r="3" spans="1:14" x14ac:dyDescent="0.2">
      <c r="A3" t="str" cm="1">
        <f t="array" ref="A3">INDEX(Sheet1!A:A,(ROW()-2)*5+2)</f>
        <v>C(Br)CCCCCCCCCCC</v>
      </c>
      <c r="B3" cm="1">
        <f t="array" ref="B3">INDEX(Sheet1!B:B,(ROW()-2)*5+2)</f>
        <v>3.7957870000000001E-3</v>
      </c>
      <c r="C3" cm="1">
        <f t="array" ref="C3">INDEX(Sheet1!C:C,(ROW()-2)*5+2)</f>
        <v>24.164487999999999</v>
      </c>
      <c r="D3" cm="1">
        <f t="array" ref="D3">INDEX(Sheet1!D:D,(ROW()-2)*5+2)</f>
        <v>-7317.7780000000002</v>
      </c>
      <c r="E3" cm="1">
        <f t="array" ref="E3">INDEX(Sheet1!E:E,(ROW()-2)*5+2)</f>
        <v>-4.9378183682689709</v>
      </c>
      <c r="F3" cm="1">
        <f t="array" ref="F3">INDEX(Sheet1!F:F,(ROW()-2)*5+2)</f>
        <v>-3.6122386012860019</v>
      </c>
      <c r="G3" cm="1">
        <f t="array" ref="G3">INDEX(Sheet1!G:G,(ROW()-2)*5+2)</f>
        <v>-2.8320753910123067</v>
      </c>
      <c r="H3">
        <f t="shared" si="0"/>
        <v>98</v>
      </c>
      <c r="I3">
        <f t="shared" si="1"/>
        <v>101</v>
      </c>
      <c r="J3">
        <f t="shared" si="2"/>
        <v>1.325579766982969</v>
      </c>
      <c r="K3">
        <f t="shared" ref="K3:K66" si="3">J3^2</f>
        <v>1.7571617186346222</v>
      </c>
      <c r="L3">
        <f t="shared" ref="L3:L66" si="4">_xlfn.RANK.AVG(G3,G:G)</f>
        <v>99</v>
      </c>
      <c r="M3">
        <f t="shared" ref="M3:M66" si="5">ABS(G3-E3)</f>
        <v>2.1057429772566643</v>
      </c>
      <c r="N3">
        <f t="shared" ref="N3:N66" si="6">M3^2</f>
        <v>4.4341534862657603</v>
      </c>
    </row>
    <row r="4" spans="1:14" x14ac:dyDescent="0.2">
      <c r="A4" t="str" cm="1">
        <f t="array" ref="A4">INDEX(Sheet1!A:A,(ROW()-2)*5+2)</f>
        <v>C(Cl)(Cl)(Cl)C(Cl)</v>
      </c>
      <c r="B4" cm="1">
        <f t="array" ref="B4">INDEX(Sheet1!B:B,(ROW()-2)*5+2)</f>
        <v>4.9275650000000001E-3</v>
      </c>
      <c r="C4" cm="1">
        <f t="array" ref="C4">INDEX(Sheet1!C:C,(ROW()-2)*5+2)</f>
        <v>22.232320000000001</v>
      </c>
      <c r="D4" cm="1">
        <f t="array" ref="D4">INDEX(Sheet1!D:D,(ROW()-2)*5+2)</f>
        <v>-4016.6174000000001</v>
      </c>
      <c r="E4" cm="1">
        <f t="array" ref="E4">INDEX(Sheet1!E:E,(ROW()-2)*5+2)</f>
        <v>-1.1122066207854093</v>
      </c>
      <c r="F4" cm="1">
        <f t="array" ref="F4">INDEX(Sheet1!F:F,(ROW()-2)*5+2)</f>
        <v>2.4401766813689996</v>
      </c>
      <c r="G4" cm="1">
        <f t="array" ref="G4">INDEX(Sheet1!G:G,(ROW()-2)*5+2)</f>
        <v>0.5323739019779552</v>
      </c>
      <c r="H4">
        <f t="shared" si="0"/>
        <v>60</v>
      </c>
      <c r="I4">
        <f t="shared" si="1"/>
        <v>32</v>
      </c>
      <c r="J4">
        <f t="shared" si="2"/>
        <v>3.5523833021544089</v>
      </c>
      <c r="K4">
        <f t="shared" si="3"/>
        <v>12.619427125425462</v>
      </c>
      <c r="L4">
        <f t="shared" si="4"/>
        <v>59</v>
      </c>
      <c r="M4">
        <f t="shared" si="5"/>
        <v>1.6445805227633645</v>
      </c>
      <c r="N4">
        <f t="shared" si="6"/>
        <v>2.7046450958526211</v>
      </c>
    </row>
    <row r="5" spans="1:14" x14ac:dyDescent="0.2">
      <c r="A5" t="str" cm="1">
        <f t="array" ref="A5">INDEX(Sheet1!A:A,(ROW()-2)*5+2)</f>
        <v>C(Cl)(Cl)(F)C</v>
      </c>
      <c r="B5" cm="1">
        <f t="array" ref="B5">INDEX(Sheet1!B:B,(ROW()-2)*5+2)</f>
        <v>5.8944890000000002E-3</v>
      </c>
      <c r="C5" cm="1">
        <f t="array" ref="C5">INDEX(Sheet1!C:C,(ROW()-2)*5+2)</f>
        <v>22.069523</v>
      </c>
      <c r="D5" cm="1">
        <f t="array" ref="D5">INDEX(Sheet1!D:D,(ROW()-2)*5+2)</f>
        <v>-3287.2979999999998</v>
      </c>
      <c r="E5" cm="1">
        <f t="array" ref="E5">INDEX(Sheet1!E:E,(ROW()-2)*5+2)</f>
        <v>1.8776550695176697</v>
      </c>
      <c r="F5" cm="1">
        <f t="array" ref="F5">INDEX(Sheet1!F:F,(ROW()-2)*5+2)</f>
        <v>2.6925810992780015</v>
      </c>
      <c r="G5" cm="1">
        <f t="array" ref="G5">INDEX(Sheet1!G:G,(ROW()-2)*5+2)</f>
        <v>2.9269903396410477</v>
      </c>
      <c r="H5">
        <f t="shared" si="0"/>
        <v>30</v>
      </c>
      <c r="I5">
        <f t="shared" si="1"/>
        <v>28</v>
      </c>
      <c r="J5">
        <f t="shared" si="2"/>
        <v>0.81492602976033179</v>
      </c>
      <c r="K5">
        <f t="shared" si="3"/>
        <v>0.66410443398093721</v>
      </c>
      <c r="L5">
        <f t="shared" si="4"/>
        <v>28</v>
      </c>
      <c r="M5">
        <f t="shared" si="5"/>
        <v>1.049335270123378</v>
      </c>
      <c r="N5">
        <f t="shared" si="6"/>
        <v>1.1011045091249028</v>
      </c>
    </row>
    <row r="6" spans="1:14" x14ac:dyDescent="0.2">
      <c r="A6" t="str" cm="1">
        <f t="array" ref="A6">INDEX(Sheet1!A:A,(ROW()-2)*5+2)</f>
        <v>C(F)(F)(F)C1(F)C(F)(F)C(F)(F)C(F)(F)C1(F)(F)</v>
      </c>
      <c r="B6" cm="1">
        <f t="array" ref="B6">INDEX(Sheet1!B:B,(ROW()-2)*5+2)</f>
        <v>4.3830809999999996E-3</v>
      </c>
      <c r="C6" cm="1">
        <f t="array" ref="C6">INDEX(Sheet1!C:C,(ROW()-2)*5+2)</f>
        <v>22.55837</v>
      </c>
      <c r="D6" cm="1">
        <f t="array" ref="D6">INDEX(Sheet1!D:D,(ROW()-2)*5+2)</f>
        <v>-3469.0210000000002</v>
      </c>
      <c r="E6" cm="1">
        <f t="array" ref="E6">INDEX(Sheet1!E:E,(ROW()-2)*5+2)</f>
        <v>6.6188149412910393</v>
      </c>
      <c r="F6" cm="1">
        <f t="array" ref="F6">INDEX(Sheet1!F:F,(ROW()-2)*5+2)</f>
        <v>7.3533699662990006</v>
      </c>
      <c r="G6" cm="1">
        <f t="array" ref="G6">INDEX(Sheet1!G:G,(ROW()-2)*5+2)</f>
        <v>7.0504093969010881</v>
      </c>
      <c r="H6">
        <f t="shared" si="0"/>
        <v>5</v>
      </c>
      <c r="I6">
        <f t="shared" si="1"/>
        <v>5</v>
      </c>
      <c r="J6">
        <f t="shared" si="2"/>
        <v>0.73455502500796133</v>
      </c>
      <c r="K6">
        <f t="shared" si="3"/>
        <v>0.53957108476444671</v>
      </c>
      <c r="L6">
        <f t="shared" si="4"/>
        <v>5</v>
      </c>
      <c r="M6">
        <f t="shared" si="5"/>
        <v>0.43159445561004883</v>
      </c>
      <c r="N6">
        <f t="shared" si="6"/>
        <v>0.1862737741133344</v>
      </c>
    </row>
    <row r="7" spans="1:14" x14ac:dyDescent="0.2">
      <c r="A7" t="str" cm="1">
        <f t="array" ref="A7">INDEX(Sheet1!A:A,(ROW()-2)*5+2)</f>
        <v>C(F)(F)C(F)(F)C(F)</v>
      </c>
      <c r="B7" cm="1">
        <f t="array" ref="B7">INDEX(Sheet1!B:B,(ROW()-2)*5+2)</f>
        <v>5.2314939999999997E-3</v>
      </c>
      <c r="C7" cm="1">
        <f t="array" ref="C7">INDEX(Sheet1!C:C,(ROW()-2)*5+2)</f>
        <v>22.511036000000001</v>
      </c>
      <c r="D7" cm="1">
        <f t="array" ref="D7">INDEX(Sheet1!D:D,(ROW()-2)*5+2)</f>
        <v>-3380.9391999999998</v>
      </c>
      <c r="E7" cm="1">
        <f t="array" ref="E7">INDEX(Sheet1!E:E,(ROW()-2)*5+2)</f>
        <v>4.5557631765405855</v>
      </c>
      <c r="F7" cm="1">
        <f t="array" ref="F7">INDEX(Sheet1!F:F,(ROW()-2)*5+2)</f>
        <v>4.8236728608352024</v>
      </c>
      <c r="G7" cm="1">
        <f t="array" ref="G7">INDEX(Sheet1!G:G,(ROW()-2)*5+2)</f>
        <v>5.156940010289091</v>
      </c>
      <c r="H7">
        <f t="shared" si="0"/>
        <v>16</v>
      </c>
      <c r="I7">
        <f t="shared" si="1"/>
        <v>14</v>
      </c>
      <c r="J7">
        <f t="shared" si="2"/>
        <v>0.26790968429461692</v>
      </c>
      <c r="K7">
        <f t="shared" si="3"/>
        <v>7.1775598938841306E-2</v>
      </c>
      <c r="L7">
        <f t="shared" si="4"/>
        <v>15</v>
      </c>
      <c r="M7">
        <f t="shared" si="5"/>
        <v>0.6011768337485055</v>
      </c>
      <c r="N7">
        <f t="shared" si="6"/>
        <v>0.3614135854358782</v>
      </c>
    </row>
    <row r="8" spans="1:14" x14ac:dyDescent="0.2">
      <c r="A8" t="str" cm="1">
        <f t="array" ref="A8">INDEX(Sheet1!A:A,(ROW()-2)*5+2)</f>
        <v>C(ON(=O)=O)(CON(=O)=O)(CON(=O)=O)</v>
      </c>
      <c r="B8" cm="1">
        <f t="array" ref="B8">INDEX(Sheet1!B:B,(ROW()-2)*5+2)</f>
        <v>3.494671E-3</v>
      </c>
      <c r="C8" cm="1">
        <f t="array" ref="C8">INDEX(Sheet1!C:C,(ROW()-2)*5+2)</f>
        <v>27.063189999999999</v>
      </c>
      <c r="D8" cm="1">
        <f t="array" ref="D8">INDEX(Sheet1!D:D,(ROW()-2)*5+2)</f>
        <v>-8143.4610000000002</v>
      </c>
      <c r="E8" cm="1">
        <f t="array" ref="E8">INDEX(Sheet1!E:E,(ROW()-2)*5+2)</f>
        <v>-4.3595777690911106</v>
      </c>
      <c r="F8" cm="1">
        <f t="array" ref="F8">INDEX(Sheet1!F:F,(ROW()-2)*5+2)</f>
        <v>-1.3955269963310002</v>
      </c>
      <c r="G8" cm="1">
        <f t="array" ref="G8">INDEX(Sheet1!G:G,(ROW()-2)*5+2)</f>
        <v>-2.4411330166045957</v>
      </c>
      <c r="H8">
        <f t="shared" si="0"/>
        <v>95</v>
      </c>
      <c r="I8">
        <f t="shared" si="1"/>
        <v>74</v>
      </c>
      <c r="J8">
        <f t="shared" si="2"/>
        <v>2.9640507727601104</v>
      </c>
      <c r="K8">
        <f t="shared" si="3"/>
        <v>8.7855969834998078</v>
      </c>
      <c r="L8">
        <f t="shared" si="4"/>
        <v>96</v>
      </c>
      <c r="M8">
        <f t="shared" si="5"/>
        <v>1.9184447524865149</v>
      </c>
      <c r="N8">
        <f t="shared" si="6"/>
        <v>3.6804302683430454</v>
      </c>
    </row>
    <row r="9" spans="1:14" x14ac:dyDescent="0.2">
      <c r="A9" t="str" cm="1">
        <f t="array" ref="A9">INDEX(Sheet1!A:A,(ROW()-2)*5+2)</f>
        <v>C#CCCl</v>
      </c>
      <c r="B9" cm="1">
        <f t="array" ref="B9">INDEX(Sheet1!B:B,(ROW()-2)*5+2)</f>
        <v>4.9285359999999999E-3</v>
      </c>
      <c r="C9" cm="1">
        <f t="array" ref="C9">INDEX(Sheet1!C:C,(ROW()-2)*5+2)</f>
        <v>22.37021</v>
      </c>
      <c r="D9" cm="1">
        <f t="array" ref="D9">INDEX(Sheet1!D:D,(ROW()-2)*5+2)</f>
        <v>-3620.3236999999999</v>
      </c>
      <c r="E9" cm="1">
        <f t="array" ref="E9">INDEX(Sheet1!E:E,(ROW()-2)*5+2)</f>
        <v>4.3634623338325165</v>
      </c>
      <c r="F9" cm="1">
        <f t="array" ref="F9">INDEX(Sheet1!F:F,(ROW()-2)*5+2)</f>
        <v>4.5273143128968023</v>
      </c>
      <c r="G9" cm="1">
        <f t="array" ref="G9">INDEX(Sheet1!G:G,(ROW()-2)*5+2)</f>
        <v>4.9397553657715996</v>
      </c>
      <c r="H9">
        <f t="shared" si="0"/>
        <v>17</v>
      </c>
      <c r="I9">
        <f t="shared" si="1"/>
        <v>15</v>
      </c>
      <c r="J9">
        <f t="shared" si="2"/>
        <v>0.16385197906428584</v>
      </c>
      <c r="K9">
        <f t="shared" si="3"/>
        <v>2.6847471043283163E-2</v>
      </c>
      <c r="L9">
        <f t="shared" si="4"/>
        <v>16</v>
      </c>
      <c r="M9">
        <f t="shared" si="5"/>
        <v>0.5762930319390831</v>
      </c>
      <c r="N9">
        <f t="shared" si="6"/>
        <v>0.33211365866154108</v>
      </c>
    </row>
    <row r="10" spans="1:14" x14ac:dyDescent="0.2">
      <c r="A10" t="str" cm="1">
        <f t="array" ref="A10">INDEX(Sheet1!A:A,(ROW()-2)*5+2)</f>
        <v>C#N</v>
      </c>
      <c r="B10" cm="1">
        <f t="array" ref="B10">INDEX(Sheet1!B:B,(ROW()-2)*5+2)</f>
        <v>5.0000000000000001E-3</v>
      </c>
      <c r="C10" cm="1">
        <f t="array" ref="C10">INDEX(Sheet1!C:C,(ROW()-2)*5+2)</f>
        <v>22.710650000000001</v>
      </c>
      <c r="D10" cm="1">
        <f t="array" ref="D10">INDEX(Sheet1!D:D,(ROW()-2)*5+2)</f>
        <v>-4789.8247000000001</v>
      </c>
      <c r="E10" cm="1">
        <f t="array" ref="E10">INDEX(Sheet1!E:E,(ROW()-2)*5+2)</f>
        <v>5.8922042151782232</v>
      </c>
      <c r="F10" cm="1">
        <f t="array" ref="F10">INDEX(Sheet1!F:F,(ROW()-2)*5+2)</f>
        <v>-1.2384735000000013</v>
      </c>
      <c r="G10" cm="1">
        <f t="array" ref="G10">INDEX(Sheet1!G:G,(ROW()-2)*5+2)</f>
        <v>5.8933029500000025</v>
      </c>
      <c r="H10">
        <f t="shared" si="0"/>
        <v>7</v>
      </c>
      <c r="I10">
        <f t="shared" si="1"/>
        <v>72</v>
      </c>
      <c r="J10">
        <f t="shared" si="2"/>
        <v>7.1306777151782246</v>
      </c>
      <c r="K10">
        <f t="shared" si="3"/>
        <v>50.846564677739345</v>
      </c>
      <c r="L10">
        <f t="shared" si="4"/>
        <v>9</v>
      </c>
      <c r="M10">
        <f t="shared" si="5"/>
        <v>1.0987348217792459E-3</v>
      </c>
      <c r="N10">
        <f t="shared" si="6"/>
        <v>1.2072182085902713E-6</v>
      </c>
    </row>
    <row r="11" spans="1:14" x14ac:dyDescent="0.2">
      <c r="A11" t="str" cm="1">
        <f t="array" ref="A11">INDEX(Sheet1!A:A,(ROW()-2)*5+2)</f>
        <v>C=C(C)C(=O)OCC=C</v>
      </c>
      <c r="B11" cm="1">
        <f t="array" ref="B11">INDEX(Sheet1!B:B,(ROW()-2)*5+2)</f>
        <v>4.784689E-3</v>
      </c>
      <c r="C11" cm="1">
        <f t="array" ref="C11">INDEX(Sheet1!C:C,(ROW()-2)*5+2)</f>
        <v>23.269708999999999</v>
      </c>
      <c r="D11" cm="1">
        <f t="array" ref="D11">INDEX(Sheet1!D:D,(ROW()-2)*5+2)</f>
        <v>-4903.0853999999999</v>
      </c>
      <c r="E11" cm="1">
        <f t="array" ref="E11">INDEX(Sheet1!E:E,(ROW()-2)*5+2)</f>
        <v>-2.1289400737358051</v>
      </c>
      <c r="F11" cm="1">
        <f t="array" ref="F11">INDEX(Sheet1!F:F,(ROW()-2)*5+2)</f>
        <v>-0.19002977944060007</v>
      </c>
      <c r="G11" cm="1">
        <f t="array" ref="G11">INDEX(Sheet1!G:G,(ROW()-2)*5+2)</f>
        <v>-0.15602199244923654</v>
      </c>
      <c r="H11">
        <f t="shared" si="0"/>
        <v>71</v>
      </c>
      <c r="I11">
        <f t="shared" si="1"/>
        <v>64</v>
      </c>
      <c r="J11">
        <f t="shared" si="2"/>
        <v>1.938910294295205</v>
      </c>
      <c r="K11">
        <f t="shared" si="3"/>
        <v>3.7593731293239183</v>
      </c>
      <c r="L11">
        <f t="shared" si="4"/>
        <v>66</v>
      </c>
      <c r="M11">
        <f t="shared" si="5"/>
        <v>1.9729180812865685</v>
      </c>
      <c r="N11">
        <f t="shared" si="6"/>
        <v>3.8924057554674749</v>
      </c>
    </row>
    <row r="12" spans="1:14" x14ac:dyDescent="0.2">
      <c r="A12" t="str" cm="1">
        <f t="array" ref="A12">INDEX(Sheet1!A:A,(ROW()-2)*5+2)</f>
        <v>C=C(C)C(=O)OCCCCCCCCCCCCCCCC</v>
      </c>
      <c r="B12" cm="1">
        <f t="array" ref="B12">INDEX(Sheet1!B:B,(ROW()-2)*5+2)</f>
        <v>3.4704150000000001E-3</v>
      </c>
      <c r="C12" cm="1">
        <f t="array" ref="C12">INDEX(Sheet1!C:C,(ROW()-2)*5+2)</f>
        <v>24.891784999999999</v>
      </c>
      <c r="D12" cm="1">
        <f t="array" ref="D12">INDEX(Sheet1!D:D,(ROW()-2)*5+2)</f>
        <v>-7936.0234</v>
      </c>
      <c r="E12" cm="1">
        <f t="array" ref="E12">INDEX(Sheet1!E:E,(ROW()-2)*5+2)</f>
        <v>-5.3523817176024977</v>
      </c>
      <c r="F12" cm="1">
        <f t="array" ref="F12">INDEX(Sheet1!F:F,(ROW()-2)*5+2)</f>
        <v>-2.6495096477110032</v>
      </c>
      <c r="G12" cm="1">
        <f t="array" ref="G12">INDEX(Sheet1!G:G,(ROW()-2)*5+2)</f>
        <v>-4.88044071423435</v>
      </c>
      <c r="H12">
        <f t="shared" si="0"/>
        <v>102</v>
      </c>
      <c r="I12">
        <f t="shared" si="1"/>
        <v>94</v>
      </c>
      <c r="J12">
        <f t="shared" si="2"/>
        <v>2.7028720698914945</v>
      </c>
      <c r="K12">
        <f t="shared" si="3"/>
        <v>7.3055174261995317</v>
      </c>
      <c r="L12">
        <f t="shared" si="4"/>
        <v>118</v>
      </c>
      <c r="M12">
        <f t="shared" si="5"/>
        <v>0.4719410033681477</v>
      </c>
      <c r="N12">
        <f t="shared" si="6"/>
        <v>0.22272831066013402</v>
      </c>
    </row>
    <row r="13" spans="1:14" x14ac:dyDescent="0.2">
      <c r="A13" t="str" cm="1">
        <f t="array" ref="A13">INDEX(Sheet1!A:A,(ROW()-2)*5+2)</f>
        <v>C=C(C)C#N</v>
      </c>
      <c r="B13" cm="1">
        <f t="array" ref="B13">INDEX(Sheet1!B:B,(ROW()-2)*5+2)</f>
        <v>4.2131870000000002E-3</v>
      </c>
      <c r="C13" cm="1">
        <f t="array" ref="C13">INDEX(Sheet1!C:C,(ROW()-2)*5+2)</f>
        <v>22.741379999999999</v>
      </c>
      <c r="D13" cm="1">
        <f t="array" ref="D13">INDEX(Sheet1!D:D,(ROW()-2)*5+2)</f>
        <v>-4191.884</v>
      </c>
      <c r="E13" cm="1">
        <f t="array" ref="E13">INDEX(Sheet1!E:E,(ROW()-2)*5+2)</f>
        <v>5.5942223780569318</v>
      </c>
      <c r="F13" cm="1">
        <f t="array" ref="F13">INDEX(Sheet1!F:F,(ROW()-2)*5+2)</f>
        <v>5.080188825691998</v>
      </c>
      <c r="G13" cm="1">
        <f t="array" ref="G13">INDEX(Sheet1!G:G,(ROW()-2)*5+2)</f>
        <v>5.8606959587603207</v>
      </c>
      <c r="H13">
        <f t="shared" si="0"/>
        <v>8</v>
      </c>
      <c r="I13">
        <f t="shared" si="1"/>
        <v>12</v>
      </c>
      <c r="J13">
        <f t="shared" si="2"/>
        <v>0.51403355236493375</v>
      </c>
      <c r="K13">
        <f t="shared" si="3"/>
        <v>0.26423049295691309</v>
      </c>
      <c r="L13">
        <f t="shared" si="4"/>
        <v>10</v>
      </c>
      <c r="M13">
        <f t="shared" si="5"/>
        <v>0.26647358070338889</v>
      </c>
      <c r="N13">
        <f t="shared" si="6"/>
        <v>7.1008169212885511E-2</v>
      </c>
    </row>
    <row r="14" spans="1:14" x14ac:dyDescent="0.2">
      <c r="A14" t="str" cm="1">
        <f t="array" ref="A14">INDEX(Sheet1!A:A,(ROW()-2)*5+2)</f>
        <v>C=C(C)C=C</v>
      </c>
      <c r="B14" cm="1">
        <f t="array" ref="B14">INDEX(Sheet1!B:B,(ROW()-2)*5+2)</f>
        <v>7.8573110000000005E-3</v>
      </c>
      <c r="C14" cm="1">
        <f t="array" ref="C14">INDEX(Sheet1!C:C,(ROW()-2)*5+2)</f>
        <v>22.405449000000001</v>
      </c>
      <c r="D14" cm="1">
        <f t="array" ref="D14">INDEX(Sheet1!D:D,(ROW()-2)*5+2)</f>
        <v>-3457.9960000000001</v>
      </c>
      <c r="E14" cm="1">
        <f t="array" ref="E14">INDEX(Sheet1!E:E,(ROW()-2)*5+2)</f>
        <v>-6.0007807715630026</v>
      </c>
      <c r="F14" cm="1">
        <f t="array" ref="F14">INDEX(Sheet1!F:F,(ROW()-2)*5+2)</f>
        <v>-4.7651010087560017</v>
      </c>
      <c r="G14" cm="1">
        <f t="array" ref="G14">INDEX(Sheet1!G:G,(ROW()-2)*5+2)</f>
        <v>-3.746888962860325</v>
      </c>
      <c r="H14">
        <f t="shared" si="0"/>
        <v>107</v>
      </c>
      <c r="I14">
        <f t="shared" si="1"/>
        <v>109</v>
      </c>
      <c r="J14">
        <f t="shared" si="2"/>
        <v>1.2356797628070009</v>
      </c>
      <c r="K14">
        <f t="shared" si="3"/>
        <v>1.526904476210766</v>
      </c>
      <c r="L14">
        <f t="shared" si="4"/>
        <v>104</v>
      </c>
      <c r="M14">
        <f t="shared" si="5"/>
        <v>2.2538918087026776</v>
      </c>
      <c r="N14">
        <f t="shared" si="6"/>
        <v>5.0800282853370273</v>
      </c>
    </row>
    <row r="15" spans="1:14" x14ac:dyDescent="0.2">
      <c r="A15" t="str" cm="1">
        <f t="array" ref="A15">INDEX(Sheet1!A:A,(ROW()-2)*5+2)</f>
        <v>C=C(C)CC</v>
      </c>
      <c r="B15" cm="1">
        <f t="array" ref="B15">INDEX(Sheet1!B:B,(ROW()-2)*5+2)</f>
        <v>7.3757190000000002E-3</v>
      </c>
      <c r="C15" cm="1">
        <f t="array" ref="C15">INDEX(Sheet1!C:C,(ROW()-2)*5+2)</f>
        <v>22.396460999999999</v>
      </c>
      <c r="D15" cm="1">
        <f t="array" ref="D15">INDEX(Sheet1!D:D,(ROW()-2)*5+2)</f>
        <v>-3557.172</v>
      </c>
      <c r="E15" cm="1">
        <f t="array" ref="E15">INDEX(Sheet1!E:E,(ROW()-2)*5+2)</f>
        <v>-3.8850119027305077</v>
      </c>
      <c r="F15" cm="1">
        <f t="array" ref="F15">INDEX(Sheet1!F:F,(ROW()-2)*5+2)</f>
        <v>-3.8402401066680021</v>
      </c>
      <c r="G15" cm="1">
        <f t="array" ref="G15">INDEX(Sheet1!G:G,(ROW()-2)*5+2)</f>
        <v>-2.0416675993933175</v>
      </c>
      <c r="H15">
        <f t="shared" si="0"/>
        <v>91</v>
      </c>
      <c r="I15">
        <f t="shared" si="1"/>
        <v>104</v>
      </c>
      <c r="J15">
        <f t="shared" si="2"/>
        <v>4.4771796062505587E-2</v>
      </c>
      <c r="K15">
        <f t="shared" si="3"/>
        <v>2.0045137226625907E-3</v>
      </c>
      <c r="L15">
        <f t="shared" si="4"/>
        <v>90</v>
      </c>
      <c r="M15">
        <f t="shared" si="5"/>
        <v>1.8433443033371901</v>
      </c>
      <c r="N15">
        <f t="shared" si="6"/>
        <v>3.3979182206456708</v>
      </c>
    </row>
    <row r="16" spans="1:14" x14ac:dyDescent="0.2">
      <c r="A16" t="str" cm="1">
        <f t="array" ref="A16">INDEX(Sheet1!A:A,(ROW()-2)*5+2)</f>
        <v>C=C(C)CCC(C)=C</v>
      </c>
      <c r="B16" cm="1">
        <f t="array" ref="B16">INDEX(Sheet1!B:B,(ROW()-2)*5+2)</f>
        <v>5.0423559999999996E-3</v>
      </c>
      <c r="C16" cm="1">
        <f t="array" ref="C16">INDEX(Sheet1!C:C,(ROW()-2)*5+2)</f>
        <v>22.603558</v>
      </c>
      <c r="D16" cm="1">
        <f t="array" ref="D16">INDEX(Sheet1!D:D,(ROW()-2)*5+2)</f>
        <v>-4138.6729999999998</v>
      </c>
      <c r="E16" cm="1">
        <f t="array" ref="E16">INDEX(Sheet1!E:E,(ROW()-2)*5+2)</f>
        <v>-0.25875806199537443</v>
      </c>
      <c r="F16" cm="1">
        <f t="array" ref="F16">INDEX(Sheet1!F:F,(ROW()-2)*5+2)</f>
        <v>1.734895366412001</v>
      </c>
      <c r="G16" cm="1">
        <f t="array" ref="G16">INDEX(Sheet1!G:G,(ROW()-2)*5+2)</f>
        <v>0.88927882368728461</v>
      </c>
      <c r="H16">
        <f t="shared" si="0"/>
        <v>48</v>
      </c>
      <c r="I16">
        <f t="shared" si="1"/>
        <v>38</v>
      </c>
      <c r="J16">
        <f t="shared" si="2"/>
        <v>1.9936534284073755</v>
      </c>
      <c r="K16">
        <f t="shared" si="3"/>
        <v>3.9746539926004822</v>
      </c>
      <c r="L16">
        <f t="shared" si="4"/>
        <v>49</v>
      </c>
      <c r="M16">
        <f t="shared" si="5"/>
        <v>1.148036885682659</v>
      </c>
      <c r="N16">
        <f t="shared" si="6"/>
        <v>1.3179886908879388</v>
      </c>
    </row>
    <row r="17" spans="1:14" x14ac:dyDescent="0.2">
      <c r="A17" t="str" cm="1">
        <f t="array" ref="A17">INDEX(Sheet1!A:A,(ROW()-2)*5+2)</f>
        <v>C=CC(=O)OC(C)C</v>
      </c>
      <c r="B17" cm="1">
        <f t="array" ref="B17">INDEX(Sheet1!B:B,(ROW()-2)*5+2)</f>
        <v>5.2631580000000004E-3</v>
      </c>
      <c r="C17" cm="1">
        <f t="array" ref="C17">INDEX(Sheet1!C:C,(ROW()-2)*5+2)</f>
        <v>23.067581000000001</v>
      </c>
      <c r="D17" cm="1">
        <f t="array" ref="D17">INDEX(Sheet1!D:D,(ROW()-2)*5+2)</f>
        <v>-4673.4354999999996</v>
      </c>
      <c r="E17" cm="1">
        <f t="array" ref="E17">INDEX(Sheet1!E:E,(ROW()-2)*5+2)</f>
        <v>-0.56015535552702467</v>
      </c>
      <c r="F17" cm="1">
        <f t="array" ref="F17">INDEX(Sheet1!F:F,(ROW()-2)*5+2)</f>
        <v>-1.5294484393090002</v>
      </c>
      <c r="G17" cm="1">
        <f t="array" ref="G17">INDEX(Sheet1!G:G,(ROW()-2)*5+2)</f>
        <v>-7.7306882232061724E-2</v>
      </c>
      <c r="H17">
        <f t="shared" si="0"/>
        <v>53</v>
      </c>
      <c r="I17">
        <f t="shared" si="1"/>
        <v>78</v>
      </c>
      <c r="J17">
        <f t="shared" si="2"/>
        <v>0.96929308378197554</v>
      </c>
      <c r="K17">
        <f t="shared" si="3"/>
        <v>0.93952908226757181</v>
      </c>
      <c r="L17">
        <f t="shared" si="4"/>
        <v>63</v>
      </c>
      <c r="M17">
        <f t="shared" si="5"/>
        <v>0.48284847329496294</v>
      </c>
      <c r="N17">
        <f t="shared" si="6"/>
        <v>0.23314264816327654</v>
      </c>
    </row>
    <row r="18" spans="1:14" x14ac:dyDescent="0.2">
      <c r="A18" t="str" cm="1">
        <f t="array" ref="A18">INDEX(Sheet1!A:A,(ROW()-2)*5+2)</f>
        <v>C=CCCCCC</v>
      </c>
      <c r="B18" cm="1">
        <f t="array" ref="B18">INDEX(Sheet1!B:B,(ROW()-2)*5+2)</f>
        <v>6.4884510000000001E-3</v>
      </c>
      <c r="C18" cm="1">
        <f t="array" ref="C18">INDEX(Sheet1!C:C,(ROW()-2)*5+2)</f>
        <v>22.779865000000001</v>
      </c>
      <c r="D18" cm="1">
        <f t="array" ref="D18">INDEX(Sheet1!D:D,(ROW()-2)*5+2)</f>
        <v>-4337.8467000000001</v>
      </c>
      <c r="E18" cm="1">
        <f t="array" ref="E18">INDEX(Sheet1!E:E,(ROW()-2)*5+2)</f>
        <v>-6.2893331400165806</v>
      </c>
      <c r="F18" cm="1">
        <f t="array" ref="F18">INDEX(Sheet1!F:F,(ROW()-2)*5+2)</f>
        <v>-5.3660407584617005</v>
      </c>
      <c r="G18" cm="1">
        <f t="array" ref="G18">INDEX(Sheet1!G:G,(ROW()-2)*5+2)</f>
        <v>-4.1879928637617851</v>
      </c>
      <c r="H18">
        <f t="shared" si="0"/>
        <v>109</v>
      </c>
      <c r="I18">
        <f t="shared" si="1"/>
        <v>116</v>
      </c>
      <c r="J18">
        <f t="shared" si="2"/>
        <v>0.92329238155488014</v>
      </c>
      <c r="K18">
        <f t="shared" si="3"/>
        <v>0.85246882183728234</v>
      </c>
      <c r="L18">
        <f t="shared" si="4"/>
        <v>107</v>
      </c>
      <c r="M18">
        <f t="shared" si="5"/>
        <v>2.1013402762547955</v>
      </c>
      <c r="N18">
        <f t="shared" si="6"/>
        <v>4.4156309566105802</v>
      </c>
    </row>
    <row r="19" spans="1:14" x14ac:dyDescent="0.2">
      <c r="A19" t="str" cm="1">
        <f t="array" ref="A19">INDEX(Sheet1!A:A,(ROW()-2)*5+2)</f>
        <v>C=CCCCCCCC</v>
      </c>
      <c r="B19" cm="1">
        <f t="array" ref="B19">INDEX(Sheet1!B:B,(ROW()-2)*5+2)</f>
        <v>5.2107760000000003E-3</v>
      </c>
      <c r="C19" cm="1">
        <f t="array" ref="C19">INDEX(Sheet1!C:C,(ROW()-2)*5+2)</f>
        <v>23.131384000000001</v>
      </c>
      <c r="D19" cm="1">
        <f t="array" ref="D19">INDEX(Sheet1!D:D,(ROW()-2)*5+2)</f>
        <v>-5101.6409999999996</v>
      </c>
      <c r="E19" cm="1">
        <f t="array" ref="E19">INDEX(Sheet1!E:E,(ROW()-2)*5+2)</f>
        <v>-3.8922355266364157</v>
      </c>
      <c r="F19" cm="1">
        <f t="array" ref="F19">INDEX(Sheet1!F:F,(ROW()-2)*5+2)</f>
        <v>-3.4521244834160001</v>
      </c>
      <c r="G19" cm="1">
        <f t="array" ref="G19">INDEX(Sheet1!G:G,(ROW()-2)*5+2)</f>
        <v>-2.3726079445982577</v>
      </c>
      <c r="H19">
        <f t="shared" si="0"/>
        <v>92</v>
      </c>
      <c r="I19">
        <f t="shared" si="1"/>
        <v>100</v>
      </c>
      <c r="J19">
        <f t="shared" si="2"/>
        <v>0.44011104322041561</v>
      </c>
      <c r="K19">
        <f t="shared" si="3"/>
        <v>0.19369773036456253</v>
      </c>
      <c r="L19">
        <f t="shared" si="4"/>
        <v>94</v>
      </c>
      <c r="M19">
        <f t="shared" si="5"/>
        <v>1.519627582038158</v>
      </c>
      <c r="N19">
        <f t="shared" si="6"/>
        <v>2.3092679880911384</v>
      </c>
    </row>
    <row r="20" spans="1:14" x14ac:dyDescent="0.2">
      <c r="A20" t="str" cm="1">
        <f t="array" ref="A20">INDEX(Sheet1!A:A,(ROW()-2)*5+2)</f>
        <v>C=CCNCC=C</v>
      </c>
      <c r="B20" cm="1">
        <f t="array" ref="B20">INDEX(Sheet1!B:B,(ROW()-2)*5+2)</f>
        <v>5.4127200000000002E-3</v>
      </c>
      <c r="C20" cm="1">
        <f t="array" ref="C20">INDEX(Sheet1!C:C,(ROW()-2)*5+2)</f>
        <v>22.951868000000001</v>
      </c>
      <c r="D20" cm="1">
        <f t="array" ref="D20">INDEX(Sheet1!D:D,(ROW()-2)*5+2)</f>
        <v>-4688.8490000000002</v>
      </c>
      <c r="E20" cm="1">
        <f t="array" ref="E20">INDEX(Sheet1!E:E,(ROW()-2)*5+2)</f>
        <v>-3.4877401858975912</v>
      </c>
      <c r="F20" cm="1">
        <f t="array" ref="F20">INDEX(Sheet1!F:F,(ROW()-2)*5+2)</f>
        <v>-2.4275587592800001</v>
      </c>
      <c r="G20" cm="1">
        <f t="array" ref="G20">INDEX(Sheet1!G:G,(ROW()-2)*5+2)</f>
        <v>-1.7403213065121612</v>
      </c>
      <c r="H20">
        <f t="shared" si="0"/>
        <v>86</v>
      </c>
      <c r="I20">
        <f t="shared" si="1"/>
        <v>91</v>
      </c>
      <c r="J20">
        <f t="shared" si="2"/>
        <v>1.0601814266175911</v>
      </c>
      <c r="K20">
        <f t="shared" si="3"/>
        <v>1.1239846573449106</v>
      </c>
      <c r="L20">
        <f t="shared" si="4"/>
        <v>85</v>
      </c>
      <c r="M20">
        <f t="shared" si="5"/>
        <v>1.7474188793854299</v>
      </c>
      <c r="N20">
        <f t="shared" si="6"/>
        <v>3.0534727400326318</v>
      </c>
    </row>
    <row r="21" spans="1:14" x14ac:dyDescent="0.2">
      <c r="A21" t="str" cm="1">
        <f t="array" ref="A21">INDEX(Sheet1!A:A,(ROW()-2)*5+2)</f>
        <v>C=CCOC(=O)/C=CC(=O)OCC=C</v>
      </c>
      <c r="B21" cm="1">
        <f t="array" ref="B21">INDEX(Sheet1!B:B,(ROW()-2)*5+2)</f>
        <v>4.4218440000000003E-3</v>
      </c>
      <c r="C21" cm="1">
        <f t="array" ref="C21">INDEX(Sheet1!C:C,(ROW()-2)*5+2)</f>
        <v>25.432307999999999</v>
      </c>
      <c r="D21" cm="1">
        <f t="array" ref="D21">INDEX(Sheet1!D:D,(ROW()-2)*5+2)</f>
        <v>-7205.1059999999998</v>
      </c>
      <c r="E21" cm="1">
        <f t="array" ref="E21">INDEX(Sheet1!E:E,(ROW()-2)*5+2)</f>
        <v>-10.218197541487232</v>
      </c>
      <c r="F21" cm="1">
        <f t="array" ref="F21">INDEX(Sheet1!F:F,(ROW()-2)*5+2)</f>
        <v>-6.4275467354640021</v>
      </c>
      <c r="G21" cm="1">
        <f t="array" ref="G21">INDEX(Sheet1!G:G,(ROW()-2)*5+2)</f>
        <v>-7.2580316560062812</v>
      </c>
      <c r="H21">
        <f t="shared" si="0"/>
        <v>129</v>
      </c>
      <c r="I21">
        <f t="shared" si="1"/>
        <v>123</v>
      </c>
      <c r="J21">
        <f t="shared" si="2"/>
        <v>3.7906508060232298</v>
      </c>
      <c r="K21">
        <f t="shared" si="3"/>
        <v>14.369033533204561</v>
      </c>
      <c r="L21">
        <f t="shared" si="4"/>
        <v>130</v>
      </c>
      <c r="M21">
        <f t="shared" si="5"/>
        <v>2.9601658854809507</v>
      </c>
      <c r="N21">
        <f t="shared" si="6"/>
        <v>8.7625820695652212</v>
      </c>
    </row>
    <row r="22" spans="1:14" x14ac:dyDescent="0.2">
      <c r="A22" t="str" cm="1">
        <f t="array" ref="A22">INDEX(Sheet1!A:A,(ROW()-2)*5+2)</f>
        <v>C=COC(=O)CC</v>
      </c>
      <c r="B22" cm="1">
        <f t="array" ref="B22">INDEX(Sheet1!B:B,(ROW()-2)*5+2)</f>
        <v>5.2069769999999998E-3</v>
      </c>
      <c r="C22" cm="1">
        <f t="array" ref="C22">INDEX(Sheet1!C:C,(ROW()-2)*5+2)</f>
        <v>23.069614000000001</v>
      </c>
      <c r="D22" cm="1">
        <f t="array" ref="D22">INDEX(Sheet1!D:D,(ROW()-2)*5+2)</f>
        <v>-4436.1760000000004</v>
      </c>
      <c r="E22" cm="1">
        <f t="array" ref="E22">INDEX(Sheet1!E:E,(ROW()-2)*5+2)</f>
        <v>-0.6293534944779946</v>
      </c>
      <c r="F22" cm="1">
        <f t="array" ref="F22">INDEX(Sheet1!F:F,(ROW()-2)*5+2)</f>
        <v>-2.9452399951999553E-2</v>
      </c>
      <c r="G22" cm="1">
        <f t="array" ref="G22">INDEX(Sheet1!G:G,(ROW()-2)*5+2)</f>
        <v>0.67388528844277573</v>
      </c>
      <c r="H22">
        <f t="shared" si="0"/>
        <v>55</v>
      </c>
      <c r="I22">
        <f t="shared" si="1"/>
        <v>63</v>
      </c>
      <c r="J22">
        <f t="shared" si="2"/>
        <v>0.59990109452599505</v>
      </c>
      <c r="K22">
        <f t="shared" si="3"/>
        <v>0.35988132321348687</v>
      </c>
      <c r="L22">
        <f t="shared" si="4"/>
        <v>53</v>
      </c>
      <c r="M22">
        <f t="shared" si="5"/>
        <v>1.3032387829207703</v>
      </c>
      <c r="N22">
        <f t="shared" si="6"/>
        <v>1.6984313253088108</v>
      </c>
    </row>
    <row r="23" spans="1:14" x14ac:dyDescent="0.2">
      <c r="A23" t="str" cm="1">
        <f t="array" ref="A23">INDEX(Sheet1!A:A,(ROW()-2)*5+2)</f>
        <v>C=COC=C</v>
      </c>
      <c r="B23" cm="1">
        <f t="array" ref="B23">INDEX(Sheet1!B:B,(ROW()-2)*5+2)</f>
        <v>5.8122640000000001E-3</v>
      </c>
      <c r="C23" cm="1">
        <f t="array" ref="C23">INDEX(Sheet1!C:C,(ROW()-2)*5+2)</f>
        <v>22.601246</v>
      </c>
      <c r="D23" cm="1">
        <f t="array" ref="D23">INDEX(Sheet1!D:D,(ROW()-2)*5+2)</f>
        <v>-3594.9940999999999</v>
      </c>
      <c r="E23" cm="1">
        <f t="array" ref="E23">INDEX(Sheet1!E:E,(ROW()-2)*5+2)</f>
        <v>2.1840094991418688</v>
      </c>
      <c r="F23" cm="1">
        <f t="array" ref="F23">INDEX(Sheet1!F:F,(ROW()-2)*5+2)</f>
        <v>1.7061912123575986</v>
      </c>
      <c r="G23" cm="1">
        <f t="array" ref="G23">INDEX(Sheet1!G:G,(ROW()-2)*5+2)</f>
        <v>3.1234336053133198</v>
      </c>
      <c r="H23">
        <f t="shared" si="0"/>
        <v>28</v>
      </c>
      <c r="I23">
        <f t="shared" si="1"/>
        <v>39</v>
      </c>
      <c r="J23">
        <f t="shared" si="2"/>
        <v>0.47781828678427019</v>
      </c>
      <c r="K23">
        <f t="shared" si="3"/>
        <v>0.22831031518545508</v>
      </c>
      <c r="L23">
        <f t="shared" si="4"/>
        <v>26</v>
      </c>
      <c r="M23">
        <f t="shared" si="5"/>
        <v>0.939424106171451</v>
      </c>
      <c r="N23">
        <f t="shared" si="6"/>
        <v>0.88251765125602966</v>
      </c>
    </row>
    <row r="24" spans="1:14" x14ac:dyDescent="0.2">
      <c r="A24" t="str" cm="1">
        <f t="array" ref="A24">INDEX(Sheet1!A:A,(ROW()-2)*5+2)</f>
        <v>C1(=O)CCCC1</v>
      </c>
      <c r="B24" cm="1">
        <f t="array" ref="B24">INDEX(Sheet1!B:B,(ROW()-2)*5+2)</f>
        <v>4.5075499999999999E-3</v>
      </c>
      <c r="C24" cm="1">
        <f t="array" ref="C24">INDEX(Sheet1!C:C,(ROW()-2)*5+2)</f>
        <v>22.786358</v>
      </c>
      <c r="D24" cm="1">
        <f t="array" ref="D24">INDEX(Sheet1!D:D,(ROW()-2)*5+2)</f>
        <v>-5051.9214000000002</v>
      </c>
      <c r="E24" cm="1">
        <f t="array" ref="E24">INDEX(Sheet1!E:E,(ROW()-2)*5+2)</f>
        <v>1.3071430468358436</v>
      </c>
      <c r="F24" cm="1">
        <f t="array" ref="F24">INDEX(Sheet1!F:F,(ROW()-2)*5+2)</f>
        <v>1.4569693430001251E-2</v>
      </c>
      <c r="G24" cm="1">
        <f t="array" ref="G24">INDEX(Sheet1!G:G,(ROW()-2)*5+2)</f>
        <v>2.2747079792171512</v>
      </c>
      <c r="H24">
        <f t="shared" si="0"/>
        <v>34</v>
      </c>
      <c r="I24">
        <f t="shared" si="1"/>
        <v>62</v>
      </c>
      <c r="J24">
        <f t="shared" si="2"/>
        <v>1.2925733534058423</v>
      </c>
      <c r="K24">
        <f t="shared" si="3"/>
        <v>1.6707458739348247</v>
      </c>
      <c r="L24">
        <f t="shared" si="4"/>
        <v>34</v>
      </c>
      <c r="M24">
        <f t="shared" si="5"/>
        <v>0.96756493238130759</v>
      </c>
      <c r="N24">
        <f t="shared" si="6"/>
        <v>0.93618189837404431</v>
      </c>
    </row>
    <row r="25" spans="1:14" x14ac:dyDescent="0.2">
      <c r="A25" t="str" cm="1">
        <f t="array" ref="A25">INDEX(Sheet1!A:A,(ROW()-2)*5+2)</f>
        <v>c1(Br)cc(Br)ccc1</v>
      </c>
      <c r="B25" cm="1">
        <f t="array" ref="B25">INDEX(Sheet1!B:B,(ROW()-2)*5+2)</f>
        <v>3.7558689999999998E-3</v>
      </c>
      <c r="C25" cm="1">
        <f t="array" ref="C25">INDEX(Sheet1!C:C,(ROW()-2)*5+2)</f>
        <v>22.805489999999999</v>
      </c>
      <c r="D25" cm="1">
        <f t="array" ref="D25">INDEX(Sheet1!D:D,(ROW()-2)*5+2)</f>
        <v>-5578.4009999999998</v>
      </c>
      <c r="E25" cm="1">
        <f t="array" ref="E25">INDEX(Sheet1!E:E,(ROW()-2)*5+2)</f>
        <v>0.845755167259723</v>
      </c>
      <c r="F25" cm="1">
        <f t="array" ref="F25">INDEX(Sheet1!F:F,(ROW()-2)*5+2)</f>
        <v>1.8537466145310013</v>
      </c>
      <c r="G25" cm="1">
        <f t="array" ref="G25">INDEX(Sheet1!G:G,(ROW()-2)*5+2)</f>
        <v>2.0686503698170426</v>
      </c>
      <c r="H25">
        <f t="shared" si="0"/>
        <v>39</v>
      </c>
      <c r="I25">
        <f t="shared" si="1"/>
        <v>37</v>
      </c>
      <c r="J25">
        <f t="shared" si="2"/>
        <v>1.0079914472712783</v>
      </c>
      <c r="K25">
        <f t="shared" si="3"/>
        <v>1.0160467577720462</v>
      </c>
      <c r="L25">
        <f t="shared" si="4"/>
        <v>38</v>
      </c>
      <c r="M25">
        <f t="shared" si="5"/>
        <v>1.2228952025573196</v>
      </c>
      <c r="N25">
        <f t="shared" si="6"/>
        <v>1.4954726764377078</v>
      </c>
    </row>
    <row r="26" spans="1:14" x14ac:dyDescent="0.2">
      <c r="A26" t="str" cm="1">
        <f t="array" ref="A26">INDEX(Sheet1!A:A,(ROW()-2)*5+2)</f>
        <v>c1(C(=O)Cl)ccccc1</v>
      </c>
      <c r="B26" cm="1">
        <f t="array" ref="B26">INDEX(Sheet1!B:B,(ROW()-2)*5+2)</f>
        <v>3.6677060000000002E-3</v>
      </c>
      <c r="C26" cm="1">
        <f t="array" ref="C26">INDEX(Sheet1!C:C,(ROW()-2)*5+2)</f>
        <v>23.017160000000001</v>
      </c>
      <c r="D26" cm="1">
        <f t="array" ref="D26">INDEX(Sheet1!D:D,(ROW()-2)*5+2)</f>
        <v>-5374.2025999999996</v>
      </c>
      <c r="E26" cm="1">
        <f t="array" ref="E26">INDEX(Sheet1!E:E,(ROW()-2)*5+2)</f>
        <v>2.518028750705434</v>
      </c>
      <c r="F26" cm="1">
        <f t="array" ref="F26">INDEX(Sheet1!F:F,(ROW()-2)*5+2)</f>
        <v>3.3061648787644025</v>
      </c>
      <c r="G26" cm="1">
        <f t="array" ref="G26">INDEX(Sheet1!G:G,(ROW()-2)*5+2)</f>
        <v>3.0584318248888067</v>
      </c>
      <c r="H26">
        <f t="shared" si="0"/>
        <v>25</v>
      </c>
      <c r="I26">
        <f t="shared" si="1"/>
        <v>21</v>
      </c>
      <c r="J26">
        <f t="shared" si="2"/>
        <v>0.78813612805896849</v>
      </c>
      <c r="K26">
        <f t="shared" si="3"/>
        <v>0.62115855635178274</v>
      </c>
      <c r="L26">
        <f t="shared" si="4"/>
        <v>27</v>
      </c>
      <c r="M26">
        <f t="shared" si="5"/>
        <v>0.54040307418337274</v>
      </c>
      <c r="N26">
        <f t="shared" si="6"/>
        <v>0.29203548258683987</v>
      </c>
    </row>
    <row r="27" spans="1:14" x14ac:dyDescent="0.2">
      <c r="A27" t="str" cm="1">
        <f t="array" ref="A27">INDEX(Sheet1!A:A,(ROW()-2)*5+2)</f>
        <v>C1(C)(C)C(C)CCC1</v>
      </c>
      <c r="B27" cm="1">
        <f t="array" ref="B27">INDEX(Sheet1!B:B,(ROW()-2)*5+2)</f>
        <v>3.9759849999999996E-3</v>
      </c>
      <c r="C27" cm="1">
        <f t="array" ref="C27">INDEX(Sheet1!C:C,(ROW()-2)*5+2)</f>
        <v>22.33643</v>
      </c>
      <c r="D27" cm="1">
        <f t="array" ref="D27">INDEX(Sheet1!D:D,(ROW()-2)*5+2)</f>
        <v>-4298.4453000000003</v>
      </c>
      <c r="E27" cm="1">
        <f t="array" ref="E27">INDEX(Sheet1!E:E,(ROW()-2)*5+2)</f>
        <v>5.2546181922941093</v>
      </c>
      <c r="F27" cm="1">
        <f t="array" ref="F27">INDEX(Sheet1!F:F,(ROW()-2)*5+2)</f>
        <v>5.2458759638795023</v>
      </c>
      <c r="G27" cm="1">
        <f t="array" ref="G27">INDEX(Sheet1!G:G,(ROW()-2)*5+2)</f>
        <v>5.9071744087583564</v>
      </c>
      <c r="H27">
        <f t="shared" si="0"/>
        <v>10</v>
      </c>
      <c r="I27">
        <f t="shared" si="1"/>
        <v>11</v>
      </c>
      <c r="J27">
        <f t="shared" si="2"/>
        <v>8.7422284146070339E-3</v>
      </c>
      <c r="K27">
        <f t="shared" si="3"/>
        <v>7.642655765316261E-5</v>
      </c>
      <c r="L27">
        <f t="shared" si="4"/>
        <v>8</v>
      </c>
      <c r="M27">
        <f t="shared" si="5"/>
        <v>0.65255621646424711</v>
      </c>
      <c r="N27">
        <f t="shared" si="6"/>
        <v>0.42582961564613331</v>
      </c>
    </row>
    <row r="28" spans="1:14" x14ac:dyDescent="0.2">
      <c r="A28" t="str" cm="1">
        <f t="array" ref="A28">INDEX(Sheet1!A:A,(ROW()-2)*5+2)</f>
        <v>C1(C)(C)CC(C)CC1</v>
      </c>
      <c r="B28" cm="1">
        <f t="array" ref="B28">INDEX(Sheet1!B:B,(ROW()-2)*5+2)</f>
        <v>7.6505239999999997E-3</v>
      </c>
      <c r="C28" cm="1">
        <f t="array" ref="C28">INDEX(Sheet1!C:C,(ROW()-2)*5+2)</f>
        <v>22.353645</v>
      </c>
      <c r="D28" cm="1">
        <f t="array" ref="D28">INDEX(Sheet1!D:D,(ROW()-2)*5+2)</f>
        <v>-4261.3969999999999</v>
      </c>
      <c r="E28" cm="1">
        <f t="array" ref="E28">INDEX(Sheet1!E:E,(ROW()-2)*5+2)</f>
        <v>-14.479521121013313</v>
      </c>
      <c r="F28" cm="1">
        <f t="array" ref="F28">INDEX(Sheet1!F:F,(ROW()-2)*5+2)</f>
        <v>-10.248275022027997</v>
      </c>
      <c r="G28" cm="1">
        <f t="array" ref="G28">INDEX(Sheet1!G:G,(ROW()-2)*5+2)</f>
        <v>-9.7526745032983833</v>
      </c>
      <c r="H28">
        <f t="shared" si="0"/>
        <v>135</v>
      </c>
      <c r="I28">
        <f t="shared" si="1"/>
        <v>133</v>
      </c>
      <c r="J28">
        <f t="shared" si="2"/>
        <v>4.2312460989853165</v>
      </c>
      <c r="K28">
        <f t="shared" si="3"/>
        <v>17.903443550178459</v>
      </c>
      <c r="L28">
        <f t="shared" si="4"/>
        <v>134</v>
      </c>
      <c r="M28">
        <f t="shared" si="5"/>
        <v>4.72684661771493</v>
      </c>
      <c r="N28">
        <f t="shared" si="6"/>
        <v>22.343078947403072</v>
      </c>
    </row>
    <row r="29" spans="1:14" x14ac:dyDescent="0.2">
      <c r="A29" t="str" cm="1">
        <f t="array" ref="A29">INDEX(Sheet1!A:A,(ROW()-2)*5+2)</f>
        <v>c1(C)c(C)c(C)c(CC)cc1</v>
      </c>
      <c r="B29" cm="1">
        <f t="array" ref="B29">INDEX(Sheet1!B:B,(ROW()-2)*5+2)</f>
        <v>3.8439360000000001E-3</v>
      </c>
      <c r="C29" cm="1">
        <f t="array" ref="C29">INDEX(Sheet1!C:C,(ROW()-2)*5+2)</f>
        <v>22.924976000000001</v>
      </c>
      <c r="D29" cm="1">
        <f t="array" ref="D29">INDEX(Sheet1!D:D,(ROW()-2)*5+2)</f>
        <v>-5446.6464999999998</v>
      </c>
      <c r="E29" cm="1">
        <f t="array" ref="E29">INDEX(Sheet1!E:E,(ROW()-2)*5+2)</f>
        <v>-0.57037894281516088</v>
      </c>
      <c r="F29" cm="1">
        <f t="array" ref="F29">INDEX(Sheet1!F:F,(ROW()-2)*5+2)</f>
        <v>1.9884154393760021</v>
      </c>
      <c r="G29" cm="1">
        <f t="array" ref="G29">INDEX(Sheet1!G:G,(ROW()-2)*5+2)</f>
        <v>0.75047402976940703</v>
      </c>
      <c r="H29">
        <f t="shared" si="0"/>
        <v>54</v>
      </c>
      <c r="I29">
        <f t="shared" si="1"/>
        <v>36</v>
      </c>
      <c r="J29">
        <f t="shared" si="2"/>
        <v>2.558794382191163</v>
      </c>
      <c r="K29">
        <f t="shared" si="3"/>
        <v>6.5474286903330556</v>
      </c>
      <c r="L29">
        <f t="shared" si="4"/>
        <v>51</v>
      </c>
      <c r="M29">
        <f t="shared" si="5"/>
        <v>1.3208529725845679</v>
      </c>
      <c r="N29">
        <f t="shared" si="6"/>
        <v>1.7446525751854893</v>
      </c>
    </row>
    <row r="30" spans="1:14" x14ac:dyDescent="0.2">
      <c r="A30" t="str" cm="1">
        <f t="array" ref="A30">INDEX(Sheet1!A:A,(ROW()-2)*5+2)</f>
        <v>c1(C)c(CCC)cccc1</v>
      </c>
      <c r="B30" cm="1">
        <f t="array" ref="B30">INDEX(Sheet1!B:B,(ROW()-2)*5+2)</f>
        <v>4.6959380000000002E-3</v>
      </c>
      <c r="C30" cm="1">
        <f t="array" ref="C30">INDEX(Sheet1!C:C,(ROW()-2)*5+2)</f>
        <v>22.990231999999999</v>
      </c>
      <c r="D30" cm="1">
        <f t="array" ref="D30">INDEX(Sheet1!D:D,(ROW()-2)*5+2)</f>
        <v>-5309.0214999999998</v>
      </c>
      <c r="E30" cm="1">
        <f t="array" ref="E30">INDEX(Sheet1!E:E,(ROW()-2)*5+2)</f>
        <v>-3.6439002431825571</v>
      </c>
      <c r="F30" cm="1">
        <f t="array" ref="F30">INDEX(Sheet1!F:F,(ROW()-2)*5+2)</f>
        <v>-1.9406038046670027</v>
      </c>
      <c r="G30" cm="1">
        <f t="array" ref="G30">INDEX(Sheet1!G:G,(ROW()-2)*5+2)</f>
        <v>-1.8936228211791715</v>
      </c>
      <c r="H30">
        <f t="shared" si="0"/>
        <v>88</v>
      </c>
      <c r="I30">
        <f t="shared" si="1"/>
        <v>83</v>
      </c>
      <c r="J30">
        <f t="shared" si="2"/>
        <v>1.7032964385155545</v>
      </c>
      <c r="K30">
        <f t="shared" si="3"/>
        <v>2.9012187574597719</v>
      </c>
      <c r="L30">
        <f t="shared" si="4"/>
        <v>88</v>
      </c>
      <c r="M30">
        <f t="shared" si="5"/>
        <v>1.7502774220033857</v>
      </c>
      <c r="N30">
        <f t="shared" si="6"/>
        <v>3.0634710539748178</v>
      </c>
    </row>
    <row r="31" spans="1:14" x14ac:dyDescent="0.2">
      <c r="A31" t="str" cm="1">
        <f t="array" ref="A31">INDEX(Sheet1!A:A,(ROW()-2)*5+2)</f>
        <v>c1(C)c(N=C=O)cccc1(N=C=O)</v>
      </c>
      <c r="B31" cm="1">
        <f t="array" ref="B31">INDEX(Sheet1!B:B,(ROW()-2)*5+2)</f>
        <v>3.4311200000000002E-3</v>
      </c>
      <c r="C31" cm="1">
        <f t="array" ref="C31">INDEX(Sheet1!C:C,(ROW()-2)*5+2)</f>
        <v>23.717746999999999</v>
      </c>
      <c r="D31" cm="1">
        <f t="array" ref="D31">INDEX(Sheet1!D:D,(ROW()-2)*5+2)</f>
        <v>-6818.3490000000002</v>
      </c>
      <c r="E31" cm="1">
        <f t="array" ref="E31">INDEX(Sheet1!E:E,(ROW()-2)*5+2)</f>
        <v>0.40342693241318983</v>
      </c>
      <c r="F31" cm="1">
        <f t="array" ref="F31">INDEX(Sheet1!F:F,(ROW()-2)*5+2)</f>
        <v>0.32317337911999644</v>
      </c>
      <c r="G31" cm="1">
        <f t="array" ref="G31">INDEX(Sheet1!G:G,(ROW()-2)*5+2)</f>
        <v>1.8529222661895197</v>
      </c>
      <c r="H31">
        <f t="shared" si="0"/>
        <v>41</v>
      </c>
      <c r="I31">
        <f t="shared" si="1"/>
        <v>55</v>
      </c>
      <c r="J31">
        <f t="shared" si="2"/>
        <v>8.0253553293193391E-2</v>
      </c>
      <c r="K31">
        <f t="shared" si="3"/>
        <v>6.4406328161834316E-3</v>
      </c>
      <c r="L31">
        <f t="shared" si="4"/>
        <v>40</v>
      </c>
      <c r="M31">
        <f t="shared" si="5"/>
        <v>1.4494953337763299</v>
      </c>
      <c r="N31">
        <f t="shared" si="6"/>
        <v>2.1010367226393538</v>
      </c>
    </row>
    <row r="32" spans="1:14" x14ac:dyDescent="0.2">
      <c r="A32" t="str" cm="1">
        <f t="array" ref="A32">INDEX(Sheet1!A:A,(ROW()-2)*5+2)</f>
        <v>C1(C)CCC(C[OH])CC1</v>
      </c>
      <c r="B32" cm="1">
        <f t="array" ref="B32">INDEX(Sheet1!B:B,(ROW()-2)*5+2)</f>
        <v>4.0783030000000001E-3</v>
      </c>
      <c r="C32" cm="1">
        <f t="array" ref="C32">INDEX(Sheet1!C:C,(ROW()-2)*5+2)</f>
        <v>24.072641000000001</v>
      </c>
      <c r="D32" cm="1">
        <f t="array" ref="D32">INDEX(Sheet1!D:D,(ROW()-2)*5+2)</f>
        <v>-5626.6494000000002</v>
      </c>
      <c r="E32" cm="1">
        <f t="array" ref="E32">INDEX(Sheet1!E:E,(ROW()-2)*5+2)</f>
        <v>-2.909190061277199</v>
      </c>
      <c r="F32" cm="1">
        <f t="array" ref="F32">INDEX(Sheet1!F:F,(ROW()-2)*5+2)</f>
        <v>1.1254598720318008</v>
      </c>
      <c r="G32" cm="1">
        <f t="array" ref="G32">INDEX(Sheet1!G:G,(ROW()-2)*5+2)</f>
        <v>-0.7285941662543749</v>
      </c>
      <c r="H32">
        <f t="shared" si="0"/>
        <v>81</v>
      </c>
      <c r="I32">
        <f t="shared" si="1"/>
        <v>42</v>
      </c>
      <c r="J32">
        <f t="shared" si="2"/>
        <v>4.0346499333089998</v>
      </c>
      <c r="K32">
        <f t="shared" si="3"/>
        <v>16.278400084350316</v>
      </c>
      <c r="L32">
        <f t="shared" si="4"/>
        <v>74</v>
      </c>
      <c r="M32">
        <f t="shared" si="5"/>
        <v>2.1805958950228241</v>
      </c>
      <c r="N32">
        <f t="shared" si="6"/>
        <v>4.7549984573903918</v>
      </c>
    </row>
    <row r="33" spans="1:14" x14ac:dyDescent="0.2">
      <c r="A33" t="str" cm="1">
        <f t="array" ref="A33">INDEX(Sheet1!A:A,(ROW()-2)*5+2)</f>
        <v>c1(C=C)ccc(C(C)=C)cc1</v>
      </c>
      <c r="B33" cm="1">
        <f t="array" ref="B33">INDEX(Sheet1!B:B,(ROW()-2)*5+2)</f>
        <v>4.2468250000000001E-3</v>
      </c>
      <c r="C33" cm="1">
        <f t="array" ref="C33">INDEX(Sheet1!C:C,(ROW()-2)*5+2)</f>
        <v>22.885304999999999</v>
      </c>
      <c r="D33" cm="1">
        <f t="array" ref="D33">INDEX(Sheet1!D:D,(ROW()-2)*5+2)</f>
        <v>-5236.3437999999996</v>
      </c>
      <c r="E33" cm="1">
        <f t="array" ref="E33">INDEX(Sheet1!E:E,(ROW()-2)*5+2)</f>
        <v>-5.2569433498280063</v>
      </c>
      <c r="F33" cm="1">
        <f t="array" ref="F33">INDEX(Sheet1!F:F,(ROW()-2)*5+2)</f>
        <v>0.6474692415649983</v>
      </c>
      <c r="G33" cm="1">
        <f t="array" ref="G33">INDEX(Sheet1!G:G,(ROW()-2)*5+2)</f>
        <v>-1.6605653178358253</v>
      </c>
      <c r="H33">
        <f t="shared" si="0"/>
        <v>101</v>
      </c>
      <c r="I33">
        <f t="shared" si="1"/>
        <v>49</v>
      </c>
      <c r="J33">
        <f t="shared" si="2"/>
        <v>5.9044125913930046</v>
      </c>
      <c r="K33">
        <f t="shared" si="3"/>
        <v>34.862088049400256</v>
      </c>
      <c r="L33">
        <f t="shared" si="4"/>
        <v>84</v>
      </c>
      <c r="M33">
        <f t="shared" si="5"/>
        <v>3.596378031992181</v>
      </c>
      <c r="N33">
        <f t="shared" si="6"/>
        <v>12.933934948995953</v>
      </c>
    </row>
    <row r="34" spans="1:14" x14ac:dyDescent="0.2">
      <c r="A34" t="str" cm="1">
        <f t="array" ref="A34">INDEX(Sheet1!A:A,(ROW()-2)*5+2)</f>
        <v>c1(CC)c(CC)c(CC)ccc1</v>
      </c>
      <c r="B34" cm="1">
        <f t="array" ref="B34">INDEX(Sheet1!B:B,(ROW()-2)*5+2)</f>
        <v>4.6511629999999998E-3</v>
      </c>
      <c r="C34" cm="1">
        <f t="array" ref="C34">INDEX(Sheet1!C:C,(ROW()-2)*5+2)</f>
        <v>23.439543</v>
      </c>
      <c r="D34" cm="1">
        <f t="array" ref="D34">INDEX(Sheet1!D:D,(ROW()-2)*5+2)</f>
        <v>-6080.5110000000004</v>
      </c>
      <c r="E34" cm="1">
        <f t="array" ref="E34">INDEX(Sheet1!E:E,(ROW()-2)*5+2)</f>
        <v>-6.8703902285147045</v>
      </c>
      <c r="F34" cm="1">
        <f t="array" ref="F34">INDEX(Sheet1!F:F,(ROW()-2)*5+2)</f>
        <v>-4.8419047842929999</v>
      </c>
      <c r="G34" cm="1">
        <f t="array" ref="G34">INDEX(Sheet1!G:G,(ROW()-2)*5+2)</f>
        <v>-4.5259763295909607</v>
      </c>
      <c r="H34">
        <f t="shared" ref="H34:H65" si="7">_xlfn.RANK.AVG(E34,E:E)</f>
        <v>114</v>
      </c>
      <c r="I34">
        <f t="shared" ref="I34:I65" si="8">_xlfn.RANK.AVG(F34,F:F)</f>
        <v>111</v>
      </c>
      <c r="J34">
        <f t="shared" ref="J34:J65" si="9">ABS(F34-E34)</f>
        <v>2.0284854442217046</v>
      </c>
      <c r="K34">
        <f t="shared" si="3"/>
        <v>4.1147531974193265</v>
      </c>
      <c r="L34">
        <f t="shared" si="4"/>
        <v>115</v>
      </c>
      <c r="M34">
        <f t="shared" si="5"/>
        <v>2.3444138989237437</v>
      </c>
      <c r="N34">
        <f t="shared" si="6"/>
        <v>5.4962765294668294</v>
      </c>
    </row>
    <row r="35" spans="1:14" x14ac:dyDescent="0.2">
      <c r="A35" t="str" cm="1">
        <f t="array" ref="A35">INDEX(Sheet1!A:A,(ROW()-2)*5+2)</f>
        <v>c1(CC)c(CC)cc(CC)cc1</v>
      </c>
      <c r="B35" cm="1">
        <f t="array" ref="B35">INDEX(Sheet1!B:B,(ROW()-2)*5+2)</f>
        <v>5.1242630000000004E-3</v>
      </c>
      <c r="C35" cm="1">
        <f t="array" ref="C35">INDEX(Sheet1!C:C,(ROW()-2)*5+2)</f>
        <v>23.320784</v>
      </c>
      <c r="D35" cm="1">
        <f t="array" ref="D35">INDEX(Sheet1!D:D,(ROW()-2)*5+2)</f>
        <v>-5827.2259999999997</v>
      </c>
      <c r="E35" cm="1">
        <f t="array" ref="E35">INDEX(Sheet1!E:E,(ROW()-2)*5+2)</f>
        <v>-11.135512597296213</v>
      </c>
      <c r="F35" cm="1">
        <f t="array" ref="F35">INDEX(Sheet1!F:F,(ROW()-2)*5+2)</f>
        <v>-6.5394545844380012</v>
      </c>
      <c r="G35" cm="1">
        <f t="array" ref="G35">INDEX(Sheet1!G:G,(ROW()-2)*5+2)</f>
        <v>-7.4238438482772331</v>
      </c>
      <c r="H35">
        <f t="shared" si="7"/>
        <v>132</v>
      </c>
      <c r="I35">
        <f t="shared" si="8"/>
        <v>125</v>
      </c>
      <c r="J35">
        <f t="shared" si="9"/>
        <v>4.5960580128582116</v>
      </c>
      <c r="K35">
        <f t="shared" si="3"/>
        <v>21.123749257558174</v>
      </c>
      <c r="L35">
        <f t="shared" si="4"/>
        <v>131</v>
      </c>
      <c r="M35">
        <f t="shared" si="5"/>
        <v>3.7116687490189797</v>
      </c>
      <c r="N35">
        <f t="shared" si="6"/>
        <v>13.776484902444118</v>
      </c>
    </row>
    <row r="36" spans="1:14" x14ac:dyDescent="0.2">
      <c r="A36" t="str" cm="1">
        <f t="array" ref="A36">INDEX(Sheet1!A:A,(ROW()-2)*5+2)</f>
        <v>c1(CC)c(CC)cccc1</v>
      </c>
      <c r="B36" cm="1">
        <f t="array" ref="B36">INDEX(Sheet1!B:B,(ROW()-2)*5+2)</f>
        <v>4.1334270000000003E-3</v>
      </c>
      <c r="C36" cm="1">
        <f t="array" ref="C36">INDEX(Sheet1!C:C,(ROW()-2)*5+2)</f>
        <v>23.074825000000001</v>
      </c>
      <c r="D36" cm="1">
        <f t="array" ref="D36">INDEX(Sheet1!D:D,(ROW()-2)*5+2)</f>
        <v>-5404.9790000000003</v>
      </c>
      <c r="E36" cm="1">
        <f t="array" ref="E36">INDEX(Sheet1!E:E,(ROW()-2)*5+2)</f>
        <v>4.0474968716171844E-2</v>
      </c>
      <c r="F36" cm="1">
        <f t="array" ref="F36">INDEX(Sheet1!F:F,(ROW()-2)*5+2)</f>
        <v>0.73373886696699842</v>
      </c>
      <c r="G36" cm="1">
        <f t="array" ref="G36">INDEX(Sheet1!G:G,(ROW()-2)*5+2)</f>
        <v>1.3861685319596262</v>
      </c>
      <c r="H36">
        <f t="shared" si="7"/>
        <v>44</v>
      </c>
      <c r="I36">
        <f t="shared" si="8"/>
        <v>48</v>
      </c>
      <c r="J36">
        <f t="shared" si="9"/>
        <v>0.69326389825082657</v>
      </c>
      <c r="K36">
        <f t="shared" si="3"/>
        <v>0.48061483261793242</v>
      </c>
      <c r="L36">
        <f t="shared" si="4"/>
        <v>43</v>
      </c>
      <c r="M36">
        <f t="shared" si="5"/>
        <v>1.3456935632434543</v>
      </c>
      <c r="N36">
        <f t="shared" si="6"/>
        <v>1.8108911661548648</v>
      </c>
    </row>
    <row r="37" spans="1:14" x14ac:dyDescent="0.2">
      <c r="A37" t="str" cm="1">
        <f t="array" ref="A37">INDEX(Sheet1!A:A,(ROW()-2)*5+2)</f>
        <v>C1(CC)CCCC1</v>
      </c>
      <c r="B37" cm="1">
        <f t="array" ref="B37">INDEX(Sheet1!B:B,(ROW()-2)*5+2)</f>
        <v>7.4222519999999998E-3</v>
      </c>
      <c r="C37" cm="1">
        <f t="array" ref="C37">INDEX(Sheet1!C:C,(ROW()-2)*5+2)</f>
        <v>22.596409000000001</v>
      </c>
      <c r="D37" cm="1">
        <f t="array" ref="D37">INDEX(Sheet1!D:D,(ROW()-2)*5+2)</f>
        <v>-4516.4727000000003</v>
      </c>
      <c r="E37" cm="1">
        <f t="array" ref="E37">INDEX(Sheet1!E:E,(ROW()-2)*5+2)</f>
        <v>-11.852430001980952</v>
      </c>
      <c r="F37" cm="1">
        <f t="array" ref="F37">INDEX(Sheet1!F:F,(ROW()-2)*5+2)</f>
        <v>-10.925989530520397</v>
      </c>
      <c r="G37" cm="1">
        <f t="array" ref="G37">INDEX(Sheet1!G:G,(ROW()-2)*5+2)</f>
        <v>-8.7675677919816195</v>
      </c>
      <c r="H37">
        <f t="shared" si="7"/>
        <v>133</v>
      </c>
      <c r="I37">
        <f t="shared" si="8"/>
        <v>135</v>
      </c>
      <c r="J37">
        <f t="shared" si="9"/>
        <v>0.92644047146055541</v>
      </c>
      <c r="K37">
        <f t="shared" si="3"/>
        <v>0.85829194716005619</v>
      </c>
      <c r="L37">
        <f t="shared" si="4"/>
        <v>133</v>
      </c>
      <c r="M37">
        <f t="shared" si="5"/>
        <v>3.0848622099993328</v>
      </c>
      <c r="N37">
        <f t="shared" si="6"/>
        <v>9.5163748546819669</v>
      </c>
    </row>
    <row r="38" spans="1:14" x14ac:dyDescent="0.2">
      <c r="A38" t="str" cm="1">
        <f t="array" ref="A38">INDEX(Sheet1!A:A,(ROW()-2)*5+2)</f>
        <v>c1(CC)cccc2ccccc21</v>
      </c>
      <c r="B38" cm="1">
        <f t="array" ref="B38">INDEX(Sheet1!B:B,(ROW()-2)*5+2)</f>
        <v>3.8559419999999998E-3</v>
      </c>
      <c r="C38" cm="1">
        <f t="array" ref="C38">INDEX(Sheet1!C:C,(ROW()-2)*5+2)</f>
        <v>23.070972000000001</v>
      </c>
      <c r="D38" cm="1">
        <f t="array" ref="D38">INDEX(Sheet1!D:D,(ROW()-2)*5+2)</f>
        <v>-6207.8940000000002</v>
      </c>
      <c r="E38" cm="1">
        <f t="array" ref="E38">INDEX(Sheet1!E:E,(ROW()-2)*5+2)</f>
        <v>-2.7540978178106403</v>
      </c>
      <c r="F38" cm="1">
        <f t="array" ref="F38">INDEX(Sheet1!F:F,(ROW()-2)*5+2)</f>
        <v>-0.86630720614799728</v>
      </c>
      <c r="G38" cm="1">
        <f t="array" ref="G38">INDEX(Sheet1!G:G,(ROW()-2)*5+2)</f>
        <v>-0.97034223079626969</v>
      </c>
      <c r="H38">
        <f t="shared" si="7"/>
        <v>78</v>
      </c>
      <c r="I38">
        <f t="shared" si="8"/>
        <v>68</v>
      </c>
      <c r="J38">
        <f t="shared" si="9"/>
        <v>1.8877906116626431</v>
      </c>
      <c r="K38">
        <f t="shared" si="3"/>
        <v>3.5637533934816159</v>
      </c>
      <c r="L38">
        <f t="shared" si="4"/>
        <v>77</v>
      </c>
      <c r="M38">
        <f t="shared" si="5"/>
        <v>1.7837555870143706</v>
      </c>
      <c r="N38">
        <f t="shared" si="6"/>
        <v>3.1817839942049821</v>
      </c>
    </row>
    <row r="39" spans="1:14" x14ac:dyDescent="0.2">
      <c r="A39" t="str" cm="1">
        <f t="array" ref="A39">INDEX(Sheet1!A:A,(ROW()-2)*5+2)</f>
        <v>c1(CCCCC)cccc(cccc2)c12</v>
      </c>
      <c r="B39" cm="1">
        <f t="array" ref="B39">INDEX(Sheet1!B:B,(ROW()-2)*5+2)</f>
        <v>4.0194540000000004E-3</v>
      </c>
      <c r="C39" cm="1">
        <f t="array" ref="C39">INDEX(Sheet1!C:C,(ROW()-2)*5+2)</f>
        <v>23.732899</v>
      </c>
      <c r="D39" cm="1">
        <f t="array" ref="D39">INDEX(Sheet1!D:D,(ROW()-2)*5+2)</f>
        <v>-7104.5659999999998</v>
      </c>
      <c r="E39" cm="1">
        <f t="array" ref="E39">INDEX(Sheet1!E:E,(ROW()-2)*5+2)</f>
        <v>-8.0779971893908389</v>
      </c>
      <c r="F39" cm="1">
        <f t="array" ref="F39">INDEX(Sheet1!F:F,(ROW()-2)*5+2)</f>
        <v>-4.8235772269640016</v>
      </c>
      <c r="G39" cm="1">
        <f t="array" ref="G39">INDEX(Sheet1!G:G,(ROW()-2)*5+2)</f>
        <v>-5.4292072032350873</v>
      </c>
      <c r="H39">
        <f t="shared" si="7"/>
        <v>121</v>
      </c>
      <c r="I39">
        <f t="shared" si="8"/>
        <v>110</v>
      </c>
      <c r="J39">
        <f t="shared" si="9"/>
        <v>3.2544199624268373</v>
      </c>
      <c r="K39">
        <f t="shared" si="3"/>
        <v>10.591249291842297</v>
      </c>
      <c r="L39">
        <f t="shared" si="4"/>
        <v>121</v>
      </c>
      <c r="M39">
        <f t="shared" si="5"/>
        <v>2.6487899861557516</v>
      </c>
      <c r="N39">
        <f t="shared" si="6"/>
        <v>7.0160883907589868</v>
      </c>
    </row>
    <row r="40" spans="1:14" x14ac:dyDescent="0.2">
      <c r="A40" t="str" cm="1">
        <f t="array" ref="A40">INDEX(Sheet1!A:A,(ROW()-2)*5+2)</f>
        <v>C1(Cl)(F)C(Cl)(F)C(F)(F)C1(F)(F)</v>
      </c>
      <c r="B40" cm="1">
        <f t="array" ref="B40">INDEX(Sheet1!B:B,(ROW()-2)*5+2)</f>
        <v>4.0136460000000001E-3</v>
      </c>
      <c r="C40" cm="1">
        <f t="array" ref="C40">INDEX(Sheet1!C:C,(ROW()-2)*5+2)</f>
        <v>22.430237000000002</v>
      </c>
      <c r="D40" cm="1">
        <f t="array" ref="D40">INDEX(Sheet1!D:D,(ROW()-2)*5+2)</f>
        <v>-3655.7954</v>
      </c>
      <c r="E40" cm="1">
        <f t="array" ref="E40">INDEX(Sheet1!E:E,(ROW()-2)*5+2)</f>
        <v>7.9478657308794478</v>
      </c>
      <c r="F40" cm="1">
        <f t="array" ref="F40">INDEX(Sheet1!F:F,(ROW()-2)*5+2)</f>
        <v>7.7571684159716021</v>
      </c>
      <c r="G40" cm="1">
        <f t="array" ref="G40">INDEX(Sheet1!G:G,(ROW()-2)*5+2)</f>
        <v>8.171539749966902</v>
      </c>
      <c r="H40">
        <f t="shared" si="7"/>
        <v>3</v>
      </c>
      <c r="I40">
        <f t="shared" si="8"/>
        <v>3</v>
      </c>
      <c r="J40">
        <f t="shared" si="9"/>
        <v>0.19069731490784569</v>
      </c>
      <c r="K40">
        <f t="shared" si="3"/>
        <v>3.636546591306207E-2</v>
      </c>
      <c r="L40">
        <f t="shared" si="4"/>
        <v>3</v>
      </c>
      <c r="M40">
        <f t="shared" si="5"/>
        <v>0.22367401908745421</v>
      </c>
      <c r="N40">
        <f t="shared" si="6"/>
        <v>5.0030066814734833E-2</v>
      </c>
    </row>
    <row r="41" spans="1:14" x14ac:dyDescent="0.2">
      <c r="A41" t="str" cm="1">
        <f t="array" ref="A41">INDEX(Sheet1!A:A,(ROW()-2)*5+2)</f>
        <v>c1(F)ccccc1</v>
      </c>
      <c r="B41" cm="1">
        <f t="array" ref="B41">INDEX(Sheet1!B:B,(ROW()-2)*5+2)</f>
        <v>4.3301290000000003E-3</v>
      </c>
      <c r="C41" cm="1">
        <f t="array" ref="C41">INDEX(Sheet1!C:C,(ROW()-2)*5+2)</f>
        <v>22.720237999999998</v>
      </c>
      <c r="D41" cm="1">
        <f t="array" ref="D41">INDEX(Sheet1!D:D,(ROW()-2)*5+2)</f>
        <v>-4624.777</v>
      </c>
      <c r="E41" cm="1">
        <f t="array" ref="E41">INDEX(Sheet1!E:E,(ROW()-2)*5+2)</f>
        <v>5.0200752900286254</v>
      </c>
      <c r="F41" cm="1">
        <f t="array" ref="F41">INDEX(Sheet1!F:F,(ROW()-2)*5+2)</f>
        <v>2.6943569937669984</v>
      </c>
      <c r="G41" cm="1">
        <f t="array" ref="G41">INDEX(Sheet1!G:G,(ROW()-2)*5+2)</f>
        <v>5.5521503433642359</v>
      </c>
      <c r="H41">
        <f t="shared" si="7"/>
        <v>14</v>
      </c>
      <c r="I41">
        <f t="shared" si="8"/>
        <v>27</v>
      </c>
      <c r="J41">
        <f t="shared" si="9"/>
        <v>2.325718296261627</v>
      </c>
      <c r="K41">
        <f t="shared" si="3"/>
        <v>5.4089655935660845</v>
      </c>
      <c r="L41">
        <f t="shared" si="4"/>
        <v>12</v>
      </c>
      <c r="M41">
        <f t="shared" si="5"/>
        <v>0.53207505333561045</v>
      </c>
      <c r="N41">
        <f t="shared" si="6"/>
        <v>0.28310386238209273</v>
      </c>
    </row>
    <row r="42" spans="1:14" x14ac:dyDescent="0.2">
      <c r="A42" t="str" cm="1">
        <f t="array" ref="A42">INDEX(Sheet1!A:A,(ROW()-2)*5+2)</f>
        <v>c1(O)cc(C)ccc1</v>
      </c>
      <c r="B42" cm="1">
        <f t="array" ref="B42">INDEX(Sheet1!B:B,(ROW()-2)*5+2)</f>
        <v>3.5039770000000001E-3</v>
      </c>
      <c r="C42" cm="1">
        <f t="array" ref="C42">INDEX(Sheet1!C:C,(ROW()-2)*5+2)</f>
        <v>23.516715999999999</v>
      </c>
      <c r="D42" cm="1">
        <f t="array" ref="D42">INDEX(Sheet1!D:D,(ROW()-2)*5+2)</f>
        <v>-5685.7407000000003</v>
      </c>
      <c r="E42" cm="1">
        <f t="array" ref="E42">INDEX(Sheet1!E:E,(ROW()-2)*5+2)</f>
        <v>1.7685621364407682</v>
      </c>
      <c r="F42" cm="1">
        <f t="array" ref="F42">INDEX(Sheet1!F:F,(ROW()-2)*5+2)</f>
        <v>3.5940113592360987</v>
      </c>
      <c r="G42" cm="1">
        <f t="array" ref="G42">INDEX(Sheet1!G:G,(ROW()-2)*5+2)</f>
        <v>3.1763883756328362</v>
      </c>
      <c r="H42">
        <f t="shared" si="7"/>
        <v>31</v>
      </c>
      <c r="I42">
        <f t="shared" si="8"/>
        <v>18</v>
      </c>
      <c r="J42">
        <f t="shared" si="9"/>
        <v>1.8254492227953305</v>
      </c>
      <c r="K42">
        <f t="shared" si="3"/>
        <v>3.3322648650040763</v>
      </c>
      <c r="L42">
        <f t="shared" si="4"/>
        <v>25</v>
      </c>
      <c r="M42">
        <f t="shared" si="5"/>
        <v>1.407826239192068</v>
      </c>
      <c r="N42">
        <f t="shared" si="6"/>
        <v>1.9819747197576818</v>
      </c>
    </row>
    <row r="43" spans="1:14" x14ac:dyDescent="0.2">
      <c r="A43" t="str" cm="1">
        <f t="array" ref="A43">INDEX(Sheet1!A:A,(ROW()-2)*5+2)</f>
        <v>c1(O)ccccc1(C=O)</v>
      </c>
      <c r="B43" cm="1">
        <f t="array" ref="B43">INDEX(Sheet1!B:B,(ROW()-2)*5+2)</f>
        <v>3.639672E-3</v>
      </c>
      <c r="C43" cm="1">
        <f t="array" ref="C43">INDEX(Sheet1!C:C,(ROW()-2)*5+2)</f>
        <v>24.118835000000001</v>
      </c>
      <c r="D43" cm="1">
        <f t="array" ref="D43">INDEX(Sheet1!D:D,(ROW()-2)*5+2)</f>
        <v>-6409.5780000000004</v>
      </c>
      <c r="E43" cm="1">
        <f t="array" ref="E43">INDEX(Sheet1!E:E,(ROW()-2)*5+2)</f>
        <v>2.5832170863716959</v>
      </c>
      <c r="F43" cm="1">
        <f t="array" ref="F43">INDEX(Sheet1!F:F,(ROW()-2)*5+2)</f>
        <v>0.79007342158399751</v>
      </c>
      <c r="G43" cm="1">
        <f t="array" ref="G43">INDEX(Sheet1!G:G,(ROW()-2)*5+2)</f>
        <v>2.775471622358566</v>
      </c>
      <c r="H43">
        <f t="shared" si="7"/>
        <v>24</v>
      </c>
      <c r="I43">
        <f t="shared" si="8"/>
        <v>46</v>
      </c>
      <c r="J43">
        <f t="shared" si="9"/>
        <v>1.7931436647876984</v>
      </c>
      <c r="K43">
        <f t="shared" si="3"/>
        <v>3.2153642025682574</v>
      </c>
      <c r="L43">
        <f t="shared" si="4"/>
        <v>31</v>
      </c>
      <c r="M43">
        <f t="shared" si="5"/>
        <v>0.19225453598687015</v>
      </c>
      <c r="N43">
        <f t="shared" si="6"/>
        <v>3.6961806607526751E-2</v>
      </c>
    </row>
    <row r="44" spans="1:14" x14ac:dyDescent="0.2">
      <c r="A44" t="str" cm="1">
        <f t="array" ref="A44">INDEX(Sheet1!A:A,(ROW()-2)*5+2)</f>
        <v>C1(OO)CCCCC1</v>
      </c>
      <c r="B44" cm="1">
        <f t="array" ref="B44">INDEX(Sheet1!B:B,(ROW()-2)*5+2)</f>
        <v>3.9502269999999997E-3</v>
      </c>
      <c r="C44" cm="1">
        <f t="array" ref="C44">INDEX(Sheet1!C:C,(ROW()-2)*5+2)</f>
        <v>24.576837999999999</v>
      </c>
      <c r="D44" cm="1">
        <f t="array" ref="D44">INDEX(Sheet1!D:D,(ROW()-2)*5+2)</f>
        <v>-5919.6049999999996</v>
      </c>
      <c r="E44" cm="1">
        <f t="array" ref="E44">INDEX(Sheet1!E:E,(ROW()-2)*5+2)</f>
        <v>-4.2233042300922659</v>
      </c>
      <c r="F44" cm="1">
        <f t="array" ref="F44">INDEX(Sheet1!F:F,(ROW()-2)*5+2)</f>
        <v>1.1930544996650028</v>
      </c>
      <c r="G44" cm="1">
        <f t="array" ref="G44">INDEX(Sheet1!G:G,(ROW()-2)*5+2)</f>
        <v>-2.1551759439713223</v>
      </c>
      <c r="H44">
        <f t="shared" si="7"/>
        <v>94</v>
      </c>
      <c r="I44">
        <f t="shared" si="8"/>
        <v>41</v>
      </c>
      <c r="J44">
        <f t="shared" si="9"/>
        <v>5.4163587297572686</v>
      </c>
      <c r="K44">
        <f t="shared" si="3"/>
        <v>29.336941889417773</v>
      </c>
      <c r="L44">
        <f t="shared" si="4"/>
        <v>92</v>
      </c>
      <c r="M44">
        <f t="shared" si="5"/>
        <v>2.0681282861209436</v>
      </c>
      <c r="N44">
        <f t="shared" si="6"/>
        <v>4.2771546078535518</v>
      </c>
    </row>
    <row r="45" spans="1:14" x14ac:dyDescent="0.2">
      <c r="A45" t="str" cm="1">
        <f t="array" ref="A45">INDEX(Sheet1!A:A,(ROW()-2)*5+2)</f>
        <v>C1=CC=CC=CC=C1</v>
      </c>
      <c r="B45" cm="1">
        <f t="array" ref="B45">INDEX(Sheet1!B:B,(ROW()-2)*5+2)</f>
        <v>3.7243950000000001E-3</v>
      </c>
      <c r="C45" cm="1">
        <f t="array" ref="C45">INDEX(Sheet1!C:C,(ROW()-2)*5+2)</f>
        <v>22.5685</v>
      </c>
      <c r="D45" cm="1">
        <f t="array" ref="D45">INDEX(Sheet1!D:D,(ROW()-2)*5+2)</f>
        <v>-4593.2920000000004</v>
      </c>
      <c r="E45" cm="1">
        <f t="array" ref="E45">INDEX(Sheet1!E:E,(ROW()-2)*5+2)</f>
        <v>5.0547507852706701</v>
      </c>
      <c r="F45" cm="1">
        <f t="array" ref="F45">INDEX(Sheet1!F:F,(ROW()-2)*5+2)</f>
        <v>5.4612662416599989</v>
      </c>
      <c r="G45" cm="1">
        <f t="array" ref="G45">INDEX(Sheet1!G:G,(ROW()-2)*5+2)</f>
        <v>5.5149097250088062</v>
      </c>
      <c r="H45">
        <f t="shared" si="7"/>
        <v>13</v>
      </c>
      <c r="I45">
        <f t="shared" si="8"/>
        <v>10</v>
      </c>
      <c r="J45">
        <f t="shared" si="9"/>
        <v>0.40651545638932873</v>
      </c>
      <c r="K45">
        <f t="shared" si="3"/>
        <v>0.16525481628342423</v>
      </c>
      <c r="L45">
        <f t="shared" si="4"/>
        <v>13</v>
      </c>
      <c r="M45">
        <f t="shared" si="5"/>
        <v>0.46015893973813604</v>
      </c>
      <c r="N45">
        <f t="shared" si="6"/>
        <v>0.21174624982092552</v>
      </c>
    </row>
    <row r="46" spans="1:14" x14ac:dyDescent="0.2">
      <c r="A46" t="str" cm="1">
        <f t="array" ref="A46">INDEX(Sheet1!A:A,(ROW()-2)*5+2)</f>
        <v>C1=CC=CC1</v>
      </c>
      <c r="B46" cm="1">
        <f t="array" ref="B46">INDEX(Sheet1!B:B,(ROW()-2)*5+2)</f>
        <v>5.3149080000000001E-3</v>
      </c>
      <c r="C46" cm="1">
        <f t="array" ref="C46">INDEX(Sheet1!C:C,(ROW()-2)*5+2)</f>
        <v>22.659403000000001</v>
      </c>
      <c r="D46" cm="1">
        <f t="array" ref="D46">INDEX(Sheet1!D:D,(ROW()-2)*5+2)</f>
        <v>-4601.3410000000003</v>
      </c>
      <c r="E46" cm="1">
        <f t="array" ref="E46">INDEX(Sheet1!E:E,(ROW()-2)*5+2)</f>
        <v>4.6598505156577659</v>
      </c>
      <c r="F46" cm="1">
        <f t="array" ref="F46">INDEX(Sheet1!F:F,(ROW()-2)*5+2)</f>
        <v>-1.7963010916280027</v>
      </c>
      <c r="G46" cm="1">
        <f t="array" ref="G46">INDEX(Sheet1!G:G,(ROW()-2)*5+2)</f>
        <v>4.6153970546008978</v>
      </c>
      <c r="H46">
        <f t="shared" si="7"/>
        <v>15</v>
      </c>
      <c r="I46">
        <f t="shared" si="8"/>
        <v>81</v>
      </c>
      <c r="J46">
        <f t="shared" si="9"/>
        <v>6.4561516072857685</v>
      </c>
      <c r="K46">
        <f t="shared" si="3"/>
        <v>41.681893576258609</v>
      </c>
      <c r="L46">
        <f t="shared" si="4"/>
        <v>19</v>
      </c>
      <c r="M46">
        <f t="shared" si="5"/>
        <v>4.4453461056868093E-2</v>
      </c>
      <c r="N46">
        <f t="shared" si="6"/>
        <v>1.9761101999344883E-3</v>
      </c>
    </row>
    <row r="47" spans="1:14" x14ac:dyDescent="0.2">
      <c r="A47" t="str" cm="1">
        <f t="array" ref="A47">INDEX(Sheet1!A:A,(ROW()-2)*5+2)</f>
        <v>C1=CC2=C(C=C1)CCC2</v>
      </c>
      <c r="B47" cm="1">
        <f t="array" ref="B47">INDEX(Sheet1!B:B,(ROW()-2)*5+2)</f>
        <v>4.509786E-3</v>
      </c>
      <c r="C47" cm="1">
        <f t="array" ref="C47">INDEX(Sheet1!C:C,(ROW()-2)*5+2)</f>
        <v>22.992505999999999</v>
      </c>
      <c r="D47" cm="1">
        <f t="array" ref="D47">INDEX(Sheet1!D:D,(ROW()-2)*5+2)</f>
        <v>-5994.9614000000001</v>
      </c>
      <c r="E47" cm="1">
        <f t="array" ref="E47">INDEX(Sheet1!E:E,(ROW()-2)*5+2)</f>
        <v>-1.8777918042021895</v>
      </c>
      <c r="F47" cm="1">
        <f t="array" ref="F47">INDEX(Sheet1!F:F,(ROW()-2)*5+2)</f>
        <v>-4.0434869922604015</v>
      </c>
      <c r="G47" cm="1">
        <f t="array" ref="G47">INDEX(Sheet1!G:G,(ROW()-2)*5+2)</f>
        <v>-0.20547882703736065</v>
      </c>
      <c r="H47">
        <f t="shared" si="7"/>
        <v>68</v>
      </c>
      <c r="I47">
        <f t="shared" si="8"/>
        <v>105</v>
      </c>
      <c r="J47">
        <f t="shared" si="9"/>
        <v>2.165695188058212</v>
      </c>
      <c r="K47">
        <f t="shared" si="3"/>
        <v>4.6902356475784943</v>
      </c>
      <c r="L47">
        <f t="shared" si="4"/>
        <v>67</v>
      </c>
      <c r="M47">
        <f t="shared" si="5"/>
        <v>1.6723129771648289</v>
      </c>
      <c r="N47">
        <f t="shared" si="6"/>
        <v>2.7966306935938934</v>
      </c>
    </row>
    <row r="48" spans="1:14" x14ac:dyDescent="0.2">
      <c r="A48" t="str" cm="1">
        <f t="array" ref="A48">INDEX(Sheet1!A:A,(ROW()-2)*5+2)</f>
        <v>C1=CCCC=CCC1</v>
      </c>
      <c r="B48" cm="1">
        <f t="array" ref="B48">INDEX(Sheet1!B:B,(ROW()-2)*5+2)</f>
        <v>4.9024409999999996E-3</v>
      </c>
      <c r="C48" cm="1">
        <f t="array" ref="C48">INDEX(Sheet1!C:C,(ROW()-2)*5+2)</f>
        <v>22.672235000000001</v>
      </c>
      <c r="D48" cm="1">
        <f t="array" ref="D48">INDEX(Sheet1!D:D,(ROW()-2)*5+2)</f>
        <v>-4445.34</v>
      </c>
      <c r="E48" cm="1">
        <f t="array" ref="E48">INDEX(Sheet1!E:E,(ROW()-2)*5+2)</f>
        <v>-2.3683913423439691</v>
      </c>
      <c r="F48" cm="1">
        <f t="array" ref="F48">INDEX(Sheet1!F:F,(ROW()-2)*5+2)</f>
        <v>0.87921792506000074</v>
      </c>
      <c r="G48" cm="1">
        <f t="array" ref="G48">INDEX(Sheet1!G:G,(ROW()-2)*5+2)</f>
        <v>-0.7160261351770707</v>
      </c>
      <c r="H48">
        <f t="shared" si="7"/>
        <v>74</v>
      </c>
      <c r="I48">
        <f t="shared" si="8"/>
        <v>45</v>
      </c>
      <c r="J48">
        <f t="shared" si="9"/>
        <v>3.2476092674039698</v>
      </c>
      <c r="K48">
        <f t="shared" si="3"/>
        <v>10.546965953728149</v>
      </c>
      <c r="L48">
        <f t="shared" si="4"/>
        <v>73</v>
      </c>
      <c r="M48">
        <f t="shared" si="5"/>
        <v>1.6523652071668984</v>
      </c>
      <c r="N48">
        <f t="shared" si="6"/>
        <v>2.7303107778557072</v>
      </c>
    </row>
    <row r="49" spans="1:14" x14ac:dyDescent="0.2">
      <c r="A49" t="str" cm="1">
        <f t="array" ref="A49">INDEX(Sheet1!A:A,(ROW()-2)*5+2)</f>
        <v>c1c(C(=O)OCCCCCCCCC)c(C(=O)OCCCCCCCCCCC)ccc1</v>
      </c>
      <c r="B49" cm="1">
        <f t="array" ref="B49">INDEX(Sheet1!B:B,(ROW()-2)*5+2)</f>
        <v>3.825555E-3</v>
      </c>
      <c r="C49" cm="1">
        <f t="array" ref="C49">INDEX(Sheet1!C:C,(ROW()-2)*5+2)</f>
        <v>26.541623999999999</v>
      </c>
      <c r="D49" cm="1">
        <f t="array" ref="D49">INDEX(Sheet1!D:D,(ROW()-2)*5+2)</f>
        <v>-10428.949000000001</v>
      </c>
      <c r="E49" cm="1">
        <f t="array" ref="E49">INDEX(Sheet1!E:E,(ROW()-2)*5+2)</f>
        <v>-20.022090843128911</v>
      </c>
      <c r="F49" cm="1">
        <f t="array" ref="F49">INDEX(Sheet1!F:F,(ROW()-2)*5+2)</f>
        <v>-13.354893991695</v>
      </c>
      <c r="G49" cm="1">
        <f t="array" ref="G49">INDEX(Sheet1!G:G,(ROW()-2)*5+2)</f>
        <v>-15.335578253294649</v>
      </c>
      <c r="H49">
        <f t="shared" si="7"/>
        <v>137</v>
      </c>
      <c r="I49">
        <f t="shared" si="8"/>
        <v>137</v>
      </c>
      <c r="J49">
        <f t="shared" si="9"/>
        <v>6.6671968514339106</v>
      </c>
      <c r="K49">
        <f t="shared" si="3"/>
        <v>44.451513855770251</v>
      </c>
      <c r="L49">
        <f t="shared" si="4"/>
        <v>137</v>
      </c>
      <c r="M49">
        <f t="shared" si="5"/>
        <v>4.6865125898342619</v>
      </c>
      <c r="N49">
        <f t="shared" si="6"/>
        <v>21.96340025467504</v>
      </c>
    </row>
    <row r="50" spans="1:14" x14ac:dyDescent="0.2">
      <c r="A50" t="str" cm="1">
        <f t="array" ref="A50">INDEX(Sheet1!A:A,(ROW()-2)*5+2)</f>
        <v>C1C(C2(C)(C))CC2C(C)=C1</v>
      </c>
      <c r="B50" cm="1">
        <f t="array" ref="B50">INDEX(Sheet1!B:B,(ROW()-2)*5+2)</f>
        <v>4.7812569999999997E-3</v>
      </c>
      <c r="C50" cm="1">
        <f t="array" ref="C50">INDEX(Sheet1!C:C,(ROW()-2)*5+2)</f>
        <v>22.715434999999999</v>
      </c>
      <c r="D50" cm="1">
        <f t="array" ref="D50">INDEX(Sheet1!D:D,(ROW()-2)*5+2)</f>
        <v>-5466.4184999999998</v>
      </c>
      <c r="E50" cm="1">
        <f t="array" ref="E50">INDEX(Sheet1!E:E,(ROW()-2)*5+2)</f>
        <v>-2.0514789871820973</v>
      </c>
      <c r="F50" cm="1">
        <f t="array" ref="F50">INDEX(Sheet1!F:F,(ROW()-2)*5+2)</f>
        <v>-3.4209167180544995</v>
      </c>
      <c r="G50" cm="1">
        <f t="array" ref="G50">INDEX(Sheet1!G:G,(ROW()-2)*5+2)</f>
        <v>8.5723535046646759E-3</v>
      </c>
      <c r="H50">
        <f t="shared" si="7"/>
        <v>70</v>
      </c>
      <c r="I50">
        <f t="shared" si="8"/>
        <v>99</v>
      </c>
      <c r="J50">
        <f t="shared" si="9"/>
        <v>1.3694377308724022</v>
      </c>
      <c r="K50">
        <f t="shared" si="3"/>
        <v>1.8753596987369539</v>
      </c>
      <c r="L50">
        <f t="shared" si="4"/>
        <v>62</v>
      </c>
      <c r="M50">
        <f t="shared" si="5"/>
        <v>2.060051340686762</v>
      </c>
      <c r="N50">
        <f t="shared" si="6"/>
        <v>4.2438115262653255</v>
      </c>
    </row>
    <row r="51" spans="1:14" x14ac:dyDescent="0.2">
      <c r="A51" t="str" cm="1">
        <f t="array" ref="A51">INDEX(Sheet1!A:A,(ROW()-2)*5+2)</f>
        <v>C1C(C2C=CC1C2)=CC</v>
      </c>
      <c r="B51" cm="1">
        <f t="array" ref="B51">INDEX(Sheet1!B:B,(ROW()-2)*5+2)</f>
        <v>5.1813470000000002E-3</v>
      </c>
      <c r="C51" cm="1">
        <f t="array" ref="C51">INDEX(Sheet1!C:C,(ROW()-2)*5+2)</f>
        <v>22.823656</v>
      </c>
      <c r="D51" cm="1">
        <f t="array" ref="D51">INDEX(Sheet1!D:D,(ROW()-2)*5+2)</f>
        <v>-5708.7344000000003</v>
      </c>
      <c r="E51" cm="1">
        <f t="array" ref="E51">INDEX(Sheet1!E:E,(ROW()-2)*5+2)</f>
        <v>-3.7261390027233734</v>
      </c>
      <c r="F51" cm="1">
        <f t="array" ref="F51">INDEX(Sheet1!F:F,(ROW()-2)*5+2)</f>
        <v>-6.755277857236802</v>
      </c>
      <c r="G51" cm="1">
        <f t="array" ref="G51">INDEX(Sheet1!G:G,(ROW()-2)*5+2)</f>
        <v>-1.8955660611024925</v>
      </c>
      <c r="H51">
        <f t="shared" si="7"/>
        <v>89</v>
      </c>
      <c r="I51">
        <f t="shared" si="8"/>
        <v>128</v>
      </c>
      <c r="J51">
        <f t="shared" si="9"/>
        <v>3.0291388545134286</v>
      </c>
      <c r="K51">
        <f t="shared" si="3"/>
        <v>9.1756821999229263</v>
      </c>
      <c r="L51">
        <f t="shared" si="4"/>
        <v>89</v>
      </c>
      <c r="M51">
        <f t="shared" si="5"/>
        <v>1.8305729416208809</v>
      </c>
      <c r="N51">
        <f t="shared" si="6"/>
        <v>3.3509972945945252</v>
      </c>
    </row>
    <row r="52" spans="1:14" x14ac:dyDescent="0.2">
      <c r="A52" t="str" cm="1">
        <f t="array" ref="A52">INDEX(Sheet1!A:A,(ROW()-2)*5+2)</f>
        <v>C1CC2CC1C(=C2)C</v>
      </c>
      <c r="B52" cm="1">
        <f t="array" ref="B52">INDEX(Sheet1!B:B,(ROW()-2)*5+2)</f>
        <v>5.2910049999999997E-3</v>
      </c>
      <c r="C52" cm="1">
        <f t="array" ref="C52">INDEX(Sheet1!C:C,(ROW()-2)*5+2)</f>
        <v>22.745825</v>
      </c>
      <c r="D52" cm="1">
        <f t="array" ref="D52">INDEX(Sheet1!D:D,(ROW()-2)*5+2)</f>
        <v>-5248.6054999999997</v>
      </c>
      <c r="E52" cm="1">
        <f t="array" ref="E52">INDEX(Sheet1!E:E,(ROW()-2)*5+2)</f>
        <v>-0.85320522476398253</v>
      </c>
      <c r="F52" cm="1">
        <f t="array" ref="F52">INDEX(Sheet1!F:F,(ROW()-2)*5+2)</f>
        <v>-5.0245729435274953</v>
      </c>
      <c r="G52" cm="1">
        <f t="array" ref="G52">INDEX(Sheet1!G:G,(ROW()-2)*5+2)</f>
        <v>0.25626618014044311</v>
      </c>
      <c r="H52">
        <f t="shared" si="7"/>
        <v>58</v>
      </c>
      <c r="I52">
        <f t="shared" si="8"/>
        <v>114</v>
      </c>
      <c r="J52">
        <f t="shared" si="9"/>
        <v>4.1713677187635128</v>
      </c>
      <c r="K52">
        <f t="shared" si="3"/>
        <v>17.400308645142314</v>
      </c>
      <c r="L52">
        <f t="shared" si="4"/>
        <v>61</v>
      </c>
      <c r="M52">
        <f t="shared" si="5"/>
        <v>1.1094714049044256</v>
      </c>
      <c r="N52">
        <f t="shared" si="6"/>
        <v>1.2309267983006</v>
      </c>
    </row>
    <row r="53" spans="1:14" x14ac:dyDescent="0.2">
      <c r="A53" t="str" cm="1">
        <f t="array" ref="A53">INDEX(Sheet1!A:A,(ROW()-2)*5+2)</f>
        <v>c1cc2SC(C)Cc2cc1</v>
      </c>
      <c r="B53" cm="1">
        <f t="array" ref="B53">INDEX(Sheet1!B:B,(ROW()-2)*5+2)</f>
        <v>3.6589830000000002E-3</v>
      </c>
      <c r="C53" cm="1">
        <f t="array" ref="C53">INDEX(Sheet1!C:C,(ROW()-2)*5+2)</f>
        <v>22.933878</v>
      </c>
      <c r="D53" cm="1">
        <f t="array" ref="D53">INDEX(Sheet1!D:D,(ROW()-2)*5+2)</f>
        <v>-5710.5546999999997</v>
      </c>
      <c r="E53" cm="1">
        <f t="array" ref="E53">INDEX(Sheet1!E:E,(ROW()-2)*5+2)</f>
        <v>0.254707250254393</v>
      </c>
      <c r="F53" cm="1">
        <f t="array" ref="F53">INDEX(Sheet1!F:F,(ROW()-2)*5+2)</f>
        <v>2.0390554321298993</v>
      </c>
      <c r="G53" cm="1">
        <f t="array" ref="G53">INDEX(Sheet1!G:G,(ROW()-2)*5+2)</f>
        <v>1.3230160554440467</v>
      </c>
      <c r="H53">
        <f t="shared" si="7"/>
        <v>43</v>
      </c>
      <c r="I53">
        <f t="shared" si="8"/>
        <v>35</v>
      </c>
      <c r="J53">
        <f t="shared" si="9"/>
        <v>1.7843481818755063</v>
      </c>
      <c r="K53">
        <f t="shared" si="3"/>
        <v>3.1838984341624248</v>
      </c>
      <c r="L53">
        <f t="shared" si="4"/>
        <v>44</v>
      </c>
      <c r="M53">
        <f t="shared" si="5"/>
        <v>1.0683088051896537</v>
      </c>
      <c r="N53">
        <f t="shared" si="6"/>
        <v>1.1412837032457455</v>
      </c>
    </row>
    <row r="54" spans="1:14" x14ac:dyDescent="0.2">
      <c r="A54" t="str" cm="1">
        <f t="array" ref="A54">INDEX(Sheet1!A:A,(ROW()-2)*5+2)</f>
        <v>c1ccccc1(CCCCCCCC)</v>
      </c>
      <c r="B54" cm="1">
        <f t="array" ref="B54">INDEX(Sheet1!B:B,(ROW()-2)*5+2)</f>
        <v>4.2167400000000001E-3</v>
      </c>
      <c r="C54" cm="1">
        <f t="array" ref="C54">INDEX(Sheet1!C:C,(ROW()-2)*5+2)</f>
        <v>23.960059999999999</v>
      </c>
      <c r="D54" cm="1">
        <f t="array" ref="D54">INDEX(Sheet1!D:D,(ROW()-2)*5+2)</f>
        <v>-6762.4956000000002</v>
      </c>
      <c r="E54" cm="1">
        <f t="array" ref="E54">INDEX(Sheet1!E:E,(ROW()-2)*5+2)</f>
        <v>-7.2383743324659875</v>
      </c>
      <c r="F54" cm="1">
        <f t="array" ref="F54">INDEX(Sheet1!F:F,(ROW()-2)*5+2)</f>
        <v>-4.5556256963440021</v>
      </c>
      <c r="G54" cm="1">
        <f t="array" ref="G54">INDEX(Sheet1!G:G,(ROW()-2)*5+2)</f>
        <v>-4.4345756967753616</v>
      </c>
      <c r="H54">
        <f t="shared" si="7"/>
        <v>117</v>
      </c>
      <c r="I54">
        <f t="shared" si="8"/>
        <v>108</v>
      </c>
      <c r="J54">
        <f t="shared" si="9"/>
        <v>2.6827486361219854</v>
      </c>
      <c r="K54">
        <f t="shared" si="3"/>
        <v>7.1971402446143733</v>
      </c>
      <c r="L54">
        <f t="shared" si="4"/>
        <v>113</v>
      </c>
      <c r="M54">
        <f t="shared" si="5"/>
        <v>2.8037986356906259</v>
      </c>
      <c r="N54">
        <f t="shared" si="6"/>
        <v>7.8612867895006149</v>
      </c>
    </row>
    <row r="55" spans="1:14" x14ac:dyDescent="0.2">
      <c r="A55" t="str" cm="1">
        <f t="array" ref="A55">INDEX(Sheet1!A:A,(ROW()-2)*5+2)</f>
        <v>c1ccccc1/C=C/C</v>
      </c>
      <c r="B55" cm="1">
        <f t="array" ref="B55">INDEX(Sheet1!B:B,(ROW()-2)*5+2)</f>
        <v>4.1013860000000003E-3</v>
      </c>
      <c r="C55" cm="1">
        <f t="array" ref="C55">INDEX(Sheet1!C:C,(ROW()-2)*5+2)</f>
        <v>22.782042000000001</v>
      </c>
      <c r="D55" cm="1">
        <f t="array" ref="D55">INDEX(Sheet1!D:D,(ROW()-2)*5+2)</f>
        <v>-4919.1977999999999</v>
      </c>
      <c r="E55" cm="1">
        <f t="array" ref="E55">INDEX(Sheet1!E:E,(ROW()-2)*5+2)</f>
        <v>0.68843825002025483</v>
      </c>
      <c r="F55" cm="1">
        <f t="array" ref="F55">INDEX(Sheet1!F:F,(ROW()-2)*5+2)</f>
        <v>2.6065130118491986</v>
      </c>
      <c r="G55" cm="1">
        <f t="array" ref="G55">INDEX(Sheet1!G:G,(ROW()-2)*5+2)</f>
        <v>1.812739794589767</v>
      </c>
      <c r="H55">
        <f t="shared" si="7"/>
        <v>40</v>
      </c>
      <c r="I55">
        <f t="shared" si="8"/>
        <v>29</v>
      </c>
      <c r="J55">
        <f t="shared" si="9"/>
        <v>1.9180747618289438</v>
      </c>
      <c r="K55">
        <f t="shared" si="3"/>
        <v>3.6790107919651596</v>
      </c>
      <c r="L55">
        <f t="shared" si="4"/>
        <v>41</v>
      </c>
      <c r="M55">
        <f t="shared" si="5"/>
        <v>1.1243015445695121</v>
      </c>
      <c r="N55">
        <f t="shared" si="6"/>
        <v>1.2640539631213907</v>
      </c>
    </row>
    <row r="56" spans="1:14" x14ac:dyDescent="0.2">
      <c r="A56" t="str" cm="1">
        <f t="array" ref="A56">INDEX(Sheet1!A:A,(ROW()-2)*5+2)</f>
        <v>C1CCCCCC1</v>
      </c>
      <c r="B56" cm="1">
        <f t="array" ref="B56">INDEX(Sheet1!B:B,(ROW()-2)*5+2)</f>
        <v>3.7718769999999999E-3</v>
      </c>
      <c r="C56" cm="1">
        <f t="array" ref="C56">INDEX(Sheet1!C:C,(ROW()-2)*5+2)</f>
        <v>22.372033999999999</v>
      </c>
      <c r="D56" cm="1">
        <f t="array" ref="D56">INDEX(Sheet1!D:D,(ROW()-2)*5+2)</f>
        <v>-4174.5165999999999</v>
      </c>
      <c r="E56" cm="1">
        <f t="array" ref="E56">INDEX(Sheet1!E:E,(ROW()-2)*5+2)</f>
        <v>5.9882378944874946</v>
      </c>
      <c r="F56" cm="1">
        <f t="array" ref="F56">INDEX(Sheet1!F:F,(ROW()-2)*5+2)</f>
        <v>6.6262708503418004</v>
      </c>
      <c r="G56" cm="1">
        <f t="array" ref="G56">INDEX(Sheet1!G:G,(ROW()-2)*5+2)</f>
        <v>6.4815818940853376</v>
      </c>
      <c r="H56">
        <f t="shared" si="7"/>
        <v>6</v>
      </c>
      <c r="I56">
        <f t="shared" si="8"/>
        <v>8</v>
      </c>
      <c r="J56">
        <f t="shared" si="9"/>
        <v>0.63803295585430586</v>
      </c>
      <c r="K56">
        <f t="shared" si="3"/>
        <v>0.40708605275618259</v>
      </c>
      <c r="L56">
        <f t="shared" si="4"/>
        <v>6</v>
      </c>
      <c r="M56">
        <f t="shared" si="5"/>
        <v>0.49334399959784303</v>
      </c>
      <c r="N56">
        <f t="shared" si="6"/>
        <v>0.24338830193919656</v>
      </c>
    </row>
    <row r="57" spans="1:14" x14ac:dyDescent="0.2">
      <c r="A57" t="str" cm="1">
        <f t="array" ref="A57">INDEX(Sheet1!A:A,(ROW()-2)*5+2)</f>
        <v>C2CCC1CCCC(CC)C1C2</v>
      </c>
      <c r="B57" cm="1">
        <f t="array" ref="B57">INDEX(Sheet1!B:B,(ROW()-2)*5+2)</f>
        <v>4.1528240000000003E-3</v>
      </c>
      <c r="C57" cm="1">
        <f t="array" ref="C57">INDEX(Sheet1!C:C,(ROW()-2)*5+2)</f>
        <v>22.751954999999999</v>
      </c>
      <c r="D57" cm="1">
        <f t="array" ref="D57">INDEX(Sheet1!D:D,(ROW()-2)*5+2)</f>
        <v>-5185.1549999999997</v>
      </c>
      <c r="E57" cm="1">
        <f t="array" ref="E57">INDEX(Sheet1!E:E,(ROW()-2)*5+2)</f>
        <v>-2.5057087164591003</v>
      </c>
      <c r="F57" cm="1">
        <f t="array" ref="F57">INDEX(Sheet1!F:F,(ROW()-2)*5+2)</f>
        <v>1.2189188722799997</v>
      </c>
      <c r="G57" cm="1">
        <f t="array" ref="G57">INDEX(Sheet1!G:G,(ROW()-2)*5+2)</f>
        <v>-0.97553599468153962</v>
      </c>
      <c r="H57">
        <f t="shared" si="7"/>
        <v>76</v>
      </c>
      <c r="I57">
        <f t="shared" si="8"/>
        <v>40</v>
      </c>
      <c r="J57">
        <f t="shared" si="9"/>
        <v>3.7246275887391</v>
      </c>
      <c r="K57">
        <f t="shared" si="3"/>
        <v>13.872850674796442</v>
      </c>
      <c r="L57">
        <f t="shared" si="4"/>
        <v>78</v>
      </c>
      <c r="M57">
        <f t="shared" si="5"/>
        <v>1.5301727217775607</v>
      </c>
      <c r="N57">
        <f t="shared" si="6"/>
        <v>2.3414285584721481</v>
      </c>
    </row>
    <row r="58" spans="1:14" x14ac:dyDescent="0.2">
      <c r="A58" t="str" cm="1">
        <f t="array" ref="A58">INDEX(Sheet1!A:A,(ROW()-2)*5+2)</f>
        <v>CC(=O)C(=C)C</v>
      </c>
      <c r="B58" cm="1">
        <f t="array" ref="B58">INDEX(Sheet1!B:B,(ROW()-2)*5+2)</f>
        <v>4.554771E-3</v>
      </c>
      <c r="C58" cm="1">
        <f t="array" ref="C58">INDEX(Sheet1!C:C,(ROW()-2)*5+2)</f>
        <v>22.785102999999999</v>
      </c>
      <c r="D58" cm="1">
        <f t="array" ref="D58">INDEX(Sheet1!D:D,(ROW()-2)*5+2)</f>
        <v>-4045.7109999999998</v>
      </c>
      <c r="E58" cm="1">
        <f t="array" ref="E58">INDEX(Sheet1!E:E,(ROW()-2)*5+2)</f>
        <v>3.0945822313218159</v>
      </c>
      <c r="F58" cm="1">
        <f t="array" ref="F58">INDEX(Sheet1!F:F,(ROW()-2)*5+2)</f>
        <v>4.3578158628189989</v>
      </c>
      <c r="G58" cm="1">
        <f t="array" ref="G58">INDEX(Sheet1!G:G,(ROW()-2)*5+2)</f>
        <v>3.8672275281664987</v>
      </c>
      <c r="H58">
        <f t="shared" si="7"/>
        <v>23</v>
      </c>
      <c r="I58">
        <f t="shared" si="8"/>
        <v>16</v>
      </c>
      <c r="J58">
        <f t="shared" si="9"/>
        <v>1.263233631497183</v>
      </c>
      <c r="K58">
        <f t="shared" si="3"/>
        <v>1.5957592077455609</v>
      </c>
      <c r="L58">
        <f t="shared" si="4"/>
        <v>23</v>
      </c>
      <c r="M58">
        <f t="shared" si="5"/>
        <v>0.77264529684468286</v>
      </c>
      <c r="N58">
        <f t="shared" si="6"/>
        <v>0.59698075473620804</v>
      </c>
    </row>
    <row r="59" spans="1:14" x14ac:dyDescent="0.2">
      <c r="A59" t="str" cm="1">
        <f t="array" ref="A59">INDEX(Sheet1!A:A,(ROW()-2)*5+2)</f>
        <v>CC(=O)C(C)CC</v>
      </c>
      <c r="B59" cm="1">
        <f t="array" ref="B59">INDEX(Sheet1!B:B,(ROW()-2)*5+2)</f>
        <v>5.9826499999999999E-3</v>
      </c>
      <c r="C59" cm="1">
        <f t="array" ref="C59">INDEX(Sheet1!C:C,(ROW()-2)*5+2)</f>
        <v>22.883827</v>
      </c>
      <c r="D59" cm="1">
        <f t="array" ref="D59">INDEX(Sheet1!D:D,(ROW()-2)*5+2)</f>
        <v>-4354.2299999999996</v>
      </c>
      <c r="E59" cm="1">
        <f t="array" ref="E59">INDEX(Sheet1!E:E,(ROW()-2)*5+2)</f>
        <v>-6.8519982956237602</v>
      </c>
      <c r="F59" cm="1">
        <f t="array" ref="F59">INDEX(Sheet1!F:F,(ROW()-2)*5+2)</f>
        <v>-3.1660071094999971</v>
      </c>
      <c r="G59" cm="1">
        <f t="array" ref="G59">INDEX(Sheet1!G:G,(ROW()-2)*5+2)</f>
        <v>-4.2202882549904999</v>
      </c>
      <c r="H59">
        <f t="shared" si="7"/>
        <v>113</v>
      </c>
      <c r="I59">
        <f t="shared" si="8"/>
        <v>97</v>
      </c>
      <c r="J59">
        <f t="shared" si="9"/>
        <v>3.6859911861237631</v>
      </c>
      <c r="K59">
        <f t="shared" si="3"/>
        <v>13.586531024182065</v>
      </c>
      <c r="L59">
        <f t="shared" si="4"/>
        <v>109</v>
      </c>
      <c r="M59">
        <f t="shared" si="5"/>
        <v>2.6317100406332603</v>
      </c>
      <c r="N59">
        <f t="shared" si="6"/>
        <v>6.9258977379699163</v>
      </c>
    </row>
    <row r="60" spans="1:14" x14ac:dyDescent="0.2">
      <c r="A60" t="str" cm="1">
        <f t="array" ref="A60">INDEX(Sheet1!A:A,(ROW()-2)*5+2)</f>
        <v>CC(=O)CC(C)(O)C</v>
      </c>
      <c r="B60" cm="1">
        <f t="array" ref="B60">INDEX(Sheet1!B:B,(ROW()-2)*5+2)</f>
        <v>4.3639539999999997E-3</v>
      </c>
      <c r="C60" cm="1">
        <f t="array" ref="C60">INDEX(Sheet1!C:C,(ROW()-2)*5+2)</f>
        <v>24.077483999999998</v>
      </c>
      <c r="D60" cm="1">
        <f t="array" ref="D60">INDEX(Sheet1!D:D,(ROW()-2)*5+2)</f>
        <v>-5772.4066999999995</v>
      </c>
      <c r="E60" cm="1">
        <f t="array" ref="E60">INDEX(Sheet1!E:E,(ROW()-2)*5+2)</f>
        <v>-1.200443841967326</v>
      </c>
      <c r="F60" cm="1">
        <f t="array" ref="F60">INDEX(Sheet1!F:F,(ROW()-2)*5+2)</f>
        <v>-1.1130333080917971</v>
      </c>
      <c r="G60" cm="1">
        <f t="array" ref="G60">INDEX(Sheet1!G:G,(ROW()-2)*5+2)</f>
        <v>-0.45471620091021236</v>
      </c>
      <c r="H60">
        <f t="shared" si="7"/>
        <v>62</v>
      </c>
      <c r="I60">
        <f t="shared" si="8"/>
        <v>70</v>
      </c>
      <c r="J60">
        <f t="shared" si="9"/>
        <v>8.7410533875528884E-2</v>
      </c>
      <c r="K60">
        <f t="shared" si="3"/>
        <v>7.6406014324049828E-3</v>
      </c>
      <c r="L60">
        <f t="shared" si="4"/>
        <v>72</v>
      </c>
      <c r="M60">
        <f t="shared" si="5"/>
        <v>0.74572764105711364</v>
      </c>
      <c r="N60">
        <f t="shared" si="6"/>
        <v>0.5561097146366073</v>
      </c>
    </row>
    <row r="61" spans="1:14" x14ac:dyDescent="0.2">
      <c r="A61" t="str" cm="1">
        <f t="array" ref="A61">INDEX(Sheet1!A:A,(ROW()-2)*5+2)</f>
        <v>CC(=O)OCC</v>
      </c>
      <c r="B61" cm="1">
        <f t="array" ref="B61">INDEX(Sheet1!B:B,(ROW()-2)*5+2)</f>
        <v>5.274262E-3</v>
      </c>
      <c r="C61" cm="1">
        <f t="array" ref="C61">INDEX(Sheet1!C:C,(ROW()-2)*5+2)</f>
        <v>23.071729999999999</v>
      </c>
      <c r="D61" cm="1">
        <f t="array" ref="D61">INDEX(Sheet1!D:D,(ROW()-2)*5+2)</f>
        <v>-4359.9160000000002</v>
      </c>
      <c r="E61" cm="1">
        <f t="array" ref="E61">INDEX(Sheet1!E:E,(ROW()-2)*5+2)</f>
        <v>0.3589252899802311</v>
      </c>
      <c r="F61" cm="1">
        <f t="array" ref="F61">INDEX(Sheet1!F:F,(ROW()-2)*5+2)</f>
        <v>7.6390718007996128E-2</v>
      </c>
      <c r="G61" cm="1">
        <f t="array" ref="G61">INDEX(Sheet1!G:G,(ROW()-2)*5+2)</f>
        <v>1.5897028299517579</v>
      </c>
      <c r="H61">
        <f t="shared" si="7"/>
        <v>42</v>
      </c>
      <c r="I61">
        <f t="shared" si="8"/>
        <v>60</v>
      </c>
      <c r="J61">
        <f t="shared" si="9"/>
        <v>0.28253457197223497</v>
      </c>
      <c r="K61">
        <f t="shared" si="3"/>
        <v>7.9825784359534024E-2</v>
      </c>
      <c r="L61">
        <f t="shared" si="4"/>
        <v>42</v>
      </c>
      <c r="M61">
        <f t="shared" si="5"/>
        <v>1.2307775399715268</v>
      </c>
      <c r="N61">
        <f t="shared" si="6"/>
        <v>1.5148133528983634</v>
      </c>
    </row>
    <row r="62" spans="1:14" x14ac:dyDescent="0.2">
      <c r="A62" t="str" cm="1">
        <f t="array" ref="A62">INDEX(Sheet1!A:A,(ROW()-2)*5+2)</f>
        <v>CC(C)(C)CC(C)(C)CC(C)CC(C)(C)C</v>
      </c>
      <c r="B62" cm="1">
        <f t="array" ref="B62">INDEX(Sheet1!B:B,(ROW()-2)*5+2)</f>
        <v>6.1349689999999997E-3</v>
      </c>
      <c r="C62" cm="1">
        <f t="array" ref="C62">INDEX(Sheet1!C:C,(ROW()-2)*5+2)</f>
        <v>22.856553999999999</v>
      </c>
      <c r="D62" cm="1">
        <f t="array" ref="D62">INDEX(Sheet1!D:D,(ROW()-2)*5+2)</f>
        <v>-5314.3069999999998</v>
      </c>
      <c r="E62" cm="1">
        <f t="array" ref="E62">INDEX(Sheet1!E:E,(ROW()-2)*5+2)</f>
        <v>-22.23925150696639</v>
      </c>
      <c r="F62" cm="1">
        <f t="array" ref="F62">INDEX(Sheet1!F:F,(ROW()-2)*5+2)</f>
        <v>-9.7465547014829959</v>
      </c>
      <c r="G62" cm="1">
        <f t="array" ref="G62">INDEX(Sheet1!G:G,(ROW()-2)*5+2)</f>
        <v>-16.223099344216525</v>
      </c>
      <c r="H62">
        <f t="shared" si="7"/>
        <v>138</v>
      </c>
      <c r="I62">
        <f t="shared" si="8"/>
        <v>132</v>
      </c>
      <c r="J62">
        <f t="shared" si="9"/>
        <v>12.492696805483394</v>
      </c>
      <c r="K62">
        <f t="shared" si="3"/>
        <v>156.06747347373499</v>
      </c>
      <c r="L62">
        <f t="shared" si="4"/>
        <v>138</v>
      </c>
      <c r="M62">
        <f t="shared" si="5"/>
        <v>6.0161521627498651</v>
      </c>
      <c r="N62">
        <f t="shared" si="6"/>
        <v>36.194086845359877</v>
      </c>
    </row>
    <row r="63" spans="1:14" x14ac:dyDescent="0.2">
      <c r="A63" t="str" cm="1">
        <f t="array" ref="A63">INDEX(Sheet1!A:A,(ROW()-2)*5+2)</f>
        <v>CC(C)(C)CCCCCC</v>
      </c>
      <c r="B63" cm="1">
        <f t="array" ref="B63">INDEX(Sheet1!B:B,(ROW()-2)*5+2)</f>
        <v>4.7261209999999998E-3</v>
      </c>
      <c r="C63" cm="1">
        <f t="array" ref="C63">INDEX(Sheet1!C:C,(ROW()-2)*5+2)</f>
        <v>22.71801</v>
      </c>
      <c r="D63" cm="1">
        <f t="array" ref="D63">INDEX(Sheet1!D:D,(ROW()-2)*5+2)</f>
        <v>-4738.558</v>
      </c>
      <c r="E63" cm="1">
        <f t="array" ref="E63">INDEX(Sheet1!E:E,(ROW()-2)*5+2)</f>
        <v>-1.8001610679683235</v>
      </c>
      <c r="F63" cm="1">
        <f t="array" ref="F63">INDEX(Sheet1!F:F,(ROW()-2)*5+2)</f>
        <v>0.32301152648200215</v>
      </c>
      <c r="G63" cm="1">
        <f t="array" ref="G63">INDEX(Sheet1!G:G,(ROW()-2)*5+2)</f>
        <v>-0.4421225237052937</v>
      </c>
      <c r="H63">
        <f t="shared" si="7"/>
        <v>67</v>
      </c>
      <c r="I63">
        <f t="shared" si="8"/>
        <v>56</v>
      </c>
      <c r="J63">
        <f t="shared" si="9"/>
        <v>2.1231725944503257</v>
      </c>
      <c r="K63">
        <f t="shared" si="3"/>
        <v>4.5078618658249274</v>
      </c>
      <c r="L63">
        <f t="shared" si="4"/>
        <v>71</v>
      </c>
      <c r="M63">
        <f t="shared" si="5"/>
        <v>1.3580385442630298</v>
      </c>
      <c r="N63">
        <f t="shared" si="6"/>
        <v>1.8442686877040493</v>
      </c>
    </row>
    <row r="64" spans="1:14" x14ac:dyDescent="0.2">
      <c r="A64" t="str" cm="1">
        <f t="array" ref="A64">INDEX(Sheet1!A:A,(ROW()-2)*5+2)</f>
        <v>CC(C)(C)SSC(C)(C)C</v>
      </c>
      <c r="B64" cm="1">
        <f t="array" ref="B64">INDEX(Sheet1!B:B,(ROW()-2)*5+2)</f>
        <v>3.728561E-3</v>
      </c>
      <c r="C64" cm="1">
        <f t="array" ref="C64">INDEX(Sheet1!C:C,(ROW()-2)*5+2)</f>
        <v>22.30273</v>
      </c>
      <c r="D64" cm="1">
        <f t="array" ref="D64">INDEX(Sheet1!D:D,(ROW()-2)*5+2)</f>
        <v>-4361.4040000000005</v>
      </c>
      <c r="E64" cm="1">
        <f t="array" ref="E64">INDEX(Sheet1!E:E,(ROW()-2)*5+2)</f>
        <v>2.2102648724088354</v>
      </c>
      <c r="F64" cm="1">
        <f t="array" ref="F64">INDEX(Sheet1!F:F,(ROW()-2)*5+2)</f>
        <v>6.0409691403559975</v>
      </c>
      <c r="G64" cm="1">
        <f t="array" ref="G64">INDEX(Sheet1!G:G,(ROW()-2)*5+2)</f>
        <v>2.8443304095781485</v>
      </c>
      <c r="H64">
        <f t="shared" si="7"/>
        <v>27</v>
      </c>
      <c r="I64">
        <f t="shared" si="8"/>
        <v>9</v>
      </c>
      <c r="J64">
        <f t="shared" si="9"/>
        <v>3.8307042679471621</v>
      </c>
      <c r="K64">
        <f t="shared" si="3"/>
        <v>14.674295188468603</v>
      </c>
      <c r="L64">
        <f t="shared" si="4"/>
        <v>29</v>
      </c>
      <c r="M64">
        <f t="shared" si="5"/>
        <v>0.63406553716931313</v>
      </c>
      <c r="N64">
        <f t="shared" si="6"/>
        <v>0.40203910542580962</v>
      </c>
    </row>
    <row r="65" spans="1:14" x14ac:dyDescent="0.2">
      <c r="A65" t="str" cm="1">
        <f t="array" ref="A65">INDEX(Sheet1!A:A,(ROW()-2)*5+2)</f>
        <v>CC(C)C(=O)</v>
      </c>
      <c r="B65" cm="1">
        <f t="array" ref="B65">INDEX(Sheet1!B:B,(ROW()-2)*5+2)</f>
        <v>4.8042279999999998E-3</v>
      </c>
      <c r="C65" cm="1">
        <f t="array" ref="C65">INDEX(Sheet1!C:C,(ROW()-2)*5+2)</f>
        <v>22.788087999999998</v>
      </c>
      <c r="D65" cm="1">
        <f t="array" ref="D65">INDEX(Sheet1!D:D,(ROW()-2)*5+2)</f>
        <v>-4175.4174999999996</v>
      </c>
      <c r="E65" cm="1">
        <f t="array" ref="E65">INDEX(Sheet1!E:E,(ROW()-2)*5+2)</f>
        <v>3.8306385932309084</v>
      </c>
      <c r="F65" cm="1">
        <f t="array" ref="F65">INDEX(Sheet1!F:F,(ROW()-2)*5+2)</f>
        <v>2.7284303348099996</v>
      </c>
      <c r="G65" cm="1">
        <f t="array" ref="G65">INDEX(Sheet1!G:G,(ROW()-2)*5+2)</f>
        <v>4.6659034335458713</v>
      </c>
      <c r="H65">
        <f t="shared" si="7"/>
        <v>18</v>
      </c>
      <c r="I65">
        <f t="shared" si="8"/>
        <v>26</v>
      </c>
      <c r="J65">
        <f t="shared" si="9"/>
        <v>1.1022082584209087</v>
      </c>
      <c r="K65">
        <f t="shared" si="3"/>
        <v>1.2148630449312527</v>
      </c>
      <c r="L65">
        <f t="shared" si="4"/>
        <v>17</v>
      </c>
      <c r="M65">
        <f t="shared" si="5"/>
        <v>0.83526484031496295</v>
      </c>
      <c r="N65">
        <f t="shared" si="6"/>
        <v>0.69766735346638054</v>
      </c>
    </row>
    <row r="66" spans="1:14" x14ac:dyDescent="0.2">
      <c r="A66" t="str" cm="1">
        <f t="array" ref="A66">INDEX(Sheet1!A:A,(ROW()-2)*5+2)</f>
        <v>CC(C)C(=O)C(C)C</v>
      </c>
      <c r="B66" cm="1">
        <f t="array" ref="B66">INDEX(Sheet1!B:B,(ROW()-2)*5+2)</f>
        <v>4.8825739999999998E-3</v>
      </c>
      <c r="C66" cm="1">
        <f t="array" ref="C66">INDEX(Sheet1!C:C,(ROW()-2)*5+2)</f>
        <v>22.980958999999999</v>
      </c>
      <c r="D66" cm="1">
        <f t="array" ref="D66">INDEX(Sheet1!D:D,(ROW()-2)*5+2)</f>
        <v>-4625.6379999999999</v>
      </c>
      <c r="E66" cm="1">
        <f t="array" ref="E66">INDEX(Sheet1!E:E,(ROW()-2)*5+2)</f>
        <v>-0.19773752358487151</v>
      </c>
      <c r="F66" cm="1">
        <f t="array" ref="F66">INDEX(Sheet1!F:F,(ROW()-2)*5+2)</f>
        <v>0.39593916778800065</v>
      </c>
      <c r="G66" cm="1">
        <f t="array" ref="G66">INDEX(Sheet1!G:G,(ROW()-2)*5+2)</f>
        <v>0.62821957766266934</v>
      </c>
      <c r="H66">
        <f t="shared" ref="H66:H97" si="10">_xlfn.RANK.AVG(E66,E:E)</f>
        <v>45</v>
      </c>
      <c r="I66">
        <f t="shared" ref="I66:I97" si="11">_xlfn.RANK.AVG(F66,F:F)</f>
        <v>53</v>
      </c>
      <c r="J66">
        <f t="shared" ref="J66:J97" si="12">ABS(F66-E66)</f>
        <v>0.59367669137287216</v>
      </c>
      <c r="K66">
        <f t="shared" si="3"/>
        <v>0.35245201387944047</v>
      </c>
      <c r="L66">
        <f t="shared" si="4"/>
        <v>56</v>
      </c>
      <c r="M66">
        <f t="shared" si="5"/>
        <v>0.82595710124754085</v>
      </c>
      <c r="N66">
        <f t="shared" si="6"/>
        <v>0.68220513310124042</v>
      </c>
    </row>
    <row r="67" spans="1:14" x14ac:dyDescent="0.2">
      <c r="A67" t="str" cm="1">
        <f t="array" ref="A67">INDEX(Sheet1!A:A,(ROW()-2)*5+2)</f>
        <v>CC(C)C(=O)O</v>
      </c>
      <c r="B67" cm="1">
        <f t="array" ref="B67">INDEX(Sheet1!B:B,(ROW()-2)*5+2)</f>
        <v>4.4023769999999999E-3</v>
      </c>
      <c r="C67" cm="1">
        <f t="array" ref="C67">INDEX(Sheet1!C:C,(ROW()-2)*5+2)</f>
        <v>24.149723000000002</v>
      </c>
      <c r="D67" cm="1">
        <f t="array" ref="D67">INDEX(Sheet1!D:D,(ROW()-2)*5+2)</f>
        <v>-5448.7340000000004</v>
      </c>
      <c r="E67" cm="1">
        <f t="array" ref="E67">INDEX(Sheet1!E:E,(ROW()-2)*5+2)</f>
        <v>-2.5479279578081435</v>
      </c>
      <c r="F67" cm="1">
        <f t="array" ref="F67">INDEX(Sheet1!F:F,(ROW()-2)*5+2)</f>
        <v>0.16234175928200045</v>
      </c>
      <c r="G67" cm="1">
        <f t="array" ref="G67">INDEX(Sheet1!G:G,(ROW()-2)*5+2)</f>
        <v>-0.42526304729934949</v>
      </c>
      <c r="H67">
        <f t="shared" si="10"/>
        <v>77</v>
      </c>
      <c r="I67">
        <f t="shared" si="11"/>
        <v>58</v>
      </c>
      <c r="J67">
        <f t="shared" si="12"/>
        <v>2.710269717090144</v>
      </c>
      <c r="K67">
        <f t="shared" ref="K67:K130" si="13">J67^2</f>
        <v>7.3455619393758891</v>
      </c>
      <c r="L67">
        <f t="shared" ref="L67:L130" si="14">_xlfn.RANK.AVG(G67,G:G)</f>
        <v>70</v>
      </c>
      <c r="M67">
        <f t="shared" ref="M67:M130" si="15">ABS(G67-E67)</f>
        <v>2.122664910508794</v>
      </c>
      <c r="N67">
        <f t="shared" ref="N67:N130" si="16">M67^2</f>
        <v>4.5057063223053069</v>
      </c>
    </row>
    <row r="68" spans="1:14" x14ac:dyDescent="0.2">
      <c r="A68" t="str" cm="1">
        <f t="array" ref="A68">INDEX(Sheet1!A:A,(ROW()-2)*5+2)</f>
        <v>CC(C)C(C)(C)C(C)C</v>
      </c>
      <c r="B68" cm="1">
        <f t="array" ref="B68">INDEX(Sheet1!B:B,(ROW()-2)*5+2)</f>
        <v>5.846927E-3</v>
      </c>
      <c r="C68" cm="1">
        <f t="array" ref="C68">INDEX(Sheet1!C:C,(ROW()-2)*5+2)</f>
        <v>22.481928</v>
      </c>
      <c r="D68" cm="1">
        <f t="array" ref="D68">INDEX(Sheet1!D:D,(ROW()-2)*5+2)</f>
        <v>-4198.3516</v>
      </c>
      <c r="E68" cm="1">
        <f t="array" ref="E68">INDEX(Sheet1!E:E,(ROW()-2)*5+2)</f>
        <v>-7.0171014731517491</v>
      </c>
      <c r="F68" cm="1">
        <f t="array" ref="F68">INDEX(Sheet1!F:F,(ROW()-2)*5+2)</f>
        <v>-2.0655273255331998</v>
      </c>
      <c r="G68" cm="1">
        <f t="array" ref="G68">INDEX(Sheet1!G:G,(ROW()-2)*5+2)</f>
        <v>-4.425168103007767</v>
      </c>
      <c r="H68">
        <f t="shared" si="10"/>
        <v>116</v>
      </c>
      <c r="I68">
        <f t="shared" si="11"/>
        <v>86</v>
      </c>
      <c r="J68">
        <f t="shared" si="12"/>
        <v>4.9515741476185493</v>
      </c>
      <c r="K68">
        <f t="shared" si="13"/>
        <v>24.518086539364361</v>
      </c>
      <c r="L68">
        <f t="shared" si="14"/>
        <v>111</v>
      </c>
      <c r="M68">
        <f t="shared" si="15"/>
        <v>2.5919333701439822</v>
      </c>
      <c r="N68">
        <f t="shared" si="16"/>
        <v>6.718118595265941</v>
      </c>
    </row>
    <row r="69" spans="1:14" x14ac:dyDescent="0.2">
      <c r="A69" t="str" cm="1">
        <f t="array" ref="A69">INDEX(Sheet1!A:A,(ROW()-2)*5+2)</f>
        <v>CC(C)C1C=CC(C)=CC1</v>
      </c>
      <c r="B69" cm="1">
        <f t="array" ref="B69">INDEX(Sheet1!B:B,(ROW()-2)*5+2)</f>
        <v>5.191569E-3</v>
      </c>
      <c r="C69" cm="1">
        <f t="array" ref="C69">INDEX(Sheet1!C:C,(ROW()-2)*5+2)</f>
        <v>22.762228</v>
      </c>
      <c r="D69" cm="1">
        <f t="array" ref="D69">INDEX(Sheet1!D:D,(ROW()-2)*5+2)</f>
        <v>-4839.0513000000001</v>
      </c>
      <c r="E69" cm="1">
        <f t="array" ref="E69">INDEX(Sheet1!E:E,(ROW()-2)*5+2)</f>
        <v>-6.0881951881695962</v>
      </c>
      <c r="F69" cm="1">
        <f t="array" ref="F69">INDEX(Sheet1!F:F,(ROW()-2)*5+2)</f>
        <v>-2.3600407184896994</v>
      </c>
      <c r="G69" cm="1">
        <f t="array" ref="G69">INDEX(Sheet1!G:G,(ROW()-2)*5+2)</f>
        <v>-4.2101443077468446</v>
      </c>
      <c r="H69">
        <f t="shared" si="10"/>
        <v>108</v>
      </c>
      <c r="I69">
        <f t="shared" si="11"/>
        <v>89</v>
      </c>
      <c r="J69">
        <f t="shared" si="12"/>
        <v>3.7281544696798967</v>
      </c>
      <c r="K69">
        <f t="shared" si="13"/>
        <v>13.899135749794192</v>
      </c>
      <c r="L69">
        <f t="shared" si="14"/>
        <v>108</v>
      </c>
      <c r="M69">
        <f t="shared" si="15"/>
        <v>1.8780508804227516</v>
      </c>
      <c r="N69">
        <f t="shared" si="16"/>
        <v>3.5270751094566726</v>
      </c>
    </row>
    <row r="70" spans="1:14" x14ac:dyDescent="0.2">
      <c r="A70" t="str" cm="1">
        <f t="array" ref="A70">INDEX(Sheet1!A:A,(ROW()-2)*5+2)</f>
        <v>CC(C)CC(=O)O</v>
      </c>
      <c r="B70" cm="1">
        <f t="array" ref="B70">INDEX(Sheet1!B:B,(ROW()-2)*5+2)</f>
        <v>4.1008820000000001E-3</v>
      </c>
      <c r="C70" cm="1">
        <f t="array" ref="C70">INDEX(Sheet1!C:C,(ROW()-2)*5+2)</f>
        <v>24.506805</v>
      </c>
      <c r="D70" cm="1">
        <f t="array" ref="D70">INDEX(Sheet1!D:D,(ROW()-2)*5+2)</f>
        <v>-5754.4076999999997</v>
      </c>
      <c r="E70" cm="1">
        <f t="array" ref="E70">INDEX(Sheet1!E:E,(ROW()-2)*5+2)</f>
        <v>-1.7629312244380912</v>
      </c>
      <c r="F70" cm="1">
        <f t="array" ref="F70">INDEX(Sheet1!F:F,(ROW()-2)*5+2)</f>
        <v>0.90865804240860015</v>
      </c>
      <c r="G70" cm="1">
        <f t="array" ref="G70">INDEX(Sheet1!G:G,(ROW()-2)*5+2)</f>
        <v>-0.13368895099217681</v>
      </c>
      <c r="H70">
        <f t="shared" si="10"/>
        <v>66</v>
      </c>
      <c r="I70">
        <f t="shared" si="11"/>
        <v>43</v>
      </c>
      <c r="J70">
        <f t="shared" si="12"/>
        <v>2.6715892668466914</v>
      </c>
      <c r="K70">
        <f t="shared" si="13"/>
        <v>7.1373892107304417</v>
      </c>
      <c r="L70">
        <f t="shared" si="14"/>
        <v>64</v>
      </c>
      <c r="M70">
        <f t="shared" si="15"/>
        <v>1.6292422734459144</v>
      </c>
      <c r="N70">
        <f t="shared" si="16"/>
        <v>2.6544303855832116</v>
      </c>
    </row>
    <row r="71" spans="1:14" x14ac:dyDescent="0.2">
      <c r="A71" t="str" cm="1">
        <f t="array" ref="A71">INDEX(Sheet1!A:A,(ROW()-2)*5+2)</f>
        <v>CC(C)CC(=O)OCCC(C)C</v>
      </c>
      <c r="B71" cm="1">
        <f t="array" ref="B71">INDEX(Sheet1!B:B,(ROW()-2)*5+2)</f>
        <v>4.6511629999999998E-3</v>
      </c>
      <c r="C71" cm="1">
        <f t="array" ref="C71">INDEX(Sheet1!C:C,(ROW()-2)*5+2)</f>
        <v>24.505185999999998</v>
      </c>
      <c r="D71" cm="1">
        <f t="array" ref="D71">INDEX(Sheet1!D:D,(ROW()-2)*5+2)</f>
        <v>-6221.6270000000004</v>
      </c>
      <c r="E71" cm="1">
        <f t="array" ref="E71">INDEX(Sheet1!E:E,(ROW()-2)*5+2)</f>
        <v>-2.7934544474659209</v>
      </c>
      <c r="F71" cm="1">
        <f t="array" ref="F71">INDEX(Sheet1!F:F,(ROW()-2)*5+2)</f>
        <v>-4.432615302201004</v>
      </c>
      <c r="G71" cm="1">
        <f t="array" ref="G71">INDEX(Sheet1!G:G,(ROW()-2)*5+2)</f>
        <v>-2.2842875288347066</v>
      </c>
      <c r="H71">
        <f t="shared" si="10"/>
        <v>79</v>
      </c>
      <c r="I71">
        <f t="shared" si="11"/>
        <v>107</v>
      </c>
      <c r="J71">
        <f t="shared" si="12"/>
        <v>1.6391608547350831</v>
      </c>
      <c r="K71">
        <f t="shared" si="13"/>
        <v>2.6868483076958483</v>
      </c>
      <c r="L71">
        <f t="shared" si="14"/>
        <v>93</v>
      </c>
      <c r="M71">
        <f t="shared" si="15"/>
        <v>0.50916691863121422</v>
      </c>
      <c r="N71">
        <f t="shared" si="16"/>
        <v>0.25925095102840551</v>
      </c>
    </row>
    <row r="72" spans="1:14" x14ac:dyDescent="0.2">
      <c r="A72" t="str" cm="1">
        <f t="array" ref="A72">INDEX(Sheet1!A:A,(ROW()-2)*5+2)</f>
        <v>CC(C)CCC</v>
      </c>
      <c r="B72" cm="1">
        <f t="array" ref="B72">INDEX(Sheet1!B:B,(ROW()-2)*5+2)</f>
        <v>8.3647010000000004E-3</v>
      </c>
      <c r="C72" cm="1">
        <f t="array" ref="C72">INDEX(Sheet1!C:C,(ROW()-2)*5+2)</f>
        <v>22.588218999999999</v>
      </c>
      <c r="D72" cm="1">
        <f t="array" ref="D72">INDEX(Sheet1!D:D,(ROW()-2)*5+2)</f>
        <v>-3990.527</v>
      </c>
      <c r="E72" cm="1">
        <f t="array" ref="E72">INDEX(Sheet1!E:E,(ROW()-2)*5+2)</f>
        <v>-10.787516199433014</v>
      </c>
      <c r="F72" cm="1">
        <f t="array" ref="F72">INDEX(Sheet1!F:F,(ROW()-2)*5+2)</f>
        <v>-10.791346187427006</v>
      </c>
      <c r="G72" cm="1">
        <f t="array" ref="G72">INDEX(Sheet1!G:G,(ROW()-2)*5+2)</f>
        <v>-8.4194140554384411</v>
      </c>
      <c r="H72">
        <f t="shared" si="10"/>
        <v>130</v>
      </c>
      <c r="I72">
        <f t="shared" si="11"/>
        <v>134</v>
      </c>
      <c r="J72">
        <f t="shared" si="12"/>
        <v>3.8299879939920345E-3</v>
      </c>
      <c r="K72">
        <f t="shared" si="13"/>
        <v>1.4668808034123128E-5</v>
      </c>
      <c r="L72">
        <f t="shared" si="14"/>
        <v>132</v>
      </c>
      <c r="M72">
        <f t="shared" si="15"/>
        <v>2.3681021439945731</v>
      </c>
      <c r="N72">
        <f t="shared" si="16"/>
        <v>5.6079077643916939</v>
      </c>
    </row>
    <row r="73" spans="1:14" x14ac:dyDescent="0.2">
      <c r="A73" t="str" cm="1">
        <f t="array" ref="A73">INDEX(Sheet1!A:A,(ROW()-2)*5+2)</f>
        <v>CC(C)COC(=O)C(C)C</v>
      </c>
      <c r="B73" cm="1">
        <f t="array" ref="B73">INDEX(Sheet1!B:B,(ROW()-2)*5+2)</f>
        <v>5.1948050000000003E-3</v>
      </c>
      <c r="C73" cm="1">
        <f t="array" ref="C73">INDEX(Sheet1!C:C,(ROW()-2)*5+2)</f>
        <v>23.440173999999999</v>
      </c>
      <c r="D73" cm="1">
        <f t="array" ref="D73">INDEX(Sheet1!D:D,(ROW()-2)*5+2)</f>
        <v>-4906.241</v>
      </c>
      <c r="E73" cm="1">
        <f t="array" ref="E73">INDEX(Sheet1!E:E,(ROW()-2)*5+2)</f>
        <v>-4.9328204770865209</v>
      </c>
      <c r="F73" cm="1">
        <f t="array" ref="F73">INDEX(Sheet1!F:F,(ROW()-2)*5+2)</f>
        <v>-2.0467912780050028</v>
      </c>
      <c r="G73" cm="1">
        <f t="array" ref="G73">INDEX(Sheet1!G:G,(ROW()-2)*5+2)</f>
        <v>-2.7410156766366924</v>
      </c>
      <c r="H73">
        <f t="shared" si="10"/>
        <v>97</v>
      </c>
      <c r="I73">
        <f t="shared" si="11"/>
        <v>85</v>
      </c>
      <c r="J73">
        <f t="shared" si="12"/>
        <v>2.8860291990815181</v>
      </c>
      <c r="K73">
        <f t="shared" si="13"/>
        <v>8.3291645379511081</v>
      </c>
      <c r="L73">
        <f t="shared" si="14"/>
        <v>98</v>
      </c>
      <c r="M73">
        <f t="shared" si="15"/>
        <v>2.1918048004498285</v>
      </c>
      <c r="N73">
        <f t="shared" si="16"/>
        <v>4.8040082832749125</v>
      </c>
    </row>
    <row r="74" spans="1:14" x14ac:dyDescent="0.2">
      <c r="A74" t="str" cm="1">
        <f t="array" ref="A74">INDEX(Sheet1!A:A,(ROW()-2)*5+2)</f>
        <v>CC(C)OC(C)C</v>
      </c>
      <c r="B74" cm="1">
        <f t="array" ref="B74">INDEX(Sheet1!B:B,(ROW()-2)*5+2)</f>
        <v>5.32907E-3</v>
      </c>
      <c r="C74" cm="1">
        <f t="array" ref="C74">INDEX(Sheet1!C:C,(ROW()-2)*5+2)</f>
        <v>22.949484000000002</v>
      </c>
      <c r="D74" cm="1">
        <f t="array" ref="D74">INDEX(Sheet1!D:D,(ROW()-2)*5+2)</f>
        <v>-4238.5663999999997</v>
      </c>
      <c r="E74" cm="1">
        <f t="array" ref="E74">INDEX(Sheet1!E:E,(ROW()-2)*5+2)</f>
        <v>1.9254452973817076</v>
      </c>
      <c r="F74" cm="1">
        <f t="array" ref="F74">INDEX(Sheet1!F:F,(ROW()-2)*5+2)</f>
        <v>0.36186695475200281</v>
      </c>
      <c r="G74" cm="1">
        <f t="array" ref="G74">INDEX(Sheet1!G:G,(ROW()-2)*5+2)</f>
        <v>2.4786939757081363</v>
      </c>
      <c r="H74">
        <f t="shared" si="10"/>
        <v>29</v>
      </c>
      <c r="I74">
        <f t="shared" si="11"/>
        <v>54</v>
      </c>
      <c r="J74">
        <f t="shared" si="12"/>
        <v>1.5635783426297047</v>
      </c>
      <c r="K74">
        <f t="shared" si="13"/>
        <v>2.4447772335406546</v>
      </c>
      <c r="L74">
        <f t="shared" si="14"/>
        <v>33</v>
      </c>
      <c r="M74">
        <f t="shared" si="15"/>
        <v>0.55324867832642877</v>
      </c>
      <c r="N74">
        <f t="shared" si="16"/>
        <v>0.30608410006994025</v>
      </c>
    </row>
    <row r="75" spans="1:14" x14ac:dyDescent="0.2">
      <c r="A75" t="str" cm="1">
        <f t="array" ref="A75">INDEX(Sheet1!A:A,(ROW()-2)*5+2)</f>
        <v>CC(F)(F)CC(C)(F)F</v>
      </c>
      <c r="B75" cm="1">
        <f t="array" ref="B75">INDEX(Sheet1!B:B,(ROW()-2)*5+2)</f>
        <v>3.8461540000000001E-3</v>
      </c>
      <c r="C75" cm="1">
        <f t="array" ref="C75">INDEX(Sheet1!C:C,(ROW()-2)*5+2)</f>
        <v>22.387053000000002</v>
      </c>
      <c r="D75" cm="1">
        <f t="array" ref="D75">INDEX(Sheet1!D:D,(ROW()-2)*5+2)</f>
        <v>-3566.7750000000001</v>
      </c>
      <c r="E75" cm="1">
        <f t="array" ref="E75">INDEX(Sheet1!E:E,(ROW()-2)*5+2)</f>
        <v>7.5356189591707903</v>
      </c>
      <c r="F75" cm="1">
        <f t="array" ref="F75">INDEX(Sheet1!F:F,(ROW()-2)*5+2)</f>
        <v>8.6686870666500013</v>
      </c>
      <c r="G75" cm="1">
        <f t="array" ref="G75">INDEX(Sheet1!G:G,(ROW()-2)*5+2)</f>
        <v>7.8628637990651189</v>
      </c>
      <c r="H75">
        <f t="shared" si="10"/>
        <v>4</v>
      </c>
      <c r="I75">
        <f t="shared" si="11"/>
        <v>1</v>
      </c>
      <c r="J75">
        <f t="shared" si="12"/>
        <v>1.1330681074792111</v>
      </c>
      <c r="K75">
        <f t="shared" si="13"/>
        <v>1.2838433361865209</v>
      </c>
      <c r="L75">
        <f t="shared" si="14"/>
        <v>4</v>
      </c>
      <c r="M75">
        <f t="shared" si="15"/>
        <v>0.32724483989432862</v>
      </c>
      <c r="N75">
        <f t="shared" si="16"/>
        <v>0.10708918523746477</v>
      </c>
    </row>
    <row r="76" spans="1:14" x14ac:dyDescent="0.2">
      <c r="A76" t="str" cm="1">
        <f t="array" ref="A76">INDEX(Sheet1!A:A,(ROW()-2)*5+2)</f>
        <v>CC(I)C</v>
      </c>
      <c r="B76" cm="1">
        <f t="array" ref="B76">INDEX(Sheet1!B:B,(ROW()-2)*5+2)</f>
        <v>5.4600050000000004E-3</v>
      </c>
      <c r="C76" cm="1">
        <f t="array" ref="C76">INDEX(Sheet1!C:C,(ROW()-2)*5+2)</f>
        <v>22.30782</v>
      </c>
      <c r="D76" cm="1">
        <f t="array" ref="D76">INDEX(Sheet1!D:D,(ROW()-2)*5+2)</f>
        <v>-3921.2449000000001</v>
      </c>
      <c r="E76" cm="1">
        <f t="array" ref="E76">INDEX(Sheet1!E:E,(ROW()-2)*5+2)</f>
        <v>-0.24299767198628253</v>
      </c>
      <c r="F76" cm="1">
        <f t="array" ref="F76">INDEX(Sheet1!F:F,(ROW()-2)*5+2)</f>
        <v>0.8978032397754987</v>
      </c>
      <c r="G76" cm="1">
        <f t="array" ref="G76">INDEX(Sheet1!G:G,(ROW()-2)*5+2)</f>
        <v>0.93905170740944399</v>
      </c>
      <c r="H76">
        <f t="shared" si="10"/>
        <v>46</v>
      </c>
      <c r="I76">
        <f t="shared" si="11"/>
        <v>44</v>
      </c>
      <c r="J76">
        <f t="shared" si="12"/>
        <v>1.1408009117617812</v>
      </c>
      <c r="K76">
        <f t="shared" si="13"/>
        <v>1.3014267202765113</v>
      </c>
      <c r="L76">
        <f t="shared" si="14"/>
        <v>48</v>
      </c>
      <c r="M76">
        <f t="shared" si="15"/>
        <v>1.1820493793957265</v>
      </c>
      <c r="N76">
        <f t="shared" si="16"/>
        <v>1.3972407353298222</v>
      </c>
    </row>
    <row r="77" spans="1:14" x14ac:dyDescent="0.2">
      <c r="A77" t="str" cm="1">
        <f t="array" ref="A77">INDEX(Sheet1!A:A,(ROW()-2)*5+2)</f>
        <v>CC(O)C(=O)OC</v>
      </c>
      <c r="B77" cm="1">
        <f t="array" ref="B77">INDEX(Sheet1!B:B,(ROW()-2)*5+2)</f>
        <v>4.8274199999999998E-3</v>
      </c>
      <c r="C77" cm="1">
        <f t="array" ref="C77">INDEX(Sheet1!C:C,(ROW()-2)*5+2)</f>
        <v>24.644591999999999</v>
      </c>
      <c r="D77" cm="1">
        <f t="array" ref="D77">INDEX(Sheet1!D:D,(ROW()-2)*5+2)</f>
        <v>-6126.8076000000001</v>
      </c>
      <c r="E77" cm="1">
        <f t="array" ref="E77">INDEX(Sheet1!E:E,(ROW()-2)*5+2)</f>
        <v>-3.2494367616581048</v>
      </c>
      <c r="F77" cm="1">
        <f t="array" ref="F77">INDEX(Sheet1!F:F,(ROW()-2)*5+2)</f>
        <v>-4.9320815443919983</v>
      </c>
      <c r="G77" cm="1">
        <f t="array" ref="G77">INDEX(Sheet1!G:G,(ROW()-2)*5+2)</f>
        <v>-1.6234594937344191</v>
      </c>
      <c r="H77">
        <f t="shared" si="10"/>
        <v>83</v>
      </c>
      <c r="I77">
        <f t="shared" si="11"/>
        <v>112</v>
      </c>
      <c r="J77">
        <f t="shared" si="12"/>
        <v>1.6826447827338935</v>
      </c>
      <c r="K77">
        <f t="shared" si="13"/>
        <v>2.8312934648615915</v>
      </c>
      <c r="L77">
        <f t="shared" si="14"/>
        <v>83</v>
      </c>
      <c r="M77">
        <f t="shared" si="15"/>
        <v>1.6259772679236857</v>
      </c>
      <c r="N77">
        <f t="shared" si="16"/>
        <v>2.6438020758045733</v>
      </c>
    </row>
    <row r="78" spans="1:14" x14ac:dyDescent="0.2">
      <c r="A78" t="str" cm="1">
        <f t="array" ref="A78">INDEX(Sheet1!A:A,(ROW()-2)*5+2)</f>
        <v>CC(O)COCC</v>
      </c>
      <c r="B78" cm="1">
        <f t="array" ref="B78">INDEX(Sheet1!B:B,(ROW()-2)*5+2)</f>
        <v>5.775339E-3</v>
      </c>
      <c r="C78" cm="1">
        <f t="array" ref="C78">INDEX(Sheet1!C:C,(ROW()-2)*5+2)</f>
        <v>24.655691000000001</v>
      </c>
      <c r="D78" cm="1">
        <f t="array" ref="D78">INDEX(Sheet1!D:D,(ROW()-2)*5+2)</f>
        <v>-5672.933</v>
      </c>
      <c r="E78" cm="1">
        <f t="array" ref="E78">INDEX(Sheet1!E:E,(ROW()-2)*5+2)</f>
        <v>-6.3172134728985085</v>
      </c>
      <c r="F78" cm="1">
        <f t="array" ref="F78">INDEX(Sheet1!F:F,(ROW()-2)*5+2)</f>
        <v>-8.1074201992870023</v>
      </c>
      <c r="G78" cm="1">
        <f t="array" ref="G78">INDEX(Sheet1!G:G,(ROW()-2)*5+2)</f>
        <v>-5.9290311030828562</v>
      </c>
      <c r="H78">
        <f t="shared" si="10"/>
        <v>111</v>
      </c>
      <c r="I78">
        <f t="shared" si="11"/>
        <v>130</v>
      </c>
      <c r="J78">
        <f t="shared" si="12"/>
        <v>1.7902067263884938</v>
      </c>
      <c r="K78">
        <f t="shared" si="13"/>
        <v>3.2048401232066075</v>
      </c>
      <c r="L78">
        <f t="shared" si="14"/>
        <v>124</v>
      </c>
      <c r="M78">
        <f t="shared" si="15"/>
        <v>0.38818236981565235</v>
      </c>
      <c r="N78">
        <f t="shared" si="16"/>
        <v>0.15068555223569588</v>
      </c>
    </row>
    <row r="79" spans="1:14" x14ac:dyDescent="0.2">
      <c r="A79" t="str" cm="1">
        <f t="array" ref="A79">INDEX(Sheet1!A:A,(ROW()-2)*5+2)</f>
        <v>CC[N+](=O)[O-]</v>
      </c>
      <c r="B79" cm="1">
        <f t="array" ref="B79">INDEX(Sheet1!B:B,(ROW()-2)*5+2)</f>
        <v>5.4457330000000003E-3</v>
      </c>
      <c r="C79" cm="1">
        <f t="array" ref="C79">INDEX(Sheet1!C:C,(ROW()-2)*5+2)</f>
        <v>23.107239</v>
      </c>
      <c r="D79" cm="1">
        <f t="array" ref="D79">INDEX(Sheet1!D:D,(ROW()-2)*5+2)</f>
        <v>-4408.9584999999997</v>
      </c>
      <c r="E79" cm="1">
        <f t="array" ref="E79">INDEX(Sheet1!E:E,(ROW()-2)*5+2)</f>
        <v>-3.4491983824230932</v>
      </c>
      <c r="F79" cm="1">
        <f t="array" ref="F79">INDEX(Sheet1!F:F,(ROW()-2)*5+2)</f>
        <v>-0.90277179908050087</v>
      </c>
      <c r="G79" cm="1">
        <f t="array" ref="G79">INDEX(Sheet1!G:G,(ROW()-2)*5+2)</f>
        <v>-1.5896113300175152</v>
      </c>
      <c r="H79">
        <f t="shared" si="10"/>
        <v>84</v>
      </c>
      <c r="I79">
        <f t="shared" si="11"/>
        <v>69</v>
      </c>
      <c r="J79">
        <f t="shared" si="12"/>
        <v>2.5464265833425923</v>
      </c>
      <c r="K79">
        <f t="shared" si="13"/>
        <v>6.4842883443538284</v>
      </c>
      <c r="L79">
        <f t="shared" si="14"/>
        <v>82</v>
      </c>
      <c r="M79">
        <f t="shared" si="15"/>
        <v>1.859587052405578</v>
      </c>
      <c r="N79">
        <f t="shared" si="16"/>
        <v>3.458064005474466</v>
      </c>
    </row>
    <row r="80" spans="1:14" x14ac:dyDescent="0.2">
      <c r="A80" t="str" cm="1">
        <f t="array" ref="A80">INDEX(Sheet1!A:A,(ROW()-2)*5+2)</f>
        <v>CC#CC</v>
      </c>
      <c r="B80" cm="1">
        <f t="array" ref="B80">INDEX(Sheet1!B:B,(ROW()-2)*5+2)</f>
        <v>4.1509279999999999E-3</v>
      </c>
      <c r="C80" cm="1">
        <f t="array" ref="C80">INDEX(Sheet1!C:C,(ROW()-2)*5+2)</f>
        <v>22.163443000000001</v>
      </c>
      <c r="D80" cm="1">
        <f t="array" ref="D80">INDEX(Sheet1!D:D,(ROW()-2)*5+2)</f>
        <v>-3484.5266000000001</v>
      </c>
      <c r="E80" cm="1">
        <f t="array" ref="E80">INDEX(Sheet1!E:E,(ROW()-2)*5+2)</f>
        <v>8.719515814204545</v>
      </c>
      <c r="F80" cm="1">
        <f t="array" ref="F80">INDEX(Sheet1!F:F,(ROW()-2)*5+2)</f>
        <v>7.6994239693152</v>
      </c>
      <c r="G80" cm="1">
        <f t="array" ref="G80">INDEX(Sheet1!G:G,(ROW()-2)*5+2)</f>
        <v>8.9318050580104664</v>
      </c>
      <c r="H80">
        <f t="shared" si="10"/>
        <v>2</v>
      </c>
      <c r="I80">
        <f t="shared" si="11"/>
        <v>4</v>
      </c>
      <c r="J80">
        <f t="shared" si="12"/>
        <v>1.020091844889345</v>
      </c>
      <c r="K80">
        <f t="shared" si="13"/>
        <v>1.0405873720097476</v>
      </c>
      <c r="L80">
        <f t="shared" si="14"/>
        <v>2</v>
      </c>
      <c r="M80">
        <f t="shared" si="15"/>
        <v>0.2122892438059214</v>
      </c>
      <c r="N80">
        <f t="shared" si="16"/>
        <v>4.506672303568994E-2</v>
      </c>
    </row>
    <row r="81" spans="1:14" x14ac:dyDescent="0.2">
      <c r="A81" t="str" cm="1">
        <f t="array" ref="A81">INDEX(Sheet1!A:A,(ROW()-2)*5+2)</f>
        <v>CC#N</v>
      </c>
      <c r="B81" cm="1">
        <f t="array" ref="B81">INDEX(Sheet1!B:B,(ROW()-2)*5+2)</f>
        <v>4.3608140000000002E-3</v>
      </c>
      <c r="C81" cm="1">
        <f t="array" ref="C81">INDEX(Sheet1!C:C,(ROW()-2)*5+2)</f>
        <v>22.678477999999998</v>
      </c>
      <c r="D81" cm="1">
        <f t="array" ref="D81">INDEX(Sheet1!D:D,(ROW()-2)*5+2)</f>
        <v>-4204.33</v>
      </c>
      <c r="E81" cm="1">
        <f t="array" ref="E81">INDEX(Sheet1!E:E,(ROW()-2)*5+2)</f>
        <v>5.1389984755430822</v>
      </c>
      <c r="F81" cm="1">
        <f t="array" ref="F81">INDEX(Sheet1!F:F,(ROW()-2)*5+2)</f>
        <v>4.344176875379997</v>
      </c>
      <c r="G81" cm="1">
        <f t="array" ref="G81">INDEX(Sheet1!G:G,(ROW()-2)*5+2)</f>
        <v>5.4327067621217431</v>
      </c>
      <c r="H81">
        <f t="shared" si="10"/>
        <v>12</v>
      </c>
      <c r="I81">
        <f t="shared" si="11"/>
        <v>17</v>
      </c>
      <c r="J81">
        <f t="shared" si="12"/>
        <v>0.79482160016308523</v>
      </c>
      <c r="K81">
        <f t="shared" si="13"/>
        <v>0.63174137608580727</v>
      </c>
      <c r="L81">
        <f t="shared" si="14"/>
        <v>14</v>
      </c>
      <c r="M81">
        <f t="shared" si="15"/>
        <v>0.29370828657866088</v>
      </c>
      <c r="N81">
        <f t="shared" si="16"/>
        <v>8.6264557604972786E-2</v>
      </c>
    </row>
    <row r="82" spans="1:14" x14ac:dyDescent="0.2">
      <c r="A82" t="str" cm="1">
        <f t="array" ref="A82">INDEX(Sheet1!A:A,(ROW()-2)*5+2)</f>
        <v>CC=CCOCCO</v>
      </c>
      <c r="B82" cm="1">
        <f t="array" ref="B82">INDEX(Sheet1!B:B,(ROW()-2)*5+2)</f>
        <v>4.8053820000000004E-3</v>
      </c>
      <c r="C82" cm="1">
        <f t="array" ref="C82">INDEX(Sheet1!C:C,(ROW()-2)*5+2)</f>
        <v>24.870604</v>
      </c>
      <c r="D82" cm="1">
        <f t="array" ref="D82">INDEX(Sheet1!D:D,(ROW()-2)*5+2)</f>
        <v>-6364.0219999999999</v>
      </c>
      <c r="E82" cm="1">
        <f t="array" ref="E82">INDEX(Sheet1!E:E,(ROW()-2)*5+2)</f>
        <v>-6.870436227585742</v>
      </c>
      <c r="F82" cm="1">
        <f t="array" ref="F82">INDEX(Sheet1!F:F,(ROW()-2)*5+2)</f>
        <v>-5.7109527664040023</v>
      </c>
      <c r="G82" cm="1">
        <f t="array" ref="G82">INDEX(Sheet1!G:G,(ROW()-2)*5+2)</f>
        <v>-4.251537741341604</v>
      </c>
      <c r="H82">
        <f t="shared" si="10"/>
        <v>115</v>
      </c>
      <c r="I82">
        <f t="shared" si="11"/>
        <v>119</v>
      </c>
      <c r="J82">
        <f t="shared" si="12"/>
        <v>1.1594834611817397</v>
      </c>
      <c r="K82">
        <f t="shared" si="13"/>
        <v>1.344401896753987</v>
      </c>
      <c r="L82">
        <f t="shared" si="14"/>
        <v>110</v>
      </c>
      <c r="M82">
        <f t="shared" si="15"/>
        <v>2.618898486244138</v>
      </c>
      <c r="N82">
        <f t="shared" si="16"/>
        <v>6.8586292812518375</v>
      </c>
    </row>
    <row r="83" spans="1:14" x14ac:dyDescent="0.2">
      <c r="A83" t="str" cm="1">
        <f t="array" ref="A83">INDEX(Sheet1!A:A,(ROW()-2)*5+2)</f>
        <v>CC1=C(C)SC=C1</v>
      </c>
      <c r="B83" cm="1">
        <f t="array" ref="B83">INDEX(Sheet1!B:B,(ROW()-2)*5+2)</f>
        <v>4.4612979999999998E-3</v>
      </c>
      <c r="C83" cm="1">
        <f t="array" ref="C83">INDEX(Sheet1!C:C,(ROW()-2)*5+2)</f>
        <v>22.706299000000001</v>
      </c>
      <c r="D83" cm="1">
        <f t="array" ref="D83">INDEX(Sheet1!D:D,(ROW()-2)*5+2)</f>
        <v>-5074.4594999999999</v>
      </c>
      <c r="E83" cm="1">
        <f t="array" ref="E83">INDEX(Sheet1!E:E,(ROW()-2)*5+2)</f>
        <v>1.0980681590930006</v>
      </c>
      <c r="F83" cm="1">
        <f t="array" ref="F83">INDEX(Sheet1!F:F,(ROW()-2)*5+2)</f>
        <v>6.762298156900215E-2</v>
      </c>
      <c r="G83" cm="1">
        <f t="array" ref="G83">INDEX(Sheet1!G:G,(ROW()-2)*5+2)</f>
        <v>2.08525554455505</v>
      </c>
      <c r="H83">
        <f t="shared" si="10"/>
        <v>36</v>
      </c>
      <c r="I83">
        <f t="shared" si="11"/>
        <v>61</v>
      </c>
      <c r="J83">
        <f t="shared" si="12"/>
        <v>1.0304451775239984</v>
      </c>
      <c r="K83">
        <f t="shared" si="13"/>
        <v>1.0618172638824648</v>
      </c>
      <c r="L83">
        <f t="shared" si="14"/>
        <v>37</v>
      </c>
      <c r="M83">
        <f t="shared" si="15"/>
        <v>0.98718738546204943</v>
      </c>
      <c r="N83">
        <f t="shared" si="16"/>
        <v>0.97453893401539693</v>
      </c>
    </row>
    <row r="84" spans="1:14" x14ac:dyDescent="0.2">
      <c r="A84" t="str" cm="1">
        <f t="array" ref="A84">INDEX(Sheet1!A:A,(ROW()-2)*5+2)</f>
        <v>CC1CCCCC=1</v>
      </c>
      <c r="B84" cm="1">
        <f t="array" ref="B84">INDEX(Sheet1!B:B,(ROW()-2)*5+2)</f>
        <v>6.5479309999999999E-3</v>
      </c>
      <c r="C84" cm="1">
        <f t="array" ref="C84">INDEX(Sheet1!C:C,(ROW()-2)*5+2)</f>
        <v>22.547263999999998</v>
      </c>
      <c r="D84" cm="1">
        <f t="array" ref="D84">INDEX(Sheet1!D:D,(ROW()-2)*5+2)</f>
        <v>-4429.7407000000003</v>
      </c>
      <c r="E84" cm="1">
        <f t="array" ref="E84">INDEX(Sheet1!E:E,(ROW()-2)*5+2)</f>
        <v>-8.5888921675510055</v>
      </c>
      <c r="F84" cm="1">
        <f t="array" ref="F84">INDEX(Sheet1!F:F,(ROW()-2)*5+2)</f>
        <v>-6.4583724514917016</v>
      </c>
      <c r="G84" cm="1">
        <f t="array" ref="G84">INDEX(Sheet1!G:G,(ROW()-2)*5+2)</f>
        <v>-5.5531500740358304</v>
      </c>
      <c r="H84">
        <f t="shared" si="10"/>
        <v>124</v>
      </c>
      <c r="I84">
        <f t="shared" si="11"/>
        <v>124</v>
      </c>
      <c r="J84">
        <f t="shared" si="12"/>
        <v>2.1305197160593039</v>
      </c>
      <c r="K84">
        <f t="shared" si="13"/>
        <v>4.5391142605174171</v>
      </c>
      <c r="L84">
        <f t="shared" si="14"/>
        <v>122</v>
      </c>
      <c r="M84">
        <f t="shared" si="15"/>
        <v>3.0357420935151751</v>
      </c>
      <c r="N84">
        <f t="shared" si="16"/>
        <v>9.2157300583398989</v>
      </c>
    </row>
    <row r="85" spans="1:14" x14ac:dyDescent="0.2">
      <c r="A85" t="str" cm="1">
        <f t="array" ref="A85">INDEX(Sheet1!A:A,(ROW()-2)*5+2)</f>
        <v>CCC(=O)OCC</v>
      </c>
      <c r="B85" cm="1">
        <f t="array" ref="B85">INDEX(Sheet1!B:B,(ROW()-2)*5+2)</f>
        <v>5.0188209999999997E-3</v>
      </c>
      <c r="C85" cm="1">
        <f t="array" ref="C85">INDEX(Sheet1!C:C,(ROW()-2)*5+2)</f>
        <v>23.140059000000001</v>
      </c>
      <c r="D85" cm="1">
        <f t="array" ref="D85">INDEX(Sheet1!D:D,(ROW()-2)*5+2)</f>
        <v>-4506.3065999999999</v>
      </c>
      <c r="E85" cm="1">
        <f t="array" ref="E85">INDEX(Sheet1!E:E,(ROW()-2)*5+2)</f>
        <v>-0.24862038025712074</v>
      </c>
      <c r="F85" cm="1">
        <f t="array" ref="F85">INDEX(Sheet1!F:F,(ROW()-2)*5+2)</f>
        <v>0.52371280348140203</v>
      </c>
      <c r="G85" cm="1">
        <f t="array" ref="G85">INDEX(Sheet1!G:G,(ROW()-2)*5+2)</f>
        <v>1.2756998040899603</v>
      </c>
      <c r="H85">
        <f t="shared" si="10"/>
        <v>47</v>
      </c>
      <c r="I85">
        <f t="shared" si="11"/>
        <v>52</v>
      </c>
      <c r="J85">
        <f t="shared" si="12"/>
        <v>0.77233318373852278</v>
      </c>
      <c r="K85">
        <f t="shared" si="13"/>
        <v>0.59649854670368274</v>
      </c>
      <c r="L85">
        <f t="shared" si="14"/>
        <v>45</v>
      </c>
      <c r="M85">
        <f t="shared" si="15"/>
        <v>1.5243201843470811</v>
      </c>
      <c r="N85">
        <f t="shared" si="16"/>
        <v>2.3235520244079191</v>
      </c>
    </row>
    <row r="86" spans="1:14" x14ac:dyDescent="0.2">
      <c r="A86" t="str" cm="1">
        <f t="array" ref="A86">INDEX(Sheet1!A:A,(ROW()-2)*5+2)</f>
        <v>CCC(C)(C)CC(C)CC</v>
      </c>
      <c r="B86" cm="1">
        <f t="array" ref="B86">INDEX(Sheet1!B:B,(ROW()-2)*5+2)</f>
        <v>6.0606059999999996E-3</v>
      </c>
      <c r="C86" cm="1">
        <f t="array" ref="C86">INDEX(Sheet1!C:C,(ROW()-2)*5+2)</f>
        <v>22.647030000000001</v>
      </c>
      <c r="D86" cm="1">
        <f t="array" ref="D86">INDEX(Sheet1!D:D,(ROW()-2)*5+2)</f>
        <v>-4345.4129999999996</v>
      </c>
      <c r="E86" cm="1">
        <f t="array" ref="E86">INDEX(Sheet1!E:E,(ROW()-2)*5+2)</f>
        <v>-11.094499130713256</v>
      </c>
      <c r="F86" cm="1">
        <f t="array" ref="F86">INDEX(Sheet1!F:F,(ROW()-2)*5+2)</f>
        <v>-3.6888061002779935</v>
      </c>
      <c r="G86" cm="1">
        <f t="array" ref="G86">INDEX(Sheet1!G:G,(ROW()-2)*5+2)</f>
        <v>-7.2359424160541153</v>
      </c>
      <c r="H86">
        <f t="shared" si="10"/>
        <v>131</v>
      </c>
      <c r="I86">
        <f t="shared" si="11"/>
        <v>103</v>
      </c>
      <c r="J86">
        <f t="shared" si="12"/>
        <v>7.4056930304352626</v>
      </c>
      <c r="K86">
        <f t="shared" si="13"/>
        <v>54.844289261037424</v>
      </c>
      <c r="L86">
        <f t="shared" si="14"/>
        <v>129</v>
      </c>
      <c r="M86">
        <f t="shared" si="15"/>
        <v>3.8585567146591409</v>
      </c>
      <c r="N86">
        <f t="shared" si="16"/>
        <v>14.888459920241143</v>
      </c>
    </row>
    <row r="87" spans="1:14" x14ac:dyDescent="0.2">
      <c r="A87" t="str" cm="1">
        <f t="array" ref="A87">INDEX(Sheet1!A:A,(ROW()-2)*5+2)</f>
        <v>CCC(CC)C(=O)O</v>
      </c>
      <c r="B87" cm="1">
        <f t="array" ref="B87">INDEX(Sheet1!B:B,(ROW()-2)*5+2)</f>
        <v>3.873717E-3</v>
      </c>
      <c r="C87" cm="1">
        <f t="array" ref="C87">INDEX(Sheet1!C:C,(ROW()-2)*5+2)</f>
        <v>25.069208</v>
      </c>
      <c r="D87" cm="1">
        <f t="array" ref="D87">INDEX(Sheet1!D:D,(ROW()-2)*5+2)</f>
        <v>-5894.1635999999999</v>
      </c>
      <c r="E87" cm="1">
        <f t="array" ref="E87">INDEX(Sheet1!E:E,(ROW()-2)*5+2)</f>
        <v>-0.7697770316597019</v>
      </c>
      <c r="F87" cm="1">
        <f t="array" ref="F87">INDEX(Sheet1!F:F,(ROW()-2)*5+2)</f>
        <v>2.2368862618987997</v>
      </c>
      <c r="G87" cm="1">
        <f t="array" ref="G87">INDEX(Sheet1!G:G,(ROW()-2)*5+2)</f>
        <v>0.71367667707759352</v>
      </c>
      <c r="H87">
        <f t="shared" si="10"/>
        <v>56</v>
      </c>
      <c r="I87">
        <f t="shared" si="11"/>
        <v>33</v>
      </c>
      <c r="J87">
        <f t="shared" si="12"/>
        <v>3.0066632935585016</v>
      </c>
      <c r="K87">
        <f t="shared" si="13"/>
        <v>9.040024160832056</v>
      </c>
      <c r="L87">
        <f t="shared" si="14"/>
        <v>52</v>
      </c>
      <c r="M87">
        <f t="shared" si="15"/>
        <v>1.4834537087372954</v>
      </c>
      <c r="N87">
        <f t="shared" si="16"/>
        <v>2.2006349059664365</v>
      </c>
    </row>
    <row r="88" spans="1:14" x14ac:dyDescent="0.2">
      <c r="A88" t="str" cm="1">
        <f t="array" ref="A88">INDEX(Sheet1!A:A,(ROW()-2)*5+2)</f>
        <v>CCC#CCC</v>
      </c>
      <c r="B88" cm="1">
        <f t="array" ref="B88">INDEX(Sheet1!B:B,(ROW()-2)*5+2)</f>
        <v>5.8806229999999998E-3</v>
      </c>
      <c r="C88" cm="1">
        <f t="array" ref="C88">INDEX(Sheet1!C:C,(ROW()-2)*5+2)</f>
        <v>22.358682999999999</v>
      </c>
      <c r="D88" cm="1">
        <f t="array" ref="D88">INDEX(Sheet1!D:D,(ROW()-2)*5+2)</f>
        <v>-3704.5742</v>
      </c>
      <c r="E88" cm="1">
        <f t="array" ref="E88">INDEX(Sheet1!E:E,(ROW()-2)*5+2)</f>
        <v>-1.516402118951433</v>
      </c>
      <c r="F88" cm="1">
        <f t="array" ref="F88">INDEX(Sheet1!F:F,(ROW()-2)*5+2)</f>
        <v>0.57347875427339901</v>
      </c>
      <c r="G88" cm="1">
        <f t="array" ref="G88">INDEX(Sheet1!G:G,(ROW()-2)*5+2)</f>
        <v>-0.37176640809814998</v>
      </c>
      <c r="H88">
        <f t="shared" si="10"/>
        <v>63</v>
      </c>
      <c r="I88">
        <f t="shared" si="11"/>
        <v>50</v>
      </c>
      <c r="J88">
        <f t="shared" si="12"/>
        <v>2.089880873224832</v>
      </c>
      <c r="K88">
        <f t="shared" si="13"/>
        <v>4.3676020642709865</v>
      </c>
      <c r="L88">
        <f t="shared" si="14"/>
        <v>68</v>
      </c>
      <c r="M88">
        <f t="shared" si="15"/>
        <v>1.144635710853283</v>
      </c>
      <c r="N88">
        <f t="shared" si="16"/>
        <v>1.3101909105606004</v>
      </c>
    </row>
    <row r="89" spans="1:14" x14ac:dyDescent="0.2">
      <c r="A89" t="str" cm="1">
        <f t="array" ref="A89">INDEX(Sheet1!A:A,(ROW()-2)*5+2)</f>
        <v>CCC1=CCCCC1</v>
      </c>
      <c r="B89" cm="1">
        <f t="array" ref="B89">INDEX(Sheet1!B:B,(ROW()-2)*5+2)</f>
        <v>6.1278260000000003E-3</v>
      </c>
      <c r="C89" cm="1">
        <f t="array" ref="C89">INDEX(Sheet1!C:C,(ROW()-2)*5+2)</f>
        <v>22.613320999999999</v>
      </c>
      <c r="D89" cm="1">
        <f t="array" ref="D89">INDEX(Sheet1!D:D,(ROW()-2)*5+2)</f>
        <v>-4730.7860000000001</v>
      </c>
      <c r="E89" cm="1">
        <f t="array" ref="E89">INDEX(Sheet1!E:E,(ROW()-2)*5+2)</f>
        <v>-8.6625770727181646</v>
      </c>
      <c r="F89" cm="1">
        <f t="array" ref="F89">INDEX(Sheet1!F:F,(ROW()-2)*5+2)</f>
        <v>-6.3761124512360041</v>
      </c>
      <c r="G89" cm="1">
        <f t="array" ref="G89">INDEX(Sheet1!G:G,(ROW()-2)*5+2)</f>
        <v>-5.9257845465163363</v>
      </c>
      <c r="H89">
        <f t="shared" si="10"/>
        <v>126</v>
      </c>
      <c r="I89">
        <f t="shared" si="11"/>
        <v>122</v>
      </c>
      <c r="J89">
        <f t="shared" si="12"/>
        <v>2.2864646214821605</v>
      </c>
      <c r="K89">
        <f t="shared" si="13"/>
        <v>5.227920465289559</v>
      </c>
      <c r="L89">
        <f t="shared" si="14"/>
        <v>123</v>
      </c>
      <c r="M89">
        <f t="shared" si="15"/>
        <v>2.7367925262018282</v>
      </c>
      <c r="N89">
        <f t="shared" si="16"/>
        <v>7.4900333314741845</v>
      </c>
    </row>
    <row r="90" spans="1:14" x14ac:dyDescent="0.2">
      <c r="A90" t="str" cm="1">
        <f t="array" ref="A90">INDEX(Sheet1!A:A,(ROW()-2)*5+2)</f>
        <v>CCc1cc(C)sc1C</v>
      </c>
      <c r="B90" cm="1">
        <f t="array" ref="B90">INDEX(Sheet1!B:B,(ROW()-2)*5+2)</f>
        <v>5.1282050000000003E-3</v>
      </c>
      <c r="C90" cm="1">
        <f t="array" ref="C90">INDEX(Sheet1!C:C,(ROW()-2)*5+2)</f>
        <v>22.888002</v>
      </c>
      <c r="D90" cm="1">
        <f t="array" ref="D90">INDEX(Sheet1!D:D,(ROW()-2)*5+2)</f>
        <v>-5325.8770000000004</v>
      </c>
      <c r="E90" cm="1">
        <f t="array" ref="E90">INDEX(Sheet1!E:E,(ROW()-2)*5+2)</f>
        <v>-6.5405654075384749</v>
      </c>
      <c r="F90" cm="1">
        <f t="array" ref="F90">INDEX(Sheet1!F:F,(ROW()-2)*5+2)</f>
        <v>-4.4241870607850018</v>
      </c>
      <c r="G90" cm="1">
        <f t="array" ref="G90">INDEX(Sheet1!G:G,(ROW()-2)*5+2)</f>
        <v>-4.4464384099670475</v>
      </c>
      <c r="H90">
        <f t="shared" si="10"/>
        <v>112</v>
      </c>
      <c r="I90">
        <f t="shared" si="11"/>
        <v>106</v>
      </c>
      <c r="J90">
        <f t="shared" si="12"/>
        <v>2.1163783467534731</v>
      </c>
      <c r="K90">
        <f t="shared" si="13"/>
        <v>4.4790573066069639</v>
      </c>
      <c r="L90">
        <f t="shared" si="14"/>
        <v>114</v>
      </c>
      <c r="M90">
        <f t="shared" si="15"/>
        <v>2.0941269975714274</v>
      </c>
      <c r="N90">
        <f t="shared" si="16"/>
        <v>4.3853678819575208</v>
      </c>
    </row>
    <row r="91" spans="1:14" x14ac:dyDescent="0.2">
      <c r="A91" t="str" cm="1">
        <f t="array" ref="A91">INDEX(Sheet1!A:A,(ROW()-2)*5+2)</f>
        <v>CCCC(=O)CCCC</v>
      </c>
      <c r="B91" cm="1">
        <f t="array" ref="B91">INDEX(Sheet1!B:B,(ROW()-2)*5+2)</f>
        <v>4.0281969999999999E-3</v>
      </c>
      <c r="C91" cm="1">
        <f t="array" ref="C91">INDEX(Sheet1!C:C,(ROW()-2)*5+2)</f>
        <v>23.238430000000001</v>
      </c>
      <c r="D91" cm="1">
        <f t="array" ref="D91">INDEX(Sheet1!D:D,(ROW()-2)*5+2)</f>
        <v>-5015.2362999999996</v>
      </c>
      <c r="E91" cm="1">
        <f t="array" ref="E91">INDEX(Sheet1!E:E,(ROW()-2)*5+2)</f>
        <v>1.0969603517587156</v>
      </c>
      <c r="F91" cm="1">
        <f t="array" ref="F91">INDEX(Sheet1!F:F,(ROW()-2)*5+2)</f>
        <v>3.0360701820489027</v>
      </c>
      <c r="G91" cm="1">
        <f t="array" ref="G91">INDEX(Sheet1!G:G,(ROW()-2)*5+2)</f>
        <v>2.4811221430232351</v>
      </c>
      <c r="H91">
        <f t="shared" si="10"/>
        <v>37</v>
      </c>
      <c r="I91">
        <f t="shared" si="11"/>
        <v>23</v>
      </c>
      <c r="J91">
        <f t="shared" si="12"/>
        <v>1.939109830290187</v>
      </c>
      <c r="K91">
        <f t="shared" si="13"/>
        <v>3.7601469339280378</v>
      </c>
      <c r="L91">
        <f t="shared" si="14"/>
        <v>32</v>
      </c>
      <c r="M91">
        <f t="shared" si="15"/>
        <v>1.3841617912645194</v>
      </c>
      <c r="N91">
        <f t="shared" si="16"/>
        <v>1.9159038643966031</v>
      </c>
    </row>
    <row r="92" spans="1:14" x14ac:dyDescent="0.2">
      <c r="A92" t="str" cm="1">
        <f t="array" ref="A92">INDEX(Sheet1!A:A,(ROW()-2)*5+2)</f>
        <v>CCCC(=O)OC</v>
      </c>
      <c r="B92" cm="1">
        <f t="array" ref="B92">INDEX(Sheet1!B:B,(ROW()-2)*5+2)</f>
        <v>5.3376029999999998E-3</v>
      </c>
      <c r="C92" cm="1">
        <f t="array" ref="C92">INDEX(Sheet1!C:C,(ROW()-2)*5+2)</f>
        <v>23.154254999999999</v>
      </c>
      <c r="D92" cm="1">
        <f t="array" ref="D92">INDEX(Sheet1!D:D,(ROW()-2)*5+2)</f>
        <v>-4589.2039999999997</v>
      </c>
      <c r="E92" cm="1">
        <f t="array" ref="E92">INDEX(Sheet1!E:E,(ROW()-2)*5+2)</f>
        <v>-2.0073342328428652</v>
      </c>
      <c r="F92" cm="1">
        <f t="array" ref="F92">INDEX(Sheet1!F:F,(ROW()-2)*5+2)</f>
        <v>-1.3410940380119989</v>
      </c>
      <c r="G92" cm="1">
        <f t="array" ref="G92">INDEX(Sheet1!G:G,(ROW()-2)*5+2)</f>
        <v>-0.37911598720283735</v>
      </c>
      <c r="H92">
        <f t="shared" si="10"/>
        <v>69</v>
      </c>
      <c r="I92">
        <f t="shared" si="11"/>
        <v>73</v>
      </c>
      <c r="J92">
        <f t="shared" si="12"/>
        <v>0.66624019483086627</v>
      </c>
      <c r="K92">
        <f t="shared" si="13"/>
        <v>0.44387599720827065</v>
      </c>
      <c r="L92">
        <f t="shared" si="14"/>
        <v>69</v>
      </c>
      <c r="M92">
        <f t="shared" si="15"/>
        <v>1.6282182456400278</v>
      </c>
      <c r="N92">
        <f t="shared" si="16"/>
        <v>2.6510946554350898</v>
      </c>
    </row>
    <row r="93" spans="1:14" x14ac:dyDescent="0.2">
      <c r="A93" t="str" cm="1">
        <f t="array" ref="A93">INDEX(Sheet1!A:A,(ROW()-2)*5+2)</f>
        <v>CCCC(C)CC=O</v>
      </c>
      <c r="B93" cm="1">
        <f t="array" ref="B93">INDEX(Sheet1!B:B,(ROW()-2)*5+2)</f>
        <v>4.3478259999999999E-3</v>
      </c>
      <c r="C93" cm="1">
        <f t="array" ref="C93">INDEX(Sheet1!C:C,(ROW()-2)*5+2)</f>
        <v>23.107503999999999</v>
      </c>
      <c r="D93" cm="1">
        <f t="array" ref="D93">INDEX(Sheet1!D:D,(ROW()-2)*5+2)</f>
        <v>-4826.9755999999998</v>
      </c>
      <c r="E93" cm="1">
        <f t="array" ref="E93">INDEX(Sheet1!E:E,(ROW()-2)*5+2)</f>
        <v>1.3402836367779685</v>
      </c>
      <c r="F93" cm="1">
        <f t="array" ref="F93">INDEX(Sheet1!F:F,(ROW()-2)*5+2)</f>
        <v>2.1206539849544015</v>
      </c>
      <c r="G93" cm="1">
        <f t="array" ref="G93">INDEX(Sheet1!G:G,(ROW()-2)*5+2)</f>
        <v>2.0148870114849657</v>
      </c>
      <c r="H93">
        <f t="shared" si="10"/>
        <v>33</v>
      </c>
      <c r="I93">
        <f t="shared" si="11"/>
        <v>34</v>
      </c>
      <c r="J93">
        <f t="shared" si="12"/>
        <v>0.78037034817643303</v>
      </c>
      <c r="K93">
        <f t="shared" si="13"/>
        <v>0.60897788031300726</v>
      </c>
      <c r="L93">
        <f t="shared" si="14"/>
        <v>39</v>
      </c>
      <c r="M93">
        <f t="shared" si="15"/>
        <v>0.67460337470699727</v>
      </c>
      <c r="N93">
        <f t="shared" si="16"/>
        <v>0.45508971316606939</v>
      </c>
    </row>
    <row r="94" spans="1:14" x14ac:dyDescent="0.2">
      <c r="A94" t="str" cm="1">
        <f t="array" ref="A94">INDEX(Sheet1!A:A,(ROW()-2)*5+2)</f>
        <v>CCCC=O</v>
      </c>
      <c r="B94" cm="1">
        <f t="array" ref="B94">INDEX(Sheet1!B:B,(ROW()-2)*5+2)</f>
        <v>5.6561090000000003E-3</v>
      </c>
      <c r="C94" cm="1">
        <f t="array" ref="C94">INDEX(Sheet1!C:C,(ROW()-2)*5+2)</f>
        <v>22.873472</v>
      </c>
      <c r="D94" cm="1">
        <f t="array" ref="D94">INDEX(Sheet1!D:D,(ROW()-2)*5+2)</f>
        <v>-4299.4994999999999</v>
      </c>
      <c r="E94" cm="1">
        <f t="array" ref="E94">INDEX(Sheet1!E:E,(ROW()-2)*5+2)</f>
        <v>-0.3610835177411964</v>
      </c>
      <c r="F94" cm="1">
        <f t="array" ref="F94">INDEX(Sheet1!F:F,(ROW()-2)*5+2)</f>
        <v>-1.4449658174454996</v>
      </c>
      <c r="G94" cm="1">
        <f t="array" ref="G94">INDEX(Sheet1!G:G,(ROW()-2)*5+2)</f>
        <v>0.6725973276674182</v>
      </c>
      <c r="H94">
        <f t="shared" si="10"/>
        <v>49</v>
      </c>
      <c r="I94">
        <f t="shared" si="11"/>
        <v>76</v>
      </c>
      <c r="J94">
        <f t="shared" si="12"/>
        <v>1.0838822997043032</v>
      </c>
      <c r="K94">
        <f t="shared" si="13"/>
        <v>1.1748008396122889</v>
      </c>
      <c r="L94">
        <f t="shared" si="14"/>
        <v>54</v>
      </c>
      <c r="M94">
        <f t="shared" si="15"/>
        <v>1.0336808454086146</v>
      </c>
      <c r="N94">
        <f t="shared" si="16"/>
        <v>1.0684960901646683</v>
      </c>
    </row>
    <row r="95" spans="1:14" x14ac:dyDescent="0.2">
      <c r="A95" t="str" cm="1">
        <f t="array" ref="A95">INDEX(Sheet1!A:A,(ROW()-2)*5+2)</f>
        <v>CCCCC(CC)CCO</v>
      </c>
      <c r="B95" cm="1">
        <f t="array" ref="B95">INDEX(Sheet1!B:B,(ROW()-2)*5+2)</f>
        <v>4.1649310000000002E-3</v>
      </c>
      <c r="C95" cm="1">
        <f t="array" ref="C95">INDEX(Sheet1!C:C,(ROW()-2)*5+2)</f>
        <v>25.092635999999999</v>
      </c>
      <c r="D95" cm="1">
        <f t="array" ref="D95">INDEX(Sheet1!D:D,(ROW()-2)*5+2)</f>
        <v>-6903.7686000000003</v>
      </c>
      <c r="E95" cm="1">
        <f t="array" ref="E95">INDEX(Sheet1!E:E,(ROW()-2)*5+2)</f>
        <v>-5.2209267082238675</v>
      </c>
      <c r="F95" cm="1">
        <f t="array" ref="F95">INDEX(Sheet1!F:F,(ROW()-2)*5+2)</f>
        <v>-3.6610838589666024</v>
      </c>
      <c r="G95" cm="1">
        <f t="array" ref="G95">INDEX(Sheet1!G:G,(ROW()-2)*5+2)</f>
        <v>-3.1073777924386015</v>
      </c>
      <c r="H95">
        <f t="shared" si="10"/>
        <v>100</v>
      </c>
      <c r="I95">
        <f t="shared" si="11"/>
        <v>102</v>
      </c>
      <c r="J95">
        <f t="shared" si="12"/>
        <v>1.5598428492572651</v>
      </c>
      <c r="K95">
        <f t="shared" si="13"/>
        <v>2.433109714379023</v>
      </c>
      <c r="L95">
        <f t="shared" si="14"/>
        <v>101</v>
      </c>
      <c r="M95">
        <f t="shared" si="15"/>
        <v>2.113548915785266</v>
      </c>
      <c r="N95">
        <f t="shared" si="16"/>
        <v>4.4670890194170738</v>
      </c>
    </row>
    <row r="96" spans="1:14" x14ac:dyDescent="0.2">
      <c r="A96" t="str" cm="1">
        <f t="array" ref="A96">INDEX(Sheet1!A:A,(ROW()-2)*5+2)</f>
        <v>CCCCCC(=O)O</v>
      </c>
      <c r="B96" cm="1">
        <f t="array" ref="B96">INDEX(Sheet1!B:B,(ROW()-2)*5+2)</f>
        <v>3.7140200000000002E-3</v>
      </c>
      <c r="C96" cm="1">
        <f t="array" ref="C96">INDEX(Sheet1!C:C,(ROW()-2)*5+2)</f>
        <v>24.738682000000001</v>
      </c>
      <c r="D96" cm="1">
        <f t="array" ref="D96">INDEX(Sheet1!D:D,(ROW()-2)*5+2)</f>
        <v>-6000.2960000000003</v>
      </c>
      <c r="E96" cm="1">
        <f t="array" ref="E96">INDEX(Sheet1!E:E,(ROW()-2)*5+2)</f>
        <v>-1.1488604097240351</v>
      </c>
      <c r="F96" cm="1">
        <f t="array" ref="F96">INDEX(Sheet1!F:F,(ROW()-2)*5+2)</f>
        <v>2.4534626500799988</v>
      </c>
      <c r="G96" cm="1">
        <f t="array" ref="G96">INDEX(Sheet1!G:G,(ROW()-2)*5+2)</f>
        <v>0.4741401270326584</v>
      </c>
      <c r="H96">
        <f t="shared" si="10"/>
        <v>61</v>
      </c>
      <c r="I96">
        <f t="shared" si="11"/>
        <v>31</v>
      </c>
      <c r="J96">
        <f t="shared" si="12"/>
        <v>3.6023230598040339</v>
      </c>
      <c r="K96">
        <f t="shared" si="13"/>
        <v>12.976731427195897</v>
      </c>
      <c r="L96">
        <f t="shared" si="14"/>
        <v>60</v>
      </c>
      <c r="M96">
        <f t="shared" si="15"/>
        <v>1.6230005367566935</v>
      </c>
      <c r="N96">
        <f t="shared" si="16"/>
        <v>2.6341307423125153</v>
      </c>
    </row>
    <row r="97" spans="1:14" x14ac:dyDescent="0.2">
      <c r="A97" t="str" cm="1">
        <f t="array" ref="A97">INDEX(Sheet1!A:A,(ROW()-2)*5+2)</f>
        <v>CCCCCCC</v>
      </c>
      <c r="B97" cm="1">
        <f t="array" ref="B97">INDEX(Sheet1!B:B,(ROW()-2)*5+2)</f>
        <v>5.4773510000000001E-3</v>
      </c>
      <c r="C97" cm="1">
        <f t="array" ref="C97">INDEX(Sheet1!C:C,(ROW()-2)*5+2)</f>
        <v>22.736801</v>
      </c>
      <c r="D97" cm="1">
        <f t="array" ref="D97">INDEX(Sheet1!D:D,(ROW()-2)*5+2)</f>
        <v>-4241.2334000000001</v>
      </c>
      <c r="E97" cm="1">
        <f t="array" ref="E97">INDEX(Sheet1!E:E,(ROW()-2)*5+2)</f>
        <v>-1.6999426264352753</v>
      </c>
      <c r="F97" cm="1">
        <f t="array" ref="F97">INDEX(Sheet1!F:F,(ROW()-2)*5+2)</f>
        <v>-0.49392300472340267</v>
      </c>
      <c r="G97" cm="1">
        <f t="array" ref="G97">INDEX(Sheet1!G:G,(ROW()-2)*5+2)</f>
        <v>-0.15446436315792056</v>
      </c>
      <c r="H97">
        <f t="shared" si="10"/>
        <v>65</v>
      </c>
      <c r="I97">
        <f t="shared" si="11"/>
        <v>66</v>
      </c>
      <c r="J97">
        <f t="shared" si="12"/>
        <v>1.2060196217118726</v>
      </c>
      <c r="K97">
        <f t="shared" si="13"/>
        <v>1.4544833279540483</v>
      </c>
      <c r="L97">
        <f t="shared" si="14"/>
        <v>65</v>
      </c>
      <c r="M97">
        <f t="shared" si="15"/>
        <v>1.5454782632773547</v>
      </c>
      <c r="N97">
        <f t="shared" si="16"/>
        <v>2.3885030622627887</v>
      </c>
    </row>
    <row r="98" spans="1:14" x14ac:dyDescent="0.2">
      <c r="A98" t="str" cm="1">
        <f t="array" ref="A98">INDEX(Sheet1!A:A,(ROW()-2)*5+2)</f>
        <v>CCCCCCCCC</v>
      </c>
      <c r="B98" cm="1">
        <f t="array" ref="B98">INDEX(Sheet1!B:B,(ROW()-2)*5+2)</f>
        <v>4.5524900000000002E-3</v>
      </c>
      <c r="C98" cm="1">
        <f t="array" ref="C98">INDEX(Sheet1!C:C,(ROW()-2)*5+2)</f>
        <v>23.168823</v>
      </c>
      <c r="D98" cm="1">
        <f t="array" ref="D98">INDEX(Sheet1!D:D,(ROW()-2)*5+2)</f>
        <v>-4966.7245999999996</v>
      </c>
      <c r="E98" cm="1">
        <f t="array" ref="E98">INDEX(Sheet1!E:E,(ROW()-2)*5+2)</f>
        <v>-0.84261487067906771</v>
      </c>
      <c r="F98" cm="1">
        <f t="array" ref="F98">INDEX(Sheet1!F:F,(ROW()-2)*5+2)</f>
        <v>0.55785892574600027</v>
      </c>
      <c r="G98" cm="1">
        <f t="array" ref="G98">INDEX(Sheet1!G:G,(ROW()-2)*5+2)</f>
        <v>0.66601782134664944</v>
      </c>
      <c r="H98">
        <f t="shared" ref="H98:H129" si="17">_xlfn.RANK.AVG(E98,E:E)</f>
        <v>57</v>
      </c>
      <c r="I98">
        <f t="shared" ref="I98:I129" si="18">_xlfn.RANK.AVG(F98,F:F)</f>
        <v>51</v>
      </c>
      <c r="J98">
        <f t="shared" ref="J98:J129" si="19">ABS(F98-E98)</f>
        <v>1.400473796425068</v>
      </c>
      <c r="K98">
        <f t="shared" si="13"/>
        <v>1.9613268544732427</v>
      </c>
      <c r="L98">
        <f t="shared" si="14"/>
        <v>55</v>
      </c>
      <c r="M98">
        <f t="shared" si="15"/>
        <v>1.5086326920257171</v>
      </c>
      <c r="N98">
        <f t="shared" si="16"/>
        <v>2.2759725994487625</v>
      </c>
    </row>
    <row r="99" spans="1:14" x14ac:dyDescent="0.2">
      <c r="A99" t="str" cm="1">
        <f t="array" ref="A99">INDEX(Sheet1!A:A,(ROW()-2)*5+2)</f>
        <v>CCCCCCCCCC(=O)OC</v>
      </c>
      <c r="B99" cm="1">
        <f t="array" ref="B99">INDEX(Sheet1!B:B,(ROW()-2)*5+2)</f>
        <v>3.9192630000000001E-3</v>
      </c>
      <c r="C99" cm="1">
        <f t="array" ref="C99">INDEX(Sheet1!C:C,(ROW()-2)*5+2)</f>
        <v>24.289131000000001</v>
      </c>
      <c r="D99" cm="1">
        <f t="array" ref="D99">INDEX(Sheet1!D:D,(ROW()-2)*5+2)</f>
        <v>-6742.3994000000002</v>
      </c>
      <c r="E99" cm="1">
        <f t="array" ref="E99">INDEX(Sheet1!E:E,(ROW()-2)*5+2)</f>
        <v>-2.8679590166221853</v>
      </c>
      <c r="F99" cm="1">
        <f t="array" ref="F99">INDEX(Sheet1!F:F,(ROW()-2)*5+2)</f>
        <v>-2.136105499642202</v>
      </c>
      <c r="G99" cm="1">
        <f t="array" ref="G99">INDEX(Sheet1!G:G,(ROW()-2)*5+2)</f>
        <v>-0.92532386095816932</v>
      </c>
      <c r="H99">
        <f t="shared" si="17"/>
        <v>80</v>
      </c>
      <c r="I99">
        <f t="shared" si="18"/>
        <v>87</v>
      </c>
      <c r="J99">
        <f t="shared" si="19"/>
        <v>0.73185351697998335</v>
      </c>
      <c r="K99">
        <f t="shared" si="13"/>
        <v>0.53560957031597078</v>
      </c>
      <c r="L99">
        <f t="shared" si="14"/>
        <v>76</v>
      </c>
      <c r="M99">
        <f t="shared" si="15"/>
        <v>1.942635155664016</v>
      </c>
      <c r="N99">
        <f t="shared" si="16"/>
        <v>3.7738313480217558</v>
      </c>
    </row>
    <row r="100" spans="1:14" x14ac:dyDescent="0.2">
      <c r="A100" t="str" cm="1">
        <f t="array" ref="A100">INDEX(Sheet1!A:A,(ROW()-2)*5+2)</f>
        <v>CCCCCCCCCCCC</v>
      </c>
      <c r="B100" cm="1">
        <f t="array" ref="B100">INDEX(Sheet1!B:B,(ROW()-2)*5+2)</f>
        <v>3.7940589999999998E-3</v>
      </c>
      <c r="C100" cm="1">
        <f t="array" ref="C100">INDEX(Sheet1!C:C,(ROW()-2)*5+2)</f>
        <v>23.895392999999999</v>
      </c>
      <c r="D100" cm="1">
        <f t="array" ref="D100">INDEX(Sheet1!D:D,(ROW()-2)*5+2)</f>
        <v>-6243.3580000000002</v>
      </c>
      <c r="E100" cm="1">
        <f t="array" ref="E100">INDEX(Sheet1!E:E,(ROW()-2)*5+2)</f>
        <v>-0.48557603606705158</v>
      </c>
      <c r="F100" cm="1">
        <f t="array" ref="F100">INDEX(Sheet1!F:F,(ROW()-2)*5+2)</f>
        <v>0.20772438987799902</v>
      </c>
      <c r="G100" cm="1">
        <f t="array" ref="G100">INDEX(Sheet1!G:G,(ROW()-2)*5+2)</f>
        <v>1.0408844977077472</v>
      </c>
      <c r="H100">
        <f t="shared" si="17"/>
        <v>51</v>
      </c>
      <c r="I100">
        <f t="shared" si="18"/>
        <v>57</v>
      </c>
      <c r="J100">
        <f t="shared" si="19"/>
        <v>0.69330042594505059</v>
      </c>
      <c r="K100">
        <f t="shared" si="13"/>
        <v>0.48066548061558856</v>
      </c>
      <c r="L100">
        <f t="shared" si="14"/>
        <v>47</v>
      </c>
      <c r="M100">
        <f t="shared" si="15"/>
        <v>1.5264605337747987</v>
      </c>
      <c r="N100">
        <f t="shared" si="16"/>
        <v>2.3300817611720435</v>
      </c>
    </row>
    <row r="101" spans="1:14" x14ac:dyDescent="0.2">
      <c r="A101" t="str" cm="1">
        <f t="array" ref="A101">INDEX(Sheet1!A:A,(ROW()-2)*5+2)</f>
        <v>CCCCCCCCCCCCO</v>
      </c>
      <c r="B101" cm="1">
        <f t="array" ref="B101">INDEX(Sheet1!B:B,(ROW()-2)*5+2)</f>
        <v>3.3675699999999999E-3</v>
      </c>
      <c r="C101" cm="1">
        <f t="array" ref="C101">INDEX(Sheet1!C:C,(ROW()-2)*5+2)</f>
        <v>25.302226999999998</v>
      </c>
      <c r="D101" cm="1">
        <f t="array" ref="D101">INDEX(Sheet1!D:D,(ROW()-2)*5+2)</f>
        <v>-7879.6620000000003</v>
      </c>
      <c r="E101" cm="1">
        <f t="array" ref="E101">INDEX(Sheet1!E:E,(ROW()-2)*5+2)</f>
        <v>-2.2793038854157057</v>
      </c>
      <c r="F101" cm="1">
        <f t="array" ref="F101">INDEX(Sheet1!F:F,(ROW()-2)*5+2)</f>
        <v>-1.2330863613399998</v>
      </c>
      <c r="G101" cm="1">
        <f t="array" ref="G101">INDEX(Sheet1!G:G,(ROW()-2)*5+2)</f>
        <v>0.56572356633675014</v>
      </c>
      <c r="H101">
        <f t="shared" si="17"/>
        <v>72</v>
      </c>
      <c r="I101">
        <f t="shared" si="18"/>
        <v>71</v>
      </c>
      <c r="J101">
        <f t="shared" si="19"/>
        <v>1.0462175240757059</v>
      </c>
      <c r="K101">
        <f t="shared" si="13"/>
        <v>1.0945711076831002</v>
      </c>
      <c r="L101">
        <f t="shared" si="14"/>
        <v>58</v>
      </c>
      <c r="M101">
        <f t="shared" si="15"/>
        <v>2.8450274517524559</v>
      </c>
      <c r="N101">
        <f t="shared" si="16"/>
        <v>8.0941812012250729</v>
      </c>
    </row>
    <row r="102" spans="1:14" x14ac:dyDescent="0.2">
      <c r="A102" t="str" cm="1">
        <f t="array" ref="A102">INDEX(Sheet1!A:A,(ROW()-2)*5+2)</f>
        <v>CCCCCCCCCCCOC(=O)c1ccccc1C(=O)OCCCCCCC</v>
      </c>
      <c r="B102" cm="1">
        <f t="array" ref="B102">INDEX(Sheet1!B:B,(ROW()-2)*5+2)</f>
        <v>4.1666669999999998E-3</v>
      </c>
      <c r="C102" cm="1">
        <f t="array" ref="C102">INDEX(Sheet1!C:C,(ROW()-2)*5+2)</f>
        <v>26.560787000000001</v>
      </c>
      <c r="D102" cm="1">
        <f t="array" ref="D102">INDEX(Sheet1!D:D,(ROW()-2)*5+2)</f>
        <v>-10429.979499999999</v>
      </c>
      <c r="E102" cm="1">
        <f t="array" ref="E102">INDEX(Sheet1!E:E,(ROW()-2)*5+2)</f>
        <v>-25.14731501918105</v>
      </c>
      <c r="F102" cm="1">
        <f t="array" ref="F102">INDEX(Sheet1!F:F,(ROW()-2)*5+2)</f>
        <v>-16.897464393326491</v>
      </c>
      <c r="G102" cm="1">
        <f t="array" ref="G102">INDEX(Sheet1!G:G,(ROW()-2)*5+2)</f>
        <v>-19.397783320981627</v>
      </c>
      <c r="H102">
        <f t="shared" si="17"/>
        <v>140</v>
      </c>
      <c r="I102">
        <f t="shared" si="18"/>
        <v>140</v>
      </c>
      <c r="J102">
        <f t="shared" si="19"/>
        <v>8.2498506258545596</v>
      </c>
      <c r="K102">
        <f t="shared" si="13"/>
        <v>68.060035348912876</v>
      </c>
      <c r="L102">
        <f t="shared" si="14"/>
        <v>140</v>
      </c>
      <c r="M102">
        <f t="shared" si="15"/>
        <v>5.7495316981994229</v>
      </c>
      <c r="N102">
        <f t="shared" si="16"/>
        <v>33.057114748599936</v>
      </c>
    </row>
    <row r="103" spans="1:14" x14ac:dyDescent="0.2">
      <c r="A103" t="str" cm="1">
        <f t="array" ref="A103">INDEX(Sheet1!A:A,(ROW()-2)*5+2)</f>
        <v>CCCCCCCCCOC(=O)c1ccccc1C(=O)OCCCCCCC</v>
      </c>
      <c r="B103" cm="1">
        <f t="array" ref="B103">INDEX(Sheet1!B:B,(ROW()-2)*5+2)</f>
        <v>4.1666669999999998E-3</v>
      </c>
      <c r="C103" cm="1">
        <f t="array" ref="C103">INDEX(Sheet1!C:C,(ROW()-2)*5+2)</f>
        <v>26.582687</v>
      </c>
      <c r="D103" cm="1">
        <f t="array" ref="D103">INDEX(Sheet1!D:D,(ROW()-2)*5+2)</f>
        <v>-10421.48</v>
      </c>
      <c r="E103" cm="1">
        <f t="array" ref="E103">INDEX(Sheet1!E:E,(ROW()-2)*5+2)</f>
        <v>-24.064537584015937</v>
      </c>
      <c r="F103" cm="1">
        <f t="array" ref="F103">INDEX(Sheet1!F:F,(ROW()-2)*5+2)</f>
        <v>-16.840149807159996</v>
      </c>
      <c r="G103" cm="1">
        <f t="array" ref="G103">INDEX(Sheet1!G:G,(ROW()-2)*5+2)</f>
        <v>-18.477985381936801</v>
      </c>
      <c r="H103">
        <f t="shared" si="17"/>
        <v>139</v>
      </c>
      <c r="I103">
        <f t="shared" si="18"/>
        <v>139</v>
      </c>
      <c r="J103">
        <f t="shared" si="19"/>
        <v>7.2243877768559415</v>
      </c>
      <c r="K103">
        <f t="shared" si="13"/>
        <v>52.191778750385531</v>
      </c>
      <c r="L103">
        <f t="shared" si="14"/>
        <v>139</v>
      </c>
      <c r="M103">
        <f t="shared" si="15"/>
        <v>5.5865522020791367</v>
      </c>
      <c r="N103">
        <f t="shared" si="16"/>
        <v>31.209565506555251</v>
      </c>
    </row>
    <row r="104" spans="1:14" x14ac:dyDescent="0.2">
      <c r="A104" t="str" cm="1">
        <f t="array" ref="A104">INDEX(Sheet1!A:A,(ROW()-2)*5+2)</f>
        <v>CCCCCCCCNCCCCCCCC</v>
      </c>
      <c r="B104" cm="1">
        <f t="array" ref="B104">INDEX(Sheet1!B:B,(ROW()-2)*5+2)</f>
        <v>3.4749970000000001E-3</v>
      </c>
      <c r="C104" cm="1">
        <f t="array" ref="C104">INDEX(Sheet1!C:C,(ROW()-2)*5+2)</f>
        <v>24.616202999999999</v>
      </c>
      <c r="D104" cm="1">
        <f t="array" ref="D104">INDEX(Sheet1!D:D,(ROW()-2)*5+2)</f>
        <v>-7536.8130000000001</v>
      </c>
      <c r="E104" cm="1">
        <f t="array" ref="E104">INDEX(Sheet1!E:E,(ROW()-2)*5+2)</f>
        <v>-3.8585570550939909</v>
      </c>
      <c r="F104" cm="1">
        <f t="array" ref="F104">INDEX(Sheet1!F:F,(ROW()-2)*5+2)</f>
        <v>-1.5741995645610025</v>
      </c>
      <c r="G104" cm="1">
        <f t="array" ref="G104">INDEX(Sheet1!G:G,(ROW()-2)*5+2)</f>
        <v>-2.0781301688775216</v>
      </c>
      <c r="H104">
        <f t="shared" si="17"/>
        <v>90</v>
      </c>
      <c r="I104">
        <f t="shared" si="18"/>
        <v>79</v>
      </c>
      <c r="J104">
        <f t="shared" si="19"/>
        <v>2.2843574905329884</v>
      </c>
      <c r="K104">
        <f t="shared" si="13"/>
        <v>5.2182891445541726</v>
      </c>
      <c r="L104">
        <f t="shared" si="14"/>
        <v>91</v>
      </c>
      <c r="M104">
        <f t="shared" si="15"/>
        <v>1.7804268862164694</v>
      </c>
      <c r="N104">
        <f t="shared" si="16"/>
        <v>3.1699198971624729</v>
      </c>
    </row>
    <row r="105" spans="1:14" x14ac:dyDescent="0.2">
      <c r="A105" t="str" cm="1">
        <f t="array" ref="A105">INDEX(Sheet1!A:A,(ROW()-2)*5+2)</f>
        <v>CCCCCCl</v>
      </c>
      <c r="B105" cm="1">
        <f t="array" ref="B105">INDEX(Sheet1!B:B,(ROW()-2)*5+2)</f>
        <v>5.7421759999999999E-3</v>
      </c>
      <c r="C105" cm="1">
        <f t="array" ref="C105">INDEX(Sheet1!C:C,(ROW()-2)*5+2)</f>
        <v>22.619956999999999</v>
      </c>
      <c r="D105" cm="1">
        <f t="array" ref="D105">INDEX(Sheet1!D:D,(ROW()-2)*5+2)</f>
        <v>-4346.0870000000004</v>
      </c>
      <c r="E105" cm="1">
        <f t="array" ref="E105">INDEX(Sheet1!E:E,(ROW()-2)*5+2)</f>
        <v>-3.4862694921675068</v>
      </c>
      <c r="F105" cm="1">
        <f t="array" ref="F105">INDEX(Sheet1!F:F,(ROW()-2)*5+2)</f>
        <v>-2.3360394653120018</v>
      </c>
      <c r="G105" cm="1">
        <f t="array" ref="G105">INDEX(Sheet1!G:G,(ROW()-2)*5+2)</f>
        <v>-1.7972626018976996</v>
      </c>
      <c r="H105">
        <f t="shared" si="17"/>
        <v>85</v>
      </c>
      <c r="I105">
        <f t="shared" si="18"/>
        <v>88</v>
      </c>
      <c r="J105">
        <f t="shared" si="19"/>
        <v>1.150230026855505</v>
      </c>
      <c r="K105">
        <f t="shared" si="13"/>
        <v>1.3230291146800157</v>
      </c>
      <c r="L105">
        <f t="shared" si="14"/>
        <v>86</v>
      </c>
      <c r="M105">
        <f t="shared" si="15"/>
        <v>1.6890068902698072</v>
      </c>
      <c r="N105">
        <f t="shared" si="16"/>
        <v>2.8527442753788845</v>
      </c>
    </row>
    <row r="106" spans="1:14" x14ac:dyDescent="0.2">
      <c r="A106" t="str" cm="1">
        <f t="array" ref="A106">INDEX(Sheet1!A:A,(ROW()-2)*5+2)</f>
        <v>CCCCCCN</v>
      </c>
      <c r="B106" cm="1">
        <f t="array" ref="B106">INDEX(Sheet1!B:B,(ROW()-2)*5+2)</f>
        <v>3.9658929999999998E-3</v>
      </c>
      <c r="C106" cm="1">
        <f t="array" ref="C106">INDEX(Sheet1!C:C,(ROW()-2)*5+2)</f>
        <v>23.182079999999999</v>
      </c>
      <c r="D106" cm="1">
        <f t="array" ref="D106">INDEX(Sheet1!D:D,(ROW()-2)*5+2)</f>
        <v>-5015.5079999999998</v>
      </c>
      <c r="E106" cm="1">
        <f t="array" ref="E106">INDEX(Sheet1!E:E,(ROW()-2)*5+2)</f>
        <v>3.6267052077721482</v>
      </c>
      <c r="F106" cm="1">
        <f t="array" ref="F106">INDEX(Sheet1!F:F,(ROW()-2)*5+2)</f>
        <v>3.2911119313559993</v>
      </c>
      <c r="G106" cm="1">
        <f t="array" ref="G106">INDEX(Sheet1!G:G,(ROW()-2)*5+2)</f>
        <v>4.6302777565798898</v>
      </c>
      <c r="H106">
        <f t="shared" si="17"/>
        <v>19</v>
      </c>
      <c r="I106">
        <f t="shared" si="18"/>
        <v>22</v>
      </c>
      <c r="J106">
        <f t="shared" si="19"/>
        <v>0.33559327641614889</v>
      </c>
      <c r="K106">
        <f t="shared" si="13"/>
        <v>0.11262284717572571</v>
      </c>
      <c r="L106">
        <f t="shared" si="14"/>
        <v>18</v>
      </c>
      <c r="M106">
        <f t="shared" si="15"/>
        <v>1.0035725488077416</v>
      </c>
      <c r="N106">
        <f t="shared" si="16"/>
        <v>1.007157860720467</v>
      </c>
    </row>
    <row r="107" spans="1:14" x14ac:dyDescent="0.2">
      <c r="A107" t="str" cm="1">
        <f t="array" ref="A107">INDEX(Sheet1!A:A,(ROW()-2)*5+2)</f>
        <v>CCCCCOCCO</v>
      </c>
      <c r="B107" cm="1">
        <f t="array" ref="B107">INDEX(Sheet1!B:B,(ROW()-2)*5+2)</f>
        <v>4.6731159999999997E-3</v>
      </c>
      <c r="C107" cm="1">
        <f t="array" ref="C107">INDEX(Sheet1!C:C,(ROW()-2)*5+2)</f>
        <v>25.078302000000001</v>
      </c>
      <c r="D107" cm="1">
        <f t="array" ref="D107">INDEX(Sheet1!D:D,(ROW()-2)*5+2)</f>
        <v>-6805.8940000000002</v>
      </c>
      <c r="E107" cm="1">
        <f t="array" ref="E107">INDEX(Sheet1!E:E,(ROW()-2)*5+2)</f>
        <v>-6.3029006610346112</v>
      </c>
      <c r="F107" cm="1">
        <f t="array" ref="F107">INDEX(Sheet1!F:F,(ROW()-2)*5+2)</f>
        <v>-6.726430145703997</v>
      </c>
      <c r="G107" cm="1">
        <f t="array" ref="G107">INDEX(Sheet1!G:G,(ROW()-2)*5+2)</f>
        <v>-4.006160269608003</v>
      </c>
      <c r="H107">
        <f t="shared" si="17"/>
        <v>110</v>
      </c>
      <c r="I107">
        <f t="shared" si="18"/>
        <v>127</v>
      </c>
      <c r="J107">
        <f t="shared" si="19"/>
        <v>0.42352948466938578</v>
      </c>
      <c r="K107">
        <f t="shared" si="13"/>
        <v>0.1793772243843155</v>
      </c>
      <c r="L107">
        <f t="shared" si="14"/>
        <v>105</v>
      </c>
      <c r="M107">
        <f t="shared" si="15"/>
        <v>2.2967403914266082</v>
      </c>
      <c r="N107">
        <f t="shared" si="16"/>
        <v>5.2750164256104499</v>
      </c>
    </row>
    <row r="108" spans="1:14" x14ac:dyDescent="0.2">
      <c r="A108" t="str" cm="1">
        <f t="array" ref="A108">INDEX(Sheet1!A:A,(ROW()-2)*5+2)</f>
        <v>CCCCO</v>
      </c>
      <c r="B108" cm="1">
        <f t="array" ref="B108">INDEX(Sheet1!B:B,(ROW()-2)*5+2)</f>
        <v>5.4392169999999997E-3</v>
      </c>
      <c r="C108" cm="1">
        <f t="array" ref="C108">INDEX(Sheet1!C:C,(ROW()-2)*5+2)</f>
        <v>24.567028000000001</v>
      </c>
      <c r="D108" cm="1">
        <f t="array" ref="D108">INDEX(Sheet1!D:D,(ROW()-2)*5+2)</f>
        <v>-5493.049</v>
      </c>
      <c r="E108" cm="1">
        <f t="array" ref="E108">INDEX(Sheet1!E:E,(ROW()-2)*5+2)</f>
        <v>-8.1421309698797941</v>
      </c>
      <c r="F108" cm="1">
        <f t="array" ref="F108">INDEX(Sheet1!F:F,(ROW()-2)*5+2)</f>
        <v>-5.3108575026329987</v>
      </c>
      <c r="G108" cm="1">
        <f t="array" ref="G108">INDEX(Sheet1!G:G,(ROW()-2)*5+2)</f>
        <v>-4.8433639325042037</v>
      </c>
      <c r="H108">
        <f t="shared" si="17"/>
        <v>123</v>
      </c>
      <c r="I108">
        <f t="shared" si="18"/>
        <v>115</v>
      </c>
      <c r="J108">
        <f t="shared" si="19"/>
        <v>2.8312734672467954</v>
      </c>
      <c r="K108">
        <f t="shared" si="13"/>
        <v>8.0161094463356903</v>
      </c>
      <c r="L108">
        <f t="shared" si="14"/>
        <v>117</v>
      </c>
      <c r="M108">
        <f t="shared" si="15"/>
        <v>3.2987670373755904</v>
      </c>
      <c r="N108">
        <f t="shared" si="16"/>
        <v>10.881863966875731</v>
      </c>
    </row>
    <row r="109" spans="1:14" x14ac:dyDescent="0.2">
      <c r="A109" t="str" cm="1">
        <f t="array" ref="A109">INDEX(Sheet1!A:A,(ROW()-2)*5+2)</f>
        <v>CCCCOC</v>
      </c>
      <c r="B109" cm="1">
        <f t="array" ref="B109">INDEX(Sheet1!B:B,(ROW()-2)*5+2)</f>
        <v>6.3500129999999998E-3</v>
      </c>
      <c r="C109" cm="1">
        <f t="array" ref="C109">INDEX(Sheet1!C:C,(ROW()-2)*5+2)</f>
        <v>22.845680000000002</v>
      </c>
      <c r="D109" cm="1">
        <f t="array" ref="D109">INDEX(Sheet1!D:D,(ROW()-2)*5+2)</f>
        <v>-4075.8827999999999</v>
      </c>
      <c r="E109" cm="1">
        <f t="array" ref="E109">INDEX(Sheet1!E:E,(ROW()-2)*5+2)</f>
        <v>-3.5115027678167525</v>
      </c>
      <c r="F109" cm="1">
        <f t="array" ref="F109">INDEX(Sheet1!F:F,(ROW()-2)*5+2)</f>
        <v>-3.0362287664763983</v>
      </c>
      <c r="G109" cm="1">
        <f t="array" ref="G109">INDEX(Sheet1!G:G,(ROW()-2)*5+2)</f>
        <v>-1.8868424755285211</v>
      </c>
      <c r="H109">
        <f t="shared" si="17"/>
        <v>87</v>
      </c>
      <c r="I109">
        <f t="shared" si="18"/>
        <v>96</v>
      </c>
      <c r="J109">
        <f t="shared" si="19"/>
        <v>0.47527400134035425</v>
      </c>
      <c r="K109">
        <f t="shared" si="13"/>
        <v>0.22588537635007105</v>
      </c>
      <c r="L109">
        <f t="shared" si="14"/>
        <v>87</v>
      </c>
      <c r="M109">
        <f t="shared" si="15"/>
        <v>1.6246602922882314</v>
      </c>
      <c r="N109">
        <f t="shared" si="16"/>
        <v>2.6395210653380814</v>
      </c>
    </row>
    <row r="110" spans="1:14" x14ac:dyDescent="0.2">
      <c r="A110" t="str" cm="1">
        <f t="array" ref="A110">INDEX(Sheet1!A:A,(ROW()-2)*5+2)</f>
        <v>CCCCOC(=O)/C=CC(=O)OCCCC</v>
      </c>
      <c r="B110" cm="1">
        <f t="array" ref="B110">INDEX(Sheet1!B:B,(ROW()-2)*5+2)</f>
        <v>3.636364E-3</v>
      </c>
      <c r="C110" cm="1">
        <f t="array" ref="C110">INDEX(Sheet1!C:C,(ROW()-2)*5+2)</f>
        <v>25.817817999999999</v>
      </c>
      <c r="D110" cm="1">
        <f t="array" ref="D110">INDEX(Sheet1!D:D,(ROW()-2)*5+2)</f>
        <v>-7984.2475999999997</v>
      </c>
      <c r="E110" cm="1">
        <f t="array" ref="E110">INDEX(Sheet1!E:E,(ROW()-2)*5+2)</f>
        <v>-5.4308671139651352</v>
      </c>
      <c r="F110" cm="1">
        <f t="array" ref="F110">INDEX(Sheet1!F:F,(ROW()-2)*5+2)</f>
        <v>-3.2158125397264001</v>
      </c>
      <c r="G110" cm="1">
        <f t="array" ref="G110">INDEX(Sheet1!G:G,(ROW()-2)*5+2)</f>
        <v>-3.2403723306460925</v>
      </c>
      <c r="H110">
        <f t="shared" si="17"/>
        <v>104</v>
      </c>
      <c r="I110">
        <f t="shared" si="18"/>
        <v>98</v>
      </c>
      <c r="J110">
        <f t="shared" si="19"/>
        <v>2.2150545742387351</v>
      </c>
      <c r="K110">
        <f t="shared" si="13"/>
        <v>4.9064667668559441</v>
      </c>
      <c r="L110">
        <f t="shared" si="14"/>
        <v>102</v>
      </c>
      <c r="M110">
        <f t="shared" si="15"/>
        <v>2.1904947833190427</v>
      </c>
      <c r="N110">
        <f t="shared" si="16"/>
        <v>4.7982673957479394</v>
      </c>
    </row>
    <row r="111" spans="1:14" x14ac:dyDescent="0.2">
      <c r="A111" t="str" cm="1">
        <f t="array" ref="A111">INDEX(Sheet1!A:A,(ROW()-2)*5+2)</f>
        <v>CCCCOCCCC</v>
      </c>
      <c r="B111" cm="1">
        <f t="array" ref="B111">INDEX(Sheet1!B:B,(ROW()-2)*5+2)</f>
        <v>5.7045070000000002E-3</v>
      </c>
      <c r="C111" cm="1">
        <f t="array" ref="C111">INDEX(Sheet1!C:C,(ROW()-2)*5+2)</f>
        <v>23.464497000000001</v>
      </c>
      <c r="D111" cm="1">
        <f t="array" ref="D111">INDEX(Sheet1!D:D,(ROW()-2)*5+2)</f>
        <v>-5106.2049999999999</v>
      </c>
      <c r="E111" cm="1">
        <f t="array" ref="E111">INDEX(Sheet1!E:E,(ROW()-2)*5+2)</f>
        <v>-7.2444381589175872</v>
      </c>
      <c r="F111" cm="1">
        <f t="array" ref="F111">INDEX(Sheet1!F:F,(ROW()-2)*5+2)</f>
        <v>-5.6638851659349996</v>
      </c>
      <c r="G111" cm="1">
        <f t="array" ref="G111">INDEX(Sheet1!G:G,(ROW()-2)*5+2)</f>
        <v>-4.9746792623118132</v>
      </c>
      <c r="H111">
        <f t="shared" si="17"/>
        <v>118</v>
      </c>
      <c r="I111">
        <f t="shared" si="18"/>
        <v>117</v>
      </c>
      <c r="J111">
        <f t="shared" si="19"/>
        <v>1.5805529929825877</v>
      </c>
      <c r="K111">
        <f t="shared" si="13"/>
        <v>2.4981477636262159</v>
      </c>
      <c r="L111">
        <f t="shared" si="14"/>
        <v>119</v>
      </c>
      <c r="M111">
        <f t="shared" si="15"/>
        <v>2.269758896605774</v>
      </c>
      <c r="N111">
        <f t="shared" si="16"/>
        <v>5.1518054487210607</v>
      </c>
    </row>
    <row r="112" spans="1:14" x14ac:dyDescent="0.2">
      <c r="A112" t="str" cm="1">
        <f t="array" ref="A112">INDEX(Sheet1!A:A,(ROW()-2)*5+2)</f>
        <v>CCCI</v>
      </c>
      <c r="B112" cm="1">
        <f t="array" ref="B112">INDEX(Sheet1!B:B,(ROW()-2)*5+2)</f>
        <v>5.8173360000000002E-3</v>
      </c>
      <c r="C112" cm="1">
        <f t="array" ref="C112">INDEX(Sheet1!C:C,(ROW()-2)*5+2)</f>
        <v>22.32808</v>
      </c>
      <c r="D112" cm="1">
        <f t="array" ref="D112">INDEX(Sheet1!D:D,(ROW()-2)*5+2)</f>
        <v>-3971.0569999999998</v>
      </c>
      <c r="E112" cm="1">
        <f t="array" ref="E112">INDEX(Sheet1!E:E,(ROW()-2)*5+2)</f>
        <v>-2.5013747582575157</v>
      </c>
      <c r="F112" cm="1">
        <f t="array" ref="F112">INDEX(Sheet1!F:F,(ROW()-2)*5+2)</f>
        <v>-0.77289284415200044</v>
      </c>
      <c r="G112" cm="1">
        <f t="array" ref="G112">INDEX(Sheet1!G:G,(ROW()-2)*5+2)</f>
        <v>-1.3303149377549452</v>
      </c>
      <c r="H112">
        <f t="shared" si="17"/>
        <v>75</v>
      </c>
      <c r="I112">
        <f t="shared" si="18"/>
        <v>67</v>
      </c>
      <c r="J112">
        <f t="shared" si="19"/>
        <v>1.7284819141055152</v>
      </c>
      <c r="K112">
        <f t="shared" si="13"/>
        <v>2.9876497273898659</v>
      </c>
      <c r="L112">
        <f t="shared" si="14"/>
        <v>81</v>
      </c>
      <c r="M112">
        <f t="shared" si="15"/>
        <v>1.1710598205025704</v>
      </c>
      <c r="N112">
        <f t="shared" si="16"/>
        <v>1.3713811031955123</v>
      </c>
    </row>
    <row r="113" spans="1:14" x14ac:dyDescent="0.2">
      <c r="A113" t="str" cm="1">
        <f t="array" ref="A113">INDEX(Sheet1!A:A,(ROW()-2)*5+2)</f>
        <v>CCN(C)CC</v>
      </c>
      <c r="B113" cm="1">
        <f t="array" ref="B113">INDEX(Sheet1!B:B,(ROW()-2)*5+2)</f>
        <v>7.6923080000000001E-3</v>
      </c>
      <c r="C113" cm="1">
        <f t="array" ref="C113">INDEX(Sheet1!C:C,(ROW()-2)*5+2)</f>
        <v>22.5578</v>
      </c>
      <c r="D113" cm="1">
        <f t="array" ref="D113">INDEX(Sheet1!D:D,(ROW()-2)*5+2)</f>
        <v>-4088.4038</v>
      </c>
      <c r="E113" cm="1">
        <f t="array" ref="E113">INDEX(Sheet1!E:E,(ROW()-2)*5+2)</f>
        <v>-8.5948543057377087</v>
      </c>
      <c r="F113" cm="1">
        <f t="array" ref="F113">INDEX(Sheet1!F:F,(ROW()-2)*5+2)</f>
        <v>-8.891461257970402</v>
      </c>
      <c r="G113" cm="1">
        <f t="array" ref="G113">INDEX(Sheet1!G:G,(ROW()-2)*5+2)</f>
        <v>-6.5924734816555954</v>
      </c>
      <c r="H113">
        <f t="shared" si="17"/>
        <v>125</v>
      </c>
      <c r="I113">
        <f t="shared" si="18"/>
        <v>131</v>
      </c>
      <c r="J113">
        <f t="shared" si="19"/>
        <v>0.29660695223269329</v>
      </c>
      <c r="K113">
        <f t="shared" si="13"/>
        <v>8.7975684112767197E-2</v>
      </c>
      <c r="L113">
        <f t="shared" si="14"/>
        <v>125</v>
      </c>
      <c r="M113">
        <f t="shared" si="15"/>
        <v>2.0023808240821133</v>
      </c>
      <c r="N113">
        <f t="shared" si="16"/>
        <v>4.0095289646517633</v>
      </c>
    </row>
    <row r="114" spans="1:14" x14ac:dyDescent="0.2">
      <c r="A114" t="str" cm="1">
        <f t="array" ref="A114">INDEX(Sheet1!A:A,(ROW()-2)*5+2)</f>
        <v>CCN(CC)CCO</v>
      </c>
      <c r="B114" cm="1">
        <f t="array" ref="B114">INDEX(Sheet1!B:B,(ROW()-2)*5+2)</f>
        <v>3.9525690000000004E-3</v>
      </c>
      <c r="C114" cm="1">
        <f t="array" ref="C114">INDEX(Sheet1!C:C,(ROW()-2)*5+2)</f>
        <v>24.514301</v>
      </c>
      <c r="D114" cm="1">
        <f t="array" ref="D114">INDEX(Sheet1!D:D,(ROW()-2)*5+2)</f>
        <v>-6003.5249999999996</v>
      </c>
      <c r="E114" cm="1">
        <f t="array" ref="E114">INDEX(Sheet1!E:E,(ROW()-2)*5+2)</f>
        <v>1.5794816131189018</v>
      </c>
      <c r="F114" cm="1">
        <f t="array" ref="F114">INDEX(Sheet1!F:F,(ROW()-2)*5+2)</f>
        <v>0.78495419427499868</v>
      </c>
      <c r="G114" cm="1">
        <f t="array" ref="G114">INDEX(Sheet1!G:G,(ROW()-2)*5+2)</f>
        <v>2.1663816909794384</v>
      </c>
      <c r="H114">
        <f t="shared" si="17"/>
        <v>32</v>
      </c>
      <c r="I114">
        <f t="shared" si="18"/>
        <v>47</v>
      </c>
      <c r="J114">
        <f t="shared" si="19"/>
        <v>0.7945274188439031</v>
      </c>
      <c r="K114">
        <f t="shared" si="13"/>
        <v>0.63127381929475501</v>
      </c>
      <c r="L114">
        <f t="shared" si="14"/>
        <v>35</v>
      </c>
      <c r="M114">
        <f t="shared" si="15"/>
        <v>0.58690007786053666</v>
      </c>
      <c r="N114">
        <f t="shared" si="16"/>
        <v>0.34445170139270398</v>
      </c>
    </row>
    <row r="116" spans="1:14" x14ac:dyDescent="0.2">
      <c r="A116" t="str" cm="1">
        <f t="array" ref="A116">INDEX(Sheet1!A:A,(ROW()-2)*5+2)</f>
        <v>CCOC(=O)OCC</v>
      </c>
      <c r="B116" cm="1">
        <f t="array" ref="B116">INDEX(Sheet1!B:B,(ROW()-2)*5+2)</f>
        <v>4.3449919999999998E-3</v>
      </c>
      <c r="C116" cm="1">
        <f t="array" ref="C116">INDEX(Sheet1!C:C,(ROW()-2)*5+2)</f>
        <v>23.535012999999999</v>
      </c>
      <c r="D116" cm="1">
        <f t="array" ref="D116">INDEX(Sheet1!D:D,(ROW()-2)*5+2)</f>
        <v>-4638.4345999999996</v>
      </c>
      <c r="E116" cm="1">
        <f t="array" ref="E116">INDEX(Sheet1!E:E,(ROW()-2)*5+2)</f>
        <v>1.1254579367603972</v>
      </c>
      <c r="F116" cm="1">
        <f t="array" ref="F116">INDEX(Sheet1!F:F,(ROW()-2)*5+2)</f>
        <v>3.3810517704768017</v>
      </c>
      <c r="G116" cm="1">
        <f t="array" ref="G116">INDEX(Sheet1!G:G,(ROW()-2)*5+2)</f>
        <v>2.7986569369020486</v>
      </c>
      <c r="H116">
        <f t="shared" si="17"/>
        <v>35</v>
      </c>
      <c r="I116">
        <f t="shared" si="18"/>
        <v>19</v>
      </c>
      <c r="J116">
        <f t="shared" si="19"/>
        <v>2.2555938337164045</v>
      </c>
      <c r="K116">
        <f t="shared" si="13"/>
        <v>5.087703542699467</v>
      </c>
      <c r="L116">
        <f t="shared" si="14"/>
        <v>30</v>
      </c>
      <c r="M116">
        <f t="shared" si="15"/>
        <v>1.6731990001416515</v>
      </c>
      <c r="N116">
        <f t="shared" si="16"/>
        <v>2.7995948940750224</v>
      </c>
    </row>
    <row r="117" spans="1:14" x14ac:dyDescent="0.2">
      <c r="A117" t="str" cm="1">
        <f t="array" ref="A117">INDEX(Sheet1!A:A,(ROW()-2)*5+2)</f>
        <v>CCOC(C)OCC</v>
      </c>
      <c r="B117" cm="1">
        <f t="array" ref="B117">INDEX(Sheet1!B:B,(ROW()-2)*5+2)</f>
        <v>5.775339E-3</v>
      </c>
      <c r="C117" cm="1">
        <f t="array" ref="C117">INDEX(Sheet1!C:C,(ROW()-2)*5+2)</f>
        <v>23.268550000000001</v>
      </c>
      <c r="D117" cm="1">
        <f t="array" ref="D117">INDEX(Sheet1!D:D,(ROW()-2)*5+2)</f>
        <v>-4503.4004000000004</v>
      </c>
      <c r="E117" cm="1">
        <f t="array" ref="E117">INDEX(Sheet1!E:E,(ROW()-2)*5+2)</f>
        <v>-4.1632611102900903</v>
      </c>
      <c r="F117" cm="1">
        <f t="array" ref="F117">INDEX(Sheet1!F:F,(ROW()-2)*5+2)</f>
        <v>-2.7401139627356024</v>
      </c>
      <c r="G117" cm="1">
        <f t="array" ref="G117">INDEX(Sheet1!G:G,(ROW()-2)*5+2)</f>
        <v>-2.439655879192614</v>
      </c>
      <c r="H117">
        <f t="shared" si="17"/>
        <v>93</v>
      </c>
      <c r="I117">
        <f t="shared" si="18"/>
        <v>95</v>
      </c>
      <c r="J117">
        <f t="shared" si="19"/>
        <v>1.4231471475544879</v>
      </c>
      <c r="K117">
        <f t="shared" si="13"/>
        <v>2.0253478035924752</v>
      </c>
      <c r="L117">
        <f t="shared" si="14"/>
        <v>95</v>
      </c>
      <c r="M117">
        <f t="shared" si="15"/>
        <v>1.7236052310974763</v>
      </c>
      <c r="N117">
        <f t="shared" si="16"/>
        <v>2.9708149926665848</v>
      </c>
    </row>
    <row r="118" spans="1:14" x14ac:dyDescent="0.2">
      <c r="A118" t="str" cm="1">
        <f t="array" ref="A118">INDEX(Sheet1!A:A,(ROW()-2)*5+2)</f>
        <v>CCOCC</v>
      </c>
      <c r="B118" cm="1">
        <f t="array" ref="B118">INDEX(Sheet1!B:B,(ROW()-2)*5+2)</f>
        <v>6.3755180000000002E-3</v>
      </c>
      <c r="C118" cm="1">
        <f t="array" ref="C118">INDEX(Sheet1!C:C,(ROW()-2)*5+2)</f>
        <v>22.741291</v>
      </c>
      <c r="D118" cm="1">
        <f t="array" ref="D118">INDEX(Sheet1!D:D,(ROW()-2)*5+2)</f>
        <v>-3951.4369999999999</v>
      </c>
      <c r="E118" cm="1">
        <f t="array" ref="E118">INDEX(Sheet1!E:E,(ROW()-2)*5+2)</f>
        <v>-0.92773750796162879</v>
      </c>
      <c r="F118" cm="1">
        <f t="array" ref="F118">INDEX(Sheet1!F:F,(ROW()-2)*5+2)</f>
        <v>-2.4511667193660003</v>
      </c>
      <c r="G118" cm="1">
        <f t="array" ref="G118">INDEX(Sheet1!G:G,(ROW()-2)*5+2)</f>
        <v>0.80476878312144606</v>
      </c>
      <c r="H118">
        <f t="shared" si="17"/>
        <v>59</v>
      </c>
      <c r="I118">
        <f t="shared" si="18"/>
        <v>92</v>
      </c>
      <c r="J118">
        <f t="shared" si="19"/>
        <v>1.5234292114043715</v>
      </c>
      <c r="K118">
        <f t="shared" si="13"/>
        <v>2.320836562160145</v>
      </c>
      <c r="L118">
        <f t="shared" si="14"/>
        <v>50</v>
      </c>
      <c r="M118">
        <f t="shared" si="15"/>
        <v>1.7325062910830749</v>
      </c>
      <c r="N118">
        <f t="shared" si="16"/>
        <v>3.0015780486424322</v>
      </c>
    </row>
    <row r="119" spans="1:14" x14ac:dyDescent="0.2">
      <c r="A119" t="str" cm="1">
        <f t="array" ref="A119">INDEX(Sheet1!A:A,(ROW()-2)*5+2)</f>
        <v>ClC(Cl)C(=O)</v>
      </c>
      <c r="B119" cm="1">
        <f t="array" ref="B119">INDEX(Sheet1!B:B,(ROW()-2)*5+2)</f>
        <v>4.4843050000000001E-3</v>
      </c>
      <c r="C119" cm="1">
        <f t="array" ref="C119">INDEX(Sheet1!C:C,(ROW()-2)*5+2)</f>
        <v>22.831520000000001</v>
      </c>
      <c r="D119" cm="1">
        <f t="array" ref="D119">INDEX(Sheet1!D:D,(ROW()-2)*5+2)</f>
        <v>-4436.7187999999996</v>
      </c>
      <c r="E119" cm="1">
        <f t="array" ref="E119">INDEX(Sheet1!E:E,(ROW()-2)*5+2)</f>
        <v>3.416780751566864</v>
      </c>
      <c r="F119" cm="1">
        <f t="array" ref="F119">INDEX(Sheet1!F:F,(ROW()-2)*5+2)</f>
        <v>2.9359197015660037</v>
      </c>
      <c r="G119" cm="1">
        <f t="array" ref="G119">INDEX(Sheet1!G:G,(ROW()-2)*5+2)</f>
        <v>4.2710134547710012</v>
      </c>
      <c r="H119">
        <f t="shared" si="17"/>
        <v>21</v>
      </c>
      <c r="I119">
        <f t="shared" si="18"/>
        <v>24</v>
      </c>
      <c r="J119">
        <f t="shared" si="19"/>
        <v>0.48086105000086032</v>
      </c>
      <c r="K119">
        <f t="shared" si="13"/>
        <v>0.23122734940792988</v>
      </c>
      <c r="L119">
        <f t="shared" si="14"/>
        <v>22</v>
      </c>
      <c r="M119">
        <f t="shared" si="15"/>
        <v>0.85423270320413724</v>
      </c>
      <c r="N119">
        <f t="shared" si="16"/>
        <v>0.72971351122344763</v>
      </c>
    </row>
    <row r="120" spans="1:14" x14ac:dyDescent="0.2">
      <c r="A120" t="str" cm="1">
        <f t="array" ref="A120">INDEX(Sheet1!A:A,(ROW()-2)*5+2)</f>
        <v>ClCCCCCCl</v>
      </c>
      <c r="B120" cm="1">
        <f t="array" ref="B120">INDEX(Sheet1!B:B,(ROW()-2)*5+2)</f>
        <v>4.9912649999999999E-3</v>
      </c>
      <c r="C120" cm="1">
        <f t="array" ref="C120">INDEX(Sheet1!C:C,(ROW()-2)*5+2)</f>
        <v>22.782630000000001</v>
      </c>
      <c r="D120" cm="1">
        <f t="array" ref="D120">INDEX(Sheet1!D:D,(ROW()-2)*5+2)</f>
        <v>-4970.0320000000002</v>
      </c>
      <c r="E120" cm="1">
        <f t="array" ref="E120">INDEX(Sheet1!E:E,(ROW()-2)*5+2)</f>
        <v>-5.5477665797057654</v>
      </c>
      <c r="F120" cm="1">
        <f t="array" ref="F120">INDEX(Sheet1!F:F,(ROW()-2)*5+2)</f>
        <v>-2.0241167704799992</v>
      </c>
      <c r="G120" cm="1">
        <f t="array" ref="G120">INDEX(Sheet1!G:G,(ROW()-2)*5+2)</f>
        <v>-3.6704244438260112</v>
      </c>
      <c r="H120">
        <f t="shared" si="17"/>
        <v>105</v>
      </c>
      <c r="I120">
        <f t="shared" si="18"/>
        <v>84</v>
      </c>
      <c r="J120">
        <f t="shared" si="19"/>
        <v>3.5236498092257662</v>
      </c>
      <c r="K120">
        <f t="shared" si="13"/>
        <v>12.416107978056779</v>
      </c>
      <c r="L120">
        <f t="shared" si="14"/>
        <v>103</v>
      </c>
      <c r="M120">
        <f t="shared" si="15"/>
        <v>1.8773421358797542</v>
      </c>
      <c r="N120">
        <f t="shared" si="16"/>
        <v>3.5244134951495574</v>
      </c>
    </row>
    <row r="121" spans="1:14" x14ac:dyDescent="0.2">
      <c r="A121" t="str" cm="1">
        <f t="array" ref="A121">INDEX(Sheet1!A:A,(ROW()-2)*5+2)</f>
        <v>ClCCO</v>
      </c>
      <c r="B121" cm="1">
        <f t="array" ref="B121">INDEX(Sheet1!B:B,(ROW()-2)*5+2)</f>
        <v>4.8626310000000001E-3</v>
      </c>
      <c r="C121" cm="1">
        <f t="array" ref="C121">INDEX(Sheet1!C:C,(ROW()-2)*5+2)</f>
        <v>24.236822</v>
      </c>
      <c r="D121" cm="1">
        <f t="array" ref="D121">INDEX(Sheet1!D:D,(ROW()-2)*5+2)</f>
        <v>-5482.6293999999998</v>
      </c>
      <c r="E121" cm="1">
        <f t="array" ref="E121">INDEX(Sheet1!E:E,(ROW()-2)*5+2)</f>
        <v>-1.5513521217370876</v>
      </c>
      <c r="F121" cm="1">
        <f t="array" ref="F121">INDEX(Sheet1!F:F,(ROW()-2)*5+2)</f>
        <v>-2.423181681951398</v>
      </c>
      <c r="G121" cm="1">
        <f t="array" ref="G121">INDEX(Sheet1!G:G,(ROW()-2)*5+2)</f>
        <v>-1.1174283562332405</v>
      </c>
      <c r="H121">
        <f t="shared" si="17"/>
        <v>64</v>
      </c>
      <c r="I121">
        <f t="shared" si="18"/>
        <v>90</v>
      </c>
      <c r="J121">
        <f t="shared" si="19"/>
        <v>0.87182956021431046</v>
      </c>
      <c r="K121">
        <f t="shared" si="13"/>
        <v>0.76008678206347802</v>
      </c>
      <c r="L121">
        <f t="shared" si="14"/>
        <v>80</v>
      </c>
      <c r="M121">
        <f t="shared" si="15"/>
        <v>0.43392376550384704</v>
      </c>
      <c r="N121">
        <f t="shared" si="16"/>
        <v>0.18828983426903764</v>
      </c>
    </row>
    <row r="122" spans="1:14" x14ac:dyDescent="0.2">
      <c r="A122" t="str" cm="1">
        <f t="array" ref="A122">INDEX(Sheet1!A:A,(ROW()-2)*5+2)</f>
        <v>CNCCO</v>
      </c>
      <c r="B122" cm="1">
        <f t="array" ref="B122">INDEX(Sheet1!B:B,(ROW()-2)*5+2)</f>
        <v>3.7223149999999999E-3</v>
      </c>
      <c r="C122" cm="1">
        <f t="array" ref="C122">INDEX(Sheet1!C:C,(ROW()-2)*5+2)</f>
        <v>24.907948000000001</v>
      </c>
      <c r="D122" cm="1">
        <f t="array" ref="D122">INDEX(Sheet1!D:D,(ROW()-2)*5+2)</f>
        <v>-5917.7460000000001</v>
      </c>
      <c r="E122" cm="1">
        <f t="array" ref="E122">INDEX(Sheet1!E:E,(ROW()-2)*5+2)</f>
        <v>2.4077609337554655</v>
      </c>
      <c r="F122" cm="1">
        <f t="array" ref="F122">INDEX(Sheet1!F:F,(ROW()-2)*5+2)</f>
        <v>2.8802332980100012</v>
      </c>
      <c r="G122" cm="1">
        <f t="array" ref="G122">INDEX(Sheet1!G:G,(ROW()-2)*5+2)</f>
        <v>3.48841749259865</v>
      </c>
      <c r="H122">
        <f t="shared" si="17"/>
        <v>26</v>
      </c>
      <c r="I122">
        <f t="shared" si="18"/>
        <v>25</v>
      </c>
      <c r="J122">
        <f t="shared" si="19"/>
        <v>0.47247236425453565</v>
      </c>
      <c r="K122">
        <f t="shared" si="13"/>
        <v>0.22323013498427061</v>
      </c>
      <c r="L122">
        <f t="shared" si="14"/>
        <v>24</v>
      </c>
      <c r="M122">
        <f t="shared" si="15"/>
        <v>1.0806565588431845</v>
      </c>
      <c r="N122">
        <f t="shared" si="16"/>
        <v>1.1678185981707929</v>
      </c>
    </row>
    <row r="123" spans="1:14" x14ac:dyDescent="0.2">
      <c r="A123" t="str" cm="1">
        <f t="array" ref="A123">INDEX(Sheet1!A:A,(ROW()-2)*5+2)</f>
        <v>COC(C)OC</v>
      </c>
      <c r="B123" cm="1">
        <f t="array" ref="B123">INDEX(Sheet1!B:B,(ROW()-2)*5+2)</f>
        <v>6.2519539999999997E-3</v>
      </c>
      <c r="C123" cm="1">
        <f t="array" ref="C123">INDEX(Sheet1!C:C,(ROW()-2)*5+2)</f>
        <v>22.950458999999999</v>
      </c>
      <c r="D123" cm="1">
        <f t="array" ref="D123">INDEX(Sheet1!D:D,(ROW()-2)*5+2)</f>
        <v>-4081.8267000000001</v>
      </c>
      <c r="E123" cm="1">
        <f t="array" ref="E123">INDEX(Sheet1!E:E,(ROW()-2)*5+2)</f>
        <v>-2.3592130915609069</v>
      </c>
      <c r="F123" cm="1">
        <f t="array" ref="F123">INDEX(Sheet1!F:F,(ROW()-2)*5+2)</f>
        <v>-2.5689337643717991</v>
      </c>
      <c r="G123" cm="1">
        <f t="array" ref="G123">INDEX(Sheet1!G:G,(ROW()-2)*5+2)</f>
        <v>-1.1086867328818251</v>
      </c>
      <c r="H123">
        <f t="shared" si="17"/>
        <v>73</v>
      </c>
      <c r="I123">
        <f t="shared" si="18"/>
        <v>93</v>
      </c>
      <c r="J123">
        <f t="shared" si="19"/>
        <v>0.20972067281089224</v>
      </c>
      <c r="K123">
        <f t="shared" si="13"/>
        <v>4.3982760604253317E-2</v>
      </c>
      <c r="L123">
        <f t="shared" si="14"/>
        <v>79</v>
      </c>
      <c r="M123">
        <f t="shared" si="15"/>
        <v>1.2505263586790818</v>
      </c>
      <c r="N123">
        <f t="shared" si="16"/>
        <v>1.5638161737511636</v>
      </c>
    </row>
    <row r="124" spans="1:14" x14ac:dyDescent="0.2">
      <c r="A124" t="str" cm="1">
        <f t="array" ref="A124">INDEX(Sheet1!A:A,(ROW()-2)*5+2)</f>
        <v>COCCOCCO</v>
      </c>
      <c r="B124" cm="1">
        <f t="array" ref="B124">INDEX(Sheet1!B:B,(ROW()-2)*5+2)</f>
        <v>4.8042279999999998E-3</v>
      </c>
      <c r="C124" cm="1">
        <f t="array" ref="C124">INDEX(Sheet1!C:C,(ROW()-2)*5+2)</f>
        <v>25.075724000000001</v>
      </c>
      <c r="D124" cm="1">
        <f t="array" ref="D124">INDEX(Sheet1!D:D,(ROW()-2)*5+2)</f>
        <v>-6609.1972999999998</v>
      </c>
      <c r="E124" cm="1">
        <f t="array" ref="E124">INDEX(Sheet1!E:E,(ROW()-2)*5+2)</f>
        <v>-7.3643021349563647</v>
      </c>
      <c r="F124" cm="1">
        <f t="array" ref="F124">INDEX(Sheet1!F:F,(ROW()-2)*5+2)</f>
        <v>-6.6763667261843977</v>
      </c>
      <c r="G124" cm="1">
        <f t="array" ref="G124">INDEX(Sheet1!G:G,(ROW()-2)*5+2)</f>
        <v>-4.8198641998203691</v>
      </c>
      <c r="H124">
        <f t="shared" si="17"/>
        <v>119</v>
      </c>
      <c r="I124">
        <f t="shared" si="18"/>
        <v>126</v>
      </c>
      <c r="J124">
        <f t="shared" si="19"/>
        <v>0.68793540877196691</v>
      </c>
      <c r="K124">
        <f t="shared" si="13"/>
        <v>0.47325512664225322</v>
      </c>
      <c r="L124">
        <f t="shared" si="14"/>
        <v>116</v>
      </c>
      <c r="M124">
        <f t="shared" si="15"/>
        <v>2.5444379351359956</v>
      </c>
      <c r="N124">
        <f t="shared" si="16"/>
        <v>6.4741644057591285</v>
      </c>
    </row>
    <row r="125" spans="1:14" x14ac:dyDescent="0.2">
      <c r="A125" t="str" cm="1">
        <f t="array" ref="A125">INDEX(Sheet1!A:A,(ROW()-2)*5+2)</f>
        <v>COCCOCCOCCOCCOC</v>
      </c>
      <c r="B125" cm="1">
        <f t="array" ref="B125">INDEX(Sheet1!B:B,(ROW()-2)*5+2)</f>
        <v>4.1076200000000002E-3</v>
      </c>
      <c r="C125" cm="1">
        <f t="array" ref="C125">INDEX(Sheet1!C:C,(ROW()-2)*5+2)</f>
        <v>24.961517000000001</v>
      </c>
      <c r="D125" cm="1">
        <f t="array" ref="D125">INDEX(Sheet1!D:D,(ROW()-2)*5+2)</f>
        <v>-7289.5654000000004</v>
      </c>
      <c r="E125" cm="1">
        <f t="array" ref="E125">INDEX(Sheet1!E:E,(ROW()-2)*5+2)</f>
        <v>-8.0667635518607312</v>
      </c>
      <c r="F125" cm="1">
        <f t="array" ref="F125">INDEX(Sheet1!F:F,(ROW()-2)*5+2)</f>
        <v>-4.9812476283480009</v>
      </c>
      <c r="G125" cm="1">
        <f t="array" ref="G125">INDEX(Sheet1!G:G,(ROW()-2)*5+2)</f>
        <v>-6.635843559699083</v>
      </c>
      <c r="H125">
        <f t="shared" si="17"/>
        <v>120</v>
      </c>
      <c r="I125">
        <f t="shared" si="18"/>
        <v>113</v>
      </c>
      <c r="J125">
        <f t="shared" si="19"/>
        <v>3.0855159235127303</v>
      </c>
      <c r="K125">
        <f t="shared" si="13"/>
        <v>9.520408514250617</v>
      </c>
      <c r="L125">
        <f t="shared" si="14"/>
        <v>126</v>
      </c>
      <c r="M125">
        <f t="shared" si="15"/>
        <v>1.4309199921616482</v>
      </c>
      <c r="N125">
        <f t="shared" si="16"/>
        <v>2.0475320239678916</v>
      </c>
    </row>
    <row r="126" spans="1:14" x14ac:dyDescent="0.2">
      <c r="A126" t="str" cm="1">
        <f t="array" ref="A126">INDEX(Sheet1!A:A,(ROW()-2)*5+2)</f>
        <v>CSCCC=O</v>
      </c>
      <c r="B126" cm="1">
        <f t="array" ref="B126">INDEX(Sheet1!B:B,(ROW()-2)*5+2)</f>
        <v>4.0485829999999997E-3</v>
      </c>
      <c r="C126" cm="1">
        <f t="array" ref="C126">INDEX(Sheet1!C:C,(ROW()-2)*5+2)</f>
        <v>22.927479999999999</v>
      </c>
      <c r="D126" cm="1">
        <f t="array" ref="D126">INDEX(Sheet1!D:D,(ROW()-2)*5+2)</f>
        <v>-4832.7602999999999</v>
      </c>
      <c r="E126" cm="1">
        <f t="array" ref="E126">INDEX(Sheet1!E:E,(ROW()-2)*5+2)</f>
        <v>1.0807899302952109</v>
      </c>
      <c r="F126" cm="1">
        <f t="array" ref="F126">INDEX(Sheet1!F:F,(ROW()-2)*5+2)</f>
        <v>3.3616488063451015</v>
      </c>
      <c r="G126" cm="1">
        <f t="array" ref="G126">INDEX(Sheet1!G:G,(ROW()-2)*5+2)</f>
        <v>2.1618076916755129</v>
      </c>
      <c r="H126">
        <f t="shared" si="17"/>
        <v>38</v>
      </c>
      <c r="I126">
        <f t="shared" si="18"/>
        <v>20</v>
      </c>
      <c r="J126">
        <f t="shared" si="19"/>
        <v>2.2808588760498907</v>
      </c>
      <c r="K126">
        <f t="shared" si="13"/>
        <v>5.2023172124555703</v>
      </c>
      <c r="L126">
        <f t="shared" si="14"/>
        <v>36</v>
      </c>
      <c r="M126">
        <f t="shared" si="15"/>
        <v>1.081017761380302</v>
      </c>
      <c r="N126">
        <f t="shared" si="16"/>
        <v>1.1685994004196796</v>
      </c>
    </row>
    <row r="127" spans="1:14" x14ac:dyDescent="0.2">
      <c r="A127" t="str" cm="1">
        <f t="array" ref="A127">INDEX(Sheet1!A:A,(ROW()-2)*5+2)</f>
        <v>CSCCCC</v>
      </c>
      <c r="B127" cm="1">
        <f t="array" ref="B127">INDEX(Sheet1!B:B,(ROW()-2)*5+2)</f>
        <v>5.7045070000000002E-3</v>
      </c>
      <c r="C127" cm="1">
        <f t="array" ref="C127">INDEX(Sheet1!C:C,(ROW()-2)*5+2)</f>
        <v>22.635328000000001</v>
      </c>
      <c r="D127" cm="1">
        <f t="array" ref="D127">INDEX(Sheet1!D:D,(ROW()-2)*5+2)</f>
        <v>-4224.384</v>
      </c>
      <c r="E127" cm="1">
        <f t="array" ref="E127">INDEX(Sheet1!E:E,(ROW()-2)*5+2)</f>
        <v>-5.3788830357606372</v>
      </c>
      <c r="F127" cm="1">
        <f t="array" ref="F127">INDEX(Sheet1!F:F,(ROW()-2)*5+2)</f>
        <v>-1.4627000986879999</v>
      </c>
      <c r="G127" cm="1">
        <f t="array" ref="G127">INDEX(Sheet1!G:G,(ROW()-2)*5+2)</f>
        <v>-3.021378279036103</v>
      </c>
      <c r="H127">
        <f t="shared" si="17"/>
        <v>103</v>
      </c>
      <c r="I127">
        <f t="shared" si="18"/>
        <v>77</v>
      </c>
      <c r="J127">
        <f t="shared" si="19"/>
        <v>3.9161829370726373</v>
      </c>
      <c r="K127">
        <f t="shared" si="13"/>
        <v>15.336488796618868</v>
      </c>
      <c r="L127">
        <f t="shared" si="14"/>
        <v>100</v>
      </c>
      <c r="M127">
        <f t="shared" si="15"/>
        <v>2.3575047567245342</v>
      </c>
      <c r="N127">
        <f t="shared" si="16"/>
        <v>5.5578286779788053</v>
      </c>
    </row>
    <row r="128" spans="1:14" x14ac:dyDescent="0.2">
      <c r="A128" t="str" cm="1">
        <f t="array" ref="A128">INDEX(Sheet1!A:A,(ROW()-2)*5+2)</f>
        <v>N#CC(C)CCC#N</v>
      </c>
      <c r="B128" cm="1">
        <f t="array" ref="B128">INDEX(Sheet1!B:B,(ROW()-2)*5+2)</f>
        <v>4.3830809999999996E-3</v>
      </c>
      <c r="C128" cm="1">
        <f t="array" ref="C128">INDEX(Sheet1!C:C,(ROW()-2)*5+2)</f>
        <v>24.078876000000001</v>
      </c>
      <c r="D128" cm="1">
        <f t="array" ref="D128">INDEX(Sheet1!D:D,(ROW()-2)*5+2)</f>
        <v>-6793.7372999999998</v>
      </c>
      <c r="E128" cm="1">
        <f t="array" ref="E128">INDEX(Sheet1!E:E,(ROW()-2)*5+2)</f>
        <v>-9.8527145336671538</v>
      </c>
      <c r="F128" cm="1">
        <f t="array" ref="F128">INDEX(Sheet1!F:F,(ROW()-2)*5+2)</f>
        <v>-5.6986248786212954</v>
      </c>
      <c r="G128" cm="1">
        <f t="array" ref="G128">INDEX(Sheet1!G:G,(ROW()-2)*5+2)</f>
        <v>-6.9761325429209933</v>
      </c>
      <c r="H128">
        <f t="shared" si="17"/>
        <v>128</v>
      </c>
      <c r="I128">
        <f t="shared" si="18"/>
        <v>118</v>
      </c>
      <c r="J128">
        <f t="shared" si="19"/>
        <v>4.1540896550458584</v>
      </c>
      <c r="K128">
        <f t="shared" si="13"/>
        <v>17.25646086215902</v>
      </c>
      <c r="L128">
        <f t="shared" si="14"/>
        <v>128</v>
      </c>
      <c r="M128">
        <f t="shared" si="15"/>
        <v>2.8765819907461605</v>
      </c>
      <c r="N128">
        <f t="shared" si="16"/>
        <v>8.2747239494851446</v>
      </c>
    </row>
    <row r="129" spans="1:14" x14ac:dyDescent="0.2">
      <c r="A129" t="str" cm="1">
        <f t="array" ref="A129">INDEX(Sheet1!A:A,(ROW()-2)*5+2)</f>
        <v>N1C(C)C1</v>
      </c>
      <c r="B129" cm="1">
        <f t="array" ref="B129">INDEX(Sheet1!B:B,(ROW()-2)*5+2)</f>
        <v>4.8042279999999998E-3</v>
      </c>
      <c r="C129" cm="1">
        <f t="array" ref="C129">INDEX(Sheet1!C:C,(ROW()-2)*5+2)</f>
        <v>22.864692999999999</v>
      </c>
      <c r="D129" cm="1">
        <f t="array" ref="D129">INDEX(Sheet1!D:D,(ROW()-2)*5+2)</f>
        <v>-4738.3433000000005</v>
      </c>
      <c r="E129" cm="1">
        <f t="array" ref="E129">INDEX(Sheet1!E:E,(ROW()-2)*5+2)</f>
        <v>3.1990552387777376</v>
      </c>
      <c r="F129" cm="1">
        <f t="array" ref="F129">INDEX(Sheet1!F:F,(ROW()-2)*5+2)</f>
        <v>0.10061144452759763</v>
      </c>
      <c r="G129" cm="1">
        <f t="array" ref="G129">INDEX(Sheet1!G:G,(ROW()-2)*5+2)</f>
        <v>4.3350295682845754</v>
      </c>
      <c r="H129">
        <f t="shared" si="17"/>
        <v>22</v>
      </c>
      <c r="I129">
        <f t="shared" si="18"/>
        <v>59</v>
      </c>
      <c r="J129">
        <f t="shared" si="19"/>
        <v>3.0984437942501399</v>
      </c>
      <c r="K129">
        <f t="shared" si="13"/>
        <v>9.6003539461272034</v>
      </c>
      <c r="L129">
        <f t="shared" si="14"/>
        <v>21</v>
      </c>
      <c r="M129">
        <f t="shared" si="15"/>
        <v>1.1359743295068379</v>
      </c>
      <c r="N129">
        <f t="shared" si="16"/>
        <v>1.2904376772985098</v>
      </c>
    </row>
    <row r="130" spans="1:14" x14ac:dyDescent="0.2">
      <c r="A130" t="str" cm="1">
        <f t="array" ref="A130">INDEX(Sheet1!A:A,(ROW()-2)*5+2)</f>
        <v>n1c(C)cc(C)cc1(C)</v>
      </c>
      <c r="B130" cm="1">
        <f t="array" ref="B130">INDEX(Sheet1!B:B,(ROW()-2)*5+2)</f>
        <v>4.3675750000000003E-3</v>
      </c>
      <c r="C130" cm="1">
        <f t="array" ref="C130">INDEX(Sheet1!C:C,(ROW()-2)*5+2)</f>
        <v>22.851934</v>
      </c>
      <c r="D130" cm="1">
        <f t="array" ref="D130">INDEX(Sheet1!D:D,(ROW()-2)*5+2)</f>
        <v>-5281.0722999999998</v>
      </c>
      <c r="E130" cm="1">
        <f t="array" ref="E130">INDEX(Sheet1!E:E,(ROW()-2)*5+2)</f>
        <v>-0.41752268793557867</v>
      </c>
      <c r="F130" cm="1">
        <f t="array" ref="F130">INDEX(Sheet1!F:F,(ROW()-2)*5+2)</f>
        <v>-0.21354535067250069</v>
      </c>
      <c r="G130" cm="1">
        <f t="array" ref="G130">INDEX(Sheet1!G:G,(ROW()-2)*5+2)</f>
        <v>0.61004393145242375</v>
      </c>
      <c r="H130">
        <f t="shared" ref="H130:H142" si="20">_xlfn.RANK.AVG(E130,E:E)</f>
        <v>50</v>
      </c>
      <c r="I130">
        <f t="shared" ref="I130:I142" si="21">_xlfn.RANK.AVG(F130,F:F)</f>
        <v>65</v>
      </c>
      <c r="J130">
        <f t="shared" ref="J130:J142" si="22">ABS(F130-E130)</f>
        <v>0.20397733726307798</v>
      </c>
      <c r="K130">
        <f t="shared" si="13"/>
        <v>4.1606754116935464E-2</v>
      </c>
      <c r="L130">
        <f t="shared" si="14"/>
        <v>57</v>
      </c>
      <c r="M130">
        <f t="shared" si="15"/>
        <v>1.0275666193880024</v>
      </c>
      <c r="N130">
        <f t="shared" si="16"/>
        <v>1.0558931572804879</v>
      </c>
    </row>
    <row r="131" spans="1:14" x14ac:dyDescent="0.2">
      <c r="A131" t="str" cm="1">
        <f t="array" ref="A131">INDEX(Sheet1!A:A,(ROW()-2)*5+2)</f>
        <v>n1ccc(C)cc1</v>
      </c>
      <c r="B131" cm="1">
        <f t="array" ref="B131">INDEX(Sheet1!B:B,(ROW()-2)*5+2)</f>
        <v>3.612456E-3</v>
      </c>
      <c r="C131" cm="1">
        <f t="array" ref="C131">INDEX(Sheet1!C:C,(ROW()-2)*5+2)</f>
        <v>22.74633</v>
      </c>
      <c r="D131" cm="1">
        <f t="array" ref="D131">INDEX(Sheet1!D:D,(ROW()-2)*5+2)</f>
        <v>-4906.8315000000002</v>
      </c>
      <c r="E131" cm="1">
        <f t="array" ref="E131">INDEX(Sheet1!E:E,(ROW()-2)*5+2)</f>
        <v>5.228571889229392</v>
      </c>
      <c r="F131" cm="1">
        <f t="array" ref="F131">INDEX(Sheet1!F:F,(ROW()-2)*5+2)</f>
        <v>5.0206171068359993</v>
      </c>
      <c r="G131" cm="1">
        <f t="array" ref="G131">INDEX(Sheet1!G:G,(ROW()-2)*5+2)</f>
        <v>5.8402147860431128</v>
      </c>
      <c r="H131">
        <f t="shared" si="20"/>
        <v>11</v>
      </c>
      <c r="I131">
        <f t="shared" si="21"/>
        <v>13</v>
      </c>
      <c r="J131">
        <f t="shared" si="22"/>
        <v>0.20795478239339271</v>
      </c>
      <c r="K131">
        <f t="shared" ref="K131:K142" si="23">J131^2</f>
        <v>4.3245191520283319E-2</v>
      </c>
      <c r="L131">
        <f t="shared" ref="L131:L142" si="24">_xlfn.RANK.AVG(G131,G:G)</f>
        <v>11</v>
      </c>
      <c r="M131">
        <f t="shared" ref="M131:M142" si="25">ABS(G131-E131)</f>
        <v>0.61164289681372086</v>
      </c>
      <c r="N131">
        <f t="shared" ref="N131:N142" si="26">M131^2</f>
        <v>0.37410703322267996</v>
      </c>
    </row>
    <row r="132" spans="1:14" x14ac:dyDescent="0.2">
      <c r="A132" t="str" cm="1">
        <f t="array" ref="A132">INDEX(Sheet1!A:A,(ROW()-2)*5+2)</f>
        <v>O=C(C)C1CCCCC1</v>
      </c>
      <c r="B132" cm="1">
        <f t="array" ref="B132">INDEX(Sheet1!B:B,(ROW()-2)*5+2)</f>
        <v>4.1814759999999999E-3</v>
      </c>
      <c r="C132" cm="1">
        <f t="array" ref="C132">INDEX(Sheet1!C:C,(ROW()-2)*5+2)</f>
        <v>22.876963</v>
      </c>
      <c r="D132" cm="1">
        <f t="array" ref="D132">INDEX(Sheet1!D:D,(ROW()-2)*5+2)</f>
        <v>-4875.4296999999997</v>
      </c>
      <c r="E132" cm="1">
        <f t="array" ref="E132">INDEX(Sheet1!E:E,(ROW()-2)*5+2)</f>
        <v>-0.49837979988241088</v>
      </c>
      <c r="F132" cm="1">
        <f t="array" ref="F132">INDEX(Sheet1!F:F,(ROW()-2)*5+2)</f>
        <v>2.4904707197628007</v>
      </c>
      <c r="G132" cm="1">
        <f t="array" ref="G132">INDEX(Sheet1!G:G,(ROW()-2)*5+2)</f>
        <v>1.0475765083406685</v>
      </c>
      <c r="H132">
        <f t="shared" si="20"/>
        <v>52</v>
      </c>
      <c r="I132">
        <f t="shared" si="21"/>
        <v>30</v>
      </c>
      <c r="J132">
        <f t="shared" si="22"/>
        <v>2.9888505196452115</v>
      </c>
      <c r="K132">
        <f t="shared" si="23"/>
        <v>8.9332274287834519</v>
      </c>
      <c r="L132">
        <f t="shared" si="24"/>
        <v>46</v>
      </c>
      <c r="M132">
        <f t="shared" si="25"/>
        <v>1.5459563082230794</v>
      </c>
      <c r="N132">
        <f t="shared" si="26"/>
        <v>2.3899809069347326</v>
      </c>
    </row>
    <row r="133" spans="1:14" x14ac:dyDescent="0.2">
      <c r="A133" t="str" cm="1">
        <f t="array" ref="A133">INDEX(Sheet1!A:A,(ROW()-2)*5+2)</f>
        <v>O=C(C=C)OCCCCCCOC(=O)C=C</v>
      </c>
      <c r="B133" cm="1">
        <f t="array" ref="B133">INDEX(Sheet1!B:B,(ROW()-2)*5+2)</f>
        <v>3.5829450000000001E-3</v>
      </c>
      <c r="C133" cm="1">
        <f t="array" ref="C133">INDEX(Sheet1!C:C,(ROW()-2)*5+2)</f>
        <v>24.794418</v>
      </c>
      <c r="D133" cm="1">
        <f t="array" ref="D133">INDEX(Sheet1!D:D,(ROW()-2)*5+2)</f>
        <v>-7321.4669999999996</v>
      </c>
      <c r="E133" cm="1">
        <f t="array" ref="E133">INDEX(Sheet1!E:E,(ROW()-2)*5+2)</f>
        <v>-5.8104938424565677</v>
      </c>
      <c r="F133" cm="1">
        <f t="array" ref="F133">INDEX(Sheet1!F:F,(ROW()-2)*5+2)</f>
        <v>-1.4379955803150004</v>
      </c>
      <c r="G133" cm="1">
        <f t="array" ref="G133">INDEX(Sheet1!G:G,(ROW()-2)*5+2)</f>
        <v>-4.0577867593539416</v>
      </c>
      <c r="H133">
        <f t="shared" si="20"/>
        <v>106</v>
      </c>
      <c r="I133">
        <f t="shared" si="21"/>
        <v>75</v>
      </c>
      <c r="J133">
        <f t="shared" si="22"/>
        <v>4.3724982621415673</v>
      </c>
      <c r="K133">
        <f t="shared" si="23"/>
        <v>19.118741052431027</v>
      </c>
      <c r="L133">
        <f t="shared" si="24"/>
        <v>106</v>
      </c>
      <c r="M133">
        <f t="shared" si="25"/>
        <v>1.7527070831026261</v>
      </c>
      <c r="N133">
        <f t="shared" si="26"/>
        <v>3.071982119158116</v>
      </c>
    </row>
    <row r="134" spans="1:14" x14ac:dyDescent="0.2">
      <c r="A134" t="str" cm="1">
        <f t="array" ref="A134">INDEX(Sheet1!A:A,(ROW()-2)*5+2)</f>
        <v>O=C(CCCCCCC)OCC(OC(CCCCCCC)=O)COC(CCCCCCC)=O</v>
      </c>
      <c r="B134" cm="1">
        <f t="array" ref="B134">INDEX(Sheet1!B:B,(ROW()-2)*5+2)</f>
        <v>3.532945E-3</v>
      </c>
      <c r="C134" cm="1">
        <f t="array" ref="C134">INDEX(Sheet1!C:C,(ROW()-2)*5+2)</f>
        <v>28.354458000000001</v>
      </c>
      <c r="D134" cm="1">
        <f t="array" ref="D134">INDEX(Sheet1!D:D,(ROW()-2)*5+2)</f>
        <v>-12219.037</v>
      </c>
      <c r="E134" cm="1">
        <f t="array" ref="E134">INDEX(Sheet1!E:E,(ROW()-2)*5+2)</f>
        <v>-17.224215421943555</v>
      </c>
      <c r="F134" cm="1">
        <f t="array" ref="F134">INDEX(Sheet1!F:F,(ROW()-2)*5+2)</f>
        <v>-14.814727673965002</v>
      </c>
      <c r="G134" cm="1">
        <f t="array" ref="G134">INDEX(Sheet1!G:G,(ROW()-2)*5+2)</f>
        <v>-13.307351004152697</v>
      </c>
      <c r="H134">
        <f t="shared" si="20"/>
        <v>136</v>
      </c>
      <c r="I134">
        <f t="shared" si="21"/>
        <v>138</v>
      </c>
      <c r="J134">
        <f t="shared" si="22"/>
        <v>2.4094877479785524</v>
      </c>
      <c r="K134">
        <f t="shared" si="23"/>
        <v>5.805631207658756</v>
      </c>
      <c r="L134">
        <f t="shared" si="24"/>
        <v>136</v>
      </c>
      <c r="M134">
        <f t="shared" si="25"/>
        <v>3.9168644177908583</v>
      </c>
      <c r="N134">
        <f t="shared" si="26"/>
        <v>15.341826867356119</v>
      </c>
    </row>
    <row r="135" spans="1:14" x14ac:dyDescent="0.2">
      <c r="A135" t="str" cm="1">
        <f t="array" ref="A135">INDEX(Sheet1!A:A,(ROW()-2)*5+2)</f>
        <v>O=C(OCC)CCCCCCCCCCCCC</v>
      </c>
      <c r="B135" cm="1">
        <f t="array" ref="B135">INDEX(Sheet1!B:B,(ROW()-2)*5+2)</f>
        <v>3.5077870000000001E-3</v>
      </c>
      <c r="C135" cm="1">
        <f t="array" ref="C135">INDEX(Sheet1!C:C,(ROW()-2)*5+2)</f>
        <v>24.887726000000001</v>
      </c>
      <c r="D135" cm="1">
        <f t="array" ref="D135">INDEX(Sheet1!D:D,(ROW()-2)*5+2)</f>
        <v>-7609.1454999999996</v>
      </c>
      <c r="E135" cm="1">
        <f t="array" ref="E135">INDEX(Sheet1!E:E,(ROW()-2)*5+2)</f>
        <v>-5.2177078684671976</v>
      </c>
      <c r="F135" cm="1">
        <f t="array" ref="F135">INDEX(Sheet1!F:F,(ROW()-2)*5+2)</f>
        <v>-1.8035356660085</v>
      </c>
      <c r="G135" cm="1">
        <f t="array" ref="G135">INDEX(Sheet1!G:G,(ROW()-2)*5+2)</f>
        <v>-2.6051567100002515</v>
      </c>
      <c r="H135">
        <f t="shared" si="20"/>
        <v>99</v>
      </c>
      <c r="I135">
        <f t="shared" si="21"/>
        <v>82</v>
      </c>
      <c r="J135">
        <f t="shared" si="22"/>
        <v>3.4141722024586976</v>
      </c>
      <c r="K135">
        <f t="shared" si="23"/>
        <v>11.656571828041674</v>
      </c>
      <c r="L135">
        <f t="shared" si="24"/>
        <v>97</v>
      </c>
      <c r="M135">
        <f t="shared" si="25"/>
        <v>2.6125511584669461</v>
      </c>
      <c r="N135">
        <f t="shared" si="26"/>
        <v>6.8254235556069816</v>
      </c>
    </row>
    <row r="136" spans="1:14" x14ac:dyDescent="0.2">
      <c r="A136" t="str" cm="1">
        <f t="array" ref="A136">INDEX(Sheet1!A:A,(ROW()-2)*5+2)</f>
        <v>O=C=NCCCCCCN=C=O</v>
      </c>
      <c r="B136" cm="1">
        <f t="array" ref="B136">INDEX(Sheet1!B:B,(ROW()-2)*5+2)</f>
        <v>4.852861E-3</v>
      </c>
      <c r="C136" cm="1">
        <f t="array" ref="C136">INDEX(Sheet1!C:C,(ROW()-2)*5+2)</f>
        <v>24.395948000000001</v>
      </c>
      <c r="D136" cm="1">
        <f t="array" ref="D136">INDEX(Sheet1!D:D,(ROW()-2)*5+2)</f>
        <v>-7360.4385000000002</v>
      </c>
      <c r="E136" cm="1">
        <f t="array" ref="E136">INDEX(Sheet1!E:E,(ROW()-2)*5+2)</f>
        <v>-12.275886011838612</v>
      </c>
      <c r="F136" cm="1">
        <f t="array" ref="F136">INDEX(Sheet1!F:F,(ROW()-2)*5+2)</f>
        <v>-11.323236939548497</v>
      </c>
      <c r="G136" cm="1">
        <f t="array" ref="G136">INDEX(Sheet1!G:G,(ROW()-2)*5+2)</f>
        <v>-9.8835079095367142</v>
      </c>
      <c r="H136">
        <f t="shared" si="20"/>
        <v>134</v>
      </c>
      <c r="I136">
        <f t="shared" si="21"/>
        <v>136</v>
      </c>
      <c r="J136">
        <f t="shared" si="22"/>
        <v>0.95264907229011442</v>
      </c>
      <c r="K136">
        <f t="shared" si="23"/>
        <v>0.90754025493521562</v>
      </c>
      <c r="L136">
        <f t="shared" si="24"/>
        <v>135</v>
      </c>
      <c r="M136">
        <f t="shared" si="25"/>
        <v>2.3923781023018975</v>
      </c>
      <c r="N136">
        <f t="shared" si="26"/>
        <v>5.7234729843736281</v>
      </c>
    </row>
    <row r="137" spans="1:14" x14ac:dyDescent="0.2">
      <c r="A137" t="str" cm="1">
        <f t="array" ref="A137">INDEX(Sheet1!A:A,(ROW()-2)*5+2)</f>
        <v>O=S(=O)=O</v>
      </c>
      <c r="B137" cm="1">
        <f t="array" ref="B137">INDEX(Sheet1!B:B,(ROW()-2)*5+2)</f>
        <v>3.4488700000000001E-3</v>
      </c>
      <c r="C137" cm="1">
        <f t="array" ref="C137">INDEX(Sheet1!C:C,(ROW()-2)*5+2)</f>
        <v>23.417501000000001</v>
      </c>
      <c r="D137" cm="1">
        <f t="array" ref="D137">INDEX(Sheet1!D:D,(ROW()-2)*5+2)</f>
        <v>-4537.9844000000003</v>
      </c>
      <c r="E137" cm="1">
        <f t="array" ref="E137">INDEX(Sheet1!E:E,(ROW()-2)*5+2)</f>
        <v>9.9491404966211849</v>
      </c>
      <c r="F137" cm="1">
        <f t="array" ref="F137">INDEX(Sheet1!F:F,(ROW()-2)*5+2)</f>
        <v>7.766582742372</v>
      </c>
      <c r="G137" cm="1">
        <f t="array" ref="G137">INDEX(Sheet1!G:G,(ROW()-2)*5+2)</f>
        <v>10.643206534316759</v>
      </c>
      <c r="H137">
        <f t="shared" si="20"/>
        <v>1</v>
      </c>
      <c r="I137">
        <f t="shared" si="21"/>
        <v>2</v>
      </c>
      <c r="J137">
        <f t="shared" si="22"/>
        <v>2.182557754249185</v>
      </c>
      <c r="K137">
        <f t="shared" si="23"/>
        <v>4.7635583506332457</v>
      </c>
      <c r="L137">
        <f t="shared" si="24"/>
        <v>1</v>
      </c>
      <c r="M137">
        <f t="shared" si="25"/>
        <v>0.69406603769557407</v>
      </c>
      <c r="N137">
        <f t="shared" si="26"/>
        <v>0.48172766468243405</v>
      </c>
    </row>
    <row r="138" spans="1:14" x14ac:dyDescent="0.2">
      <c r="A138" t="str" cm="1">
        <f t="array" ref="A138">INDEX(Sheet1!A:A,(ROW()-2)*5+2)</f>
        <v>OC(C)CO</v>
      </c>
      <c r="B138" cm="1">
        <f t="array" ref="B138">INDEX(Sheet1!B:B,(ROW()-2)*5+2)</f>
        <v>4.691532E-3</v>
      </c>
      <c r="C138" cm="1">
        <f t="array" ref="C138">INDEX(Sheet1!C:C,(ROW()-2)*5+2)</f>
        <v>26.564257000000001</v>
      </c>
      <c r="D138" cm="1">
        <f t="array" ref="D138">INDEX(Sheet1!D:D,(ROW()-2)*5+2)</f>
        <v>-6995.7313999999997</v>
      </c>
      <c r="E138" cm="1">
        <f t="array" ref="E138">INDEX(Sheet1!E:E,(ROW()-2)*5+2)</f>
        <v>-8.6757635093477674</v>
      </c>
      <c r="F138" cm="1">
        <f t="array" ref="F138">INDEX(Sheet1!F:F,(ROW()-2)*5+2)</f>
        <v>-6.2564407265047954</v>
      </c>
      <c r="G138" cm="1">
        <f t="array" ref="G138">INDEX(Sheet1!G:G,(ROW()-2)*5+2)</f>
        <v>-5.292623199248883</v>
      </c>
      <c r="H138">
        <f t="shared" si="20"/>
        <v>127</v>
      </c>
      <c r="I138">
        <f t="shared" si="21"/>
        <v>121</v>
      </c>
      <c r="J138">
        <f t="shared" si="22"/>
        <v>2.419322782842972</v>
      </c>
      <c r="K138">
        <f t="shared" si="23"/>
        <v>5.8531227275830622</v>
      </c>
      <c r="L138">
        <f t="shared" si="24"/>
        <v>120</v>
      </c>
      <c r="M138">
        <f t="shared" si="25"/>
        <v>3.3831403100988844</v>
      </c>
      <c r="N138">
        <f t="shared" si="26"/>
        <v>11.445638357815975</v>
      </c>
    </row>
    <row r="139" spans="1:14" x14ac:dyDescent="0.2">
      <c r="A139" t="str" cm="1">
        <f t="array" ref="A139">INDEX(Sheet1!A:A,(ROW()-2)*5+2)</f>
        <v>OCC(O)CC</v>
      </c>
      <c r="B139" cm="1">
        <f t="array" ref="B139">INDEX(Sheet1!B:B,(ROW()-2)*5+2)</f>
        <v>3.9714060000000002E-3</v>
      </c>
      <c r="C139" cm="1">
        <f t="array" ref="C139">INDEX(Sheet1!C:C,(ROW()-2)*5+2)</f>
        <v>26.642220999999999</v>
      </c>
      <c r="D139" cm="1">
        <f t="array" ref="D139">INDEX(Sheet1!D:D,(ROW()-2)*5+2)</f>
        <v>-7131.9359999999997</v>
      </c>
      <c r="E139" cm="1">
        <f t="array" ref="E139">INDEX(Sheet1!E:E,(ROW()-2)*5+2)</f>
        <v>-3.2413395180567761</v>
      </c>
      <c r="F139" cm="1">
        <f t="array" ref="F139">INDEX(Sheet1!F:F,(ROW()-2)*5+2)</f>
        <v>-1.6815924220160028</v>
      </c>
      <c r="G139" cm="1">
        <f t="array" ref="G139">INDEX(Sheet1!G:G,(ROW()-2)*5+2)</f>
        <v>-0.85546392463629317</v>
      </c>
      <c r="H139">
        <f t="shared" si="20"/>
        <v>82</v>
      </c>
      <c r="I139">
        <f t="shared" si="21"/>
        <v>80</v>
      </c>
      <c r="J139">
        <f t="shared" si="22"/>
        <v>1.5597470960407733</v>
      </c>
      <c r="K139">
        <f t="shared" si="23"/>
        <v>2.4328110036076254</v>
      </c>
      <c r="L139">
        <f t="shared" si="24"/>
        <v>75</v>
      </c>
      <c r="M139">
        <f t="shared" si="25"/>
        <v>2.3858755934204829</v>
      </c>
      <c r="N139">
        <f t="shared" si="26"/>
        <v>5.6924023472795415</v>
      </c>
    </row>
    <row r="140" spans="1:14" x14ac:dyDescent="0.2">
      <c r="A140" t="str" cm="1">
        <f t="array" ref="A140">INDEX(Sheet1!A:A,(ROW()-2)*5+2)</f>
        <v>OCCOCCOCCOC</v>
      </c>
      <c r="B140" cm="1">
        <f t="array" ref="B140">INDEX(Sheet1!B:B,(ROW()-2)*5+2)</f>
        <v>4.3639539999999997E-3</v>
      </c>
      <c r="C140" cm="1">
        <f t="array" ref="C140">INDEX(Sheet1!C:C,(ROW()-2)*5+2)</f>
        <v>25.46491</v>
      </c>
      <c r="D140" cm="1">
        <f t="array" ref="D140">INDEX(Sheet1!D:D,(ROW()-2)*5+2)</f>
        <v>-7513.32</v>
      </c>
      <c r="E140" cm="1">
        <f t="array" ref="E140">INDEX(Sheet1!E:E,(ROW()-2)*5+2)</f>
        <v>-8.1126289847900885</v>
      </c>
      <c r="F140" cm="1">
        <f t="array" ref="F140">INDEX(Sheet1!F:F,(ROW()-2)*5+2)</f>
        <v>-7.3228728672799939</v>
      </c>
      <c r="G140" cm="1">
        <f t="array" ref="G140">INDEX(Sheet1!G:G,(ROW()-2)*5+2)</f>
        <v>-6.8925337899349977</v>
      </c>
      <c r="H140">
        <f t="shared" si="20"/>
        <v>122</v>
      </c>
      <c r="I140">
        <f t="shared" si="21"/>
        <v>129</v>
      </c>
      <c r="J140">
        <f t="shared" si="22"/>
        <v>0.78975611751009467</v>
      </c>
      <c r="K140">
        <f t="shared" si="23"/>
        <v>0.62371472514461845</v>
      </c>
      <c r="L140">
        <f t="shared" si="24"/>
        <v>127</v>
      </c>
      <c r="M140">
        <f t="shared" si="25"/>
        <v>1.2200951948550909</v>
      </c>
      <c r="N140">
        <f t="shared" si="26"/>
        <v>1.4886322845084823</v>
      </c>
    </row>
    <row r="141" spans="1:14" x14ac:dyDescent="0.2">
      <c r="A141" t="str" cm="1">
        <f t="array" ref="A141">INDEX(Sheet1!A:A,(ROW()-2)*5+2)</f>
        <v>OCCSCCO</v>
      </c>
      <c r="B141" cm="1">
        <f t="array" ref="B141">INDEX(Sheet1!B:B,(ROW()-2)*5+2)</f>
        <v>3.803004E-3</v>
      </c>
      <c r="C141" cm="1">
        <f t="array" ref="C141">INDEX(Sheet1!C:C,(ROW()-2)*5+2)</f>
        <v>25.900058999999999</v>
      </c>
      <c r="D141" cm="1">
        <f t="array" ref="D141">INDEX(Sheet1!D:D,(ROW()-2)*5+2)</f>
        <v>-8379.0259999999998</v>
      </c>
      <c r="E141" cm="1">
        <f t="array" ref="E141">INDEX(Sheet1!E:E,(ROW()-2)*5+2)</f>
        <v>-4.7403432175691087</v>
      </c>
      <c r="F141" cm="1">
        <f t="array" ref="F141">INDEX(Sheet1!F:F,(ROW()-2)*5+2)</f>
        <v>-5.9654103941040013</v>
      </c>
      <c r="G141" cm="1">
        <f t="array" ref="G141">INDEX(Sheet1!G:G,(ROW()-2)*5+2)</f>
        <v>-4.4285840394096105</v>
      </c>
      <c r="H141">
        <f t="shared" si="20"/>
        <v>96</v>
      </c>
      <c r="I141">
        <f t="shared" si="21"/>
        <v>120</v>
      </c>
      <c r="J141">
        <f t="shared" si="22"/>
        <v>1.2250671765348926</v>
      </c>
      <c r="K141">
        <f t="shared" si="23"/>
        <v>1.5007895870231738</v>
      </c>
      <c r="L141">
        <f t="shared" si="24"/>
        <v>112</v>
      </c>
      <c r="M141">
        <f t="shared" si="25"/>
        <v>0.31175917815949816</v>
      </c>
      <c r="N141">
        <f t="shared" si="26"/>
        <v>9.7193785166685712E-2</v>
      </c>
    </row>
    <row r="142" spans="1:14" x14ac:dyDescent="0.2">
      <c r="A142" t="str" cm="1">
        <f t="array" ref="A142">INDEX(Sheet1!A:A,(ROW()-2)*5+2)</f>
        <v>OO</v>
      </c>
      <c r="B142" cm="1">
        <f t="array" ref="B142">INDEX(Sheet1!B:B,(ROW()-2)*5+2)</f>
        <v>3.666496E-3</v>
      </c>
      <c r="C142" cm="1">
        <f t="array" ref="C142">INDEX(Sheet1!C:C,(ROW()-2)*5+2)</f>
        <v>31.575056</v>
      </c>
      <c r="D142" cm="1">
        <f t="array" ref="D142">INDEX(Sheet1!D:D,(ROW()-2)*5+2)</f>
        <v>-6703.018</v>
      </c>
      <c r="E142" cm="1">
        <f t="array" ref="E142">INDEX(Sheet1!E:E,(ROW()-2)*5+2)</f>
        <v>3.5463958488755827</v>
      </c>
      <c r="F142" cm="1">
        <f t="array" ref="F142">INDEX(Sheet1!F:F,(ROW()-2)*5+2)</f>
        <v>6.9984673150719985</v>
      </c>
      <c r="G142" cm="1">
        <f t="array" ref="G142">INDEX(Sheet1!G:G,(ROW()-2)*5+2)</f>
        <v>4.3635652132494087</v>
      </c>
      <c r="H142">
        <f t="shared" si="20"/>
        <v>20</v>
      </c>
      <c r="I142">
        <f t="shared" si="21"/>
        <v>7</v>
      </c>
      <c r="J142">
        <f t="shared" si="22"/>
        <v>3.4520714661964158</v>
      </c>
      <c r="K142">
        <f t="shared" si="23"/>
        <v>11.916797407727472</v>
      </c>
      <c r="L142">
        <f t="shared" si="24"/>
        <v>20</v>
      </c>
      <c r="M142">
        <f t="shared" si="25"/>
        <v>0.81716936437382603</v>
      </c>
      <c r="N142">
        <f t="shared" si="26"/>
        <v>0.66776577007112281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AC419-C421-9140-B041-A3A92E774014}">
  <dimension ref="A1:N142"/>
  <sheetViews>
    <sheetView workbookViewId="0">
      <selection activeCell="E2" sqref="E2:F142"/>
    </sheetView>
  </sheetViews>
  <sheetFormatPr baseColWidth="10" defaultRowHeight="16" x14ac:dyDescent="0.2"/>
  <sheetData>
    <row r="1" spans="1:14" x14ac:dyDescent="0.2">
      <c r="A1" t="s">
        <v>0</v>
      </c>
      <c r="B1" t="s">
        <v>142</v>
      </c>
      <c r="C1" t="s">
        <v>145</v>
      </c>
      <c r="D1" t="s">
        <v>146</v>
      </c>
      <c r="E1" t="s">
        <v>143</v>
      </c>
      <c r="F1" t="s">
        <v>144</v>
      </c>
      <c r="G1" t="s">
        <v>162</v>
      </c>
      <c r="H1" t="s">
        <v>158</v>
      </c>
      <c r="I1" t="s">
        <v>157</v>
      </c>
      <c r="J1" t="s">
        <v>159</v>
      </c>
      <c r="K1" t="s">
        <v>160</v>
      </c>
      <c r="L1" t="s">
        <v>163</v>
      </c>
      <c r="M1" t="s">
        <v>164</v>
      </c>
      <c r="N1" t="s">
        <v>165</v>
      </c>
    </row>
    <row r="2" spans="1:14" x14ac:dyDescent="0.2">
      <c r="A2" t="str" cm="1">
        <f t="array" ref="A2">INDEX(Sheet1!A:A,(ROW()-2)*5+3)</f>
        <v>BrC(Br)Br</v>
      </c>
      <c r="B2" cm="1">
        <f t="array" ref="B2">INDEX(Sheet1!B:B,(ROW()-2)*5+3)</f>
        <v>2.5980769999999999E-3</v>
      </c>
      <c r="C2" cm="1">
        <f t="array" ref="C2">INDEX(Sheet1!C:C,(ROW()-2)*5+3)</f>
        <v>22.393920000000001</v>
      </c>
      <c r="D2" cm="1">
        <f t="array" ref="D2">INDEX(Sheet1!D:D,(ROW()-2)*5+3)</f>
        <v>-4320.7334000000001</v>
      </c>
      <c r="E2" cm="1">
        <f t="array" ref="E2">INDEX(Sheet1!E:E,(ROW()-2)*5+3)</f>
        <v>10.429967408093209</v>
      </c>
      <c r="F2" cm="1">
        <f t="array" ref="F2">INDEX(Sheet1!F:F,(ROW()-2)*5+3)</f>
        <v>11.168321930328203</v>
      </c>
      <c r="G2" cm="1">
        <f t="array" ref="G2">INDEX(Sheet1!G:G,(ROW()-2)*5+3)</f>
        <v>10.461772182991927</v>
      </c>
      <c r="H2">
        <f t="shared" ref="H2:H33" si="0">_xlfn.RANK.AVG(E2,E:E)</f>
        <v>5</v>
      </c>
      <c r="I2">
        <f t="shared" ref="I2:I33" si="1">_xlfn.RANK.AVG(F2,F:F)</f>
        <v>3</v>
      </c>
      <c r="J2">
        <f t="shared" ref="J2:J33" si="2">ABS(F2-E2)</f>
        <v>0.73835452223499409</v>
      </c>
      <c r="K2">
        <f>J2^2</f>
        <v>0.54516740050486634</v>
      </c>
      <c r="L2">
        <f>_xlfn.RANK.AVG(G2,G:G)</f>
        <v>5</v>
      </c>
      <c r="M2">
        <f>ABS(G2-E2)</f>
        <v>3.1804774898718691E-2</v>
      </c>
      <c r="N2">
        <f>M2^2</f>
        <v>1.0115437063581666E-3</v>
      </c>
    </row>
    <row r="3" spans="1:14" x14ac:dyDescent="0.2">
      <c r="A3" t="str" cm="1">
        <f t="array" ref="A3">INDEX(Sheet1!A:A,(ROW()-2)*5+3)</f>
        <v>C(Br)CCCCCCCCCCC</v>
      </c>
      <c r="B3" cm="1">
        <f t="array" ref="B3">INDEX(Sheet1!B:B,(ROW()-2)*5+3)</f>
        <v>2.6346120000000002E-3</v>
      </c>
      <c r="C3" cm="1">
        <f t="array" ref="C3">INDEX(Sheet1!C:C,(ROW()-2)*5+3)</f>
        <v>24.164487999999999</v>
      </c>
      <c r="D3" cm="1">
        <f t="array" ref="D3">INDEX(Sheet1!D:D,(ROW()-2)*5+3)</f>
        <v>-7317.7780000000002</v>
      </c>
      <c r="E3" cm="1">
        <f t="array" ref="E3">INDEX(Sheet1!E:E,(ROW()-2)*5+3)</f>
        <v>5.3911478595167885</v>
      </c>
      <c r="F3" cm="1">
        <f t="array" ref="F3">INDEX(Sheet1!F:F,(ROW()-2)*5+3)</f>
        <v>4.8849822678639967</v>
      </c>
      <c r="G3" cm="1">
        <f t="array" ref="G3">INDEX(Sheet1!G:G,(ROW()-2)*5+3)</f>
        <v>5.5117162182223431</v>
      </c>
      <c r="H3">
        <f t="shared" si="0"/>
        <v>111</v>
      </c>
      <c r="I3">
        <f t="shared" si="1"/>
        <v>116</v>
      </c>
      <c r="J3">
        <f t="shared" si="2"/>
        <v>0.50616559165279185</v>
      </c>
      <c r="K3">
        <f t="shared" ref="K3:K66" si="3">J3^2</f>
        <v>0.2562036061732208</v>
      </c>
      <c r="L3">
        <f t="shared" ref="L3:L66" si="4">_xlfn.RANK.AVG(G3,G:G)</f>
        <v>111</v>
      </c>
      <c r="M3">
        <f t="shared" ref="M3:M66" si="5">ABS(G3-E3)</f>
        <v>0.1205683587055546</v>
      </c>
      <c r="N3">
        <f t="shared" ref="N3:N66" si="6">M3^2</f>
        <v>1.4536729120951284E-2</v>
      </c>
    </row>
    <row r="4" spans="1:14" x14ac:dyDescent="0.2">
      <c r="A4" t="str" cm="1">
        <f t="array" ref="A4">INDEX(Sheet1!A:A,(ROW()-2)*5+3)</f>
        <v>C(Cl)(Cl)(Cl)C(Cl)</v>
      </c>
      <c r="B4" cm="1">
        <f t="array" ref="B4">INDEX(Sheet1!B:B,(ROW()-2)*5+3)</f>
        <v>3.244594E-3</v>
      </c>
      <c r="C4" cm="1">
        <f t="array" ref="C4">INDEX(Sheet1!C:C,(ROW()-2)*5+3)</f>
        <v>22.232320000000001</v>
      </c>
      <c r="D4" cm="1">
        <f t="array" ref="D4">INDEX(Sheet1!D:D,(ROW()-2)*5+3)</f>
        <v>-4016.6174000000001</v>
      </c>
      <c r="E4" cm="1">
        <f t="array" ref="E4">INDEX(Sheet1!E:E,(ROW()-2)*5+3)</f>
        <v>7.927833157201734</v>
      </c>
      <c r="F4" cm="1">
        <f t="array" ref="F4">INDEX(Sheet1!F:F,(ROW()-2)*5+3)</f>
        <v>9.2000272836644008</v>
      </c>
      <c r="G4" cm="1">
        <f t="array" ref="G4">INDEX(Sheet1!G:G,(ROW()-2)*5+3)</f>
        <v>7.9948144345708929</v>
      </c>
      <c r="H4">
        <f t="shared" si="0"/>
        <v>44</v>
      </c>
      <c r="I4">
        <f t="shared" si="1"/>
        <v>17</v>
      </c>
      <c r="J4">
        <f t="shared" si="2"/>
        <v>1.2721941264626668</v>
      </c>
      <c r="K4">
        <f t="shared" si="3"/>
        <v>1.6184778954061079</v>
      </c>
      <c r="L4">
        <f t="shared" si="4"/>
        <v>43</v>
      </c>
      <c r="M4">
        <f t="shared" si="5"/>
        <v>6.6981277369158931E-2</v>
      </c>
      <c r="N4">
        <f t="shared" si="6"/>
        <v>4.4864915180042025E-3</v>
      </c>
    </row>
    <row r="5" spans="1:14" x14ac:dyDescent="0.2">
      <c r="A5" t="str" cm="1">
        <f t="array" ref="A5">INDEX(Sheet1!A:A,(ROW()-2)*5+3)</f>
        <v>C(Cl)(Cl)(F)C</v>
      </c>
      <c r="B5" cm="1">
        <f t="array" ref="B5">INDEX(Sheet1!B:B,(ROW()-2)*5+3)</f>
        <v>4.049403E-3</v>
      </c>
      <c r="C5" cm="1">
        <f t="array" ref="C5">INDEX(Sheet1!C:C,(ROW()-2)*5+3)</f>
        <v>22.069523</v>
      </c>
      <c r="D5" cm="1">
        <f t="array" ref="D5">INDEX(Sheet1!D:D,(ROW()-2)*5+3)</f>
        <v>-3287.2979999999998</v>
      </c>
      <c r="E5" cm="1">
        <f t="array" ref="E5">INDEX(Sheet1!E:E,(ROW()-2)*5+3)</f>
        <v>8.8954702828372643</v>
      </c>
      <c r="F5" cm="1">
        <f t="array" ref="F5">INDEX(Sheet1!F:F,(ROW()-2)*5+3)</f>
        <v>8.7579286169060016</v>
      </c>
      <c r="G5" cm="1">
        <f t="array" ref="G5">INDEX(Sheet1!G:G,(ROW()-2)*5+3)</f>
        <v>8.9336120486068697</v>
      </c>
      <c r="H5">
        <f t="shared" si="0"/>
        <v>24</v>
      </c>
      <c r="I5">
        <f t="shared" si="1"/>
        <v>24</v>
      </c>
      <c r="J5">
        <f t="shared" si="2"/>
        <v>0.13754166593126271</v>
      </c>
      <c r="K5">
        <f t="shared" si="3"/>
        <v>1.8917709867147074E-2</v>
      </c>
      <c r="L5">
        <f t="shared" si="4"/>
        <v>24</v>
      </c>
      <c r="M5">
        <f t="shared" si="5"/>
        <v>3.8141765769605485E-2</v>
      </c>
      <c r="N5">
        <f t="shared" si="6"/>
        <v>1.4547942960234487E-3</v>
      </c>
    </row>
    <row r="6" spans="1:14" x14ac:dyDescent="0.2">
      <c r="A6" t="str" cm="1">
        <f t="array" ref="A6">INDEX(Sheet1!A:A,(ROW()-2)*5+3)</f>
        <v>C(F)(F)(F)C1(F)C(F)(F)C(F)(F)C(F)(F)C1(F)(F)</v>
      </c>
      <c r="B6" cm="1">
        <f t="array" ref="B6">INDEX(Sheet1!B:B,(ROW()-2)*5+3)</f>
        <v>3.5214769999999999E-3</v>
      </c>
      <c r="C6" cm="1">
        <f t="array" ref="C6">INDEX(Sheet1!C:C,(ROW()-2)*5+3)</f>
        <v>22.55837</v>
      </c>
      <c r="D6" cm="1">
        <f t="array" ref="D6">INDEX(Sheet1!D:D,(ROW()-2)*5+3)</f>
        <v>-3469.0210000000002</v>
      </c>
      <c r="E6" cm="1">
        <f t="array" ref="E6">INDEX(Sheet1!E:E,(ROW()-2)*5+3)</f>
        <v>10.029056063722756</v>
      </c>
      <c r="F6" cm="1">
        <f t="array" ref="F6">INDEX(Sheet1!F:F,(ROW()-2)*5+3)</f>
        <v>10.342292335983</v>
      </c>
      <c r="G6" cm="1">
        <f t="array" ref="G6">INDEX(Sheet1!G:G,(ROW()-2)*5+3)</f>
        <v>10.057419482254179</v>
      </c>
      <c r="H6">
        <f t="shared" si="0"/>
        <v>9</v>
      </c>
      <c r="I6">
        <f t="shared" si="1"/>
        <v>8</v>
      </c>
      <c r="J6">
        <f t="shared" si="2"/>
        <v>0.31323627226024442</v>
      </c>
      <c r="K6">
        <f t="shared" si="3"/>
        <v>9.811696225949397E-2</v>
      </c>
      <c r="L6">
        <f t="shared" si="4"/>
        <v>8</v>
      </c>
      <c r="M6">
        <f t="shared" si="5"/>
        <v>2.8363418531423434E-2</v>
      </c>
      <c r="N6">
        <f t="shared" si="6"/>
        <v>8.0448351078869426E-4</v>
      </c>
    </row>
    <row r="7" spans="1:14" x14ac:dyDescent="0.2">
      <c r="A7" t="str" cm="1">
        <f t="array" ref="A7">INDEX(Sheet1!A:A,(ROW()-2)*5+3)</f>
        <v>C(F)(F)C(F)(F)C(F)</v>
      </c>
      <c r="B7" cm="1">
        <f t="array" ref="B7">INDEX(Sheet1!B:B,(ROW()-2)*5+3)</f>
        <v>3.9176510000000003E-3</v>
      </c>
      <c r="C7" cm="1">
        <f t="array" ref="C7">INDEX(Sheet1!C:C,(ROW()-2)*5+3)</f>
        <v>22.511036000000001</v>
      </c>
      <c r="D7" cm="1">
        <f t="array" ref="D7">INDEX(Sheet1!D:D,(ROW()-2)*5+3)</f>
        <v>-3380.9391999999998</v>
      </c>
      <c r="E7" cm="1">
        <f t="array" ref="E7">INDEX(Sheet1!E:E,(ROW()-2)*5+3)</f>
        <v>9.5323206904921562</v>
      </c>
      <c r="F7" cm="1">
        <f t="array" ref="F7">INDEX(Sheet1!F:F,(ROW()-2)*5+3)</f>
        <v>9.2656961621808005</v>
      </c>
      <c r="G7" cm="1">
        <f t="array" ref="G7">INDEX(Sheet1!G:G,(ROW()-2)*5+3)</f>
        <v>9.5677051012999836</v>
      </c>
      <c r="H7">
        <f t="shared" si="0"/>
        <v>18</v>
      </c>
      <c r="I7">
        <f t="shared" si="1"/>
        <v>16</v>
      </c>
      <c r="J7">
        <f t="shared" si="2"/>
        <v>0.26662452831135575</v>
      </c>
      <c r="K7">
        <f t="shared" si="3"/>
        <v>7.1088639097252937E-2</v>
      </c>
      <c r="L7">
        <f t="shared" si="4"/>
        <v>18</v>
      </c>
      <c r="M7">
        <f t="shared" si="5"/>
        <v>3.5384410807827393E-2</v>
      </c>
      <c r="N7">
        <f t="shared" si="6"/>
        <v>1.2520565282170921E-3</v>
      </c>
    </row>
    <row r="8" spans="1:14" x14ac:dyDescent="0.2">
      <c r="A8" t="str" cm="1">
        <f t="array" ref="A8">INDEX(Sheet1!A:A,(ROW()-2)*5+3)</f>
        <v>C(ON(=O)=O)(CON(=O)=O)(CON(=O)=O)</v>
      </c>
      <c r="B8" cm="1">
        <f t="array" ref="B8">INDEX(Sheet1!B:B,(ROW()-2)*5+3)</f>
        <v>2.6000200000000002E-3</v>
      </c>
      <c r="C8" cm="1">
        <f t="array" ref="C8">INDEX(Sheet1!C:C,(ROW()-2)*5+3)</f>
        <v>27.063189999999999</v>
      </c>
      <c r="D8" cm="1">
        <f t="array" ref="D8">INDEX(Sheet1!D:D,(ROW()-2)*5+3)</f>
        <v>-8143.4610000000002</v>
      </c>
      <c r="E8" cm="1">
        <f t="array" ref="E8">INDEX(Sheet1!E:E,(ROW()-2)*5+3)</f>
        <v>5.144764120378559</v>
      </c>
      <c r="F8" cm="1">
        <f t="array" ref="F8">INDEX(Sheet1!F:F,(ROW()-2)*5+3)</f>
        <v>5.8900285307799969</v>
      </c>
      <c r="G8" cm="1">
        <f t="array" ref="G8">INDEX(Sheet1!G:G,(ROW()-2)*5+3)</f>
        <v>5.3104823325726223</v>
      </c>
      <c r="H8">
        <f t="shared" si="0"/>
        <v>117</v>
      </c>
      <c r="I8">
        <f t="shared" si="1"/>
        <v>93</v>
      </c>
      <c r="J8">
        <f t="shared" si="2"/>
        <v>0.74526441040143787</v>
      </c>
      <c r="K8">
        <f t="shared" si="3"/>
        <v>0.55541904141100285</v>
      </c>
      <c r="L8">
        <f t="shared" si="4"/>
        <v>117</v>
      </c>
      <c r="M8">
        <f t="shared" si="5"/>
        <v>0.16571821219406324</v>
      </c>
      <c r="N8">
        <f t="shared" si="6"/>
        <v>2.7462525852796571E-2</v>
      </c>
    </row>
    <row r="9" spans="1:14" x14ac:dyDescent="0.2">
      <c r="A9" t="str" cm="1">
        <f t="array" ref="A9">INDEX(Sheet1!A:A,(ROW()-2)*5+3)</f>
        <v>C#CCCl</v>
      </c>
      <c r="B9" cm="1">
        <f t="array" ref="B9">INDEX(Sheet1!B:B,(ROW()-2)*5+3)</f>
        <v>3.4791679999999999E-3</v>
      </c>
      <c r="C9" cm="1">
        <f t="array" ref="C9">INDEX(Sheet1!C:C,(ROW()-2)*5+3)</f>
        <v>22.37021</v>
      </c>
      <c r="D9" cm="1">
        <f t="array" ref="D9">INDEX(Sheet1!D:D,(ROW()-2)*5+3)</f>
        <v>-3620.3236999999999</v>
      </c>
      <c r="E9" cm="1">
        <f t="array" ref="E9">INDEX(Sheet1!E:E,(ROW()-2)*5+3)</f>
        <v>9.8874019244617841</v>
      </c>
      <c r="F9" cm="1">
        <f t="array" ref="F9">INDEX(Sheet1!F:F,(ROW()-2)*5+3)</f>
        <v>9.7744956333184003</v>
      </c>
      <c r="G9" cm="1">
        <f t="array" ref="G9">INDEX(Sheet1!G:G,(ROW()-2)*5+3)</f>
        <v>9.9118204787008004</v>
      </c>
      <c r="H9">
        <f t="shared" si="0"/>
        <v>13</v>
      </c>
      <c r="I9">
        <f t="shared" si="1"/>
        <v>11</v>
      </c>
      <c r="J9">
        <f t="shared" si="2"/>
        <v>0.1129062911433838</v>
      </c>
      <c r="K9">
        <f t="shared" si="3"/>
        <v>1.2747830579754546E-2</v>
      </c>
      <c r="L9">
        <f t="shared" si="4"/>
        <v>13</v>
      </c>
      <c r="M9">
        <f t="shared" si="5"/>
        <v>2.4418554239016288E-2</v>
      </c>
      <c r="N9">
        <f t="shared" si="6"/>
        <v>5.9626579112378032E-4</v>
      </c>
    </row>
    <row r="10" spans="1:14" x14ac:dyDescent="0.2">
      <c r="A10" t="str" cm="1">
        <f t="array" ref="A10">INDEX(Sheet1!A:A,(ROW()-2)*5+3)</f>
        <v>C#N</v>
      </c>
      <c r="B10" cm="1">
        <f t="array" ref="B10">INDEX(Sheet1!B:B,(ROW()-2)*5+3)</f>
        <v>3.784295E-3</v>
      </c>
      <c r="C10" cm="1">
        <f t="array" ref="C10">INDEX(Sheet1!C:C,(ROW()-2)*5+3)</f>
        <v>22.710650000000001</v>
      </c>
      <c r="D10" cm="1">
        <f t="array" ref="D10">INDEX(Sheet1!D:D,(ROW()-2)*5+3)</f>
        <v>-4789.8247000000001</v>
      </c>
      <c r="E10" cm="1">
        <f t="array" ref="E10">INDEX(Sheet1!E:E,(ROW()-2)*5+3)</f>
        <v>10.049641271777572</v>
      </c>
      <c r="F10" cm="1">
        <f t="array" ref="F10">INDEX(Sheet1!F:F,(ROW()-2)*5+3)</f>
        <v>4.584540336913502</v>
      </c>
      <c r="G10" cm="1">
        <f t="array" ref="G10">INDEX(Sheet1!G:G,(ROW()-2)*5+3)</f>
        <v>10.035726078205823</v>
      </c>
      <c r="H10">
        <f t="shared" si="0"/>
        <v>8</v>
      </c>
      <c r="I10">
        <f t="shared" si="1"/>
        <v>126</v>
      </c>
      <c r="J10">
        <f t="shared" si="2"/>
        <v>5.4651009348640702</v>
      </c>
      <c r="K10">
        <f t="shared" si="3"/>
        <v>29.867328228252134</v>
      </c>
      <c r="L10">
        <f t="shared" si="4"/>
        <v>9</v>
      </c>
      <c r="M10">
        <f t="shared" si="5"/>
        <v>1.391519357174964E-2</v>
      </c>
      <c r="N10">
        <f t="shared" si="6"/>
        <v>1.9363261213926252E-4</v>
      </c>
    </row>
    <row r="11" spans="1:14" x14ac:dyDescent="0.2">
      <c r="A11" t="str" cm="1">
        <f t="array" ref="A11">INDEX(Sheet1!A:A,(ROW()-2)*5+3)</f>
        <v>C=C(C)C(=O)OCC=C</v>
      </c>
      <c r="B11" cm="1">
        <f t="array" ref="B11">INDEX(Sheet1!B:B,(ROW()-2)*5+3)</f>
        <v>3.2599840000000001E-3</v>
      </c>
      <c r="C11" cm="1">
        <f t="array" ref="C11">INDEX(Sheet1!C:C,(ROW()-2)*5+3)</f>
        <v>23.269708999999999</v>
      </c>
      <c r="D11" cm="1">
        <f t="array" ref="D11">INDEX(Sheet1!D:D,(ROW()-2)*5+3)</f>
        <v>-4903.0853999999999</v>
      </c>
      <c r="E11" cm="1">
        <f t="array" ref="E11">INDEX(Sheet1!E:E,(ROW()-2)*5+3)</f>
        <v>7.17601569448113</v>
      </c>
      <c r="F11" cm="1">
        <f t="array" ref="F11">INDEX(Sheet1!F:F,(ROW()-2)*5+3)</f>
        <v>7.2857290453663985</v>
      </c>
      <c r="G11" cm="1">
        <f t="array" ref="G11">INDEX(Sheet1!G:G,(ROW()-2)*5+3)</f>
        <v>7.2721729066784953</v>
      </c>
      <c r="H11">
        <f t="shared" si="0"/>
        <v>69</v>
      </c>
      <c r="I11">
        <f t="shared" si="1"/>
        <v>57</v>
      </c>
      <c r="J11">
        <f t="shared" si="2"/>
        <v>0.10971335088526857</v>
      </c>
      <c r="K11">
        <f t="shared" si="3"/>
        <v>1.2037019362474061E-2</v>
      </c>
      <c r="L11">
        <f t="shared" si="4"/>
        <v>68</v>
      </c>
      <c r="M11">
        <f t="shared" si="5"/>
        <v>9.6157212197365283E-2</v>
      </c>
      <c r="N11">
        <f t="shared" si="6"/>
        <v>9.2462094575691354E-3</v>
      </c>
    </row>
    <row r="12" spans="1:14" x14ac:dyDescent="0.2">
      <c r="A12" t="str" cm="1">
        <f t="array" ref="A12">INDEX(Sheet1!A:A,(ROW()-2)*5+3)</f>
        <v>C=C(C)C(=O)OCCCCCCCCCCCCCCCC</v>
      </c>
      <c r="B12" cm="1">
        <f t="array" ref="B12">INDEX(Sheet1!B:B,(ROW()-2)*5+3)</f>
        <v>2.4133459999999998E-3</v>
      </c>
      <c r="C12" cm="1">
        <f t="array" ref="C12">INDEX(Sheet1!C:C,(ROW()-2)*5+3)</f>
        <v>24.891784999999999</v>
      </c>
      <c r="D12" cm="1">
        <f t="array" ref="D12">INDEX(Sheet1!D:D,(ROW()-2)*5+3)</f>
        <v>-7936.0234</v>
      </c>
      <c r="E12" cm="1">
        <f t="array" ref="E12">INDEX(Sheet1!E:E,(ROW()-2)*5+3)</f>
        <v>4.1541474414758861</v>
      </c>
      <c r="F12" cm="1">
        <f t="array" ref="F12">INDEX(Sheet1!F:F,(ROW()-2)*5+3)</f>
        <v>5.7394146717035994</v>
      </c>
      <c r="G12" cm="1">
        <f t="array" ref="G12">INDEX(Sheet1!G:G,(ROW()-2)*5+3)</f>
        <v>4.1807242499255217</v>
      </c>
      <c r="H12">
        <f t="shared" si="0"/>
        <v>131</v>
      </c>
      <c r="I12">
        <f t="shared" si="1"/>
        <v>97</v>
      </c>
      <c r="J12">
        <f t="shared" si="2"/>
        <v>1.5852672302277133</v>
      </c>
      <c r="K12">
        <f t="shared" si="3"/>
        <v>2.5130721912338458</v>
      </c>
      <c r="L12">
        <f t="shared" si="4"/>
        <v>131</v>
      </c>
      <c r="M12">
        <f t="shared" si="5"/>
        <v>2.6576808449635614E-2</v>
      </c>
      <c r="N12">
        <f t="shared" si="6"/>
        <v>7.06326747368623E-4</v>
      </c>
    </row>
    <row r="13" spans="1:14" x14ac:dyDescent="0.2">
      <c r="A13" t="str" cm="1">
        <f t="array" ref="A13">INDEX(Sheet1!A:A,(ROW()-2)*5+3)</f>
        <v>C=C(C)C#N</v>
      </c>
      <c r="B13" cm="1">
        <f t="array" ref="B13">INDEX(Sheet1!B:B,(ROW()-2)*5+3)</f>
        <v>3.1594330000000001E-3</v>
      </c>
      <c r="C13" cm="1">
        <f t="array" ref="C13">INDEX(Sheet1!C:C,(ROW()-2)*5+3)</f>
        <v>22.741379999999999</v>
      </c>
      <c r="D13" cm="1">
        <f t="array" ref="D13">INDEX(Sheet1!D:D,(ROW()-2)*5+3)</f>
        <v>-4191.884</v>
      </c>
      <c r="E13" cm="1">
        <f t="array" ref="E13">INDEX(Sheet1!E:E,(ROW()-2)*5+3)</f>
        <v>9.9318536584103825</v>
      </c>
      <c r="F13" cm="1">
        <f t="array" ref="F13">INDEX(Sheet1!F:F,(ROW()-2)*5+3)</f>
        <v>9.4974033582279986</v>
      </c>
      <c r="G13" cm="1">
        <f t="array" ref="G13">INDEX(Sheet1!G:G,(ROW()-2)*5+3)</f>
        <v>9.9278771398751378</v>
      </c>
      <c r="H13">
        <f t="shared" si="0"/>
        <v>11</v>
      </c>
      <c r="I13">
        <f t="shared" si="1"/>
        <v>13</v>
      </c>
      <c r="J13">
        <f t="shared" si="2"/>
        <v>0.43445030018238384</v>
      </c>
      <c r="K13">
        <f t="shared" si="3"/>
        <v>0.18874706332856342</v>
      </c>
      <c r="L13">
        <f t="shared" si="4"/>
        <v>12</v>
      </c>
      <c r="M13">
        <f t="shared" si="5"/>
        <v>3.9765185352447219E-3</v>
      </c>
      <c r="N13">
        <f t="shared" si="6"/>
        <v>1.5812699661144827E-5</v>
      </c>
    </row>
    <row r="14" spans="1:14" x14ac:dyDescent="0.2">
      <c r="A14" t="str" cm="1">
        <f t="array" ref="A14">INDEX(Sheet1!A:A,(ROW()-2)*5+3)</f>
        <v>C=C(C)C=C</v>
      </c>
      <c r="B14" cm="1">
        <f t="array" ref="B14">INDEX(Sheet1!B:B,(ROW()-2)*5+3)</f>
        <v>4.6199509999999997E-3</v>
      </c>
      <c r="C14" cm="1">
        <f t="array" ref="C14">INDEX(Sheet1!C:C,(ROW()-2)*5+3)</f>
        <v>22.405449000000001</v>
      </c>
      <c r="D14" cm="1">
        <f t="array" ref="D14">INDEX(Sheet1!D:D,(ROW()-2)*5+3)</f>
        <v>-3457.9960000000001</v>
      </c>
      <c r="E14" cm="1">
        <f t="array" ref="E14">INDEX(Sheet1!E:E,(ROW()-2)*5+3)</f>
        <v>6.8078625791212497</v>
      </c>
      <c r="F14" cm="1">
        <f t="array" ref="F14">INDEX(Sheet1!F:F,(ROW()-2)*5+3)</f>
        <v>6.4296769218040009</v>
      </c>
      <c r="G14" cm="1">
        <f t="array" ref="G14">INDEX(Sheet1!G:G,(ROW()-2)*5+3)</f>
        <v>6.8883200390463983</v>
      </c>
      <c r="H14">
        <f t="shared" si="0"/>
        <v>83</v>
      </c>
      <c r="I14">
        <f t="shared" si="1"/>
        <v>84</v>
      </c>
      <c r="J14">
        <f t="shared" si="2"/>
        <v>0.37818565731724885</v>
      </c>
      <c r="K14">
        <f t="shared" si="3"/>
        <v>0.14302439140047957</v>
      </c>
      <c r="L14">
        <f t="shared" si="4"/>
        <v>82</v>
      </c>
      <c r="M14">
        <f t="shared" si="5"/>
        <v>8.0457459925148633E-2</v>
      </c>
      <c r="N14">
        <f t="shared" si="6"/>
        <v>6.4734028576068983E-3</v>
      </c>
    </row>
    <row r="15" spans="1:14" x14ac:dyDescent="0.2">
      <c r="A15" t="str" cm="1">
        <f t="array" ref="A15">INDEX(Sheet1!A:A,(ROW()-2)*5+3)</f>
        <v>C=C(C)CC</v>
      </c>
      <c r="B15" cm="1">
        <f t="array" ref="B15">INDEX(Sheet1!B:B,(ROW()-2)*5+3)</f>
        <v>4.5885240000000001E-3</v>
      </c>
      <c r="C15" cm="1">
        <f t="array" ref="C15">INDEX(Sheet1!C:C,(ROW()-2)*5+3)</f>
        <v>22.396460999999999</v>
      </c>
      <c r="D15" cm="1">
        <f t="array" ref="D15">INDEX(Sheet1!D:D,(ROW()-2)*5+3)</f>
        <v>-3557.172</v>
      </c>
      <c r="E15" cm="1">
        <f t="array" ref="E15">INDEX(Sheet1!E:E,(ROW()-2)*5+3)</f>
        <v>7.0598345018412374</v>
      </c>
      <c r="F15" cm="1">
        <f t="array" ref="F15">INDEX(Sheet1!F:F,(ROW()-2)*5+3)</f>
        <v>6.0742919058719984</v>
      </c>
      <c r="G15" cm="1">
        <f t="array" ref="G15">INDEX(Sheet1!G:G,(ROW()-2)*5+3)</f>
        <v>7.1234068674842579</v>
      </c>
      <c r="H15">
        <f t="shared" si="0"/>
        <v>71</v>
      </c>
      <c r="I15">
        <f t="shared" si="1"/>
        <v>89</v>
      </c>
      <c r="J15">
        <f t="shared" si="2"/>
        <v>0.98554259596923899</v>
      </c>
      <c r="K15">
        <f t="shared" si="3"/>
        <v>0.97129420846978665</v>
      </c>
      <c r="L15">
        <f t="shared" si="4"/>
        <v>71</v>
      </c>
      <c r="M15">
        <f t="shared" si="5"/>
        <v>6.357236564302049E-2</v>
      </c>
      <c r="N15">
        <f t="shared" si="6"/>
        <v>4.0414456734498916E-3</v>
      </c>
    </row>
    <row r="16" spans="1:14" x14ac:dyDescent="0.2">
      <c r="A16" t="str" cm="1">
        <f t="array" ref="A16">INDEX(Sheet1!A:A,(ROW()-2)*5+3)</f>
        <v>C=C(C)CCC(C)=C</v>
      </c>
      <c r="B16" cm="1">
        <f t="array" ref="B16">INDEX(Sheet1!B:B,(ROW()-2)*5+3)</f>
        <v>3.4424590000000001E-3</v>
      </c>
      <c r="C16" cm="1">
        <f t="array" ref="C16">INDEX(Sheet1!C:C,(ROW()-2)*5+3)</f>
        <v>22.603558</v>
      </c>
      <c r="D16" cm="1">
        <f t="array" ref="D16">INDEX(Sheet1!D:D,(ROW()-2)*5+3)</f>
        <v>-4138.6729999999998</v>
      </c>
      <c r="E16" cm="1">
        <f t="array" ref="E16">INDEX(Sheet1!E:E,(ROW()-2)*5+3)</f>
        <v>7.6632766299111807</v>
      </c>
      <c r="F16" cm="1">
        <f t="array" ref="F16">INDEX(Sheet1!F:F,(ROW()-2)*5+3)</f>
        <v>8.3563458830930006</v>
      </c>
      <c r="G16" cm="1">
        <f t="array" ref="G16">INDEX(Sheet1!G:G,(ROW()-2)*5+3)</f>
        <v>7.7248669463724227</v>
      </c>
      <c r="H16">
        <f t="shared" si="0"/>
        <v>53</v>
      </c>
      <c r="I16">
        <f t="shared" si="1"/>
        <v>35</v>
      </c>
      <c r="J16">
        <f t="shared" si="2"/>
        <v>0.69306925318181989</v>
      </c>
      <c r="K16">
        <f t="shared" si="3"/>
        <v>0.48034498970600553</v>
      </c>
      <c r="L16">
        <f t="shared" si="4"/>
        <v>53</v>
      </c>
      <c r="M16">
        <f t="shared" si="5"/>
        <v>6.1590316461241912E-2</v>
      </c>
      <c r="N16">
        <f t="shared" si="6"/>
        <v>3.7933670817959265E-3</v>
      </c>
    </row>
    <row r="17" spans="1:14" x14ac:dyDescent="0.2">
      <c r="A17" t="str" cm="1">
        <f t="array" ref="A17">INDEX(Sheet1!A:A,(ROW()-2)*5+3)</f>
        <v>C=CC(=O)OC(C)C</v>
      </c>
      <c r="B17" cm="1">
        <f t="array" ref="B17">INDEX(Sheet1!B:B,(ROW()-2)*5+3)</f>
        <v>3.5398230000000001E-3</v>
      </c>
      <c r="C17" cm="1">
        <f t="array" ref="C17">INDEX(Sheet1!C:C,(ROW()-2)*5+3)</f>
        <v>23.067581000000001</v>
      </c>
      <c r="D17" cm="1">
        <f t="array" ref="D17">INDEX(Sheet1!D:D,(ROW()-2)*5+3)</f>
        <v>-4673.4354999999996</v>
      </c>
      <c r="E17" cm="1">
        <f t="array" ref="E17">INDEX(Sheet1!E:E,(ROW()-2)*5+3)</f>
        <v>7.3896965238952577</v>
      </c>
      <c r="F17" cm="1">
        <f t="array" ref="F17">INDEX(Sheet1!F:F,(ROW()-2)*5+3)</f>
        <v>6.5244465280835016</v>
      </c>
      <c r="G17" cm="1">
        <f t="array" ref="G17">INDEX(Sheet1!G:G,(ROW()-2)*5+3)</f>
        <v>7.4212762781522539</v>
      </c>
      <c r="H17">
        <f t="shared" si="0"/>
        <v>62</v>
      </c>
      <c r="I17">
        <f t="shared" si="1"/>
        <v>82</v>
      </c>
      <c r="J17">
        <f t="shared" si="2"/>
        <v>0.8652499958117561</v>
      </c>
      <c r="K17">
        <f t="shared" si="3"/>
        <v>0.74865755525224398</v>
      </c>
      <c r="L17">
        <f t="shared" si="4"/>
        <v>62</v>
      </c>
      <c r="M17">
        <f t="shared" si="5"/>
        <v>3.1579754256996218E-2</v>
      </c>
      <c r="N17">
        <f t="shared" si="6"/>
        <v>9.9728087893227063E-4</v>
      </c>
    </row>
    <row r="18" spans="1:14" x14ac:dyDescent="0.2">
      <c r="A18" t="str" cm="1">
        <f t="array" ref="A18">INDEX(Sheet1!A:A,(ROW()-2)*5+3)</f>
        <v>C=CCCCCC</v>
      </c>
      <c r="B18" cm="1">
        <f t="array" ref="B18">INDEX(Sheet1!B:B,(ROW()-2)*5+3)</f>
        <v>4.0009599999999996E-3</v>
      </c>
      <c r="C18" cm="1">
        <f t="array" ref="C18">INDEX(Sheet1!C:C,(ROW()-2)*5+3)</f>
        <v>22.779865000000001</v>
      </c>
      <c r="D18" cm="1">
        <f t="array" ref="D18">INDEX(Sheet1!D:D,(ROW()-2)*5+3)</f>
        <v>-4337.8467000000001</v>
      </c>
      <c r="E18" cm="1">
        <f t="array" ref="E18">INDEX(Sheet1!E:E,(ROW()-2)*5+3)</f>
        <v>6.0339787121473014</v>
      </c>
      <c r="F18" cm="1">
        <f t="array" ref="F18">INDEX(Sheet1!F:F,(ROW()-2)*5+3)</f>
        <v>5.4243138671680029</v>
      </c>
      <c r="G18" cm="1">
        <f t="array" ref="G18">INDEX(Sheet1!G:G,(ROW()-2)*5+3)</f>
        <v>6.1110877170732785</v>
      </c>
      <c r="H18">
        <f t="shared" si="0"/>
        <v>100</v>
      </c>
      <c r="I18">
        <f t="shared" si="1"/>
        <v>105</v>
      </c>
      <c r="J18">
        <f t="shared" si="2"/>
        <v>0.60966484497929851</v>
      </c>
      <c r="K18">
        <f t="shared" si="3"/>
        <v>0.37169122320363207</v>
      </c>
      <c r="L18">
        <f t="shared" si="4"/>
        <v>100</v>
      </c>
      <c r="M18">
        <f t="shared" si="5"/>
        <v>7.7109004925977054E-2</v>
      </c>
      <c r="N18">
        <f t="shared" si="6"/>
        <v>5.9457986406743534E-3</v>
      </c>
    </row>
    <row r="19" spans="1:14" x14ac:dyDescent="0.2">
      <c r="A19" t="str" cm="1">
        <f t="array" ref="A19">INDEX(Sheet1!A:A,(ROW()-2)*5+3)</f>
        <v>C=CCCCCCCC</v>
      </c>
      <c r="B19" cm="1">
        <f t="array" ref="B19">INDEX(Sheet1!B:B,(ROW()-2)*5+3)</f>
        <v>3.422226E-3</v>
      </c>
      <c r="C19" cm="1">
        <f t="array" ref="C19">INDEX(Sheet1!C:C,(ROW()-2)*5+3)</f>
        <v>23.131384000000001</v>
      </c>
      <c r="D19" cm="1">
        <f t="array" ref="D19">INDEX(Sheet1!D:D,(ROW()-2)*5+3)</f>
        <v>-5101.6409999999996</v>
      </c>
      <c r="E19" cm="1">
        <f t="array" ref="E19">INDEX(Sheet1!E:E,(ROW()-2)*5+3)</f>
        <v>6.2633600718522482</v>
      </c>
      <c r="F19" cm="1">
        <f t="array" ref="F19">INDEX(Sheet1!F:F,(ROW()-2)*5+3)</f>
        <v>5.6724155271340031</v>
      </c>
      <c r="G19" cm="1">
        <f t="array" ref="G19">INDEX(Sheet1!G:G,(ROW()-2)*5+3)</f>
        <v>6.3355846437880459</v>
      </c>
      <c r="H19">
        <f t="shared" si="0"/>
        <v>94</v>
      </c>
      <c r="I19">
        <f t="shared" si="1"/>
        <v>100</v>
      </c>
      <c r="J19">
        <f t="shared" si="2"/>
        <v>0.59094454471824509</v>
      </c>
      <c r="K19">
        <f t="shared" si="3"/>
        <v>0.34921545493225398</v>
      </c>
      <c r="L19">
        <f t="shared" si="4"/>
        <v>94</v>
      </c>
      <c r="M19">
        <f t="shared" si="5"/>
        <v>7.2224571935797677E-2</v>
      </c>
      <c r="N19">
        <f t="shared" si="6"/>
        <v>5.2163887913092132E-3</v>
      </c>
    </row>
    <row r="20" spans="1:14" x14ac:dyDescent="0.2">
      <c r="A20" t="str" cm="1">
        <f t="array" ref="A20">INDEX(Sheet1!A:A,(ROW()-2)*5+3)</f>
        <v>C=CCNCC=C</v>
      </c>
      <c r="B20" cm="1">
        <f t="array" ref="B20">INDEX(Sheet1!B:B,(ROW()-2)*5+3)</f>
        <v>3.6027920000000001E-3</v>
      </c>
      <c r="C20" cm="1">
        <f t="array" ref="C20">INDEX(Sheet1!C:C,(ROW()-2)*5+3)</f>
        <v>22.951868000000001</v>
      </c>
      <c r="D20" cm="1">
        <f t="array" ref="D20">INDEX(Sheet1!D:D,(ROW()-2)*5+3)</f>
        <v>-4688.8490000000002</v>
      </c>
      <c r="E20" cm="1">
        <f t="array" ref="E20">INDEX(Sheet1!E:E,(ROW()-2)*5+3)</f>
        <v>6.6165302409788822</v>
      </c>
      <c r="F20" cm="1">
        <f t="array" ref="F20">INDEX(Sheet1!F:F,(ROW()-2)*5+3)</f>
        <v>6.058920333591999</v>
      </c>
      <c r="G20" cm="1">
        <f t="array" ref="G20">INDEX(Sheet1!G:G,(ROW()-2)*5+3)</f>
        <v>6.7053114724302247</v>
      </c>
      <c r="H20">
        <f t="shared" si="0"/>
        <v>88</v>
      </c>
      <c r="I20">
        <f t="shared" si="1"/>
        <v>90</v>
      </c>
      <c r="J20">
        <f t="shared" si="2"/>
        <v>0.55760990738688321</v>
      </c>
      <c r="K20">
        <f t="shared" si="3"/>
        <v>0.31092880881600848</v>
      </c>
      <c r="L20">
        <f t="shared" si="4"/>
        <v>89</v>
      </c>
      <c r="M20">
        <f t="shared" si="5"/>
        <v>8.8781231451342535E-2</v>
      </c>
      <c r="N20">
        <f t="shared" si="6"/>
        <v>7.8821070580168528E-3</v>
      </c>
    </row>
    <row r="21" spans="1:14" x14ac:dyDescent="0.2">
      <c r="A21" t="str" cm="1">
        <f t="array" ref="A21">INDEX(Sheet1!A:A,(ROW()-2)*5+3)</f>
        <v>C=CCOC(=O)/C=CC(=O)OCC=C</v>
      </c>
      <c r="B21" cm="1">
        <f t="array" ref="B21">INDEX(Sheet1!B:B,(ROW()-2)*5+3)</f>
        <v>2.9166209999999999E-3</v>
      </c>
      <c r="C21" cm="1">
        <f t="array" ref="C21">INDEX(Sheet1!C:C,(ROW()-2)*5+3)</f>
        <v>25.432307999999999</v>
      </c>
      <c r="D21" cm="1">
        <f t="array" ref="D21">INDEX(Sheet1!D:D,(ROW()-2)*5+3)</f>
        <v>-7205.1059999999998</v>
      </c>
      <c r="E21" cm="1">
        <f t="array" ref="E21">INDEX(Sheet1!E:E,(ROW()-2)*5+3)</f>
        <v>3.7640497011756118</v>
      </c>
      <c r="F21" cm="1">
        <f t="array" ref="F21">INDEX(Sheet1!F:F,(ROW()-2)*5+3)</f>
        <v>4.4177445331740017</v>
      </c>
      <c r="G21" cm="1">
        <f t="array" ref="G21">INDEX(Sheet1!G:G,(ROW()-2)*5+3)</f>
        <v>3.9217432985092309</v>
      </c>
      <c r="H21">
        <f t="shared" si="0"/>
        <v>132</v>
      </c>
      <c r="I21">
        <f t="shared" si="1"/>
        <v>127</v>
      </c>
      <c r="J21">
        <f t="shared" si="2"/>
        <v>0.65369483199838996</v>
      </c>
      <c r="K21">
        <f t="shared" si="3"/>
        <v>0.42731693338140325</v>
      </c>
      <c r="L21">
        <f t="shared" si="4"/>
        <v>132</v>
      </c>
      <c r="M21">
        <f t="shared" si="5"/>
        <v>0.1576935973336191</v>
      </c>
      <c r="N21">
        <f t="shared" si="6"/>
        <v>2.4867270640017598E-2</v>
      </c>
    </row>
    <row r="22" spans="1:14" x14ac:dyDescent="0.2">
      <c r="A22" t="str" cm="1">
        <f t="array" ref="A22">INDEX(Sheet1!A:A,(ROW()-2)*5+3)</f>
        <v>C=COC(=O)CC</v>
      </c>
      <c r="B22" cm="1">
        <f t="array" ref="B22">INDEX(Sheet1!B:B,(ROW()-2)*5+3)</f>
        <v>3.5645859999999998E-3</v>
      </c>
      <c r="C22" cm="1">
        <f t="array" ref="C22">INDEX(Sheet1!C:C,(ROW()-2)*5+3)</f>
        <v>23.069614000000001</v>
      </c>
      <c r="D22" cm="1">
        <f t="array" ref="D22">INDEX(Sheet1!D:D,(ROW()-2)*5+3)</f>
        <v>-4436.1760000000004</v>
      </c>
      <c r="E22" cm="1">
        <f t="array" ref="E22">INDEX(Sheet1!E:E,(ROW()-2)*5+3)</f>
        <v>7.6726546161748859</v>
      </c>
      <c r="F22" cm="1">
        <f t="array" ref="F22">INDEX(Sheet1!F:F,(ROW()-2)*5+3)</f>
        <v>7.2564831368640004</v>
      </c>
      <c r="G22" cm="1">
        <f t="array" ref="G22">INDEX(Sheet1!G:G,(ROW()-2)*5+3)</f>
        <v>7.7409833484230202</v>
      </c>
      <c r="H22">
        <f t="shared" si="0"/>
        <v>52</v>
      </c>
      <c r="I22">
        <f t="shared" si="1"/>
        <v>58</v>
      </c>
      <c r="J22">
        <f t="shared" si="2"/>
        <v>0.41617147931088549</v>
      </c>
      <c r="K22">
        <f t="shared" si="3"/>
        <v>0.1731987001918108</v>
      </c>
      <c r="L22">
        <f t="shared" si="4"/>
        <v>52</v>
      </c>
      <c r="M22">
        <f t="shared" si="5"/>
        <v>6.8328732248134294E-2</v>
      </c>
      <c r="N22">
        <f t="shared" si="6"/>
        <v>4.668815650637227E-3</v>
      </c>
    </row>
    <row r="23" spans="1:14" x14ac:dyDescent="0.2">
      <c r="A23" t="str" cm="1">
        <f t="array" ref="A23">INDEX(Sheet1!A:A,(ROW()-2)*5+3)</f>
        <v>C=COC=C</v>
      </c>
      <c r="B23" cm="1">
        <f t="array" ref="B23">INDEX(Sheet1!B:B,(ROW()-2)*5+3)</f>
        <v>4.0851760000000003E-3</v>
      </c>
      <c r="C23" cm="1">
        <f t="array" ref="C23">INDEX(Sheet1!C:C,(ROW()-2)*5+3)</f>
        <v>22.601246</v>
      </c>
      <c r="D23" cm="1">
        <f t="array" ref="D23">INDEX(Sheet1!D:D,(ROW()-2)*5+3)</f>
        <v>-3594.9940999999999</v>
      </c>
      <c r="E23" cm="1">
        <f t="array" ref="E23">INDEX(Sheet1!E:E,(ROW()-2)*5+3)</f>
        <v>8.8396238420790656</v>
      </c>
      <c r="F23" cm="1">
        <f t="array" ref="F23">INDEX(Sheet1!F:F,(ROW()-2)*5+3)</f>
        <v>7.9150623825383999</v>
      </c>
      <c r="G23" cm="1">
        <f t="array" ref="G23">INDEX(Sheet1!G:G,(ROW()-2)*5+3)</f>
        <v>8.8803265280938799</v>
      </c>
      <c r="H23">
        <f t="shared" si="0"/>
        <v>25</v>
      </c>
      <c r="I23">
        <f t="shared" si="1"/>
        <v>45</v>
      </c>
      <c r="J23">
        <f t="shared" si="2"/>
        <v>0.92456145954066571</v>
      </c>
      <c r="K23">
        <f t="shared" si="3"/>
        <v>0.85481389246796602</v>
      </c>
      <c r="L23">
        <f t="shared" si="4"/>
        <v>25</v>
      </c>
      <c r="M23">
        <f t="shared" si="5"/>
        <v>4.0702686014814304E-2</v>
      </c>
      <c r="N23">
        <f t="shared" si="6"/>
        <v>1.65670864882056E-3</v>
      </c>
    </row>
    <row r="24" spans="1:14" x14ac:dyDescent="0.2">
      <c r="A24" t="str" cm="1">
        <f t="array" ref="A24">INDEX(Sheet1!A:A,(ROW()-2)*5+3)</f>
        <v>C1(=O)CCCC1</v>
      </c>
      <c r="B24" cm="1">
        <f t="array" ref="B24">INDEX(Sheet1!B:B,(ROW()-2)*5+3)</f>
        <v>3.1006549999999999E-3</v>
      </c>
      <c r="C24" cm="1">
        <f t="array" ref="C24">INDEX(Sheet1!C:C,(ROW()-2)*5+3)</f>
        <v>22.786358</v>
      </c>
      <c r="D24" cm="1">
        <f t="array" ref="D24">INDEX(Sheet1!D:D,(ROW()-2)*5+3)</f>
        <v>-5051.9214000000002</v>
      </c>
      <c r="E24" cm="1">
        <f t="array" ref="E24">INDEX(Sheet1!E:E,(ROW()-2)*5+3)</f>
        <v>8.5746059967634061</v>
      </c>
      <c r="F24" cm="1">
        <f t="array" ref="F24">INDEX(Sheet1!F:F,(ROW()-2)*5+3)</f>
        <v>7.1220926514829994</v>
      </c>
      <c r="G24" cm="1">
        <f t="array" ref="G24">INDEX(Sheet1!G:G,(ROW()-2)*5+3)</f>
        <v>8.6226106318324156</v>
      </c>
      <c r="H24">
        <f t="shared" si="0"/>
        <v>29</v>
      </c>
      <c r="I24">
        <f t="shared" si="1"/>
        <v>62</v>
      </c>
      <c r="J24">
        <f t="shared" si="2"/>
        <v>1.4525133452804067</v>
      </c>
      <c r="K24">
        <f t="shared" si="3"/>
        <v>2.1097950182176777</v>
      </c>
      <c r="L24">
        <f t="shared" si="4"/>
        <v>29</v>
      </c>
      <c r="M24">
        <f t="shared" si="5"/>
        <v>4.8004635069009538E-2</v>
      </c>
      <c r="N24">
        <f t="shared" si="6"/>
        <v>2.3044449881087802E-3</v>
      </c>
    </row>
    <row r="25" spans="1:14" x14ac:dyDescent="0.2">
      <c r="A25" t="str" cm="1">
        <f t="array" ref="A25">INDEX(Sheet1!A:A,(ROW()-2)*5+3)</f>
        <v>c1(Br)cc(Br)ccc1</v>
      </c>
      <c r="B25" cm="1">
        <f t="array" ref="B25">INDEX(Sheet1!B:B,(ROW()-2)*5+3)</f>
        <v>2.5645139999999999E-3</v>
      </c>
      <c r="C25" cm="1">
        <f t="array" ref="C25">INDEX(Sheet1!C:C,(ROW()-2)*5+3)</f>
        <v>22.805489999999999</v>
      </c>
      <c r="D25" cm="1">
        <f t="array" ref="D25">INDEX(Sheet1!D:D,(ROW()-2)*5+3)</f>
        <v>-5578.4009999999998</v>
      </c>
      <c r="E25" cm="1">
        <f t="array" ref="E25">INDEX(Sheet1!E:E,(ROW()-2)*5+3)</f>
        <v>8.539440490288273</v>
      </c>
      <c r="F25" cm="1">
        <f t="array" ref="F25">INDEX(Sheet1!F:F,(ROW()-2)*5+3)</f>
        <v>8.4996025378860001</v>
      </c>
      <c r="G25" cm="1">
        <f t="array" ref="G25">INDEX(Sheet1!G:G,(ROW()-2)*5+3)</f>
        <v>8.5704883349193555</v>
      </c>
      <c r="H25">
        <f t="shared" si="0"/>
        <v>30</v>
      </c>
      <c r="I25">
        <f t="shared" si="1"/>
        <v>30</v>
      </c>
      <c r="J25">
        <f t="shared" si="2"/>
        <v>3.9837952402272947E-2</v>
      </c>
      <c r="K25">
        <f t="shared" si="3"/>
        <v>1.5870624516057649E-3</v>
      </c>
      <c r="L25">
        <f t="shared" si="4"/>
        <v>30</v>
      </c>
      <c r="M25">
        <f t="shared" si="5"/>
        <v>3.1047844631082455E-2</v>
      </c>
      <c r="N25">
        <f t="shared" si="6"/>
        <v>9.6396865623583569E-4</v>
      </c>
    </row>
    <row r="26" spans="1:14" x14ac:dyDescent="0.2">
      <c r="A26" t="str" cm="1">
        <f t="array" ref="A26">INDEX(Sheet1!A:A,(ROW()-2)*5+3)</f>
        <v>c1(C(=O)Cl)ccccc1</v>
      </c>
      <c r="B26" cm="1">
        <f t="array" ref="B26">INDEX(Sheet1!B:B,(ROW()-2)*5+3)</f>
        <v>2.640351E-3</v>
      </c>
      <c r="C26" cm="1">
        <f t="array" ref="C26">INDEX(Sheet1!C:C,(ROW()-2)*5+3)</f>
        <v>23.017160000000001</v>
      </c>
      <c r="D26" cm="1">
        <f t="array" ref="D26">INDEX(Sheet1!D:D,(ROW()-2)*5+3)</f>
        <v>-5374.2025999999996</v>
      </c>
      <c r="E26" cm="1">
        <f t="array" ref="E26">INDEX(Sheet1!E:E,(ROW()-2)*5+3)</f>
        <v>8.6371552826038638</v>
      </c>
      <c r="F26" cm="1">
        <f t="array" ref="F26">INDEX(Sheet1!F:F,(ROW()-2)*5+3)</f>
        <v>8.8273787908874013</v>
      </c>
      <c r="G26" cm="1">
        <f t="array" ref="G26">INDEX(Sheet1!G:G,(ROW()-2)*5+3)</f>
        <v>8.670919087617202</v>
      </c>
      <c r="H26">
        <f t="shared" si="0"/>
        <v>27</v>
      </c>
      <c r="I26">
        <f t="shared" si="1"/>
        <v>23</v>
      </c>
      <c r="J26">
        <f t="shared" si="2"/>
        <v>0.19022350828353751</v>
      </c>
      <c r="K26">
        <f t="shared" si="3"/>
        <v>3.6184983103697062E-2</v>
      </c>
      <c r="L26">
        <f t="shared" si="4"/>
        <v>28</v>
      </c>
      <c r="M26">
        <f t="shared" si="5"/>
        <v>3.37638050133382E-2</v>
      </c>
      <c r="N26">
        <f t="shared" si="6"/>
        <v>1.1399945289787218E-3</v>
      </c>
    </row>
    <row r="27" spans="1:14" x14ac:dyDescent="0.2">
      <c r="A27" t="str" cm="1">
        <f t="array" ref="A27">INDEX(Sheet1!A:A,(ROW()-2)*5+3)</f>
        <v>C1(C)(C)C(C)CCC1</v>
      </c>
      <c r="B27" cm="1">
        <f t="array" ref="B27">INDEX(Sheet1!B:B,(ROW()-2)*5+3)</f>
        <v>2.998321E-3</v>
      </c>
      <c r="C27" cm="1">
        <f t="array" ref="C27">INDEX(Sheet1!C:C,(ROW()-2)*5+3)</f>
        <v>22.33643</v>
      </c>
      <c r="D27" cm="1">
        <f t="array" ref="D27">INDEX(Sheet1!D:D,(ROW()-2)*5+3)</f>
        <v>-4298.4453000000003</v>
      </c>
      <c r="E27" cm="1">
        <f t="array" ref="E27">INDEX(Sheet1!E:E,(ROW()-2)*5+3)</f>
        <v>9.7936406224716563</v>
      </c>
      <c r="F27" cm="1">
        <f t="array" ref="F27">INDEX(Sheet1!F:F,(ROW()-2)*5+3)</f>
        <v>9.4483111896586998</v>
      </c>
      <c r="G27" cm="1">
        <f t="array" ref="G27">INDEX(Sheet1!G:G,(ROW()-2)*5+3)</f>
        <v>9.819276722840403</v>
      </c>
      <c r="H27">
        <f t="shared" si="0"/>
        <v>16</v>
      </c>
      <c r="I27">
        <f t="shared" si="1"/>
        <v>15</v>
      </c>
      <c r="J27">
        <f t="shared" si="2"/>
        <v>0.34532943281295658</v>
      </c>
      <c r="K27">
        <f t="shared" si="3"/>
        <v>0.1192524171669183</v>
      </c>
      <c r="L27">
        <f t="shared" si="4"/>
        <v>16</v>
      </c>
      <c r="M27">
        <f t="shared" si="5"/>
        <v>2.5636100368746639E-2</v>
      </c>
      <c r="N27">
        <f t="shared" si="6"/>
        <v>6.5720964211645155E-4</v>
      </c>
    </row>
    <row r="28" spans="1:14" x14ac:dyDescent="0.2">
      <c r="A28" t="str" cm="1">
        <f t="array" ref="A28">INDEX(Sheet1!A:A,(ROW()-2)*5+3)</f>
        <v>C1(C)(C)CC(C)CC1</v>
      </c>
      <c r="B28" cm="1">
        <f t="array" ref="B28">INDEX(Sheet1!B:B,(ROW()-2)*5+3)</f>
        <v>4.159388E-3</v>
      </c>
      <c r="C28" cm="1">
        <f t="array" ref="C28">INDEX(Sheet1!C:C,(ROW()-2)*5+3)</f>
        <v>22.353645</v>
      </c>
      <c r="D28" cm="1">
        <f t="array" ref="D28">INDEX(Sheet1!D:D,(ROW()-2)*5+3)</f>
        <v>-4261.3969999999999</v>
      </c>
      <c r="E28" cm="1">
        <f t="array" ref="E28">INDEX(Sheet1!E:E,(ROW()-2)*5+3)</f>
        <v>4.7923216243520423</v>
      </c>
      <c r="F28" cm="1">
        <f t="array" ref="F28">INDEX(Sheet1!F:F,(ROW()-2)*5+3)</f>
        <v>4.6288414549640002</v>
      </c>
      <c r="G28" cm="1">
        <f t="array" ref="G28">INDEX(Sheet1!G:G,(ROW()-2)*5+3)</f>
        <v>4.9252141709099391</v>
      </c>
      <c r="H28">
        <f t="shared" si="0"/>
        <v>127</v>
      </c>
      <c r="I28">
        <f t="shared" si="1"/>
        <v>125</v>
      </c>
      <c r="J28">
        <f t="shared" si="2"/>
        <v>0.16348016938804211</v>
      </c>
      <c r="K28">
        <f t="shared" si="3"/>
        <v>2.6725765783142938E-2</v>
      </c>
      <c r="L28">
        <f t="shared" si="4"/>
        <v>126</v>
      </c>
      <c r="M28">
        <f t="shared" si="5"/>
        <v>0.13289254655789673</v>
      </c>
      <c r="N28">
        <f t="shared" si="6"/>
        <v>1.7660428930642749E-2</v>
      </c>
    </row>
    <row r="29" spans="1:14" x14ac:dyDescent="0.2">
      <c r="A29" t="str" cm="1">
        <f t="array" ref="A29">INDEX(Sheet1!A:A,(ROW()-2)*5+3)</f>
        <v>c1(C)c(C)c(C)c(CC)cc1</v>
      </c>
      <c r="B29" cm="1">
        <f t="array" ref="B29">INDEX(Sheet1!B:B,(ROW()-2)*5+3)</f>
        <v>2.6969630000000001E-3</v>
      </c>
      <c r="C29" cm="1">
        <f t="array" ref="C29">INDEX(Sheet1!C:C,(ROW()-2)*5+3)</f>
        <v>22.924976000000001</v>
      </c>
      <c r="D29" cm="1">
        <f t="array" ref="D29">INDEX(Sheet1!D:D,(ROW()-2)*5+3)</f>
        <v>-5446.6464999999998</v>
      </c>
      <c r="E29" cm="1">
        <f t="array" ref="E29">INDEX(Sheet1!E:E,(ROW()-2)*5+3)</f>
        <v>7.3947370994884709</v>
      </c>
      <c r="F29" cm="1">
        <f t="array" ref="F29">INDEX(Sheet1!F:F,(ROW()-2)*5+3)</f>
        <v>8.2355719154205005</v>
      </c>
      <c r="G29" cm="1">
        <f t="array" ref="G29">INDEX(Sheet1!G:G,(ROW()-2)*5+3)</f>
        <v>7.4683367805173138</v>
      </c>
      <c r="H29">
        <f t="shared" si="0"/>
        <v>61</v>
      </c>
      <c r="I29">
        <f t="shared" si="1"/>
        <v>40</v>
      </c>
      <c r="J29">
        <f t="shared" si="2"/>
        <v>0.84083481593202958</v>
      </c>
      <c r="K29">
        <f t="shared" si="3"/>
        <v>0.70700318768345005</v>
      </c>
      <c r="L29">
        <f t="shared" si="4"/>
        <v>61</v>
      </c>
      <c r="M29">
        <f t="shared" si="5"/>
        <v>7.3599681028842845E-2</v>
      </c>
      <c r="N29">
        <f t="shared" si="6"/>
        <v>5.4169130475474093E-3</v>
      </c>
    </row>
    <row r="30" spans="1:14" x14ac:dyDescent="0.2">
      <c r="A30" t="str" cm="1">
        <f t="array" ref="A30">INDEX(Sheet1!A:A,(ROW()-2)*5+3)</f>
        <v>c1(C)c(CCC)cccc1</v>
      </c>
      <c r="B30" cm="1">
        <f t="array" ref="B30">INDEX(Sheet1!B:B,(ROW()-2)*5+3)</f>
        <v>3.0749129999999999E-3</v>
      </c>
      <c r="C30" cm="1">
        <f t="array" ref="C30">INDEX(Sheet1!C:C,(ROW()-2)*5+3)</f>
        <v>22.990231999999999</v>
      </c>
      <c r="D30" cm="1">
        <f t="array" ref="D30">INDEX(Sheet1!D:D,(ROW()-2)*5+3)</f>
        <v>-5309.0214999999998</v>
      </c>
      <c r="E30" cm="1">
        <f t="array" ref="E30">INDEX(Sheet1!E:E,(ROW()-2)*5+3)</f>
        <v>6.616223304888031</v>
      </c>
      <c r="F30" cm="1">
        <f t="array" ref="F30">INDEX(Sheet1!F:F,(ROW()-2)*5+3)</f>
        <v>6.6654527723705002</v>
      </c>
      <c r="G30" cm="1">
        <f t="array" ref="G30">INDEX(Sheet1!G:G,(ROW()-2)*5+3)</f>
        <v>6.6843362636852319</v>
      </c>
      <c r="H30">
        <f t="shared" si="0"/>
        <v>89</v>
      </c>
      <c r="I30">
        <f t="shared" si="1"/>
        <v>79</v>
      </c>
      <c r="J30">
        <f t="shared" si="2"/>
        <v>4.9229467482469147E-2</v>
      </c>
      <c r="K30">
        <f t="shared" si="3"/>
        <v>2.4235404686074871E-3</v>
      </c>
      <c r="L30">
        <f t="shared" si="4"/>
        <v>90</v>
      </c>
      <c r="M30">
        <f t="shared" si="5"/>
        <v>6.8112958797200918E-2</v>
      </c>
      <c r="N30">
        <f t="shared" si="6"/>
        <v>4.6393751561091901E-3</v>
      </c>
    </row>
    <row r="31" spans="1:14" x14ac:dyDescent="0.2">
      <c r="A31" t="str" cm="1">
        <f t="array" ref="A31">INDEX(Sheet1!A:A,(ROW()-2)*5+3)</f>
        <v>c1(C)c(N=C=O)cccc1(N=C=O)</v>
      </c>
      <c r="B31" cm="1">
        <f t="array" ref="B31">INDEX(Sheet1!B:B,(ROW()-2)*5+3)</f>
        <v>2.4640399999999998E-3</v>
      </c>
      <c r="C31" cm="1">
        <f t="array" ref="C31">INDEX(Sheet1!C:C,(ROW()-2)*5+3)</f>
        <v>23.717746999999999</v>
      </c>
      <c r="D31" cm="1">
        <f t="array" ref="D31">INDEX(Sheet1!D:D,(ROW()-2)*5+3)</f>
        <v>-6818.3490000000002</v>
      </c>
      <c r="E31" cm="1">
        <f t="array" ref="E31">INDEX(Sheet1!E:E,(ROW()-2)*5+3)</f>
        <v>7.8231147415829989</v>
      </c>
      <c r="F31" cm="1">
        <f t="array" ref="F31">INDEX(Sheet1!F:F,(ROW()-2)*5+3)</f>
        <v>6.9170623300400003</v>
      </c>
      <c r="G31" cm="1">
        <f t="array" ref="G31">INDEX(Sheet1!G:G,(ROW()-2)*5+3)</f>
        <v>7.920947617556843</v>
      </c>
      <c r="H31">
        <f t="shared" si="0"/>
        <v>47</v>
      </c>
      <c r="I31">
        <f t="shared" si="1"/>
        <v>70</v>
      </c>
      <c r="J31">
        <f t="shared" si="2"/>
        <v>0.90605241154299865</v>
      </c>
      <c r="K31">
        <f t="shared" si="3"/>
        <v>0.82093097246288338</v>
      </c>
      <c r="L31">
        <f t="shared" si="4"/>
        <v>46</v>
      </c>
      <c r="M31">
        <f t="shared" si="5"/>
        <v>9.7832875973844047E-2</v>
      </c>
      <c r="N31">
        <f t="shared" si="6"/>
        <v>9.5712716213135519E-3</v>
      </c>
    </row>
    <row r="32" spans="1:14" x14ac:dyDescent="0.2">
      <c r="A32" t="str" cm="1">
        <f t="array" ref="A32">INDEX(Sheet1!A:A,(ROW()-2)*5+3)</f>
        <v>C1(C)CCC(C[OH])CC1</v>
      </c>
      <c r="B32" cm="1">
        <f t="array" ref="B32">INDEX(Sheet1!B:B,(ROW()-2)*5+3)</f>
        <v>2.8918450000000001E-3</v>
      </c>
      <c r="C32" cm="1">
        <f t="array" ref="C32">INDEX(Sheet1!C:C,(ROW()-2)*5+3)</f>
        <v>24.072641000000001</v>
      </c>
      <c r="D32" cm="1">
        <f t="array" ref="D32">INDEX(Sheet1!D:D,(ROW()-2)*5+3)</f>
        <v>-5626.6494000000002</v>
      </c>
      <c r="E32" cm="1">
        <f t="array" ref="E32">INDEX(Sheet1!E:E,(ROW()-2)*5+3)</f>
        <v>6.5745836648896177</v>
      </c>
      <c r="F32" cm="1">
        <f t="array" ref="F32">INDEX(Sheet1!F:F,(ROW()-2)*5+3)</f>
        <v>7.8012430658570011</v>
      </c>
      <c r="G32" cm="1">
        <f t="array" ref="G32">INDEX(Sheet1!G:G,(ROW()-2)*5+3)</f>
        <v>6.7088431263718746</v>
      </c>
      <c r="H32">
        <f t="shared" si="0"/>
        <v>90</v>
      </c>
      <c r="I32">
        <f t="shared" si="1"/>
        <v>47</v>
      </c>
      <c r="J32">
        <f t="shared" si="2"/>
        <v>1.2266594009673835</v>
      </c>
      <c r="K32">
        <f t="shared" si="3"/>
        <v>1.50469328598166</v>
      </c>
      <c r="L32">
        <f t="shared" si="4"/>
        <v>88</v>
      </c>
      <c r="M32">
        <f t="shared" si="5"/>
        <v>0.13425946148225698</v>
      </c>
      <c r="N32">
        <f t="shared" si="6"/>
        <v>1.8025602997505646E-2</v>
      </c>
    </row>
    <row r="33" spans="1:14" x14ac:dyDescent="0.2">
      <c r="A33" t="str" cm="1">
        <f t="array" ref="A33">INDEX(Sheet1!A:A,(ROW()-2)*5+3)</f>
        <v>c1(C=C)ccc(C(C)=C)cc1</v>
      </c>
      <c r="B33" cm="1">
        <f t="array" ref="B33">INDEX(Sheet1!B:B,(ROW()-2)*5+3)</f>
        <v>2.7635569999999998E-3</v>
      </c>
      <c r="C33" cm="1">
        <f t="array" ref="C33">INDEX(Sheet1!C:C,(ROW()-2)*5+3)</f>
        <v>22.885304999999999</v>
      </c>
      <c r="D33" cm="1">
        <f t="array" ref="D33">INDEX(Sheet1!D:D,(ROW()-2)*5+3)</f>
        <v>-5236.3437999999996</v>
      </c>
      <c r="E33" cm="1">
        <f t="array" ref="E33">INDEX(Sheet1!E:E,(ROW()-2)*5+3)</f>
        <v>6.7415714117376595</v>
      </c>
      <c r="F33" cm="1">
        <f t="array" ref="F33">INDEX(Sheet1!F:F,(ROW()-2)*5+3)</f>
        <v>8.4143704371034005</v>
      </c>
      <c r="G33" cm="1">
        <f t="array" ref="G33">INDEX(Sheet1!G:G,(ROW()-2)*5+3)</f>
        <v>6.7821897912604037</v>
      </c>
      <c r="H33">
        <f t="shared" si="0"/>
        <v>85</v>
      </c>
      <c r="I33">
        <f t="shared" si="1"/>
        <v>32</v>
      </c>
      <c r="J33">
        <f t="shared" si="2"/>
        <v>1.672799025365741</v>
      </c>
      <c r="K33">
        <f t="shared" si="3"/>
        <v>2.7982565792645731</v>
      </c>
      <c r="L33">
        <f t="shared" si="4"/>
        <v>86</v>
      </c>
      <c r="M33">
        <f t="shared" si="5"/>
        <v>4.0618379522744164E-2</v>
      </c>
      <c r="N33">
        <f t="shared" si="6"/>
        <v>1.6498527550536824E-3</v>
      </c>
    </row>
    <row r="34" spans="1:14" x14ac:dyDescent="0.2">
      <c r="A34" t="str" cm="1">
        <f t="array" ref="A34">INDEX(Sheet1!A:A,(ROW()-2)*5+3)</f>
        <v>c1(CC)c(CC)c(CC)ccc1</v>
      </c>
      <c r="B34" cm="1">
        <f t="array" ref="B34">INDEX(Sheet1!B:B,(ROW()-2)*5+3)</f>
        <v>3.0120479999999998E-3</v>
      </c>
      <c r="C34" cm="1">
        <f t="array" ref="C34">INDEX(Sheet1!C:C,(ROW()-2)*5+3)</f>
        <v>23.439543</v>
      </c>
      <c r="D34" cm="1">
        <f t="array" ref="D34">INDEX(Sheet1!D:D,(ROW()-2)*5+3)</f>
        <v>-6080.5110000000004</v>
      </c>
      <c r="E34" cm="1">
        <f t="array" ref="E34">INDEX(Sheet1!E:E,(ROW()-2)*5+3)</f>
        <v>5.3135388245160566</v>
      </c>
      <c r="F34" cm="1">
        <f t="array" ref="F34">INDEX(Sheet1!F:F,(ROW()-2)*5+3)</f>
        <v>5.1247520034720004</v>
      </c>
      <c r="G34" cm="1">
        <f t="array" ref="G34">INDEX(Sheet1!G:G,(ROW()-2)*5+3)</f>
        <v>5.4293546357544678</v>
      </c>
      <c r="H34">
        <f t="shared" ref="H34:H65" si="7">_xlfn.RANK.AVG(E34,E:E)</f>
        <v>113</v>
      </c>
      <c r="I34">
        <f t="shared" ref="I34:I65" si="8">_xlfn.RANK.AVG(F34,F:F)</f>
        <v>110</v>
      </c>
      <c r="J34">
        <f t="shared" ref="J34:J65" si="9">ABS(F34-E34)</f>
        <v>0.1887868210440562</v>
      </c>
      <c r="K34">
        <f t="shared" si="3"/>
        <v>3.5640463799920502E-2</v>
      </c>
      <c r="L34">
        <f t="shared" si="4"/>
        <v>114</v>
      </c>
      <c r="M34">
        <f t="shared" si="5"/>
        <v>0.11581581123841111</v>
      </c>
      <c r="N34">
        <f t="shared" si="6"/>
        <v>1.3413302132811274E-2</v>
      </c>
    </row>
    <row r="35" spans="1:14" x14ac:dyDescent="0.2">
      <c r="A35" t="str" cm="1">
        <f t="array" ref="A35">INDEX(Sheet1!A:A,(ROW()-2)*5+3)</f>
        <v>c1(CC)c(CC)cc(CC)cc1</v>
      </c>
      <c r="B35" cm="1">
        <f t="array" ref="B35">INDEX(Sheet1!B:B,(ROW()-2)*5+3)</f>
        <v>3.1509709999999998E-3</v>
      </c>
      <c r="C35" cm="1">
        <f t="array" ref="C35">INDEX(Sheet1!C:C,(ROW()-2)*5+3)</f>
        <v>23.320784</v>
      </c>
      <c r="D35" cm="1">
        <f t="array" ref="D35">INDEX(Sheet1!D:D,(ROW()-2)*5+3)</f>
        <v>-5827.2259999999997</v>
      </c>
      <c r="E35" cm="1">
        <f t="array" ref="E35">INDEX(Sheet1!E:E,(ROW()-2)*5+3)</f>
        <v>4.4469535780128835</v>
      </c>
      <c r="F35" cm="1">
        <f t="array" ref="F35">INDEX(Sheet1!F:F,(ROW()-2)*5+3)</f>
        <v>4.9593638635540032</v>
      </c>
      <c r="G35" cm="1">
        <f t="array" ref="G35">INDEX(Sheet1!G:G,(ROW()-2)*5+3)</f>
        <v>4.5713737685601572</v>
      </c>
      <c r="H35">
        <f t="shared" si="7"/>
        <v>129</v>
      </c>
      <c r="I35">
        <f t="shared" si="8"/>
        <v>115</v>
      </c>
      <c r="J35">
        <f t="shared" si="9"/>
        <v>0.51241028554111967</v>
      </c>
      <c r="K35">
        <f t="shared" si="3"/>
        <v>0.26256430072833181</v>
      </c>
      <c r="L35">
        <f t="shared" si="4"/>
        <v>129</v>
      </c>
      <c r="M35">
        <f t="shared" si="5"/>
        <v>0.12442019054727371</v>
      </c>
      <c r="N35">
        <f t="shared" si="6"/>
        <v>1.5480383815819898E-2</v>
      </c>
    </row>
    <row r="36" spans="1:14" x14ac:dyDescent="0.2">
      <c r="A36" t="str" cm="1">
        <f t="array" ref="A36">INDEX(Sheet1!A:A,(ROW()-2)*5+3)</f>
        <v>c1(CC)c(CC)cccc1</v>
      </c>
      <c r="B36" cm="1">
        <f t="array" ref="B36">INDEX(Sheet1!B:B,(ROW()-2)*5+3)</f>
        <v>2.8698730000000002E-3</v>
      </c>
      <c r="C36" cm="1">
        <f t="array" ref="C36">INDEX(Sheet1!C:C,(ROW()-2)*5+3)</f>
        <v>23.074825000000001</v>
      </c>
      <c r="D36" cm="1">
        <f t="array" ref="D36">INDEX(Sheet1!D:D,(ROW()-2)*5+3)</f>
        <v>-5404.9790000000003</v>
      </c>
      <c r="E36" cm="1">
        <f t="array" ref="E36">INDEX(Sheet1!E:E,(ROW()-2)*5+3)</f>
        <v>7.8184351303178108</v>
      </c>
      <c r="F36" cm="1">
        <f t="array" ref="F36">INDEX(Sheet1!F:F,(ROW()-2)*5+3)</f>
        <v>7.5632217023329993</v>
      </c>
      <c r="G36" cm="1">
        <f t="array" ref="G36">INDEX(Sheet1!G:G,(ROW()-2)*5+3)</f>
        <v>7.8928264600236719</v>
      </c>
      <c r="H36">
        <f t="shared" si="7"/>
        <v>48</v>
      </c>
      <c r="I36">
        <f t="shared" si="8"/>
        <v>50</v>
      </c>
      <c r="J36">
        <f t="shared" si="9"/>
        <v>0.2552134279848115</v>
      </c>
      <c r="K36">
        <f t="shared" si="3"/>
        <v>6.5133893823758574E-2</v>
      </c>
      <c r="L36">
        <f t="shared" si="4"/>
        <v>47</v>
      </c>
      <c r="M36">
        <f t="shared" si="5"/>
        <v>7.4391329705861153E-2</v>
      </c>
      <c r="N36">
        <f t="shared" si="6"/>
        <v>5.5340699354061397E-3</v>
      </c>
    </row>
    <row r="37" spans="1:14" x14ac:dyDescent="0.2">
      <c r="A37" t="str" cm="1">
        <f t="array" ref="A37">INDEX(Sheet1!A:A,(ROW()-2)*5+3)</f>
        <v>C1(CC)CCCC1</v>
      </c>
      <c r="B37" cm="1">
        <f t="array" ref="B37">INDEX(Sheet1!B:B,(ROW()-2)*5+3)</f>
        <v>4.1080839999999997E-3</v>
      </c>
      <c r="C37" cm="1">
        <f t="array" ref="C37">INDEX(Sheet1!C:C,(ROW()-2)*5+3)</f>
        <v>22.596409000000001</v>
      </c>
      <c r="D37" cm="1">
        <f t="array" ref="D37">INDEX(Sheet1!D:D,(ROW()-2)*5+3)</f>
        <v>-4516.4727000000003</v>
      </c>
      <c r="E37" cm="1">
        <f t="array" ref="E37">INDEX(Sheet1!E:E,(ROW()-2)*5+3)</f>
        <v>5.1333779722103703</v>
      </c>
      <c r="F37" cm="1">
        <f t="array" ref="F37">INDEX(Sheet1!F:F,(ROW()-2)*5+3)</f>
        <v>4.0423597646932024</v>
      </c>
      <c r="G37" cm="1">
        <f t="array" ref="G37">INDEX(Sheet1!G:G,(ROW()-2)*5+3)</f>
        <v>5.2251442495494622</v>
      </c>
      <c r="H37">
        <f t="shared" si="7"/>
        <v>118</v>
      </c>
      <c r="I37">
        <f t="shared" si="8"/>
        <v>129</v>
      </c>
      <c r="J37">
        <f t="shared" si="9"/>
        <v>1.0910182075171679</v>
      </c>
      <c r="K37">
        <f t="shared" si="3"/>
        <v>1.1903207291339741</v>
      </c>
      <c r="L37">
        <f t="shared" si="4"/>
        <v>119</v>
      </c>
      <c r="M37">
        <f t="shared" si="5"/>
        <v>9.1766277339091928E-2</v>
      </c>
      <c r="N37">
        <f t="shared" si="6"/>
        <v>8.421049656675136E-3</v>
      </c>
    </row>
    <row r="38" spans="1:14" x14ac:dyDescent="0.2">
      <c r="A38" t="str" cm="1">
        <f t="array" ref="A38">INDEX(Sheet1!A:A,(ROW()-2)*5+3)</f>
        <v>c1(CC)cccc2ccccc21</v>
      </c>
      <c r="B38" cm="1">
        <f t="array" ref="B38">INDEX(Sheet1!B:B,(ROW()-2)*5+3)</f>
        <v>2.5739690000000002E-3</v>
      </c>
      <c r="C38" cm="1">
        <f t="array" ref="C38">INDEX(Sheet1!C:C,(ROW()-2)*5+3)</f>
        <v>23.070972000000001</v>
      </c>
      <c r="D38" cm="1">
        <f t="array" ref="D38">INDEX(Sheet1!D:D,(ROW()-2)*5+3)</f>
        <v>-6207.8940000000002</v>
      </c>
      <c r="E38" cm="1">
        <f t="array" ref="E38">INDEX(Sheet1!E:E,(ROW()-2)*5+3)</f>
        <v>6.9752670012504296</v>
      </c>
      <c r="F38" cm="1">
        <f t="array" ref="F38">INDEX(Sheet1!F:F,(ROW()-2)*5+3)</f>
        <v>7.0920452887139991</v>
      </c>
      <c r="G38" cm="1">
        <f t="array" ref="G38">INDEX(Sheet1!G:G,(ROW()-2)*5+3)</f>
        <v>7.0523456752492315</v>
      </c>
      <c r="H38">
        <f t="shared" si="7"/>
        <v>73</v>
      </c>
      <c r="I38">
        <f t="shared" si="8"/>
        <v>65</v>
      </c>
      <c r="J38">
        <f t="shared" si="9"/>
        <v>0.11677828746356944</v>
      </c>
      <c r="K38">
        <f t="shared" si="3"/>
        <v>1.363716842292406E-2</v>
      </c>
      <c r="L38">
        <f t="shared" si="4"/>
        <v>73</v>
      </c>
      <c r="M38">
        <f t="shared" si="5"/>
        <v>7.7078673998801861E-2</v>
      </c>
      <c r="N38">
        <f t="shared" si="6"/>
        <v>5.9411219854135743E-3</v>
      </c>
    </row>
    <row r="39" spans="1:14" x14ac:dyDescent="0.2">
      <c r="A39" t="str" cm="1">
        <f t="array" ref="A39">INDEX(Sheet1!A:A,(ROW()-2)*5+3)</f>
        <v>c1(CCCCC)cccc(cccc2)c12</v>
      </c>
      <c r="B39" cm="1">
        <f t="array" ref="B39">INDEX(Sheet1!B:B,(ROW()-2)*5+3)</f>
        <v>2.5816939999999998E-3</v>
      </c>
      <c r="C39" cm="1">
        <f t="array" ref="C39">INDEX(Sheet1!C:C,(ROW()-2)*5+3)</f>
        <v>23.732899</v>
      </c>
      <c r="D39" cm="1">
        <f t="array" ref="D39">INDEX(Sheet1!D:D,(ROW()-2)*5+3)</f>
        <v>-7104.5659999999998</v>
      </c>
      <c r="E39" cm="1">
        <f t="array" ref="E39">INDEX(Sheet1!E:E,(ROW()-2)*5+3)</f>
        <v>4.9650250712857709</v>
      </c>
      <c r="F39" cm="1">
        <f t="array" ref="F39">INDEX(Sheet1!F:F,(ROW()-2)*5+3)</f>
        <v>5.3910835851960002</v>
      </c>
      <c r="G39" cm="1">
        <f t="array" ref="G39">INDEX(Sheet1!G:G,(ROW()-2)*5+3)</f>
        <v>5.0895547239898775</v>
      </c>
      <c r="H39">
        <f t="shared" si="7"/>
        <v>124</v>
      </c>
      <c r="I39">
        <f t="shared" si="8"/>
        <v>106</v>
      </c>
      <c r="J39">
        <f t="shared" si="9"/>
        <v>0.42605851391022931</v>
      </c>
      <c r="K39">
        <f t="shared" si="3"/>
        <v>0.18152585727539305</v>
      </c>
      <c r="L39">
        <f t="shared" si="4"/>
        <v>122</v>
      </c>
      <c r="M39">
        <f t="shared" si="5"/>
        <v>0.12452965270410665</v>
      </c>
      <c r="N39">
        <f t="shared" si="6"/>
        <v>1.5507634402605417E-2</v>
      </c>
    </row>
    <row r="40" spans="1:14" x14ac:dyDescent="0.2">
      <c r="A40" t="str" cm="1">
        <f t="array" ref="A40">INDEX(Sheet1!A:A,(ROW()-2)*5+3)</f>
        <v>C1(Cl)(F)C(Cl)(F)C(F)(F)C1(F)(F)</v>
      </c>
      <c r="B40" cm="1">
        <f t="array" ref="B40">INDEX(Sheet1!B:B,(ROW()-2)*5+3)</f>
        <v>3.2142709999999999E-3</v>
      </c>
      <c r="C40" cm="1">
        <f t="array" ref="C40">INDEX(Sheet1!C:C,(ROW()-2)*5+3)</f>
        <v>22.430237000000002</v>
      </c>
      <c r="D40" cm="1">
        <f t="array" ref="D40">INDEX(Sheet1!D:D,(ROW()-2)*5+3)</f>
        <v>-3655.7954</v>
      </c>
      <c r="E40" cm="1">
        <f t="array" ref="E40">INDEX(Sheet1!E:E,(ROW()-2)*5+3)</f>
        <v>10.817628510437034</v>
      </c>
      <c r="F40" cm="1">
        <f t="array" ref="F40">INDEX(Sheet1!F:F,(ROW()-2)*5+3)</f>
        <v>10.679519863846602</v>
      </c>
      <c r="G40" cm="1">
        <f t="array" ref="G40">INDEX(Sheet1!G:G,(ROW()-2)*5+3)</f>
        <v>10.829943618515028</v>
      </c>
      <c r="H40">
        <f t="shared" si="7"/>
        <v>3</v>
      </c>
      <c r="I40">
        <f t="shared" si="8"/>
        <v>4</v>
      </c>
      <c r="J40">
        <f t="shared" si="9"/>
        <v>0.13810864659043176</v>
      </c>
      <c r="K40">
        <f t="shared" si="3"/>
        <v>1.9073998263040778E-2</v>
      </c>
      <c r="L40">
        <f t="shared" si="4"/>
        <v>3</v>
      </c>
      <c r="M40">
        <f t="shared" si="5"/>
        <v>1.2315108077993742E-2</v>
      </c>
      <c r="N40">
        <f t="shared" si="6"/>
        <v>1.5166188697266671E-4</v>
      </c>
    </row>
    <row r="41" spans="1:14" x14ac:dyDescent="0.2">
      <c r="A41" t="str" cm="1">
        <f t="array" ref="A41">INDEX(Sheet1!A:A,(ROW()-2)*5+3)</f>
        <v>c1(F)ccccc1</v>
      </c>
      <c r="B41" cm="1">
        <f t="array" ref="B41">INDEX(Sheet1!B:B,(ROW()-2)*5+3)</f>
        <v>3.1925679999999998E-3</v>
      </c>
      <c r="C41" cm="1">
        <f t="array" ref="C41">INDEX(Sheet1!C:C,(ROW()-2)*5+3)</f>
        <v>22.720237999999998</v>
      </c>
      <c r="D41" cm="1">
        <f t="array" ref="D41">INDEX(Sheet1!D:D,(ROW()-2)*5+3)</f>
        <v>-4624.777</v>
      </c>
      <c r="E41" cm="1">
        <f t="array" ref="E41">INDEX(Sheet1!E:E,(ROW()-2)*5+3)</f>
        <v>9.906860467158868</v>
      </c>
      <c r="F41" cm="1">
        <f t="array" ref="F41">INDEX(Sheet1!F:F,(ROW()-2)*5+3)</f>
        <v>7.9553229426639991</v>
      </c>
      <c r="G41" cm="1">
        <f t="array" ref="G41">INDEX(Sheet1!G:G,(ROW()-2)*5+3)</f>
        <v>9.9343030016685159</v>
      </c>
      <c r="H41">
        <f t="shared" si="7"/>
        <v>12</v>
      </c>
      <c r="I41">
        <f t="shared" si="8"/>
        <v>44</v>
      </c>
      <c r="J41">
        <f t="shared" si="9"/>
        <v>1.9515375244948689</v>
      </c>
      <c r="K41">
        <f t="shared" si="3"/>
        <v>3.8084987095115612</v>
      </c>
      <c r="L41">
        <f t="shared" si="4"/>
        <v>11</v>
      </c>
      <c r="M41">
        <f t="shared" si="5"/>
        <v>2.7442534509647842E-2</v>
      </c>
      <c r="N41">
        <f t="shared" si="6"/>
        <v>7.5309270031321271E-4</v>
      </c>
    </row>
    <row r="42" spans="1:14" x14ac:dyDescent="0.2">
      <c r="A42" t="str" cm="1">
        <f t="array" ref="A42">INDEX(Sheet1!A:A,(ROW()-2)*5+3)</f>
        <v>c1(O)cc(C)ccc1</v>
      </c>
      <c r="B42" cm="1">
        <f t="array" ref="B42">INDEX(Sheet1!B:B,(ROW()-2)*5+3)</f>
        <v>2.5607870000000001E-3</v>
      </c>
      <c r="C42" cm="1">
        <f t="array" ref="C42">INDEX(Sheet1!C:C,(ROW()-2)*5+3)</f>
        <v>23.516715999999999</v>
      </c>
      <c r="D42" cm="1">
        <f t="array" ref="D42">INDEX(Sheet1!D:D,(ROW()-2)*5+3)</f>
        <v>-5685.7407000000003</v>
      </c>
      <c r="E42" cm="1">
        <f t="array" ref="E42">INDEX(Sheet1!E:E,(ROW()-2)*5+3)</f>
        <v>8.6242985930203933</v>
      </c>
      <c r="F42" cm="1">
        <f t="array" ref="F42">INDEX(Sheet1!F:F,(ROW()-2)*5+3)</f>
        <v>8.9567451300690966</v>
      </c>
      <c r="G42" cm="1">
        <f t="array" ref="G42">INDEX(Sheet1!G:G,(ROW()-2)*5+3)</f>
        <v>8.7058707872429757</v>
      </c>
      <c r="H42">
        <f t="shared" si="7"/>
        <v>28</v>
      </c>
      <c r="I42">
        <f t="shared" si="8"/>
        <v>20</v>
      </c>
      <c r="J42">
        <f t="shared" si="9"/>
        <v>0.33244653704870331</v>
      </c>
      <c r="K42">
        <f t="shared" si="3"/>
        <v>0.11052069999567486</v>
      </c>
      <c r="L42">
        <f t="shared" si="4"/>
        <v>27</v>
      </c>
      <c r="M42">
        <f t="shared" si="5"/>
        <v>8.1572194222582439E-2</v>
      </c>
      <c r="N42">
        <f t="shared" si="6"/>
        <v>6.6540228702867115E-3</v>
      </c>
    </row>
    <row r="43" spans="1:14" x14ac:dyDescent="0.2">
      <c r="A43" t="str" cm="1">
        <f t="array" ref="A43">INDEX(Sheet1!A:A,(ROW()-2)*5+3)</f>
        <v>c1(O)ccccc1(C=O)</v>
      </c>
      <c r="B43" cm="1">
        <f t="array" ref="B43">INDEX(Sheet1!B:B,(ROW()-2)*5+3)</f>
        <v>2.6591319999999998E-3</v>
      </c>
      <c r="C43" cm="1">
        <f t="array" ref="C43">INDEX(Sheet1!C:C,(ROW()-2)*5+3)</f>
        <v>24.118835000000001</v>
      </c>
      <c r="D43" cm="1">
        <f t="array" ref="D43">INDEX(Sheet1!D:D,(ROW()-2)*5+3)</f>
        <v>-6409.5780000000004</v>
      </c>
      <c r="E43" cm="1">
        <f t="array" ref="E43">INDEX(Sheet1!E:E,(ROW()-2)*5+3)</f>
        <v>8.4931384215852663</v>
      </c>
      <c r="F43" cm="1">
        <f t="array" ref="F43">INDEX(Sheet1!F:F,(ROW()-2)*5+3)</f>
        <v>7.0749210337040012</v>
      </c>
      <c r="G43" cm="1">
        <f t="array" ref="G43">INDEX(Sheet1!G:G,(ROW()-2)*5+3)</f>
        <v>8.4721017024923082</v>
      </c>
      <c r="H43">
        <f t="shared" si="7"/>
        <v>31</v>
      </c>
      <c r="I43">
        <f t="shared" si="8"/>
        <v>67</v>
      </c>
      <c r="J43">
        <f t="shared" si="9"/>
        <v>1.4182173878812652</v>
      </c>
      <c r="K43">
        <f t="shared" si="3"/>
        <v>2.011340559288759</v>
      </c>
      <c r="L43">
        <f t="shared" si="4"/>
        <v>32</v>
      </c>
      <c r="M43">
        <f t="shared" si="5"/>
        <v>2.1036719092958123E-2</v>
      </c>
      <c r="N43">
        <f t="shared" si="6"/>
        <v>4.4254355019602881E-4</v>
      </c>
    </row>
    <row r="44" spans="1:14" x14ac:dyDescent="0.2">
      <c r="A44" t="str" cm="1">
        <f t="array" ref="A44">INDEX(Sheet1!A:A,(ROW()-2)*5+3)</f>
        <v>C1(OO)CCCCC1</v>
      </c>
      <c r="B44" cm="1">
        <f t="array" ref="B44">INDEX(Sheet1!B:B,(ROW()-2)*5+3)</f>
        <v>2.7692200000000002E-3</v>
      </c>
      <c r="C44" cm="1">
        <f t="array" ref="C44">INDEX(Sheet1!C:C,(ROW()-2)*5+3)</f>
        <v>24.576837999999999</v>
      </c>
      <c r="D44" cm="1">
        <f t="array" ref="D44">INDEX(Sheet1!D:D,(ROW()-2)*5+3)</f>
        <v>-5919.6049999999996</v>
      </c>
      <c r="E44" cm="1">
        <f t="array" ref="E44">INDEX(Sheet1!E:E,(ROW()-2)*5+3)</f>
        <v>6.0473374458334348</v>
      </c>
      <c r="F44" cm="1">
        <f t="array" ref="F44">INDEX(Sheet1!F:F,(ROW()-2)*5+3)</f>
        <v>8.1841494418999972</v>
      </c>
      <c r="G44" cm="1">
        <f t="array" ref="G44">INDEX(Sheet1!G:G,(ROW()-2)*5+3)</f>
        <v>6.1717059991362184</v>
      </c>
      <c r="H44">
        <f t="shared" si="7"/>
        <v>99</v>
      </c>
      <c r="I44">
        <f t="shared" si="8"/>
        <v>41</v>
      </c>
      <c r="J44">
        <f t="shared" si="9"/>
        <v>2.1368119960665624</v>
      </c>
      <c r="K44">
        <f t="shared" si="3"/>
        <v>4.5659655065339662</v>
      </c>
      <c r="L44">
        <f t="shared" si="4"/>
        <v>97</v>
      </c>
      <c r="M44">
        <f t="shared" si="5"/>
        <v>0.12436855330278362</v>
      </c>
      <c r="N44">
        <f t="shared" si="6"/>
        <v>1.5467537050627332E-2</v>
      </c>
    </row>
    <row r="45" spans="1:14" x14ac:dyDescent="0.2">
      <c r="A45" t="str" cm="1">
        <f t="array" ref="A45">INDEX(Sheet1!A:A,(ROW()-2)*5+3)</f>
        <v>C1=CC=CC=CC=C1</v>
      </c>
      <c r="B45" cm="1">
        <f t="array" ref="B45">INDEX(Sheet1!B:B,(ROW()-2)*5+3)</f>
        <v>2.7645310000000002E-3</v>
      </c>
      <c r="C45" cm="1">
        <f t="array" ref="C45">INDEX(Sheet1!C:C,(ROW()-2)*5+3)</f>
        <v>22.5685</v>
      </c>
      <c r="D45" cm="1">
        <f t="array" ref="D45">INDEX(Sheet1!D:D,(ROW()-2)*5+3)</f>
        <v>-4593.2920000000004</v>
      </c>
      <c r="E45" cm="1">
        <f t="array" ref="E45">INDEX(Sheet1!E:E,(ROW()-2)*5+3)</f>
        <v>9.8393154080370557</v>
      </c>
      <c r="F45" cm="1">
        <f t="array" ref="F45">INDEX(Sheet1!F:F,(ROW()-2)*5+3)</f>
        <v>9.8702018739479982</v>
      </c>
      <c r="G45" cm="1">
        <f t="array" ref="G45">INDEX(Sheet1!G:G,(ROW()-2)*5+3)</f>
        <v>9.861593494680216</v>
      </c>
      <c r="H45">
        <f t="shared" si="7"/>
        <v>14</v>
      </c>
      <c r="I45">
        <f t="shared" si="8"/>
        <v>10</v>
      </c>
      <c r="J45">
        <f t="shared" si="9"/>
        <v>3.0886465910942462E-2</v>
      </c>
      <c r="K45">
        <f t="shared" si="3"/>
        <v>9.5397377646781083E-4</v>
      </c>
      <c r="L45">
        <f t="shared" si="4"/>
        <v>14</v>
      </c>
      <c r="M45">
        <f t="shared" si="5"/>
        <v>2.2278086643160222E-2</v>
      </c>
      <c r="N45">
        <f t="shared" si="6"/>
        <v>4.9631314448015393E-4</v>
      </c>
    </row>
    <row r="46" spans="1:14" x14ac:dyDescent="0.2">
      <c r="A46" t="str" cm="1">
        <f t="array" ref="A46">INDEX(Sheet1!A:A,(ROW()-2)*5+3)</f>
        <v>C1=CC=CC1</v>
      </c>
      <c r="B46" cm="1">
        <f t="array" ref="B46">INDEX(Sheet1!B:B,(ROW()-2)*5+3)</f>
        <v>3.7332590000000001E-3</v>
      </c>
      <c r="C46" cm="1">
        <f t="array" ref="C46">INDEX(Sheet1!C:C,(ROW()-2)*5+3)</f>
        <v>22.659403000000001</v>
      </c>
      <c r="D46" cm="1">
        <f t="array" ref="D46">INDEX(Sheet1!D:D,(ROW()-2)*5+3)</f>
        <v>-4601.3410000000003</v>
      </c>
      <c r="E46" cm="1">
        <f t="array" ref="E46">INDEX(Sheet1!E:E,(ROW()-2)*5+3)</f>
        <v>9.7461625311610884</v>
      </c>
      <c r="F46" cm="1">
        <f t="array" ref="F46">INDEX(Sheet1!F:F,(ROW()-2)*5+3)</f>
        <v>5.4814052996810005</v>
      </c>
      <c r="G46" cm="1">
        <f t="array" ref="G46">INDEX(Sheet1!G:G,(ROW()-2)*5+3)</f>
        <v>9.7363866211426089</v>
      </c>
      <c r="H46">
        <f t="shared" si="7"/>
        <v>17</v>
      </c>
      <c r="I46">
        <f t="shared" si="8"/>
        <v>103</v>
      </c>
      <c r="J46">
        <f t="shared" si="9"/>
        <v>4.2647572314800879</v>
      </c>
      <c r="K46">
        <f t="shared" si="3"/>
        <v>18.188154243461703</v>
      </c>
      <c r="L46">
        <f t="shared" si="4"/>
        <v>17</v>
      </c>
      <c r="M46">
        <f t="shared" si="5"/>
        <v>9.77591001847955E-3</v>
      </c>
      <c r="N46">
        <f t="shared" si="6"/>
        <v>9.5568416689408839E-5</v>
      </c>
    </row>
    <row r="47" spans="1:14" x14ac:dyDescent="0.2">
      <c r="A47" t="str" cm="1">
        <f t="array" ref="A47">INDEX(Sheet1!A:A,(ROW()-2)*5+3)</f>
        <v>C1=CC2=C(C=C1)CCC2</v>
      </c>
      <c r="B47" cm="1">
        <f t="array" ref="B47">INDEX(Sheet1!B:B,(ROW()-2)*5+3)</f>
        <v>2.9627E-3</v>
      </c>
      <c r="C47" cm="1">
        <f t="array" ref="C47">INDEX(Sheet1!C:C,(ROW()-2)*5+3)</f>
        <v>22.992505999999999</v>
      </c>
      <c r="D47" cm="1">
        <f t="array" ref="D47">INDEX(Sheet1!D:D,(ROW()-2)*5+3)</f>
        <v>-5994.9614000000001</v>
      </c>
      <c r="E47" cm="1">
        <f t="array" ref="E47">INDEX(Sheet1!E:E,(ROW()-2)*5+3)</f>
        <v>7.5799547960591376</v>
      </c>
      <c r="F47" cm="1">
        <f t="array" ref="F47">INDEX(Sheet1!F:F,(ROW()-2)*5+3)</f>
        <v>5.2312338602199979</v>
      </c>
      <c r="G47" cm="1">
        <f t="array" ref="G47">INDEX(Sheet1!G:G,(ROW()-2)*5+3)</f>
        <v>7.6360824483480005</v>
      </c>
      <c r="H47">
        <f t="shared" si="7"/>
        <v>56</v>
      </c>
      <c r="I47">
        <f t="shared" si="8"/>
        <v>108</v>
      </c>
      <c r="J47">
        <f t="shared" si="9"/>
        <v>2.3487209358391397</v>
      </c>
      <c r="K47">
        <f t="shared" si="3"/>
        <v>5.5164900344490837</v>
      </c>
      <c r="L47">
        <f t="shared" si="4"/>
        <v>56</v>
      </c>
      <c r="M47">
        <f t="shared" si="5"/>
        <v>5.6127652288862961E-2</v>
      </c>
      <c r="N47">
        <f t="shared" si="6"/>
        <v>3.1503133514595035E-3</v>
      </c>
    </row>
    <row r="48" spans="1:14" x14ac:dyDescent="0.2">
      <c r="A48" t="str" cm="1">
        <f t="array" ref="A48">INDEX(Sheet1!A:A,(ROW()-2)*5+3)</f>
        <v>C1=CCCC=CCC1</v>
      </c>
      <c r="B48" cm="1">
        <f t="array" ref="B48">INDEX(Sheet1!B:B,(ROW()-2)*5+3)</f>
        <v>3.182332E-3</v>
      </c>
      <c r="C48" cm="1">
        <f t="array" ref="C48">INDEX(Sheet1!C:C,(ROW()-2)*5+3)</f>
        <v>22.672235000000001</v>
      </c>
      <c r="D48" cm="1">
        <f t="array" ref="D48">INDEX(Sheet1!D:D,(ROW()-2)*5+3)</f>
        <v>-4445.34</v>
      </c>
      <c r="E48" cm="1">
        <f t="array" ref="E48">INDEX(Sheet1!E:E,(ROW()-2)*5+3)</f>
        <v>7.410134051867229</v>
      </c>
      <c r="F48" cm="1">
        <f t="array" ref="F48">INDEX(Sheet1!F:F,(ROW()-2)*5+3)</f>
        <v>8.5256872671200004</v>
      </c>
      <c r="G48" cm="1">
        <f t="array" ref="G48">INDEX(Sheet1!G:G,(ROW()-2)*5+3)</f>
        <v>7.4821038227954553</v>
      </c>
      <c r="H48">
        <f t="shared" si="7"/>
        <v>60</v>
      </c>
      <c r="I48">
        <f t="shared" si="8"/>
        <v>29</v>
      </c>
      <c r="J48">
        <f t="shared" si="9"/>
        <v>1.1155532152527714</v>
      </c>
      <c r="K48">
        <f t="shared" si="3"/>
        <v>1.244458976060796</v>
      </c>
      <c r="L48">
        <f t="shared" si="4"/>
        <v>60</v>
      </c>
      <c r="M48">
        <f t="shared" si="5"/>
        <v>7.1969770928226318E-2</v>
      </c>
      <c r="N48">
        <f t="shared" si="6"/>
        <v>5.1796479274613698E-3</v>
      </c>
    </row>
    <row r="49" spans="1:14" x14ac:dyDescent="0.2">
      <c r="A49" t="str" cm="1">
        <f t="array" ref="A49">INDEX(Sheet1!A:A,(ROW()-2)*5+3)</f>
        <v>c1c(C(=O)OCCCCCCCCC)c(C(=O)OCCCCCCCCCCC)ccc1</v>
      </c>
      <c r="B49" cm="1">
        <f t="array" ref="B49">INDEX(Sheet1!B:B,(ROW()-2)*5+3)</f>
        <v>2.3546029999999998E-3</v>
      </c>
      <c r="C49" cm="1">
        <f t="array" ref="C49">INDEX(Sheet1!C:C,(ROW()-2)*5+3)</f>
        <v>26.541623999999999</v>
      </c>
      <c r="D49" cm="1">
        <f t="array" ref="D49">INDEX(Sheet1!D:D,(ROW()-2)*5+3)</f>
        <v>-10428.949000000001</v>
      </c>
      <c r="E49" cm="1">
        <f t="array" ref="E49">INDEX(Sheet1!E:E,(ROW()-2)*5+3)</f>
        <v>0.29833084135642096</v>
      </c>
      <c r="F49" cm="1">
        <f t="array" ref="F49">INDEX(Sheet1!F:F,(ROW()-2)*5+3)</f>
        <v>1.9855893977529995</v>
      </c>
      <c r="G49" cm="1">
        <f t="array" ref="G49">INDEX(Sheet1!G:G,(ROW()-2)*5+3)</f>
        <v>0.51576769245311382</v>
      </c>
      <c r="H49">
        <f t="shared" si="7"/>
        <v>137</v>
      </c>
      <c r="I49">
        <f t="shared" si="8"/>
        <v>137</v>
      </c>
      <c r="J49">
        <f t="shared" si="9"/>
        <v>1.6872585563965785</v>
      </c>
      <c r="K49">
        <f t="shared" si="3"/>
        <v>2.8468414361334662</v>
      </c>
      <c r="L49">
        <f t="shared" si="4"/>
        <v>137</v>
      </c>
      <c r="M49">
        <f t="shared" si="5"/>
        <v>0.21743685109669286</v>
      </c>
      <c r="N49">
        <f t="shared" si="6"/>
        <v>4.7278784214845382E-2</v>
      </c>
    </row>
    <row r="50" spans="1:14" x14ac:dyDescent="0.2">
      <c r="A50" t="str" cm="1">
        <f t="array" ref="A50">INDEX(Sheet1!A:A,(ROW()-2)*5+3)</f>
        <v>C1C(C2(C)(C))CC2C(C)=C1</v>
      </c>
      <c r="B50" cm="1">
        <f t="array" ref="B50">INDEX(Sheet1!B:B,(ROW()-2)*5+3)</f>
        <v>3.1460139999999999E-3</v>
      </c>
      <c r="C50" cm="1">
        <f t="array" ref="C50">INDEX(Sheet1!C:C,(ROW()-2)*5+3)</f>
        <v>22.715434999999999</v>
      </c>
      <c r="D50" cm="1">
        <f t="array" ref="D50">INDEX(Sheet1!D:D,(ROW()-2)*5+3)</f>
        <v>-5466.4184999999998</v>
      </c>
      <c r="E50" cm="1">
        <f t="array" ref="E50">INDEX(Sheet1!E:E,(ROW()-2)*5+3)</f>
        <v>7.48358045380939</v>
      </c>
      <c r="F50" cm="1">
        <f t="array" ref="F50">INDEX(Sheet1!F:F,(ROW()-2)*5+3)</f>
        <v>5.5180058691409997</v>
      </c>
      <c r="G50" cm="1">
        <f t="array" ref="G50">INDEX(Sheet1!G:G,(ROW()-2)*5+3)</f>
        <v>7.5743077111858259</v>
      </c>
      <c r="H50">
        <f t="shared" si="7"/>
        <v>58</v>
      </c>
      <c r="I50">
        <f t="shared" si="8"/>
        <v>102</v>
      </c>
      <c r="J50">
        <f t="shared" si="9"/>
        <v>1.9655745846683903</v>
      </c>
      <c r="K50">
        <f t="shared" si="3"/>
        <v>3.863483447894315</v>
      </c>
      <c r="L50">
        <f t="shared" si="4"/>
        <v>58</v>
      </c>
      <c r="M50">
        <f t="shared" si="5"/>
        <v>9.0727257376435944E-2</v>
      </c>
      <c r="N50">
        <f t="shared" si="6"/>
        <v>8.2314352310500511E-3</v>
      </c>
    </row>
    <row r="51" spans="1:14" x14ac:dyDescent="0.2">
      <c r="A51" t="str" cm="1">
        <f t="array" ref="A51">INDEX(Sheet1!A:A,(ROW()-2)*5+3)</f>
        <v>C1C(C2C=CC1C2)=CC</v>
      </c>
      <c r="B51" cm="1">
        <f t="array" ref="B51">INDEX(Sheet1!B:B,(ROW()-2)*5+3)</f>
        <v>3.3112580000000001E-3</v>
      </c>
      <c r="C51" cm="1">
        <f t="array" ref="C51">INDEX(Sheet1!C:C,(ROW()-2)*5+3)</f>
        <v>22.823656</v>
      </c>
      <c r="D51" cm="1">
        <f t="array" ref="D51">INDEX(Sheet1!D:D,(ROW()-2)*5+3)</f>
        <v>-5708.7344000000003</v>
      </c>
      <c r="E51" cm="1">
        <f t="array" ref="E51">INDEX(Sheet1!E:E,(ROW()-2)*5+3)</f>
        <v>6.8972095659706536</v>
      </c>
      <c r="F51" cm="1">
        <f t="array" ref="F51">INDEX(Sheet1!F:F,(ROW()-2)*5+3)</f>
        <v>3.9205635481247967</v>
      </c>
      <c r="G51" cm="1">
        <f t="array" ref="G51">INDEX(Sheet1!G:G,(ROW()-2)*5+3)</f>
        <v>6.9678316581555642</v>
      </c>
      <c r="H51">
        <f t="shared" si="7"/>
        <v>76</v>
      </c>
      <c r="I51">
        <f t="shared" si="8"/>
        <v>131</v>
      </c>
      <c r="J51">
        <f t="shared" si="9"/>
        <v>2.9766460178458569</v>
      </c>
      <c r="K51">
        <f t="shared" si="3"/>
        <v>8.8604215155575972</v>
      </c>
      <c r="L51">
        <f t="shared" si="4"/>
        <v>77</v>
      </c>
      <c r="M51">
        <f t="shared" si="5"/>
        <v>7.0622092184910557E-2</v>
      </c>
      <c r="N51">
        <f t="shared" si="6"/>
        <v>4.9874799045740046E-3</v>
      </c>
    </row>
    <row r="52" spans="1:14" x14ac:dyDescent="0.2">
      <c r="A52" t="str" cm="1">
        <f t="array" ref="A52">INDEX(Sheet1!A:A,(ROW()-2)*5+3)</f>
        <v>C1CC2CC1C(=C2)C</v>
      </c>
      <c r="B52" cm="1">
        <f t="array" ref="B52">INDEX(Sheet1!B:B,(ROW()-2)*5+3)</f>
        <v>3.4275920000000001E-3</v>
      </c>
      <c r="C52" cm="1">
        <f t="array" ref="C52">INDEX(Sheet1!C:C,(ROW()-2)*5+3)</f>
        <v>22.745825</v>
      </c>
      <c r="D52" cm="1">
        <f t="array" ref="D52">INDEX(Sheet1!D:D,(ROW()-2)*5+3)</f>
        <v>-5248.6054999999997</v>
      </c>
      <c r="E52" cm="1">
        <f t="array" ref="E52">INDEX(Sheet1!E:E,(ROW()-2)*5+3)</f>
        <v>7.8431001556959234</v>
      </c>
      <c r="F52" cm="1">
        <f t="array" ref="F52">INDEX(Sheet1!F:F,(ROW()-2)*5+3)</f>
        <v>4.7557467770439992</v>
      </c>
      <c r="G52" cm="1">
        <f t="array" ref="G52">INDEX(Sheet1!G:G,(ROW()-2)*5+3)</f>
        <v>7.8917379308568965</v>
      </c>
      <c r="H52">
        <f t="shared" si="7"/>
        <v>46</v>
      </c>
      <c r="I52">
        <f t="shared" si="8"/>
        <v>120</v>
      </c>
      <c r="J52">
        <f t="shared" si="9"/>
        <v>3.0873533786519243</v>
      </c>
      <c r="K52">
        <f t="shared" si="3"/>
        <v>9.5317508846734516</v>
      </c>
      <c r="L52">
        <f t="shared" si="4"/>
        <v>48</v>
      </c>
      <c r="M52">
        <f t="shared" si="5"/>
        <v>4.8637775160973007E-2</v>
      </c>
      <c r="N52">
        <f t="shared" si="6"/>
        <v>2.3656331726093628E-3</v>
      </c>
    </row>
    <row r="53" spans="1:14" x14ac:dyDescent="0.2">
      <c r="A53" t="str" cm="1">
        <f t="array" ref="A53">INDEX(Sheet1!A:A,(ROW()-2)*5+3)</f>
        <v>c1cc2SC(C)Cc2cc1</v>
      </c>
      <c r="B53" cm="1">
        <f t="array" ref="B53">INDEX(Sheet1!B:B,(ROW()-2)*5+3)</f>
        <v>2.4867890000000001E-3</v>
      </c>
      <c r="C53" cm="1">
        <f t="array" ref="C53">INDEX(Sheet1!C:C,(ROW()-2)*5+3)</f>
        <v>22.933878</v>
      </c>
      <c r="D53" cm="1">
        <f t="array" ref="D53">INDEX(Sheet1!D:D,(ROW()-2)*5+3)</f>
        <v>-5710.5546999999997</v>
      </c>
      <c r="E53" cm="1">
        <f t="array" ref="E53">INDEX(Sheet1!E:E,(ROW()-2)*5+3)</f>
        <v>8.0672212728468473</v>
      </c>
      <c r="F53" cm="1">
        <f t="array" ref="F53">INDEX(Sheet1!F:F,(ROW()-2)*5+3)</f>
        <v>8.7329333881417011</v>
      </c>
      <c r="G53" cm="1">
        <f t="array" ref="G53">INDEX(Sheet1!G:G,(ROW()-2)*5+3)</f>
        <v>8.1197870732437352</v>
      </c>
      <c r="H53">
        <f t="shared" si="7"/>
        <v>39</v>
      </c>
      <c r="I53">
        <f t="shared" si="8"/>
        <v>26</v>
      </c>
      <c r="J53">
        <f t="shared" si="9"/>
        <v>0.66571211529485375</v>
      </c>
      <c r="K53">
        <f t="shared" si="3"/>
        <v>0.44317262045034866</v>
      </c>
      <c r="L53">
        <f t="shared" si="4"/>
        <v>41</v>
      </c>
      <c r="M53">
        <f t="shared" si="5"/>
        <v>5.2565800396887852E-2</v>
      </c>
      <c r="N53">
        <f t="shared" si="6"/>
        <v>2.7631633713654552E-3</v>
      </c>
    </row>
    <row r="54" spans="1:14" x14ac:dyDescent="0.2">
      <c r="A54" t="str" cm="1">
        <f t="array" ref="A54">INDEX(Sheet1!A:A,(ROW()-2)*5+3)</f>
        <v>c1ccccc1(CCCCCCCC)</v>
      </c>
      <c r="B54" cm="1">
        <f t="array" ref="B54">INDEX(Sheet1!B:B,(ROW()-2)*5+3)</f>
        <v>2.7769100000000001E-3</v>
      </c>
      <c r="C54" cm="1">
        <f t="array" ref="C54">INDEX(Sheet1!C:C,(ROW()-2)*5+3)</f>
        <v>23.960059999999999</v>
      </c>
      <c r="D54" cm="1">
        <f t="array" ref="D54">INDEX(Sheet1!D:D,(ROW()-2)*5+3)</f>
        <v>-6762.4956000000002</v>
      </c>
      <c r="E54" cm="1">
        <f t="array" ref="E54">INDEX(Sheet1!E:E,(ROW()-2)*5+3)</f>
        <v>5.106212684805933</v>
      </c>
      <c r="F54" cm="1">
        <f t="array" ref="F54">INDEX(Sheet1!F:F,(ROW()-2)*5+3)</f>
        <v>5.181218343403998</v>
      </c>
      <c r="G54" cm="1">
        <f t="array" ref="G54">INDEX(Sheet1!G:G,(ROW()-2)*5+3)</f>
        <v>5.2240050356417598</v>
      </c>
      <c r="H54">
        <f t="shared" si="7"/>
        <v>120</v>
      </c>
      <c r="I54">
        <f t="shared" si="8"/>
        <v>109</v>
      </c>
      <c r="J54">
        <f t="shared" si="9"/>
        <v>7.5005658598064961E-2</v>
      </c>
      <c r="K54">
        <f t="shared" si="3"/>
        <v>5.6258488217294763E-3</v>
      </c>
      <c r="L54">
        <f t="shared" si="4"/>
        <v>120</v>
      </c>
      <c r="M54">
        <f t="shared" si="5"/>
        <v>0.11779235083582673</v>
      </c>
      <c r="N54">
        <f t="shared" si="6"/>
        <v>1.387503791543049E-2</v>
      </c>
    </row>
    <row r="55" spans="1:14" x14ac:dyDescent="0.2">
      <c r="A55" t="str" cm="1">
        <f t="array" ref="A55">INDEX(Sheet1!A:A,(ROW()-2)*5+3)</f>
        <v>c1ccccc1/C=C/C</v>
      </c>
      <c r="B55" cm="1">
        <f t="array" ref="B55">INDEX(Sheet1!B:B,(ROW()-2)*5+3)</f>
        <v>2.854166E-3</v>
      </c>
      <c r="C55" cm="1">
        <f t="array" ref="C55">INDEX(Sheet1!C:C,(ROW()-2)*5+3)</f>
        <v>22.782042000000001</v>
      </c>
      <c r="D55" cm="1">
        <f t="array" ref="D55">INDEX(Sheet1!D:D,(ROW()-2)*5+3)</f>
        <v>-4919.1977999999999</v>
      </c>
      <c r="E55" cm="1">
        <f t="array" ref="E55">INDEX(Sheet1!E:E,(ROW()-2)*5+3)</f>
        <v>8.1034478405173758</v>
      </c>
      <c r="F55" cm="1">
        <f t="array" ref="F55">INDEX(Sheet1!F:F,(ROW()-2)*5+3)</f>
        <v>8.7418348919652011</v>
      </c>
      <c r="G55" cm="1">
        <f t="array" ref="G55">INDEX(Sheet1!G:G,(ROW()-2)*5+3)</f>
        <v>8.1627329466284095</v>
      </c>
      <c r="H55">
        <f t="shared" si="7"/>
        <v>38</v>
      </c>
      <c r="I55">
        <f t="shared" si="8"/>
        <v>25</v>
      </c>
      <c r="J55">
        <f t="shared" si="9"/>
        <v>0.63838705144782537</v>
      </c>
      <c r="K55">
        <f t="shared" si="3"/>
        <v>0.40753802745624845</v>
      </c>
      <c r="L55">
        <f t="shared" si="4"/>
        <v>38</v>
      </c>
      <c r="M55">
        <f t="shared" si="5"/>
        <v>5.928510611103377E-2</v>
      </c>
      <c r="N55">
        <f t="shared" si="6"/>
        <v>3.5147238065965335E-3</v>
      </c>
    </row>
    <row r="56" spans="1:14" x14ac:dyDescent="0.2">
      <c r="A56" t="str" cm="1">
        <f t="array" ref="A56">INDEX(Sheet1!A:A,(ROW()-2)*5+3)</f>
        <v>C1CCCCCC1</v>
      </c>
      <c r="B56" cm="1">
        <f t="array" ref="B56">INDEX(Sheet1!B:B,(ROW()-2)*5+3)</f>
        <v>2.858041E-3</v>
      </c>
      <c r="C56" cm="1">
        <f t="array" ref="C56">INDEX(Sheet1!C:C,(ROW()-2)*5+3)</f>
        <v>22.372033999999999</v>
      </c>
      <c r="D56" cm="1">
        <f t="array" ref="D56">INDEX(Sheet1!D:D,(ROW()-2)*5+3)</f>
        <v>-4174.5165999999999</v>
      </c>
      <c r="E56" cm="1">
        <f t="array" ref="E56">INDEX(Sheet1!E:E,(ROW()-2)*5+3)</f>
        <v>10.213430132108368</v>
      </c>
      <c r="F56" cm="1">
        <f t="array" ref="F56">INDEX(Sheet1!F:F,(ROW()-2)*5+3)</f>
        <v>10.441094402019401</v>
      </c>
      <c r="G56" cm="1">
        <f t="array" ref="G56">INDEX(Sheet1!G:G,(ROW()-2)*5+3)</f>
        <v>10.233002460482224</v>
      </c>
      <c r="H56">
        <f t="shared" si="7"/>
        <v>7</v>
      </c>
      <c r="I56">
        <f t="shared" si="8"/>
        <v>7</v>
      </c>
      <c r="J56">
        <f t="shared" si="9"/>
        <v>0.22766426991103295</v>
      </c>
      <c r="K56">
        <f t="shared" si="3"/>
        <v>5.1831019794123662E-2</v>
      </c>
      <c r="L56">
        <f t="shared" si="4"/>
        <v>7</v>
      </c>
      <c r="M56">
        <f t="shared" si="5"/>
        <v>1.9572328373856251E-2</v>
      </c>
      <c r="N56">
        <f t="shared" si="6"/>
        <v>3.8307603797405851E-4</v>
      </c>
    </row>
    <row r="57" spans="1:14" x14ac:dyDescent="0.2">
      <c r="A57" t="str" cm="1">
        <f t="array" ref="A57">INDEX(Sheet1!A:A,(ROW()-2)*5+3)</f>
        <v>C2CCC1CCCC(CC)C1C2</v>
      </c>
      <c r="B57" cm="1">
        <f t="array" ref="B57">INDEX(Sheet1!B:B,(ROW()-2)*5+3)</f>
        <v>2.794857E-3</v>
      </c>
      <c r="C57" cm="1">
        <f t="array" ref="C57">INDEX(Sheet1!C:C,(ROW()-2)*5+3)</f>
        <v>22.751954999999999</v>
      </c>
      <c r="D57" cm="1">
        <f t="array" ref="D57">INDEX(Sheet1!D:D,(ROW()-2)*5+3)</f>
        <v>-5185.1549999999997</v>
      </c>
      <c r="E57" cm="1">
        <f t="array" ref="E57">INDEX(Sheet1!E:E,(ROW()-2)*5+3)</f>
        <v>6.7661206923703254</v>
      </c>
      <c r="F57" cm="1">
        <f t="array" ref="F57">INDEX(Sheet1!F:F,(ROW()-2)*5+3)</f>
        <v>8.2601882521649994</v>
      </c>
      <c r="G57" cm="1">
        <f t="array" ref="G57">INDEX(Sheet1!G:G,(ROW()-2)*5+3)</f>
        <v>6.8446079382597489</v>
      </c>
      <c r="H57">
        <f t="shared" si="7"/>
        <v>84</v>
      </c>
      <c r="I57">
        <f t="shared" si="8"/>
        <v>39</v>
      </c>
      <c r="J57">
        <f t="shared" si="9"/>
        <v>1.494067559794674</v>
      </c>
      <c r="K57">
        <f t="shared" si="3"/>
        <v>2.2322378732308117</v>
      </c>
      <c r="L57">
        <f t="shared" si="4"/>
        <v>84</v>
      </c>
      <c r="M57">
        <f t="shared" si="5"/>
        <v>7.8487245889423463E-2</v>
      </c>
      <c r="N57">
        <f t="shared" si="6"/>
        <v>6.1602477673068203E-3</v>
      </c>
    </row>
    <row r="58" spans="1:14" x14ac:dyDescent="0.2">
      <c r="A58" t="str" cm="1">
        <f t="array" ref="A58">INDEX(Sheet1!A:A,(ROW()-2)*5+3)</f>
        <v>CC(=O)C(=C)C</v>
      </c>
      <c r="B58" cm="1">
        <f t="array" ref="B58">INDEX(Sheet1!B:B,(ROW()-2)*5+3)</f>
        <v>3.2662390000000002E-3</v>
      </c>
      <c r="C58" cm="1">
        <f t="array" ref="C58">INDEX(Sheet1!C:C,(ROW()-2)*5+3)</f>
        <v>22.785102999999999</v>
      </c>
      <c r="D58" cm="1">
        <f t="array" ref="D58">INDEX(Sheet1!D:D,(ROW()-2)*5+3)</f>
        <v>-4045.7109999999998</v>
      </c>
      <c r="E58" cm="1">
        <f t="array" ref="E58">INDEX(Sheet1!E:E,(ROW()-2)*5+3)</f>
        <v>9.070673781457824</v>
      </c>
      <c r="F58" cm="1">
        <f t="array" ref="F58">INDEX(Sheet1!F:F,(ROW()-2)*5+3)</f>
        <v>9.5708439490709996</v>
      </c>
      <c r="G58" cm="1">
        <f t="array" ref="G58">INDEX(Sheet1!G:G,(ROW()-2)*5+3)</f>
        <v>9.1135348370531144</v>
      </c>
      <c r="H58">
        <f t="shared" si="7"/>
        <v>23</v>
      </c>
      <c r="I58">
        <f t="shared" si="8"/>
        <v>12</v>
      </c>
      <c r="J58">
        <f t="shared" si="9"/>
        <v>0.50017016761317556</v>
      </c>
      <c r="K58">
        <f t="shared" si="3"/>
        <v>0.25017019657019213</v>
      </c>
      <c r="L58">
        <f t="shared" si="4"/>
        <v>23</v>
      </c>
      <c r="M58">
        <f t="shared" si="5"/>
        <v>4.2861055595290409E-2</v>
      </c>
      <c r="N58">
        <f t="shared" si="6"/>
        <v>1.8370700867425753E-3</v>
      </c>
    </row>
    <row r="59" spans="1:14" x14ac:dyDescent="0.2">
      <c r="A59" t="str" cm="1">
        <f t="array" ref="A59">INDEX(Sheet1!A:A,(ROW()-2)*5+3)</f>
        <v>CC(=O)C(C)CC</v>
      </c>
      <c r="B59" cm="1">
        <f t="array" ref="B59">INDEX(Sheet1!B:B,(ROW()-2)*5+3)</f>
        <v>3.7169540000000002E-3</v>
      </c>
      <c r="C59" cm="1">
        <f t="array" ref="C59">INDEX(Sheet1!C:C,(ROW()-2)*5+3)</f>
        <v>22.883827</v>
      </c>
      <c r="D59" cm="1">
        <f t="array" ref="D59">INDEX(Sheet1!D:D,(ROW()-2)*5+3)</f>
        <v>-4354.2299999999996</v>
      </c>
      <c r="E59" cm="1">
        <f t="array" ref="E59">INDEX(Sheet1!E:E,(ROW()-2)*5+3)</f>
        <v>6.014061542319995</v>
      </c>
      <c r="F59" cm="1">
        <f t="array" ref="F59">INDEX(Sheet1!F:F,(ROW()-2)*5+3)</f>
        <v>6.6993543845800012</v>
      </c>
      <c r="G59" cm="1">
        <f t="array" ref="G59">INDEX(Sheet1!G:G,(ROW()-2)*5+3)</f>
        <v>6.101633118939418</v>
      </c>
      <c r="H59">
        <f t="shared" si="7"/>
        <v>101</v>
      </c>
      <c r="I59">
        <f t="shared" si="8"/>
        <v>78</v>
      </c>
      <c r="J59">
        <f t="shared" si="9"/>
        <v>0.6852928422600062</v>
      </c>
      <c r="K59">
        <f t="shared" si="3"/>
        <v>0.46962627965279774</v>
      </c>
      <c r="L59">
        <f t="shared" si="4"/>
        <v>101</v>
      </c>
      <c r="M59">
        <f t="shared" si="5"/>
        <v>8.7571576619422942E-2</v>
      </c>
      <c r="N59">
        <f t="shared" si="6"/>
        <v>7.668781031611463E-3</v>
      </c>
    </row>
    <row r="60" spans="1:14" x14ac:dyDescent="0.2">
      <c r="A60" t="str" cm="1">
        <f t="array" ref="A60">INDEX(Sheet1!A:A,(ROW()-2)*5+3)</f>
        <v>CC(=O)CC(C)(O)C</v>
      </c>
      <c r="B60" cm="1">
        <f t="array" ref="B60">INDEX(Sheet1!B:B,(ROW()-2)*5+3)</f>
        <v>3.0925050000000002E-3</v>
      </c>
      <c r="C60" cm="1">
        <f t="array" ref="C60">INDEX(Sheet1!C:C,(ROW()-2)*5+3)</f>
        <v>24.077483999999998</v>
      </c>
      <c r="D60" cm="1">
        <f t="array" ref="D60">INDEX(Sheet1!D:D,(ROW()-2)*5+3)</f>
        <v>-5772.4066999999995</v>
      </c>
      <c r="E60" cm="1">
        <f t="array" ref="E60">INDEX(Sheet1!E:E,(ROW()-2)*5+3)</f>
        <v>6.8231589311980052</v>
      </c>
      <c r="F60" cm="1">
        <f t="array" ref="F60">INDEX(Sheet1!F:F,(ROW()-2)*5+3)</f>
        <v>6.2262874182164971</v>
      </c>
      <c r="G60" cm="1">
        <f t="array" ref="G60">INDEX(Sheet1!G:G,(ROW()-2)*5+3)</f>
        <v>6.8178876599619791</v>
      </c>
      <c r="H60">
        <f t="shared" si="7"/>
        <v>81</v>
      </c>
      <c r="I60">
        <f t="shared" si="8"/>
        <v>88</v>
      </c>
      <c r="J60">
        <f t="shared" si="9"/>
        <v>0.59687151298150809</v>
      </c>
      <c r="K60">
        <f t="shared" si="3"/>
        <v>0.35625560300883458</v>
      </c>
      <c r="L60">
        <f t="shared" si="4"/>
        <v>85</v>
      </c>
      <c r="M60">
        <f t="shared" si="5"/>
        <v>5.2712712360261094E-3</v>
      </c>
      <c r="N60">
        <f t="shared" si="6"/>
        <v>2.7786300443756226E-5</v>
      </c>
    </row>
    <row r="61" spans="1:14" x14ac:dyDescent="0.2">
      <c r="A61" t="str" cm="1">
        <f t="array" ref="A61">INDEX(Sheet1!A:A,(ROW()-2)*5+3)</f>
        <v>CC(=O)OCC</v>
      </c>
      <c r="B61" cm="1">
        <f t="array" ref="B61">INDEX(Sheet1!B:B,(ROW()-2)*5+3)</f>
        <v>3.662668E-3</v>
      </c>
      <c r="C61" cm="1">
        <f t="array" ref="C61">INDEX(Sheet1!C:C,(ROW()-2)*5+3)</f>
        <v>23.071729999999999</v>
      </c>
      <c r="D61" cm="1">
        <f t="array" ref="D61">INDEX(Sheet1!D:D,(ROW()-2)*5+3)</f>
        <v>-4359.9160000000002</v>
      </c>
      <c r="E61" cm="1">
        <f t="array" ref="E61">INDEX(Sheet1!E:E,(ROW()-2)*5+3)</f>
        <v>8.0644860616076368</v>
      </c>
      <c r="F61" cm="1">
        <f t="array" ref="F61">INDEX(Sheet1!F:F,(ROW()-2)*5+3)</f>
        <v>7.1028051841119986</v>
      </c>
      <c r="G61" cm="1">
        <f t="array" ref="G61">INDEX(Sheet1!G:G,(ROW()-2)*5+3)</f>
        <v>8.1279985433646402</v>
      </c>
      <c r="H61">
        <f t="shared" si="7"/>
        <v>40</v>
      </c>
      <c r="I61">
        <f t="shared" si="8"/>
        <v>64</v>
      </c>
      <c r="J61">
        <f t="shared" si="9"/>
        <v>0.96168087749563824</v>
      </c>
      <c r="K61">
        <f t="shared" si="3"/>
        <v>0.92483011014078076</v>
      </c>
      <c r="L61">
        <f t="shared" si="4"/>
        <v>40</v>
      </c>
      <c r="M61">
        <f t="shared" si="5"/>
        <v>6.3512481757003414E-2</v>
      </c>
      <c r="N61">
        <f t="shared" si="6"/>
        <v>4.0338353389336914E-3</v>
      </c>
    </row>
    <row r="62" spans="1:14" x14ac:dyDescent="0.2">
      <c r="A62" t="str" cm="1">
        <f t="array" ref="A62">INDEX(Sheet1!A:A,(ROW()-2)*5+3)</f>
        <v>CC(C)(C)CC(C)(C)CC(C)CC(C)(C)C</v>
      </c>
      <c r="B62" cm="1">
        <f t="array" ref="B62">INDEX(Sheet1!B:B,(ROW()-2)*5+3)</f>
        <v>3.3869600000000001E-3</v>
      </c>
      <c r="C62" cm="1">
        <f t="array" ref="C62">INDEX(Sheet1!C:C,(ROW()-2)*5+3)</f>
        <v>22.856553999999999</v>
      </c>
      <c r="D62" cm="1">
        <f t="array" ref="D62">INDEX(Sheet1!D:D,(ROW()-2)*5+3)</f>
        <v>-5314.3069999999998</v>
      </c>
      <c r="E62" cm="1">
        <f t="array" ref="E62">INDEX(Sheet1!E:E,(ROW()-2)*5+3)</f>
        <v>1.6077799993683</v>
      </c>
      <c r="F62" cm="1">
        <f t="array" ref="F62">INDEX(Sheet1!F:F,(ROW()-2)*5+3)</f>
        <v>4.8572087632799992</v>
      </c>
      <c r="G62" cm="1">
        <f t="array" ref="G62">INDEX(Sheet1!G:G,(ROW()-2)*5+3)</f>
        <v>1.7816848460161587</v>
      </c>
      <c r="H62">
        <f t="shared" si="7"/>
        <v>136</v>
      </c>
      <c r="I62">
        <f t="shared" si="8"/>
        <v>117</v>
      </c>
      <c r="J62">
        <f t="shared" si="9"/>
        <v>3.2494287639116992</v>
      </c>
      <c r="K62">
        <f t="shared" si="3"/>
        <v>10.558787291736714</v>
      </c>
      <c r="L62">
        <f t="shared" si="4"/>
        <v>136</v>
      </c>
      <c r="M62">
        <f t="shared" si="5"/>
        <v>0.17390484664785877</v>
      </c>
      <c r="N62">
        <f t="shared" si="6"/>
        <v>3.0242895687615276E-2</v>
      </c>
    </row>
    <row r="63" spans="1:14" x14ac:dyDescent="0.2">
      <c r="A63" t="str" cm="1">
        <f t="array" ref="A63">INDEX(Sheet1!A:A,(ROW()-2)*5+3)</f>
        <v>CC(C)(C)CCCCCC</v>
      </c>
      <c r="B63" cm="1">
        <f t="array" ref="B63">INDEX(Sheet1!B:B,(ROW()-2)*5+3)</f>
        <v>3.2342310000000002E-3</v>
      </c>
      <c r="C63" cm="1">
        <f t="array" ref="C63">INDEX(Sheet1!C:C,(ROW()-2)*5+3)</f>
        <v>22.71801</v>
      </c>
      <c r="D63" cm="1">
        <f t="array" ref="D63">INDEX(Sheet1!D:D,(ROW()-2)*5+3)</f>
        <v>-4738.558</v>
      </c>
      <c r="E63" cm="1">
        <f t="array" ref="E63">INDEX(Sheet1!E:E,(ROW()-2)*5+3)</f>
        <v>6.8427162536725215</v>
      </c>
      <c r="F63" cm="1">
        <f t="array" ref="F63">INDEX(Sheet1!F:F,(ROW()-2)*5+3)</f>
        <v>7.3924188211019981</v>
      </c>
      <c r="G63" cm="1">
        <f t="array" ref="G63">INDEX(Sheet1!G:G,(ROW()-2)*5+3)</f>
        <v>6.9175305561029869</v>
      </c>
      <c r="H63">
        <f t="shared" si="7"/>
        <v>79</v>
      </c>
      <c r="I63">
        <f t="shared" si="8"/>
        <v>54</v>
      </c>
      <c r="J63">
        <f t="shared" si="9"/>
        <v>0.54970256742947665</v>
      </c>
      <c r="K63">
        <f t="shared" si="3"/>
        <v>0.30217291263855833</v>
      </c>
      <c r="L63">
        <f t="shared" si="4"/>
        <v>81</v>
      </c>
      <c r="M63">
        <f t="shared" si="5"/>
        <v>7.4814302430465496E-2</v>
      </c>
      <c r="N63">
        <f t="shared" si="6"/>
        <v>5.5971798481571555E-3</v>
      </c>
    </row>
    <row r="64" spans="1:14" x14ac:dyDescent="0.2">
      <c r="A64" t="str" cm="1">
        <f t="array" ref="A64">INDEX(Sheet1!A:A,(ROW()-2)*5+3)</f>
        <v>CC(C)(C)SSC(C)(C)C</v>
      </c>
      <c r="B64" cm="1">
        <f t="array" ref="B64">INDEX(Sheet1!B:B,(ROW()-2)*5+3)</f>
        <v>2.6768389999999999E-3</v>
      </c>
      <c r="C64" cm="1">
        <f t="array" ref="C64">INDEX(Sheet1!C:C,(ROW()-2)*5+3)</f>
        <v>22.30273</v>
      </c>
      <c r="D64" cm="1">
        <f t="array" ref="D64">INDEX(Sheet1!D:D,(ROW()-2)*5+3)</f>
        <v>-4361.4040000000005</v>
      </c>
      <c r="E64" cm="1">
        <f t="array" ref="E64">INDEX(Sheet1!E:E,(ROW()-2)*5+3)</f>
        <v>8.4218283073107383</v>
      </c>
      <c r="F64" cm="1">
        <f t="array" ref="F64">INDEX(Sheet1!F:F,(ROW()-2)*5+3)</f>
        <v>10.627953678043999</v>
      </c>
      <c r="G64" cm="1">
        <f t="array" ref="G64">INDEX(Sheet1!G:G,(ROW()-2)*5+3)</f>
        <v>8.4519154131676544</v>
      </c>
      <c r="H64">
        <f t="shared" si="7"/>
        <v>33</v>
      </c>
      <c r="I64">
        <f t="shared" si="8"/>
        <v>5</v>
      </c>
      <c r="J64">
        <f t="shared" si="9"/>
        <v>2.2061253707332611</v>
      </c>
      <c r="K64">
        <f t="shared" si="3"/>
        <v>4.8669891513929686</v>
      </c>
      <c r="L64">
        <f t="shared" si="4"/>
        <v>33</v>
      </c>
      <c r="M64">
        <f t="shared" si="5"/>
        <v>3.0087105856916097E-2</v>
      </c>
      <c r="N64">
        <f t="shared" si="6"/>
        <v>9.0523393884527493E-4</v>
      </c>
    </row>
    <row r="65" spans="1:14" x14ac:dyDescent="0.2">
      <c r="A65" t="str" cm="1">
        <f t="array" ref="A65">INDEX(Sheet1!A:A,(ROW()-2)*5+3)</f>
        <v>CC(C)C(=O)</v>
      </c>
      <c r="B65" cm="1">
        <f t="array" ref="B65">INDEX(Sheet1!B:B,(ROW()-2)*5+3)</f>
        <v>3.498185E-3</v>
      </c>
      <c r="C65" cm="1">
        <f t="array" ref="C65">INDEX(Sheet1!C:C,(ROW()-2)*5+3)</f>
        <v>22.788087999999998</v>
      </c>
      <c r="D65" cm="1">
        <f t="array" ref="D65">INDEX(Sheet1!D:D,(ROW()-2)*5+3)</f>
        <v>-4175.4174999999996</v>
      </c>
      <c r="E65" cm="1">
        <f t="array" ref="E65">INDEX(Sheet1!E:E,(ROW()-2)*5+3)</f>
        <v>9.4474711971730478</v>
      </c>
      <c r="F65" cm="1">
        <f t="array" ref="F65">INDEX(Sheet1!F:F,(ROW()-2)*5+3)</f>
        <v>8.1817051327625006</v>
      </c>
      <c r="G65" cm="1">
        <f t="array" ref="G65">INDEX(Sheet1!G:G,(ROW()-2)*5+3)</f>
        <v>9.48704058893194</v>
      </c>
      <c r="H65">
        <f t="shared" si="7"/>
        <v>20</v>
      </c>
      <c r="I65">
        <f t="shared" si="8"/>
        <v>42</v>
      </c>
      <c r="J65">
        <f t="shared" si="9"/>
        <v>1.2657660644105473</v>
      </c>
      <c r="K65">
        <f t="shared" si="3"/>
        <v>1.6021637298133657</v>
      </c>
      <c r="L65">
        <f t="shared" si="4"/>
        <v>20</v>
      </c>
      <c r="M65">
        <f t="shared" si="5"/>
        <v>3.9569391758892181E-2</v>
      </c>
      <c r="N65">
        <f t="shared" si="6"/>
        <v>1.5657367641686844E-3</v>
      </c>
    </row>
    <row r="66" spans="1:14" x14ac:dyDescent="0.2">
      <c r="A66" t="str" cm="1">
        <f t="array" ref="A66">INDEX(Sheet1!A:A,(ROW()-2)*5+3)</f>
        <v>CC(C)C(=O)C(C)C</v>
      </c>
      <c r="B66" cm="1">
        <f t="array" ref="B66">INDEX(Sheet1!B:B,(ROW()-2)*5+3)</f>
        <v>3.3601299999999998E-3</v>
      </c>
      <c r="C66" cm="1">
        <f t="array" ref="C66">INDEX(Sheet1!C:C,(ROW()-2)*5+3)</f>
        <v>22.980958999999999</v>
      </c>
      <c r="D66" cm="1">
        <f t="array" ref="D66">INDEX(Sheet1!D:D,(ROW()-2)*5+3)</f>
        <v>-4625.6379999999999</v>
      </c>
      <c r="E66" cm="1">
        <f t="array" ref="E66">INDEX(Sheet1!E:E,(ROW()-2)*5+3)</f>
        <v>7.5258644362035438</v>
      </c>
      <c r="F66" cm="1">
        <f t="array" ref="F66">INDEX(Sheet1!F:F,(ROW()-2)*5+3)</f>
        <v>7.4382139870599993</v>
      </c>
      <c r="G66" cm="1">
        <f t="array" ref="G66">INDEX(Sheet1!G:G,(ROW()-2)*5+3)</f>
        <v>7.5793738672726594</v>
      </c>
      <c r="H66">
        <f t="shared" ref="H66:H97" si="10">_xlfn.RANK.AVG(E66,E:E)</f>
        <v>57</v>
      </c>
      <c r="I66">
        <f t="shared" ref="I66:I97" si="11">_xlfn.RANK.AVG(F66,F:F)</f>
        <v>53</v>
      </c>
      <c r="J66">
        <f t="shared" ref="J66:J97" si="12">ABS(F66-E66)</f>
        <v>8.7650449143544584E-2</v>
      </c>
      <c r="K66">
        <f t="shared" si="3"/>
        <v>7.6826012350650957E-3</v>
      </c>
      <c r="L66">
        <f t="shared" si="4"/>
        <v>57</v>
      </c>
      <c r="M66">
        <f t="shared" si="5"/>
        <v>5.3509431069115543E-2</v>
      </c>
      <c r="N66">
        <f t="shared" si="6"/>
        <v>2.8632592133404277E-3</v>
      </c>
    </row>
    <row r="67" spans="1:14" x14ac:dyDescent="0.2">
      <c r="A67" t="str" cm="1">
        <f t="array" ref="A67">INDEX(Sheet1!A:A,(ROW()-2)*5+3)</f>
        <v>CC(C)C(=O)O</v>
      </c>
      <c r="B67" cm="1">
        <f t="array" ref="B67">INDEX(Sheet1!B:B,(ROW()-2)*5+3)</f>
        <v>3.1093319999999998E-3</v>
      </c>
      <c r="C67" cm="1">
        <f t="array" ref="C67">INDEX(Sheet1!C:C,(ROW()-2)*5+3)</f>
        <v>24.149723000000002</v>
      </c>
      <c r="D67" cm="1">
        <f t="array" ref="D67">INDEX(Sheet1!D:D,(ROW()-2)*5+3)</f>
        <v>-5448.7340000000004</v>
      </c>
      <c r="E67" cm="1">
        <f t="array" ref="E67">INDEX(Sheet1!E:E,(ROW()-2)*5+3)</f>
        <v>6.8306917831699216</v>
      </c>
      <c r="F67" cm="1">
        <f t="array" ref="F67">INDEX(Sheet1!F:F,(ROW()-2)*5+3)</f>
        <v>7.2078000143120029</v>
      </c>
      <c r="G67" cm="1">
        <f t="array" ref="G67">INDEX(Sheet1!G:G,(ROW()-2)*5+3)</f>
        <v>6.9430762042292322</v>
      </c>
      <c r="H67">
        <f t="shared" si="10"/>
        <v>80</v>
      </c>
      <c r="I67">
        <f t="shared" si="11"/>
        <v>59</v>
      </c>
      <c r="J67">
        <f t="shared" si="12"/>
        <v>0.37710823114208125</v>
      </c>
      <c r="K67">
        <f t="shared" ref="K67:K130" si="13">J67^2</f>
        <v>0.14221061799510937</v>
      </c>
      <c r="L67">
        <f t="shared" ref="L67:L130" si="14">_xlfn.RANK.AVG(G67,G:G)</f>
        <v>80</v>
      </c>
      <c r="M67">
        <f t="shared" ref="M67:M130" si="15">ABS(G67-E67)</f>
        <v>0.11238442105931057</v>
      </c>
      <c r="N67">
        <f t="shared" ref="N67:N130" si="16">M67^2</f>
        <v>1.2630258096836409E-2</v>
      </c>
    </row>
    <row r="68" spans="1:14" x14ac:dyDescent="0.2">
      <c r="A68" t="str" cm="1">
        <f t="array" ref="A68">INDEX(Sheet1!A:A,(ROW()-2)*5+3)</f>
        <v>CC(C)C(C)(C)C(C)C</v>
      </c>
      <c r="B68" cm="1">
        <f t="array" ref="B68">INDEX(Sheet1!B:B,(ROW()-2)*5+3)</f>
        <v>3.5695480000000001E-3</v>
      </c>
      <c r="C68" cm="1">
        <f t="array" ref="C68">INDEX(Sheet1!C:C,(ROW()-2)*5+3)</f>
        <v>22.481928</v>
      </c>
      <c r="D68" cm="1">
        <f t="array" ref="D68">INDEX(Sheet1!D:D,(ROW()-2)*5+3)</f>
        <v>-4198.3516</v>
      </c>
      <c r="E68" cm="1">
        <f t="array" ref="E68">INDEX(Sheet1!E:E,(ROW()-2)*5+3)</f>
        <v>5.9800265235788839</v>
      </c>
      <c r="F68" cm="1">
        <f t="array" ref="F68">INDEX(Sheet1!F:F,(ROW()-2)*5+3)</f>
        <v>7.4957104429231993</v>
      </c>
      <c r="G68" cm="1">
        <f t="array" ref="G68">INDEX(Sheet1!G:G,(ROW()-2)*5+3)</f>
        <v>6.0591373407663696</v>
      </c>
      <c r="H68">
        <f t="shared" si="10"/>
        <v>102</v>
      </c>
      <c r="I68">
        <f t="shared" si="11"/>
        <v>52</v>
      </c>
      <c r="J68">
        <f t="shared" si="12"/>
        <v>1.5156839193443155</v>
      </c>
      <c r="K68">
        <f t="shared" si="13"/>
        <v>2.2972977433589454</v>
      </c>
      <c r="L68">
        <f t="shared" si="14"/>
        <v>102</v>
      </c>
      <c r="M68">
        <f t="shared" si="15"/>
        <v>7.9110817187485694E-2</v>
      </c>
      <c r="N68">
        <f t="shared" si="16"/>
        <v>6.2585213960717817E-3</v>
      </c>
    </row>
    <row r="69" spans="1:14" x14ac:dyDescent="0.2">
      <c r="A69" t="str" cm="1">
        <f t="array" ref="A69">INDEX(Sheet1!A:A,(ROW()-2)*5+3)</f>
        <v>CC(C)C1C=CC(C)=CC1</v>
      </c>
      <c r="B69" cm="1">
        <f t="array" ref="B69">INDEX(Sheet1!B:B,(ROW()-2)*5+3)</f>
        <v>3.2603559999999998E-3</v>
      </c>
      <c r="C69" cm="1">
        <f t="array" ref="C69">INDEX(Sheet1!C:C,(ROW()-2)*5+3)</f>
        <v>22.762228</v>
      </c>
      <c r="D69" cm="1">
        <f t="array" ref="D69">INDEX(Sheet1!D:D,(ROW()-2)*5+3)</f>
        <v>-4839.0513000000001</v>
      </c>
      <c r="E69" cm="1">
        <f t="array" ref="E69">INDEX(Sheet1!E:E,(ROW()-2)*5+3)</f>
        <v>5.8513299570737338</v>
      </c>
      <c r="F69" cm="1">
        <f t="array" ref="F69">INDEX(Sheet1!F:F,(ROW()-2)*5+3)</f>
        <v>6.9851980597372005</v>
      </c>
      <c r="G69" cm="1">
        <f t="array" ref="G69">INDEX(Sheet1!G:G,(ROW()-2)*5+3)</f>
        <v>5.9454522309255751</v>
      </c>
      <c r="H69">
        <f t="shared" si="10"/>
        <v>104</v>
      </c>
      <c r="I69">
        <f t="shared" si="11"/>
        <v>69</v>
      </c>
      <c r="J69">
        <f t="shared" si="12"/>
        <v>1.1338681026634667</v>
      </c>
      <c r="K69">
        <f t="shared" si="13"/>
        <v>1.28565687423765</v>
      </c>
      <c r="L69">
        <f t="shared" si="14"/>
        <v>104</v>
      </c>
      <c r="M69">
        <f t="shared" si="15"/>
        <v>9.4122273851841243E-2</v>
      </c>
      <c r="N69">
        <f t="shared" si="16"/>
        <v>8.8590024350409975E-3</v>
      </c>
    </row>
    <row r="70" spans="1:14" x14ac:dyDescent="0.2">
      <c r="A70" t="str" cm="1">
        <f t="array" ref="A70">INDEX(Sheet1!A:A,(ROW()-2)*5+3)</f>
        <v>CC(C)CC(=O)O</v>
      </c>
      <c r="B70" cm="1">
        <f t="array" ref="B70">INDEX(Sheet1!B:B,(ROW()-2)*5+3)</f>
        <v>2.939793E-3</v>
      </c>
      <c r="C70" cm="1">
        <f t="array" ref="C70">INDEX(Sheet1!C:C,(ROW()-2)*5+3)</f>
        <v>24.506805</v>
      </c>
      <c r="D70" cm="1">
        <f t="array" ref="D70">INDEX(Sheet1!D:D,(ROW()-2)*5+3)</f>
        <v>-5754.4076999999997</v>
      </c>
      <c r="E70" cm="1">
        <f t="array" ref="E70">INDEX(Sheet1!E:E,(ROW()-2)*5+3)</f>
        <v>6.8714863806315218</v>
      </c>
      <c r="F70" cm="1">
        <f t="array" ref="F70">INDEX(Sheet1!F:F,(ROW()-2)*5+3)</f>
        <v>7.5900375243938996</v>
      </c>
      <c r="G70" cm="1">
        <f t="array" ref="G70">INDEX(Sheet1!G:G,(ROW()-2)*5+3)</f>
        <v>6.9751274123087761</v>
      </c>
      <c r="H70">
        <f t="shared" si="10"/>
        <v>78</v>
      </c>
      <c r="I70">
        <f t="shared" si="11"/>
        <v>49</v>
      </c>
      <c r="J70">
        <f t="shared" si="12"/>
        <v>0.71855114376237772</v>
      </c>
      <c r="K70">
        <f t="shared" si="13"/>
        <v>0.5163157462022212</v>
      </c>
      <c r="L70">
        <f t="shared" si="14"/>
        <v>76</v>
      </c>
      <c r="M70">
        <f t="shared" si="15"/>
        <v>0.10364103167725425</v>
      </c>
      <c r="N70">
        <f t="shared" si="16"/>
        <v>1.0741463447125617E-2</v>
      </c>
    </row>
    <row r="71" spans="1:14" x14ac:dyDescent="0.2">
      <c r="A71" t="str" cm="1">
        <f t="array" ref="A71">INDEX(Sheet1!A:A,(ROW()-2)*5+3)</f>
        <v>CC(C)CC(=O)OCCC(C)C</v>
      </c>
      <c r="B71" cm="1">
        <f t="array" ref="B71">INDEX(Sheet1!B:B,(ROW()-2)*5+3)</f>
        <v>3.1201250000000001E-3</v>
      </c>
      <c r="C71" cm="1">
        <f t="array" ref="C71">INDEX(Sheet1!C:C,(ROW()-2)*5+3)</f>
        <v>24.505185999999998</v>
      </c>
      <c r="D71" cm="1">
        <f t="array" ref="D71">INDEX(Sheet1!D:D,(ROW()-2)*5+3)</f>
        <v>-6221.6270000000004</v>
      </c>
      <c r="E71" cm="1">
        <f t="array" ref="E71">INDEX(Sheet1!E:E,(ROW()-2)*5+3)</f>
        <v>6.0996181172282338</v>
      </c>
      <c r="F71" cm="1">
        <f t="array" ref="F71">INDEX(Sheet1!F:F,(ROW()-2)*5+3)</f>
        <v>5.0929320566249956</v>
      </c>
      <c r="G71" cm="1">
        <f t="array" ref="G71">INDEX(Sheet1!G:G,(ROW()-2)*5+3)</f>
        <v>6.1193916482221233</v>
      </c>
      <c r="H71">
        <f t="shared" si="10"/>
        <v>97</v>
      </c>
      <c r="I71">
        <f t="shared" si="11"/>
        <v>112</v>
      </c>
      <c r="J71">
        <f t="shared" si="12"/>
        <v>1.0066860606032382</v>
      </c>
      <c r="K71">
        <f t="shared" si="13"/>
        <v>1.0134168246128665</v>
      </c>
      <c r="L71">
        <f t="shared" si="14"/>
        <v>99</v>
      </c>
      <c r="M71">
        <f t="shared" si="15"/>
        <v>1.9773530993889565E-2</v>
      </c>
      <c r="N71">
        <f t="shared" si="16"/>
        <v>3.9099252796631124E-4</v>
      </c>
    </row>
    <row r="72" spans="1:14" x14ac:dyDescent="0.2">
      <c r="A72" t="str" cm="1">
        <f t="array" ref="A72">INDEX(Sheet1!A:A,(ROW()-2)*5+3)</f>
        <v>CC(C)CCC</v>
      </c>
      <c r="B72" cm="1">
        <f t="array" ref="B72">INDEX(Sheet1!B:B,(ROW()-2)*5+3)</f>
        <v>4.6709869999999997E-3</v>
      </c>
      <c r="C72" cm="1">
        <f t="array" ref="C72">INDEX(Sheet1!C:C,(ROW()-2)*5+3)</f>
        <v>22.588218999999999</v>
      </c>
      <c r="D72" cm="1">
        <f t="array" ref="D72">INDEX(Sheet1!D:D,(ROW()-2)*5+3)</f>
        <v>-3990.527</v>
      </c>
      <c r="E72" cm="1">
        <f t="array" ref="E72">INDEX(Sheet1!E:E,(ROW()-2)*5+3)</f>
        <v>5.1313186252784</v>
      </c>
      <c r="F72" cm="1">
        <f t="array" ref="F72">INDEX(Sheet1!F:F,(ROW()-2)*5+3)</f>
        <v>3.9485192598510004</v>
      </c>
      <c r="G72" cm="1">
        <f t="array" ref="G72">INDEX(Sheet1!G:G,(ROW()-2)*5+3)</f>
        <v>5.2129604728336361</v>
      </c>
      <c r="H72">
        <f t="shared" si="10"/>
        <v>119</v>
      </c>
      <c r="I72">
        <f t="shared" si="11"/>
        <v>130</v>
      </c>
      <c r="J72">
        <f t="shared" si="12"/>
        <v>1.1827993654273996</v>
      </c>
      <c r="K72">
        <f t="shared" si="13"/>
        <v>1.3990143388554592</v>
      </c>
      <c r="L72">
        <f t="shared" si="14"/>
        <v>121</v>
      </c>
      <c r="M72">
        <f t="shared" si="15"/>
        <v>8.1641847555236069E-2</v>
      </c>
      <c r="N72">
        <f t="shared" si="16"/>
        <v>6.6653912722324056E-3</v>
      </c>
    </row>
    <row r="73" spans="1:14" x14ac:dyDescent="0.2">
      <c r="A73" t="str" cm="1">
        <f t="array" ref="A73">INDEX(Sheet1!A:A,(ROW()-2)*5+3)</f>
        <v>CC(C)COC(=O)C(C)C</v>
      </c>
      <c r="B73" cm="1">
        <f t="array" ref="B73">INDEX(Sheet1!B:B,(ROW()-2)*5+3)</f>
        <v>3.391584E-3</v>
      </c>
      <c r="C73" cm="1">
        <f t="array" ref="C73">INDEX(Sheet1!C:C,(ROW()-2)*5+3)</f>
        <v>23.440173999999999</v>
      </c>
      <c r="D73" cm="1">
        <f t="array" ref="D73">INDEX(Sheet1!D:D,(ROW()-2)*5+3)</f>
        <v>-4906.241</v>
      </c>
      <c r="E73" cm="1">
        <f t="array" ref="E73">INDEX(Sheet1!E:E,(ROW()-2)*5+3)</f>
        <v>6.1597882603244951</v>
      </c>
      <c r="F73" cm="1">
        <f t="array" ref="F73">INDEX(Sheet1!F:F,(ROW()-2)*5+3)</f>
        <v>6.8002455242559989</v>
      </c>
      <c r="G73" cm="1">
        <f t="array" ref="G73">INDEX(Sheet1!G:G,(ROW()-2)*5+3)</f>
        <v>6.2713596456337264</v>
      </c>
      <c r="H73">
        <f t="shared" si="10"/>
        <v>95</v>
      </c>
      <c r="I73">
        <f t="shared" si="11"/>
        <v>72</v>
      </c>
      <c r="J73">
        <f t="shared" si="12"/>
        <v>0.64045726393150382</v>
      </c>
      <c r="K73">
        <f t="shared" si="13"/>
        <v>0.41018550692262795</v>
      </c>
      <c r="L73">
        <f t="shared" si="14"/>
        <v>95</v>
      </c>
      <c r="M73">
        <f t="shared" si="15"/>
        <v>0.11157138530923127</v>
      </c>
      <c r="N73">
        <f t="shared" si="16"/>
        <v>1.2448174019820948E-2</v>
      </c>
    </row>
    <row r="74" spans="1:14" x14ac:dyDescent="0.2">
      <c r="A74" t="str" cm="1">
        <f t="array" ref="A74">INDEX(Sheet1!A:A,(ROW()-2)*5+3)</f>
        <v>CC(C)OC(C)C</v>
      </c>
      <c r="B74" cm="1">
        <f t="array" ref="B74">INDEX(Sheet1!B:B,(ROW()-2)*5+3)</f>
        <v>3.7629349999999998E-3</v>
      </c>
      <c r="C74" cm="1">
        <f t="array" ref="C74">INDEX(Sheet1!C:C,(ROW()-2)*5+3)</f>
        <v>22.949484000000002</v>
      </c>
      <c r="D74" cm="1">
        <f t="array" ref="D74">INDEX(Sheet1!D:D,(ROW()-2)*5+3)</f>
        <v>-4238.5663999999997</v>
      </c>
      <c r="E74" cm="1">
        <f t="array" ref="E74">INDEX(Sheet1!E:E,(ROW()-2)*5+3)</f>
        <v>8.2934934086829504</v>
      </c>
      <c r="F74" cm="1">
        <f t="array" ref="F74">INDEX(Sheet1!F:F,(ROW()-2)*5+3)</f>
        <v>7.0000341436160038</v>
      </c>
      <c r="G74" cm="1">
        <f t="array" ref="G74">INDEX(Sheet1!G:G,(ROW()-2)*5+3)</f>
        <v>8.3349190860508688</v>
      </c>
      <c r="H74">
        <f t="shared" si="10"/>
        <v>36</v>
      </c>
      <c r="I74">
        <f t="shared" si="11"/>
        <v>68</v>
      </c>
      <c r="J74">
        <f t="shared" si="12"/>
        <v>1.2934592650669465</v>
      </c>
      <c r="K74">
        <f t="shared" si="13"/>
        <v>1.6730368703875254</v>
      </c>
      <c r="L74">
        <f t="shared" si="14"/>
        <v>36</v>
      </c>
      <c r="M74">
        <f t="shared" si="15"/>
        <v>4.1425677367918468E-2</v>
      </c>
      <c r="N74">
        <f t="shared" si="16"/>
        <v>1.7160867453908724E-3</v>
      </c>
    </row>
    <row r="75" spans="1:14" x14ac:dyDescent="0.2">
      <c r="A75" t="str" cm="1">
        <f t="array" ref="A75">INDEX(Sheet1!A:A,(ROW()-2)*5+3)</f>
        <v>CC(F)(F)CC(C)(F)F</v>
      </c>
      <c r="B75" cm="1">
        <f t="array" ref="B75">INDEX(Sheet1!B:B,(ROW()-2)*5+3)</f>
        <v>3.0876110000000001E-3</v>
      </c>
      <c r="C75" cm="1">
        <f t="array" ref="C75">INDEX(Sheet1!C:C,(ROW()-2)*5+3)</f>
        <v>22.387053000000002</v>
      </c>
      <c r="D75" cm="1">
        <f t="array" ref="D75">INDEX(Sheet1!D:D,(ROW()-2)*5+3)</f>
        <v>-3566.7750000000001</v>
      </c>
      <c r="E75" cm="1">
        <f t="array" ref="E75">INDEX(Sheet1!E:E,(ROW()-2)*5+3)</f>
        <v>10.681392187022151</v>
      </c>
      <c r="F75" cm="1">
        <f t="array" ref="F75">INDEX(Sheet1!F:F,(ROW()-2)*5+3)</f>
        <v>11.374239275475</v>
      </c>
      <c r="G75" cm="1">
        <f t="array" ref="G75">INDEX(Sheet1!G:G,(ROW()-2)*5+3)</f>
        <v>10.700631347623021</v>
      </c>
      <c r="H75">
        <f t="shared" si="10"/>
        <v>4</v>
      </c>
      <c r="I75">
        <f t="shared" si="11"/>
        <v>2</v>
      </c>
      <c r="J75">
        <f t="shared" si="12"/>
        <v>0.69284708845284904</v>
      </c>
      <c r="K75">
        <f t="shared" si="13"/>
        <v>0.48003708797759004</v>
      </c>
      <c r="L75">
        <f t="shared" si="14"/>
        <v>4</v>
      </c>
      <c r="M75">
        <f t="shared" si="15"/>
        <v>1.9239160600870164E-2</v>
      </c>
      <c r="N75">
        <f t="shared" si="16"/>
        <v>3.7014530062607482E-4</v>
      </c>
    </row>
    <row r="76" spans="1:14" x14ac:dyDescent="0.2">
      <c r="A76" t="str" cm="1">
        <f t="array" ref="A76">INDEX(Sheet1!A:A,(ROW()-2)*5+3)</f>
        <v>CC(I)C</v>
      </c>
      <c r="B76" cm="1">
        <f t="array" ref="B76">INDEX(Sheet1!B:B,(ROW()-2)*5+3)</f>
        <v>3.5478290000000002E-3</v>
      </c>
      <c r="C76" cm="1">
        <f t="array" ref="C76">INDEX(Sheet1!C:C,(ROW()-2)*5+3)</f>
        <v>22.30782</v>
      </c>
      <c r="D76" cm="1">
        <f t="array" ref="D76">INDEX(Sheet1!D:D,(ROW()-2)*5+3)</f>
        <v>-3921.2449000000001</v>
      </c>
      <c r="E76" cm="1">
        <f t="array" ref="E76">INDEX(Sheet1!E:E,(ROW()-2)*5+3)</f>
        <v>8.3606446179850806</v>
      </c>
      <c r="F76" cm="1">
        <f t="array" ref="F76">INDEX(Sheet1!F:F,(ROW()-2)*5+3)</f>
        <v>8.3959136276778992</v>
      </c>
      <c r="G76" cm="1">
        <f t="array" ref="G76">INDEX(Sheet1!G:G,(ROW()-2)*5+3)</f>
        <v>8.3799138615169806</v>
      </c>
      <c r="H76">
        <f t="shared" si="10"/>
        <v>34</v>
      </c>
      <c r="I76">
        <f t="shared" si="11"/>
        <v>33</v>
      </c>
      <c r="J76">
        <f t="shared" si="12"/>
        <v>3.5269009692818543E-2</v>
      </c>
      <c r="K76">
        <f t="shared" si="13"/>
        <v>1.2439030447121283E-3</v>
      </c>
      <c r="L76">
        <f t="shared" si="14"/>
        <v>34</v>
      </c>
      <c r="M76">
        <f t="shared" si="15"/>
        <v>1.926924353189996E-2</v>
      </c>
      <c r="N76">
        <f t="shared" si="16"/>
        <v>3.7130374629166846E-4</v>
      </c>
    </row>
    <row r="77" spans="1:14" x14ac:dyDescent="0.2">
      <c r="A77" t="str" cm="1">
        <f t="array" ref="A77">INDEX(Sheet1!A:A,(ROW()-2)*5+3)</f>
        <v>CC(O)C(=O)OC</v>
      </c>
      <c r="B77" cm="1">
        <f t="array" ref="B77">INDEX(Sheet1!B:B,(ROW()-2)*5+3)</f>
        <v>3.2553410000000001E-3</v>
      </c>
      <c r="C77" cm="1">
        <f t="array" ref="C77">INDEX(Sheet1!C:C,(ROW()-2)*5+3)</f>
        <v>24.644591999999999</v>
      </c>
      <c r="D77" cm="1">
        <f t="array" ref="D77">INDEX(Sheet1!D:D,(ROW()-2)*5+3)</f>
        <v>-6126.8076000000001</v>
      </c>
      <c r="E77" cm="1">
        <f t="array" ref="E77">INDEX(Sheet1!E:E,(ROW()-2)*5+3)</f>
        <v>6.6866341888206797</v>
      </c>
      <c r="F77" cm="1">
        <f t="array" ref="F77">INDEX(Sheet1!F:F,(ROW()-2)*5+3)</f>
        <v>4.6997440206083994</v>
      </c>
      <c r="G77" cm="1">
        <f t="array" ref="G77">INDEX(Sheet1!G:G,(ROW()-2)*5+3)</f>
        <v>6.7701545993248082</v>
      </c>
      <c r="H77">
        <f t="shared" si="10"/>
        <v>87</v>
      </c>
      <c r="I77">
        <f t="shared" si="11"/>
        <v>122</v>
      </c>
      <c r="J77">
        <f t="shared" si="12"/>
        <v>1.9868901682122804</v>
      </c>
      <c r="K77">
        <f t="shared" si="13"/>
        <v>3.9477325405386239</v>
      </c>
      <c r="L77">
        <f t="shared" si="14"/>
        <v>87</v>
      </c>
      <c r="M77">
        <f t="shared" si="15"/>
        <v>8.3520410504128506E-2</v>
      </c>
      <c r="N77">
        <f t="shared" si="16"/>
        <v>6.9756589707781393E-3</v>
      </c>
    </row>
    <row r="78" spans="1:14" x14ac:dyDescent="0.2">
      <c r="A78" t="str" cm="1">
        <f t="array" ref="A78">INDEX(Sheet1!A:A,(ROW()-2)*5+3)</f>
        <v>CC(O)COCC</v>
      </c>
      <c r="B78" cm="1">
        <f t="array" ref="B78">INDEX(Sheet1!B:B,(ROW()-2)*5+3)</f>
        <v>3.704218E-3</v>
      </c>
      <c r="C78" cm="1">
        <f t="array" ref="C78">INDEX(Sheet1!C:C,(ROW()-2)*5+3)</f>
        <v>24.655691000000001</v>
      </c>
      <c r="D78" cm="1">
        <f t="array" ref="D78">INDEX(Sheet1!D:D,(ROW()-2)*5+3)</f>
        <v>-5672.933</v>
      </c>
      <c r="E78" cm="1">
        <f t="array" ref="E78">INDEX(Sheet1!E:E,(ROW()-2)*5+3)</f>
        <v>4.9975241402825867</v>
      </c>
      <c r="F78" cm="1">
        <f t="array" ref="F78">INDEX(Sheet1!F:F,(ROW()-2)*5+3)</f>
        <v>3.6419104686059995</v>
      </c>
      <c r="G78" cm="1">
        <f t="array" ref="G78">INDEX(Sheet1!G:G,(ROW()-2)*5+3)</f>
        <v>4.9968849104889905</v>
      </c>
      <c r="H78">
        <f t="shared" si="10"/>
        <v>123</v>
      </c>
      <c r="I78">
        <f t="shared" si="11"/>
        <v>134</v>
      </c>
      <c r="J78">
        <f t="shared" si="12"/>
        <v>1.3556136716765872</v>
      </c>
      <c r="K78">
        <f t="shared" si="13"/>
        <v>1.8376884268364779</v>
      </c>
      <c r="L78">
        <f t="shared" si="14"/>
        <v>125</v>
      </c>
      <c r="M78">
        <f t="shared" si="15"/>
        <v>6.3922979359620768E-4</v>
      </c>
      <c r="N78">
        <f t="shared" si="16"/>
        <v>4.0861472902105026E-7</v>
      </c>
    </row>
    <row r="79" spans="1:14" x14ac:dyDescent="0.2">
      <c r="A79" t="str" cm="1">
        <f t="array" ref="A79">INDEX(Sheet1!A:A,(ROW()-2)*5+3)</f>
        <v>CC[N+](=O)[O-]</v>
      </c>
      <c r="B79" cm="1">
        <f t="array" ref="B79">INDEX(Sheet1!B:B,(ROW()-2)*5+3)</f>
        <v>3.4968400000000002E-3</v>
      </c>
      <c r="C79" cm="1">
        <f t="array" ref="C79">INDEX(Sheet1!C:C,(ROW()-2)*5+3)</f>
        <v>23.107239</v>
      </c>
      <c r="D79" cm="1">
        <f t="array" ref="D79">INDEX(Sheet1!D:D,(ROW()-2)*5+3)</f>
        <v>-4408.9584999999997</v>
      </c>
      <c r="E79" cm="1">
        <f t="array" ref="E79">INDEX(Sheet1!E:E,(ROW()-2)*5+3)</f>
        <v>7.2094524786938265</v>
      </c>
      <c r="F79" cm="1">
        <f t="array" ref="F79">INDEX(Sheet1!F:F,(ROW()-2)*5+3)</f>
        <v>7.6898165588600005</v>
      </c>
      <c r="G79" cm="1">
        <f t="array" ref="G79">INDEX(Sheet1!G:G,(ROW()-2)*5+3)</f>
        <v>7.258187974886841</v>
      </c>
      <c r="H79">
        <f t="shared" si="10"/>
        <v>68</v>
      </c>
      <c r="I79">
        <f t="shared" si="11"/>
        <v>48</v>
      </c>
      <c r="J79">
        <f t="shared" si="12"/>
        <v>0.48036408016617393</v>
      </c>
      <c r="K79">
        <f t="shared" si="13"/>
        <v>0.23074964951389437</v>
      </c>
      <c r="L79">
        <f t="shared" si="14"/>
        <v>69</v>
      </c>
      <c r="M79">
        <f t="shared" si="15"/>
        <v>4.8735496193014427E-2</v>
      </c>
      <c r="N79">
        <f t="shared" si="16"/>
        <v>2.3751485891793239E-3</v>
      </c>
    </row>
    <row r="80" spans="1:14" x14ac:dyDescent="0.2">
      <c r="A80" t="str" cm="1">
        <f t="array" ref="A80">INDEX(Sheet1!A:A,(ROW()-2)*5+3)</f>
        <v>CC#CC</v>
      </c>
      <c r="B80" cm="1">
        <f t="array" ref="B80">INDEX(Sheet1!B:B,(ROW()-2)*5+3)</f>
        <v>3.3446769999999999E-3</v>
      </c>
      <c r="C80" cm="1">
        <f t="array" ref="C80">INDEX(Sheet1!C:C,(ROW()-2)*5+3)</f>
        <v>22.163443000000001</v>
      </c>
      <c r="D80" cm="1">
        <f t="array" ref="D80">INDEX(Sheet1!D:D,(ROW()-2)*5+3)</f>
        <v>-3484.5266000000001</v>
      </c>
      <c r="E80" cm="1">
        <f t="array" ref="E80">INDEX(Sheet1!E:E,(ROW()-2)*5+3)</f>
        <v>11.483125118824539</v>
      </c>
      <c r="F80" cm="1">
        <f t="array" ref="F80">INDEX(Sheet1!F:F,(ROW()-2)*5+3)</f>
        <v>10.508827025091801</v>
      </c>
      <c r="G80" cm="1">
        <f t="array" ref="G80">INDEX(Sheet1!G:G,(ROW()-2)*5+3)</f>
        <v>11.494640402329528</v>
      </c>
      <c r="H80">
        <f t="shared" si="10"/>
        <v>2</v>
      </c>
      <c r="I80">
        <f t="shared" si="11"/>
        <v>6</v>
      </c>
      <c r="J80">
        <f t="shared" si="12"/>
        <v>0.97429809373273812</v>
      </c>
      <c r="K80">
        <f t="shared" si="13"/>
        <v>0.94925677545124731</v>
      </c>
      <c r="L80">
        <f t="shared" si="14"/>
        <v>2</v>
      </c>
      <c r="M80">
        <f t="shared" si="15"/>
        <v>1.1515283504989426E-2</v>
      </c>
      <c r="N80">
        <f t="shared" si="16"/>
        <v>1.3260175420028156E-4</v>
      </c>
    </row>
    <row r="81" spans="1:14" x14ac:dyDescent="0.2">
      <c r="A81" t="str" cm="1">
        <f t="array" ref="A81">INDEX(Sheet1!A:A,(ROW()-2)*5+3)</f>
        <v>CC#N</v>
      </c>
      <c r="B81" cm="1">
        <f t="array" ref="B81">INDEX(Sheet1!B:B,(ROW()-2)*5+3)</f>
        <v>3.2429500000000001E-3</v>
      </c>
      <c r="C81" cm="1">
        <f t="array" ref="C81">INDEX(Sheet1!C:C,(ROW()-2)*5+3)</f>
        <v>22.678477999999998</v>
      </c>
      <c r="D81" cm="1">
        <f t="array" ref="D81">INDEX(Sheet1!D:D,(ROW()-2)*5+3)</f>
        <v>-4204.33</v>
      </c>
      <c r="E81" cm="1">
        <f t="array" ref="E81">INDEX(Sheet1!E:E,(ROW()-2)*5+3)</f>
        <v>9.8307175636971635</v>
      </c>
      <c r="F81" cm="1">
        <f t="array" ref="F81">INDEX(Sheet1!F:F,(ROW()-2)*5+3)</f>
        <v>9.0440460264999984</v>
      </c>
      <c r="G81" cm="1">
        <f t="array" ref="G81">INDEX(Sheet1!G:G,(ROW()-2)*5+3)</f>
        <v>9.8321751196532006</v>
      </c>
      <c r="H81">
        <f t="shared" si="10"/>
        <v>15</v>
      </c>
      <c r="I81">
        <f t="shared" si="11"/>
        <v>18</v>
      </c>
      <c r="J81">
        <f t="shared" si="12"/>
        <v>0.78667153719716509</v>
      </c>
      <c r="K81">
        <f t="shared" si="13"/>
        <v>0.61885210743615071</v>
      </c>
      <c r="L81">
        <f t="shared" si="14"/>
        <v>15</v>
      </c>
      <c r="M81">
        <f t="shared" si="15"/>
        <v>1.4575559560370266E-3</v>
      </c>
      <c r="N81">
        <f t="shared" si="16"/>
        <v>2.1244693649790104E-6</v>
      </c>
    </row>
    <row r="82" spans="1:14" x14ac:dyDescent="0.2">
      <c r="A82" t="str" cm="1">
        <f t="array" ref="A82">INDEX(Sheet1!A:A,(ROW()-2)*5+3)</f>
        <v>CC=CCOCCO</v>
      </c>
      <c r="B82" cm="1">
        <f t="array" ref="B82">INDEX(Sheet1!B:B,(ROW()-2)*5+3)</f>
        <v>3.1540769999999999E-3</v>
      </c>
      <c r="C82" cm="1">
        <f t="array" ref="C82">INDEX(Sheet1!C:C,(ROW()-2)*5+3)</f>
        <v>24.870604</v>
      </c>
      <c r="D82" cm="1">
        <f t="array" ref="D82">INDEX(Sheet1!D:D,(ROW()-2)*5+3)</f>
        <v>-6364.0219999999999</v>
      </c>
      <c r="E82" cm="1">
        <f t="array" ref="E82">INDEX(Sheet1!E:E,(ROW()-2)*5+3)</f>
        <v>5.4940220039609624</v>
      </c>
      <c r="F82" cm="1">
        <f t="array" ref="F82">INDEX(Sheet1!F:F,(ROW()-2)*5+3)</f>
        <v>4.7979885823060009</v>
      </c>
      <c r="G82" cm="1">
        <f t="array" ref="G82">INDEX(Sheet1!G:G,(ROW()-2)*5+3)</f>
        <v>5.6297610896487562</v>
      </c>
      <c r="H82">
        <f t="shared" si="10"/>
        <v>107</v>
      </c>
      <c r="I82">
        <f t="shared" si="11"/>
        <v>119</v>
      </c>
      <c r="J82">
        <f t="shared" si="12"/>
        <v>0.69603342165496151</v>
      </c>
      <c r="K82">
        <f t="shared" si="13"/>
        <v>0.48446252406071344</v>
      </c>
      <c r="L82">
        <f t="shared" si="14"/>
        <v>107</v>
      </c>
      <c r="M82">
        <f t="shared" si="15"/>
        <v>0.1357390856877938</v>
      </c>
      <c r="N82">
        <f t="shared" si="16"/>
        <v>1.8425099383358227E-2</v>
      </c>
    </row>
    <row r="83" spans="1:14" x14ac:dyDescent="0.2">
      <c r="A83" t="str" cm="1">
        <f t="array" ref="A83">INDEX(Sheet1!A:A,(ROW()-2)*5+3)</f>
        <v>CC1=C(C)SC=C1</v>
      </c>
      <c r="B83" cm="1">
        <f t="array" ref="B83">INDEX(Sheet1!B:B,(ROW()-2)*5+3)</f>
        <v>3.0547180000000001E-3</v>
      </c>
      <c r="C83" cm="1">
        <f t="array" ref="C83">INDEX(Sheet1!C:C,(ROW()-2)*5+3)</f>
        <v>22.706299000000001</v>
      </c>
      <c r="D83" cm="1">
        <f t="array" ref="D83">INDEX(Sheet1!D:D,(ROW()-2)*5+3)</f>
        <v>-5074.4594999999999</v>
      </c>
      <c r="E83" cm="1">
        <f t="array" ref="E83">INDEX(Sheet1!E:E,(ROW()-2)*5+3)</f>
        <v>8.4497776533053965</v>
      </c>
      <c r="F83" cm="1">
        <f t="array" ref="F83">INDEX(Sheet1!F:F,(ROW()-2)*5+3)</f>
        <v>7.2052562250790011</v>
      </c>
      <c r="G83" cm="1">
        <f t="array" ref="G83">INDEX(Sheet1!G:G,(ROW()-2)*5+3)</f>
        <v>8.498706538844548</v>
      </c>
      <c r="H83">
        <f t="shared" si="10"/>
        <v>32</v>
      </c>
      <c r="I83">
        <f t="shared" si="11"/>
        <v>60</v>
      </c>
      <c r="J83">
        <f t="shared" si="12"/>
        <v>1.2445214282263954</v>
      </c>
      <c r="K83">
        <f t="shared" si="13"/>
        <v>1.5488335853146671</v>
      </c>
      <c r="L83">
        <f t="shared" si="14"/>
        <v>31</v>
      </c>
      <c r="M83">
        <f t="shared" si="15"/>
        <v>4.8928885539151423E-2</v>
      </c>
      <c r="N83">
        <f t="shared" si="16"/>
        <v>2.394035840103381E-3</v>
      </c>
    </row>
    <row r="84" spans="1:14" x14ac:dyDescent="0.2">
      <c r="A84" t="str" cm="1">
        <f t="array" ref="A84">INDEX(Sheet1!A:A,(ROW()-2)*5+3)</f>
        <v>CC1CCCCC=1</v>
      </c>
      <c r="B84" cm="1">
        <f t="array" ref="B84">INDEX(Sheet1!B:B,(ROW()-2)*5+3)</f>
        <v>3.823141E-3</v>
      </c>
      <c r="C84" cm="1">
        <f t="array" ref="C84">INDEX(Sheet1!C:C,(ROW()-2)*5+3)</f>
        <v>22.547263999999998</v>
      </c>
      <c r="D84" cm="1">
        <f t="array" ref="D84">INDEX(Sheet1!D:D,(ROW()-2)*5+3)</f>
        <v>-4429.7407000000003</v>
      </c>
      <c r="E84" cm="1">
        <f t="array" ref="E84">INDEX(Sheet1!E:E,(ROW()-2)*5+3)</f>
        <v>6.0481046700111882</v>
      </c>
      <c r="F84" cm="1">
        <f t="array" ref="F84">INDEX(Sheet1!F:F,(ROW()-2)*5+3)</f>
        <v>5.611740710461298</v>
      </c>
      <c r="G84" cm="1">
        <f t="array" ref="G84">INDEX(Sheet1!G:G,(ROW()-2)*5+3)</f>
        <v>6.1379999214188707</v>
      </c>
      <c r="H84">
        <f t="shared" si="10"/>
        <v>98</v>
      </c>
      <c r="I84">
        <f t="shared" si="11"/>
        <v>101</v>
      </c>
      <c r="J84">
        <f t="shared" si="12"/>
        <v>0.43636395954989027</v>
      </c>
      <c r="K84">
        <f t="shared" si="13"/>
        <v>0.19041350519405828</v>
      </c>
      <c r="L84">
        <f t="shared" si="14"/>
        <v>98</v>
      </c>
      <c r="M84">
        <f t="shared" si="15"/>
        <v>8.9895251407682508E-2</v>
      </c>
      <c r="N84">
        <f t="shared" si="16"/>
        <v>8.0811562256504436E-3</v>
      </c>
    </row>
    <row r="85" spans="1:14" x14ac:dyDescent="0.2">
      <c r="A85" t="str" cm="1">
        <f t="array" ref="A85">INDEX(Sheet1!A:A,(ROW()-2)*5+3)</f>
        <v>CCC(=O)OCC</v>
      </c>
      <c r="B85" cm="1">
        <f t="array" ref="B85">INDEX(Sheet1!B:B,(ROW()-2)*5+3)</f>
        <v>3.497268E-3</v>
      </c>
      <c r="C85" cm="1">
        <f t="array" ref="C85">INDEX(Sheet1!C:C,(ROW()-2)*5+3)</f>
        <v>23.140059000000001</v>
      </c>
      <c r="D85" cm="1">
        <f t="array" ref="D85">INDEX(Sheet1!D:D,(ROW()-2)*5+3)</f>
        <v>-4506.3065999999999</v>
      </c>
      <c r="E85" cm="1">
        <f t="array" ref="E85">INDEX(Sheet1!E:E,(ROW()-2)*5+3)</f>
        <v>7.8061364278888679</v>
      </c>
      <c r="F85" cm="1">
        <f t="array" ref="F85">INDEX(Sheet1!F:F,(ROW()-2)*5+3)</f>
        <v>7.3802971296312005</v>
      </c>
      <c r="G85" cm="1">
        <f t="array" ref="G85">INDEX(Sheet1!G:G,(ROW()-2)*5+3)</f>
        <v>7.8755388883443871</v>
      </c>
      <c r="H85">
        <f t="shared" si="10"/>
        <v>49</v>
      </c>
      <c r="I85">
        <f t="shared" si="11"/>
        <v>55</v>
      </c>
      <c r="J85">
        <f t="shared" si="12"/>
        <v>0.42583929825766731</v>
      </c>
      <c r="K85">
        <f t="shared" si="13"/>
        <v>0.18133910794058253</v>
      </c>
      <c r="L85">
        <f t="shared" si="14"/>
        <v>49</v>
      </c>
      <c r="M85">
        <f t="shared" si="15"/>
        <v>6.9402460455519233E-2</v>
      </c>
      <c r="N85">
        <f t="shared" si="16"/>
        <v>4.8167015172799112E-3</v>
      </c>
    </row>
    <row r="86" spans="1:14" x14ac:dyDescent="0.2">
      <c r="A86" t="str" cm="1">
        <f t="array" ref="A86">INDEX(Sheet1!A:A,(ROW()-2)*5+3)</f>
        <v>CCC(C)(C)CC(C)CC</v>
      </c>
      <c r="B86" cm="1">
        <f t="array" ref="B86">INDEX(Sheet1!B:B,(ROW()-2)*5+3)</f>
        <v>3.621548E-3</v>
      </c>
      <c r="C86" cm="1">
        <f t="array" ref="C86">INDEX(Sheet1!C:C,(ROW()-2)*5+3)</f>
        <v>22.647030000000001</v>
      </c>
      <c r="D86" cm="1">
        <f t="array" ref="D86">INDEX(Sheet1!D:D,(ROW()-2)*5+3)</f>
        <v>-4345.4129999999996</v>
      </c>
      <c r="E86" cm="1">
        <f t="array" ref="E86">INDEX(Sheet1!E:E,(ROW()-2)*5+3)</f>
        <v>4.8070708906624411</v>
      </c>
      <c r="F86" cm="1">
        <f t="array" ref="F86">INDEX(Sheet1!F:F,(ROW()-2)*5+3)</f>
        <v>6.9099082406760015</v>
      </c>
      <c r="G86" cm="1">
        <f t="array" ref="G86">INDEX(Sheet1!G:G,(ROW()-2)*5+3)</f>
        <v>4.9230229029108692</v>
      </c>
      <c r="H86">
        <f t="shared" si="10"/>
        <v>126</v>
      </c>
      <c r="I86">
        <f t="shared" si="11"/>
        <v>71</v>
      </c>
      <c r="J86">
        <f t="shared" si="12"/>
        <v>2.1028373500135604</v>
      </c>
      <c r="K86">
        <f t="shared" si="13"/>
        <v>4.421924920612053</v>
      </c>
      <c r="L86">
        <f t="shared" si="14"/>
        <v>127</v>
      </c>
      <c r="M86">
        <f t="shared" si="15"/>
        <v>0.1159520122484281</v>
      </c>
      <c r="N86">
        <f t="shared" si="16"/>
        <v>1.3444869144459621E-2</v>
      </c>
    </row>
    <row r="87" spans="1:14" x14ac:dyDescent="0.2">
      <c r="A87" t="str" cm="1">
        <f t="array" ref="A87">INDEX(Sheet1!A:A,(ROW()-2)*5+3)</f>
        <v>CCC(CC)C(=O)O</v>
      </c>
      <c r="B87" cm="1">
        <f t="array" ref="B87">INDEX(Sheet1!B:B,(ROW()-2)*5+3)</f>
        <v>2.7982789999999999E-3</v>
      </c>
      <c r="C87" cm="1">
        <f t="array" ref="C87">INDEX(Sheet1!C:C,(ROW()-2)*5+3)</f>
        <v>25.069208</v>
      </c>
      <c r="D87" cm="1">
        <f t="array" ref="D87">INDEX(Sheet1!D:D,(ROW()-2)*5+3)</f>
        <v>-5894.1635999999999</v>
      </c>
      <c r="E87" cm="1">
        <f t="array" ref="E87">INDEX(Sheet1!E:E,(ROW()-2)*5+3)</f>
        <v>7.2362079232240815</v>
      </c>
      <c r="F87" cm="1">
        <f t="array" ref="F87">INDEX(Sheet1!F:F,(ROW()-2)*5+3)</f>
        <v>8.5756937755555995</v>
      </c>
      <c r="G87" cm="1">
        <f t="array" ref="G87">INDEX(Sheet1!G:G,(ROW()-2)*5+3)</f>
        <v>7.3279641128729054</v>
      </c>
      <c r="H87">
        <f t="shared" si="10"/>
        <v>66</v>
      </c>
      <c r="I87">
        <f t="shared" si="11"/>
        <v>28</v>
      </c>
      <c r="J87">
        <f t="shared" si="12"/>
        <v>1.3394858523315181</v>
      </c>
      <c r="K87">
        <f t="shared" si="13"/>
        <v>1.7942223485962934</v>
      </c>
      <c r="L87">
        <f t="shared" si="14"/>
        <v>65</v>
      </c>
      <c r="M87">
        <f t="shared" si="15"/>
        <v>9.1756189648823927E-2</v>
      </c>
      <c r="N87">
        <f t="shared" si="16"/>
        <v>8.4191983388709427E-3</v>
      </c>
    </row>
    <row r="88" spans="1:14" x14ac:dyDescent="0.2">
      <c r="A88" t="str" cm="1">
        <f t="array" ref="A88">INDEX(Sheet1!A:A,(ROW()-2)*5+3)</f>
        <v>CCC#CCC</v>
      </c>
      <c r="B88" cm="1">
        <f t="array" ref="B88">INDEX(Sheet1!B:B,(ROW()-2)*5+3)</f>
        <v>3.7945259999999999E-3</v>
      </c>
      <c r="C88" cm="1">
        <f t="array" ref="C88">INDEX(Sheet1!C:C,(ROW()-2)*5+3)</f>
        <v>22.358682999999999</v>
      </c>
      <c r="D88" cm="1">
        <f t="array" ref="D88">INDEX(Sheet1!D:D,(ROW()-2)*5+3)</f>
        <v>-3704.5742</v>
      </c>
      <c r="E88" cm="1">
        <f t="array" ref="E88">INDEX(Sheet1!E:E,(ROW()-2)*5+3)</f>
        <v>7.585870884403203</v>
      </c>
      <c r="F88" cm="1">
        <f t="array" ref="F88">INDEX(Sheet1!F:F,(ROW()-2)*5+3)</f>
        <v>8.3015798791708004</v>
      </c>
      <c r="G88" cm="1">
        <f t="array" ref="G88">INDEX(Sheet1!G:G,(ROW()-2)*5+3)</f>
        <v>7.6561058898363363</v>
      </c>
      <c r="H88">
        <f t="shared" si="10"/>
        <v>55</v>
      </c>
      <c r="I88">
        <f t="shared" si="11"/>
        <v>38</v>
      </c>
      <c r="J88">
        <f t="shared" si="12"/>
        <v>0.71570899476759742</v>
      </c>
      <c r="K88">
        <f t="shared" si="13"/>
        <v>0.5122393651912448</v>
      </c>
      <c r="L88">
        <f t="shared" si="14"/>
        <v>55</v>
      </c>
      <c r="M88">
        <f t="shared" si="15"/>
        <v>7.0235005433133324E-2</v>
      </c>
      <c r="N88">
        <f t="shared" si="16"/>
        <v>4.9329559881922678E-3</v>
      </c>
    </row>
    <row r="89" spans="1:14" x14ac:dyDescent="0.2">
      <c r="A89" t="str" cm="1">
        <f t="array" ref="A89">INDEX(Sheet1!A:A,(ROW()-2)*5+3)</f>
        <v>CCC1=CCCCC1</v>
      </c>
      <c r="B89" cm="1">
        <f t="array" ref="B89">INDEX(Sheet1!B:B,(ROW()-2)*5+3)</f>
        <v>3.621647E-3</v>
      </c>
      <c r="C89" cm="1">
        <f t="array" ref="C89">INDEX(Sheet1!C:C,(ROW()-2)*5+3)</f>
        <v>22.613320999999999</v>
      </c>
      <c r="D89" cm="1">
        <f t="array" ref="D89">INDEX(Sheet1!D:D,(ROW()-2)*5+3)</f>
        <v>-4730.7860000000001</v>
      </c>
      <c r="E89" cm="1">
        <f t="array" ref="E89">INDEX(Sheet1!E:E,(ROW()-2)*5+3)</f>
        <v>5.6989582808658703</v>
      </c>
      <c r="F89" cm="1">
        <f t="array" ref="F89">INDEX(Sheet1!F:F,(ROW()-2)*5+3)</f>
        <v>5.4800840754579987</v>
      </c>
      <c r="G89" cm="1">
        <f t="array" ref="G89">INDEX(Sheet1!G:G,(ROW()-2)*5+3)</f>
        <v>5.8005822241020084</v>
      </c>
      <c r="H89">
        <f t="shared" si="10"/>
        <v>105</v>
      </c>
      <c r="I89">
        <f t="shared" si="11"/>
        <v>104</v>
      </c>
      <c r="J89">
        <f t="shared" si="12"/>
        <v>0.21887420540787161</v>
      </c>
      <c r="K89">
        <f t="shared" si="13"/>
        <v>4.7905917792927175E-2</v>
      </c>
      <c r="L89">
        <f t="shared" si="14"/>
        <v>105</v>
      </c>
      <c r="M89">
        <f t="shared" si="15"/>
        <v>0.1016239432361381</v>
      </c>
      <c r="N89">
        <f t="shared" si="16"/>
        <v>1.032742583886182E-2</v>
      </c>
    </row>
    <row r="90" spans="1:14" x14ac:dyDescent="0.2">
      <c r="A90" t="str" cm="1">
        <f t="array" ref="A90">INDEX(Sheet1!A:A,(ROW()-2)*5+3)</f>
        <v>CCc1cc(C)sc1C</v>
      </c>
      <c r="B90" cm="1">
        <f t="array" ref="B90">INDEX(Sheet1!B:B,(ROW()-2)*5+3)</f>
        <v>3.1897929999999998E-3</v>
      </c>
      <c r="C90" cm="1">
        <f t="array" ref="C90">INDEX(Sheet1!C:C,(ROW()-2)*5+3)</f>
        <v>22.888002</v>
      </c>
      <c r="D90" cm="1">
        <f t="array" ref="D90">INDEX(Sheet1!D:D,(ROW()-2)*5+3)</f>
        <v>-5325.8770000000004</v>
      </c>
      <c r="E90" cm="1">
        <f t="array" ref="E90">INDEX(Sheet1!E:E,(ROW()-2)*5+3)</f>
        <v>5.897708350000098</v>
      </c>
      <c r="F90" cm="1">
        <f t="array" ref="F90">INDEX(Sheet1!F:F,(ROW()-2)*5+3)</f>
        <v>5.8995568265390013</v>
      </c>
      <c r="G90" cm="1">
        <f t="array" ref="G90">INDEX(Sheet1!G:G,(ROW()-2)*5+3)</f>
        <v>5.9904700648991422</v>
      </c>
      <c r="H90">
        <f t="shared" si="10"/>
        <v>103</v>
      </c>
      <c r="I90">
        <f t="shared" si="11"/>
        <v>92</v>
      </c>
      <c r="J90">
        <f t="shared" si="12"/>
        <v>1.8484765389032987E-3</v>
      </c>
      <c r="K90">
        <f t="shared" si="13"/>
        <v>3.4168655148759184E-6</v>
      </c>
      <c r="L90">
        <f t="shared" si="14"/>
        <v>103</v>
      </c>
      <c r="M90">
        <f t="shared" si="15"/>
        <v>9.2761714899044279E-2</v>
      </c>
      <c r="N90">
        <f t="shared" si="16"/>
        <v>8.6047357510115729E-3</v>
      </c>
    </row>
    <row r="91" spans="1:14" x14ac:dyDescent="0.2">
      <c r="A91" t="str" cm="1">
        <f t="array" ref="A91">INDEX(Sheet1!A:A,(ROW()-2)*5+3)</f>
        <v>CCCC(=O)CCCC</v>
      </c>
      <c r="B91" cm="1">
        <f t="array" ref="B91">INDEX(Sheet1!B:B,(ROW()-2)*5+3)</f>
        <v>2.922802E-3</v>
      </c>
      <c r="C91" cm="1">
        <f t="array" ref="C91">INDEX(Sheet1!C:C,(ROW()-2)*5+3)</f>
        <v>23.238430000000001</v>
      </c>
      <c r="D91" cm="1">
        <f t="array" ref="D91">INDEX(Sheet1!D:D,(ROW()-2)*5+3)</f>
        <v>-5015.2362999999996</v>
      </c>
      <c r="E91" cm="1">
        <f t="array" ref="E91">INDEX(Sheet1!E:E,(ROW()-2)*5+3)</f>
        <v>8.0606585066133682</v>
      </c>
      <c r="F91" cm="1">
        <f t="array" ref="F91">INDEX(Sheet1!F:F,(ROW()-2)*5+3)</f>
        <v>8.5798873118874024</v>
      </c>
      <c r="G91" cm="1">
        <f t="array" ref="G91">INDEX(Sheet1!G:G,(ROW()-2)*5+3)</f>
        <v>8.1471963058503718</v>
      </c>
      <c r="H91">
        <f t="shared" si="10"/>
        <v>41</v>
      </c>
      <c r="I91">
        <f t="shared" si="11"/>
        <v>27</v>
      </c>
      <c r="J91">
        <f t="shared" si="12"/>
        <v>0.51922880527403414</v>
      </c>
      <c r="K91">
        <f t="shared" si="13"/>
        <v>0.26959855222630086</v>
      </c>
      <c r="L91">
        <f t="shared" si="14"/>
        <v>39</v>
      </c>
      <c r="M91">
        <f t="shared" si="15"/>
        <v>8.6537799237003554E-2</v>
      </c>
      <c r="N91">
        <f t="shared" si="16"/>
        <v>7.488790696783933E-3</v>
      </c>
    </row>
    <row r="92" spans="1:14" x14ac:dyDescent="0.2">
      <c r="A92" t="str" cm="1">
        <f t="array" ref="A92">INDEX(Sheet1!A:A,(ROW()-2)*5+3)</f>
        <v>CCCC(=O)OC</v>
      </c>
      <c r="B92" cm="1">
        <f t="array" ref="B92">INDEX(Sheet1!B:B,(ROW()-2)*5+3)</f>
        <v>3.582464E-3</v>
      </c>
      <c r="C92" cm="1">
        <f t="array" ref="C92">INDEX(Sheet1!C:C,(ROW()-2)*5+3)</f>
        <v>23.154254999999999</v>
      </c>
      <c r="D92" cm="1">
        <f t="array" ref="D92">INDEX(Sheet1!D:D,(ROW()-2)*5+3)</f>
        <v>-4589.2039999999997</v>
      </c>
      <c r="E92" cm="1">
        <f t="array" ref="E92">INDEX(Sheet1!E:E,(ROW()-2)*5+3)</f>
        <v>7.2557142927698619</v>
      </c>
      <c r="F92" cm="1">
        <f t="array" ref="F92">INDEX(Sheet1!F:F,(ROW()-2)*5+3)</f>
        <v>6.7135968813439995</v>
      </c>
      <c r="G92" cm="1">
        <f t="array" ref="G92">INDEX(Sheet1!G:G,(ROW()-2)*5+3)</f>
        <v>7.3328915543980813</v>
      </c>
      <c r="H92">
        <f t="shared" si="10"/>
        <v>64</v>
      </c>
      <c r="I92">
        <f t="shared" si="11"/>
        <v>77</v>
      </c>
      <c r="J92">
        <f t="shared" si="12"/>
        <v>0.54211741142586245</v>
      </c>
      <c r="K92">
        <f t="shared" si="13"/>
        <v>0.29389128777107781</v>
      </c>
      <c r="L92">
        <f t="shared" si="14"/>
        <v>64</v>
      </c>
      <c r="M92">
        <f t="shared" si="15"/>
        <v>7.7177261628219362E-2</v>
      </c>
      <c r="N92">
        <f t="shared" si="16"/>
        <v>5.9563297124306204E-3</v>
      </c>
    </row>
    <row r="93" spans="1:14" x14ac:dyDescent="0.2">
      <c r="A93" t="str" cm="1">
        <f t="array" ref="A93">INDEX(Sheet1!A:A,(ROW()-2)*5+3)</f>
        <v>CCCC(C)CC=O</v>
      </c>
      <c r="B93" cm="1">
        <f t="array" ref="B93">INDEX(Sheet1!B:B,(ROW()-2)*5+3)</f>
        <v>3.11284E-3</v>
      </c>
      <c r="C93" cm="1">
        <f t="array" ref="C93">INDEX(Sheet1!C:C,(ROW()-2)*5+3)</f>
        <v>23.107503999999999</v>
      </c>
      <c r="D93" cm="1">
        <f t="array" ref="D93">INDEX(Sheet1!D:D,(ROW()-2)*5+3)</f>
        <v>-4826.9755999999998</v>
      </c>
      <c r="E93" cm="1">
        <f t="array" ref="E93">INDEX(Sheet1!E:E,(ROW()-2)*5+3)</f>
        <v>7.9436501067749914</v>
      </c>
      <c r="F93" cm="1">
        <f t="array" ref="F93">INDEX(Sheet1!F:F,(ROW()-2)*5+3)</f>
        <v>8.0819012732959994</v>
      </c>
      <c r="G93" cm="1">
        <f t="array" ref="G93">INDEX(Sheet1!G:G,(ROW()-2)*5+3)</f>
        <v>7.9886094652110824</v>
      </c>
      <c r="H93">
        <f t="shared" si="10"/>
        <v>43</v>
      </c>
      <c r="I93">
        <f t="shared" si="11"/>
        <v>43</v>
      </c>
      <c r="J93">
        <f t="shared" si="12"/>
        <v>0.138251166521008</v>
      </c>
      <c r="K93">
        <f t="shared" si="13"/>
        <v>1.9113385044419482E-2</v>
      </c>
      <c r="L93">
        <f t="shared" si="14"/>
        <v>44</v>
      </c>
      <c r="M93">
        <f t="shared" si="15"/>
        <v>4.4959358436091001E-2</v>
      </c>
      <c r="N93">
        <f t="shared" si="16"/>
        <v>2.021343910984907E-3</v>
      </c>
    </row>
    <row r="94" spans="1:14" x14ac:dyDescent="0.2">
      <c r="A94" t="str" cm="1">
        <f t="array" ref="A94">INDEX(Sheet1!A:A,(ROW()-2)*5+3)</f>
        <v>CCCC=O</v>
      </c>
      <c r="B94" cm="1">
        <f t="array" ref="B94">INDEX(Sheet1!B:B,(ROW()-2)*5+3)</f>
        <v>3.7467220000000001E-3</v>
      </c>
      <c r="C94" cm="1">
        <f t="array" ref="C94">INDEX(Sheet1!C:C,(ROW()-2)*5+3)</f>
        <v>22.873472</v>
      </c>
      <c r="D94" cm="1">
        <f t="array" ref="D94">INDEX(Sheet1!D:D,(ROW()-2)*5+3)</f>
        <v>-4299.4994999999999</v>
      </c>
      <c r="E94" cm="1">
        <f t="array" ref="E94">INDEX(Sheet1!E:E,(ROW()-2)*5+3)</f>
        <v>8.0122256916003884</v>
      </c>
      <c r="F94" cm="1">
        <f t="array" ref="F94">INDEX(Sheet1!F:F,(ROW()-2)*5+3)</f>
        <v>6.764442634361</v>
      </c>
      <c r="G94" cm="1">
        <f t="array" ref="G94">INDEX(Sheet1!G:G,(ROW()-2)*5+3)</f>
        <v>8.0588249541187</v>
      </c>
      <c r="H94">
        <f t="shared" si="10"/>
        <v>42</v>
      </c>
      <c r="I94">
        <f t="shared" si="11"/>
        <v>74</v>
      </c>
      <c r="J94">
        <f t="shared" si="12"/>
        <v>1.2477830572393884</v>
      </c>
      <c r="K94">
        <f t="shared" si="13"/>
        <v>1.556962557933675</v>
      </c>
      <c r="L94">
        <f t="shared" si="14"/>
        <v>42</v>
      </c>
      <c r="M94">
        <f t="shared" si="15"/>
        <v>4.659926251831159E-2</v>
      </c>
      <c r="N94">
        <f t="shared" si="16"/>
        <v>2.1714912672505197E-3</v>
      </c>
    </row>
    <row r="95" spans="1:14" x14ac:dyDescent="0.2">
      <c r="A95" t="str" cm="1">
        <f t="array" ref="A95">INDEX(Sheet1!A:A,(ROW()-2)*5+3)</f>
        <v>CCCCC(CC)CCO</v>
      </c>
      <c r="B95" cm="1">
        <f t="array" ref="B95">INDEX(Sheet1!B:B,(ROW()-2)*5+3)</f>
        <v>2.9476789999999999E-3</v>
      </c>
      <c r="C95" cm="1">
        <f t="array" ref="C95">INDEX(Sheet1!C:C,(ROW()-2)*5+3)</f>
        <v>25.092635999999999</v>
      </c>
      <c r="D95" cm="1">
        <f t="array" ref="D95">INDEX(Sheet1!D:D,(ROW()-2)*5+3)</f>
        <v>-6903.7686000000003</v>
      </c>
      <c r="E95" cm="1">
        <f t="array" ref="E95">INDEX(Sheet1!E:E,(ROW()-2)*5+3)</f>
        <v>5.2186721522285211</v>
      </c>
      <c r="F95" cm="1">
        <f t="array" ref="F95">INDEX(Sheet1!F:F,(ROW()-2)*5+3)</f>
        <v>4.7425422769205987</v>
      </c>
      <c r="G95" cm="1">
        <f t="array" ref="G95">INDEX(Sheet1!G:G,(ROW()-2)*5+3)</f>
        <v>5.3455274322153663</v>
      </c>
      <c r="H95">
        <f t="shared" si="10"/>
        <v>116</v>
      </c>
      <c r="I95">
        <f t="shared" si="11"/>
        <v>121</v>
      </c>
      <c r="J95">
        <f t="shared" si="12"/>
        <v>0.47612987530792239</v>
      </c>
      <c r="K95">
        <f t="shared" si="13"/>
        <v>0.22669965816073773</v>
      </c>
      <c r="L95">
        <f t="shared" si="14"/>
        <v>116</v>
      </c>
      <c r="M95">
        <f t="shared" si="15"/>
        <v>0.1268552799868452</v>
      </c>
      <c r="N95">
        <f t="shared" si="16"/>
        <v>1.6092262060540888E-2</v>
      </c>
    </row>
    <row r="96" spans="1:14" x14ac:dyDescent="0.2">
      <c r="A96" t="str" cm="1">
        <f t="array" ref="A96">INDEX(Sheet1!A:A,(ROW()-2)*5+3)</f>
        <v>CCCCCC(=O)O</v>
      </c>
      <c r="B96" cm="1">
        <f t="array" ref="B96">INDEX(Sheet1!B:B,(ROW()-2)*5+3)</f>
        <v>2.724888E-3</v>
      </c>
      <c r="C96" cm="1">
        <f t="array" ref="C96">INDEX(Sheet1!C:C,(ROW()-2)*5+3)</f>
        <v>24.738682000000001</v>
      </c>
      <c r="D96" cm="1">
        <f t="array" ref="D96">INDEX(Sheet1!D:D,(ROW()-2)*5+3)</f>
        <v>-6000.2960000000003</v>
      </c>
      <c r="E96" cm="1">
        <f t="array" ref="E96">INDEX(Sheet1!E:E,(ROW()-2)*5+3)</f>
        <v>6.9618892354667867</v>
      </c>
      <c r="F96" cm="1">
        <f t="array" ref="F96">INDEX(Sheet1!F:F,(ROW()-2)*5+3)</f>
        <v>8.3885474331519987</v>
      </c>
      <c r="G96" cm="1">
        <f t="array" ref="G96">INDEX(Sheet1!G:G,(ROW()-2)*5+3)</f>
        <v>7.0807767607893055</v>
      </c>
      <c r="H96">
        <f t="shared" si="10"/>
        <v>74</v>
      </c>
      <c r="I96">
        <f t="shared" si="11"/>
        <v>34</v>
      </c>
      <c r="J96">
        <f t="shared" si="12"/>
        <v>1.426658197685212</v>
      </c>
      <c r="K96">
        <f t="shared" si="13"/>
        <v>2.0353536130224175</v>
      </c>
      <c r="L96">
        <f t="shared" si="14"/>
        <v>72</v>
      </c>
      <c r="M96">
        <f t="shared" si="15"/>
        <v>0.11888752532251878</v>
      </c>
      <c r="N96">
        <f t="shared" si="16"/>
        <v>1.4134243677312546E-2</v>
      </c>
    </row>
    <row r="97" spans="1:14" x14ac:dyDescent="0.2">
      <c r="A97" t="str" cm="1">
        <f t="array" ref="A97">INDEX(Sheet1!A:A,(ROW()-2)*5+3)</f>
        <v>CCCCCCC</v>
      </c>
      <c r="B97" cm="1">
        <f t="array" ref="B97">INDEX(Sheet1!B:B,(ROW()-2)*5+3)</f>
        <v>3.6767750000000002E-3</v>
      </c>
      <c r="C97" cm="1">
        <f t="array" ref="C97">INDEX(Sheet1!C:C,(ROW()-2)*5+3)</f>
        <v>22.736801</v>
      </c>
      <c r="D97" cm="1">
        <f t="array" ref="D97">INDEX(Sheet1!D:D,(ROW()-2)*5+3)</f>
        <v>-4241.2334000000001</v>
      </c>
      <c r="E97" cm="1">
        <f t="array" ref="E97">INDEX(Sheet1!E:E,(ROW()-2)*5+3)</f>
        <v>7.2525140064070284</v>
      </c>
      <c r="F97" cm="1">
        <f t="array" ref="F97">INDEX(Sheet1!F:F,(ROW()-2)*5+3)</f>
        <v>7.1427400657149995</v>
      </c>
      <c r="G97" cm="1">
        <f t="array" ref="G97">INDEX(Sheet1!G:G,(ROW()-2)*5+3)</f>
        <v>7.3188001570710721</v>
      </c>
      <c r="H97">
        <f t="shared" si="10"/>
        <v>65</v>
      </c>
      <c r="I97">
        <f t="shared" si="11"/>
        <v>61</v>
      </c>
      <c r="J97">
        <f t="shared" si="12"/>
        <v>0.10977394069202884</v>
      </c>
      <c r="K97">
        <f t="shared" si="13"/>
        <v>1.2050318055057064E-2</v>
      </c>
      <c r="L97">
        <f t="shared" si="14"/>
        <v>66</v>
      </c>
      <c r="M97">
        <f t="shared" si="15"/>
        <v>6.6286150664043753E-2</v>
      </c>
      <c r="N97">
        <f t="shared" si="16"/>
        <v>4.3938537698563077E-3</v>
      </c>
    </row>
    <row r="98" spans="1:14" x14ac:dyDescent="0.2">
      <c r="A98" t="str" cm="1">
        <f t="array" ref="A98">INDEX(Sheet1!A:A,(ROW()-2)*5+3)</f>
        <v>CCCCCCCCC</v>
      </c>
      <c r="B98" cm="1">
        <f t="array" ref="B98">INDEX(Sheet1!B:B,(ROW()-2)*5+3)</f>
        <v>3.1908610000000001E-3</v>
      </c>
      <c r="C98" cm="1">
        <f t="array" ref="C98">INDEX(Sheet1!C:C,(ROW()-2)*5+3)</f>
        <v>23.168823</v>
      </c>
      <c r="D98" cm="1">
        <f t="array" ref="D98">INDEX(Sheet1!D:D,(ROW()-2)*5+3)</f>
        <v>-4966.7245999999996</v>
      </c>
      <c r="E98" cm="1">
        <f t="array" ref="E98">INDEX(Sheet1!E:E,(ROW()-2)*5+3)</f>
        <v>7.2678404660435261</v>
      </c>
      <c r="F98" cm="1">
        <f t="array" ref="F98">INDEX(Sheet1!F:F,(ROW()-2)*5+3)</f>
        <v>7.3206951761194006</v>
      </c>
      <c r="G98" cm="1">
        <f t="array" ref="G98">INDEX(Sheet1!G:G,(ROW()-2)*5+3)</f>
        <v>7.337065047299685</v>
      </c>
      <c r="H98">
        <f t="shared" ref="H98:H129" si="17">_xlfn.RANK.AVG(E98,E:E)</f>
        <v>63</v>
      </c>
      <c r="I98">
        <f t="shared" ref="I98:I129" si="18">_xlfn.RANK.AVG(F98,F:F)</f>
        <v>56</v>
      </c>
      <c r="J98">
        <f t="shared" ref="J98:J129" si="19">ABS(F98-E98)</f>
        <v>5.28547100758745E-2</v>
      </c>
      <c r="K98">
        <f t="shared" si="13"/>
        <v>2.7936203772047493E-3</v>
      </c>
      <c r="L98">
        <f t="shared" si="14"/>
        <v>63</v>
      </c>
      <c r="M98">
        <f t="shared" si="15"/>
        <v>6.9224581256158935E-2</v>
      </c>
      <c r="N98">
        <f t="shared" si="16"/>
        <v>4.7920426500905507E-3</v>
      </c>
    </row>
    <row r="99" spans="1:14" x14ac:dyDescent="0.2">
      <c r="A99" t="str" cm="1">
        <f t="array" ref="A99">INDEX(Sheet1!A:A,(ROW()-2)*5+3)</f>
        <v>CCCCCCCCCC(=O)OC</v>
      </c>
      <c r="B99" cm="1">
        <f t="array" ref="B99">INDEX(Sheet1!B:B,(ROW()-2)*5+3)</f>
        <v>2.7541570000000001E-3</v>
      </c>
      <c r="C99" cm="1">
        <f t="array" ref="C99">INDEX(Sheet1!C:C,(ROW()-2)*5+3)</f>
        <v>24.289131000000001</v>
      </c>
      <c r="D99" cm="1">
        <f t="array" ref="D99">INDEX(Sheet1!D:D,(ROW()-2)*5+3)</f>
        <v>-6742.3994000000002</v>
      </c>
      <c r="E99" cm="1">
        <f t="array" ref="E99">INDEX(Sheet1!E:E,(ROW()-2)*5+3)</f>
        <v>6.3117633813116214</v>
      </c>
      <c r="F99" cm="1">
        <f t="array" ref="F99">INDEX(Sheet1!F:F,(ROW()-2)*5+3)</f>
        <v>5.7195044956941992</v>
      </c>
      <c r="G99" cm="1">
        <f t="array" ref="G99">INDEX(Sheet1!G:G,(ROW()-2)*5+3)</f>
        <v>6.4371746449236937</v>
      </c>
      <c r="H99">
        <f t="shared" si="17"/>
        <v>93</v>
      </c>
      <c r="I99">
        <f t="shared" si="18"/>
        <v>99</v>
      </c>
      <c r="J99">
        <f t="shared" si="19"/>
        <v>0.59225888561742224</v>
      </c>
      <c r="K99">
        <f t="shared" si="13"/>
        <v>0.35077058759279084</v>
      </c>
      <c r="L99">
        <f t="shared" si="14"/>
        <v>93</v>
      </c>
      <c r="M99">
        <f t="shared" si="15"/>
        <v>0.12541126361207233</v>
      </c>
      <c r="N99">
        <f t="shared" si="16"/>
        <v>1.5727985040776698E-2</v>
      </c>
    </row>
    <row r="100" spans="1:14" x14ac:dyDescent="0.2">
      <c r="A100" t="str" cm="1">
        <f t="array" ref="A100">INDEX(Sheet1!A:A,(ROW()-2)*5+3)</f>
        <v>CCCCCCCCCCCC</v>
      </c>
      <c r="B100" cm="1">
        <f t="array" ref="B100">INDEX(Sheet1!B:B,(ROW()-2)*5+3)</f>
        <v>2.7610769999999998E-3</v>
      </c>
      <c r="C100" cm="1">
        <f t="array" ref="C100">INDEX(Sheet1!C:C,(ROW()-2)*5+3)</f>
        <v>23.895392999999999</v>
      </c>
      <c r="D100" cm="1">
        <f t="array" ref="D100">INDEX(Sheet1!D:D,(ROW()-2)*5+3)</f>
        <v>-6243.3580000000002</v>
      </c>
      <c r="E100" cm="1">
        <f t="array" ref="E100">INDEX(Sheet1!E:E,(ROW()-2)*5+3)</f>
        <v>7.077744663004724</v>
      </c>
      <c r="F100" cm="1">
        <f t="array" ref="F100">INDEX(Sheet1!F:F,(ROW()-2)*5+3)</f>
        <v>6.6570008234340001</v>
      </c>
      <c r="G100" cm="1">
        <f t="array" ref="G100">INDEX(Sheet1!G:G,(ROW()-2)*5+3)</f>
        <v>7.1555857344540463</v>
      </c>
      <c r="H100">
        <f t="shared" si="17"/>
        <v>70</v>
      </c>
      <c r="I100">
        <f t="shared" si="18"/>
        <v>80</v>
      </c>
      <c r="J100">
        <f t="shared" si="19"/>
        <v>0.42074383957072392</v>
      </c>
      <c r="K100">
        <f t="shared" si="13"/>
        <v>0.17702537853671507</v>
      </c>
      <c r="L100">
        <f t="shared" si="14"/>
        <v>70</v>
      </c>
      <c r="M100">
        <f t="shared" si="15"/>
        <v>7.7841071449322286E-2</v>
      </c>
      <c r="N100">
        <f t="shared" si="16"/>
        <v>6.0592324043784972E-3</v>
      </c>
    </row>
    <row r="101" spans="1:14" x14ac:dyDescent="0.2">
      <c r="A101" t="str" cm="1">
        <f t="array" ref="A101">INDEX(Sheet1!A:A,(ROW()-2)*5+3)</f>
        <v>CCCCCCCCCCCCO</v>
      </c>
      <c r="B101" cm="1">
        <f t="array" ref="B101">INDEX(Sheet1!B:B,(ROW()-2)*5+3)</f>
        <v>2.4851669999999999E-3</v>
      </c>
      <c r="C101" cm="1">
        <f t="array" ref="C101">INDEX(Sheet1!C:C,(ROW()-2)*5+3)</f>
        <v>25.302226999999998</v>
      </c>
      <c r="D101" cm="1">
        <f t="array" ref="D101">INDEX(Sheet1!D:D,(ROW()-2)*5+3)</f>
        <v>-7879.6620000000003</v>
      </c>
      <c r="E101" cm="1">
        <f t="array" ref="E101">INDEX(Sheet1!E:E,(ROW()-2)*5+3)</f>
        <v>6.6952169467418141</v>
      </c>
      <c r="F101" cm="1">
        <f t="array" ref="F101">INDEX(Sheet1!F:F,(ROW()-2)*5+3)</f>
        <v>5.7199510264459974</v>
      </c>
      <c r="G101" cm="1">
        <f t="array" ref="G101">INDEX(Sheet1!G:G,(ROW()-2)*5+3)</f>
        <v>6.8486343127614262</v>
      </c>
      <c r="H101">
        <f t="shared" si="17"/>
        <v>86</v>
      </c>
      <c r="I101">
        <f t="shared" si="18"/>
        <v>98</v>
      </c>
      <c r="J101">
        <f t="shared" si="19"/>
        <v>0.97526592029581671</v>
      </c>
      <c r="K101">
        <f t="shared" si="13"/>
        <v>0.95114361529044633</v>
      </c>
      <c r="L101">
        <f t="shared" si="14"/>
        <v>83</v>
      </c>
      <c r="M101">
        <f t="shared" si="15"/>
        <v>0.15341736601961209</v>
      </c>
      <c r="N101">
        <f t="shared" si="16"/>
        <v>2.3536888196395628E-2</v>
      </c>
    </row>
    <row r="102" spans="1:14" x14ac:dyDescent="0.2">
      <c r="A102" t="str" cm="1">
        <f t="array" ref="A102">INDEX(Sheet1!A:A,(ROW()-2)*5+3)</f>
        <v>CCCCCCCCCCCOC(=O)c1ccccc1C(=O)OCCCCCCC</v>
      </c>
      <c r="B102" cm="1">
        <f t="array" ref="B102">INDEX(Sheet1!B:B,(ROW()-2)*5+3)</f>
        <v>2.5031290000000002E-3</v>
      </c>
      <c r="C102" cm="1">
        <f t="array" ref="C102">INDEX(Sheet1!C:C,(ROW()-2)*5+3)</f>
        <v>26.560787000000001</v>
      </c>
      <c r="D102" cm="1">
        <f t="array" ref="D102">INDEX(Sheet1!D:D,(ROW()-2)*5+3)</f>
        <v>-10429.979499999999</v>
      </c>
      <c r="E102" cm="1">
        <f t="array" ref="E102">INDEX(Sheet1!E:E,(ROW()-2)*5+3)</f>
        <v>-1.1754111068912625</v>
      </c>
      <c r="F102" cm="1">
        <f t="array" ref="F102">INDEX(Sheet1!F:F,(ROW()-2)*5+3)</f>
        <v>0.45320284414449929</v>
      </c>
      <c r="G102" cm="1">
        <f t="array" ref="G102">INDEX(Sheet1!G:G,(ROW()-2)*5+3)</f>
        <v>-0.9192948945608137</v>
      </c>
      <c r="H102">
        <f t="shared" si="17"/>
        <v>140</v>
      </c>
      <c r="I102">
        <f t="shared" si="18"/>
        <v>138</v>
      </c>
      <c r="J102">
        <f t="shared" si="19"/>
        <v>1.6286139510357618</v>
      </c>
      <c r="K102">
        <f t="shared" si="13"/>
        <v>2.6523834015083145</v>
      </c>
      <c r="L102">
        <f t="shared" si="14"/>
        <v>140</v>
      </c>
      <c r="M102">
        <f t="shared" si="15"/>
        <v>0.25611621233044879</v>
      </c>
      <c r="N102">
        <f t="shared" si="16"/>
        <v>6.5595514218495535E-2</v>
      </c>
    </row>
    <row r="103" spans="1:14" x14ac:dyDescent="0.2">
      <c r="A103" t="str" cm="1">
        <f t="array" ref="A103">INDEX(Sheet1!A:A,(ROW()-2)*5+3)</f>
        <v>CCCCCCCCCOC(=O)c1ccccc1C(=O)OCCCCCCC</v>
      </c>
      <c r="B103" cm="1">
        <f t="array" ref="B103">INDEX(Sheet1!B:B,(ROW()-2)*5+3)</f>
        <v>2.5624599999999999E-3</v>
      </c>
      <c r="C103" cm="1">
        <f t="array" ref="C103">INDEX(Sheet1!C:C,(ROW()-2)*5+3)</f>
        <v>26.582687</v>
      </c>
      <c r="D103" cm="1">
        <f t="array" ref="D103">INDEX(Sheet1!D:D,(ROW()-2)*5+3)</f>
        <v>-10421.48</v>
      </c>
      <c r="E103" cm="1">
        <f t="array" ref="E103">INDEX(Sheet1!E:E,(ROW()-2)*5+3)</f>
        <v>-1.0673952280642549</v>
      </c>
      <c r="F103" cm="1">
        <f t="array" ref="F103">INDEX(Sheet1!F:F,(ROW()-2)*5+3)</f>
        <v>-0.12193864079999628</v>
      </c>
      <c r="G103" cm="1">
        <f t="array" ref="G103">INDEX(Sheet1!G:G,(ROW()-2)*5+3)</f>
        <v>-0.80634522758399996</v>
      </c>
      <c r="H103">
        <f t="shared" si="17"/>
        <v>139</v>
      </c>
      <c r="I103">
        <f t="shared" si="18"/>
        <v>139</v>
      </c>
      <c r="J103">
        <f t="shared" si="19"/>
        <v>0.94545658726425863</v>
      </c>
      <c r="K103">
        <f t="shared" si="13"/>
        <v>0.8938881584013787</v>
      </c>
      <c r="L103">
        <f t="shared" si="14"/>
        <v>139</v>
      </c>
      <c r="M103">
        <f t="shared" si="15"/>
        <v>0.26105000048025495</v>
      </c>
      <c r="N103">
        <f t="shared" si="16"/>
        <v>6.8147102750741109E-2</v>
      </c>
    </row>
    <row r="104" spans="1:14" x14ac:dyDescent="0.2">
      <c r="A104" t="str" cm="1">
        <f t="array" ref="A104">INDEX(Sheet1!A:A,(ROW()-2)*5+3)</f>
        <v>CCCCCCCCNCCCCCCCC</v>
      </c>
      <c r="B104" cm="1">
        <f t="array" ref="B104">INDEX(Sheet1!B:B,(ROW()-2)*5+3)</f>
        <v>2.5042100000000002E-3</v>
      </c>
      <c r="C104" cm="1">
        <f t="array" ref="C104">INDEX(Sheet1!C:C,(ROW()-2)*5+3)</f>
        <v>24.616202999999999</v>
      </c>
      <c r="D104" cm="1">
        <f t="array" ref="D104">INDEX(Sheet1!D:D,(ROW()-2)*5+3)</f>
        <v>-7536.8130000000001</v>
      </c>
      <c r="E104" cm="1">
        <f t="array" ref="E104">INDEX(Sheet1!E:E,(ROW()-2)*5+3)</f>
        <v>5.2846701861438063</v>
      </c>
      <c r="F104" cm="1">
        <f t="array" ref="F104">INDEX(Sheet1!F:F,(ROW()-2)*5+3)</f>
        <v>5.7424405172699977</v>
      </c>
      <c r="G104" cm="1">
        <f t="array" ref="G104">INDEX(Sheet1!G:G,(ROW()-2)*5+3)</f>
        <v>5.3876983486225392</v>
      </c>
      <c r="H104">
        <f t="shared" si="17"/>
        <v>114</v>
      </c>
      <c r="I104">
        <f t="shared" si="18"/>
        <v>96</v>
      </c>
      <c r="J104">
        <f t="shared" si="19"/>
        <v>0.45777033112619137</v>
      </c>
      <c r="K104">
        <f t="shared" si="13"/>
        <v>0.20955367605938288</v>
      </c>
      <c r="L104">
        <f t="shared" si="14"/>
        <v>115</v>
      </c>
      <c r="M104">
        <f t="shared" si="15"/>
        <v>0.10302816247873281</v>
      </c>
      <c r="N104">
        <f t="shared" si="16"/>
        <v>1.0614802263744167E-2</v>
      </c>
    </row>
    <row r="105" spans="1:14" x14ac:dyDescent="0.2">
      <c r="A105" t="str" cm="1">
        <f t="array" ref="A105">INDEX(Sheet1!A:A,(ROW()-2)*5+3)</f>
        <v>CCCCCCl</v>
      </c>
      <c r="B105" cm="1">
        <f t="array" ref="B105">INDEX(Sheet1!B:B,(ROW()-2)*5+3)</f>
        <v>3.6574770000000001E-3</v>
      </c>
      <c r="C105" cm="1">
        <f t="array" ref="C105">INDEX(Sheet1!C:C,(ROW()-2)*5+3)</f>
        <v>22.619956999999999</v>
      </c>
      <c r="D105" cm="1">
        <f t="array" ref="D105">INDEX(Sheet1!D:D,(ROW()-2)*5+3)</f>
        <v>-4346.0870000000004</v>
      </c>
      <c r="E105" cm="1">
        <f t="array" ref="E105">INDEX(Sheet1!E:E,(ROW()-2)*5+3)</f>
        <v>6.960440830469798</v>
      </c>
      <c r="F105" cm="1">
        <f t="array" ref="F105">INDEX(Sheet1!F:F,(ROW()-2)*5+3)</f>
        <v>6.7242437575009966</v>
      </c>
      <c r="G105" cm="1">
        <f t="array" ref="G105">INDEX(Sheet1!G:G,(ROW()-2)*5+3)</f>
        <v>7.0299252577564797</v>
      </c>
      <c r="H105">
        <f t="shared" si="17"/>
        <v>75</v>
      </c>
      <c r="I105">
        <f t="shared" si="18"/>
        <v>76</v>
      </c>
      <c r="J105">
        <f t="shared" si="19"/>
        <v>0.23619707296880144</v>
      </c>
      <c r="K105">
        <f t="shared" si="13"/>
        <v>5.578905727902931E-2</v>
      </c>
      <c r="L105">
        <f t="shared" si="14"/>
        <v>75</v>
      </c>
      <c r="M105">
        <f t="shared" si="15"/>
        <v>6.9484427286681694E-2</v>
      </c>
      <c r="N105">
        <f t="shared" si="16"/>
        <v>4.8280856353581552E-3</v>
      </c>
    </row>
    <row r="106" spans="1:14" x14ac:dyDescent="0.2">
      <c r="A106" t="str" cm="1">
        <f t="array" ref="A106">INDEX(Sheet1!A:A,(ROW()-2)*5+3)</f>
        <v>CCCCCCN</v>
      </c>
      <c r="B106" cm="1">
        <f t="array" ref="B106">INDEX(Sheet1!B:B,(ROW()-2)*5+3)</f>
        <v>2.965709E-3</v>
      </c>
      <c r="C106" cm="1">
        <f t="array" ref="C106">INDEX(Sheet1!C:C,(ROW()-2)*5+3)</f>
        <v>23.182079999999999</v>
      </c>
      <c r="D106" cm="1">
        <f t="array" ref="D106">INDEX(Sheet1!D:D,(ROW()-2)*5+3)</f>
        <v>-5015.5079999999998</v>
      </c>
      <c r="E106" cm="1">
        <f t="array" ref="E106">INDEX(Sheet1!E:E,(ROW()-2)*5+3)</f>
        <v>9.1602860281662633</v>
      </c>
      <c r="F106" cm="1">
        <f t="array" ref="F106">INDEX(Sheet1!F:F,(ROW()-2)*5+3)</f>
        <v>8.3075427848279997</v>
      </c>
      <c r="G106" cm="1">
        <f t="array" ref="G106">INDEX(Sheet1!G:G,(ROW()-2)*5+3)</f>
        <v>9.1981901528380074</v>
      </c>
      <c r="H106">
        <f t="shared" si="17"/>
        <v>22</v>
      </c>
      <c r="I106">
        <f t="shared" si="18"/>
        <v>37</v>
      </c>
      <c r="J106">
        <f t="shared" si="19"/>
        <v>0.85274324333826357</v>
      </c>
      <c r="K106">
        <f t="shared" si="13"/>
        <v>0.727171039059061</v>
      </c>
      <c r="L106">
        <f t="shared" si="14"/>
        <v>22</v>
      </c>
      <c r="M106">
        <f t="shared" si="15"/>
        <v>3.7904124671744199E-2</v>
      </c>
      <c r="N106">
        <f t="shared" si="16"/>
        <v>1.4367226671311273E-3</v>
      </c>
    </row>
    <row r="107" spans="1:14" x14ac:dyDescent="0.2">
      <c r="A107" t="str" cm="1">
        <f t="array" ref="A107">INDEX(Sheet1!A:A,(ROW()-2)*5+3)</f>
        <v>CCCCCOCCO</v>
      </c>
      <c r="B107" cm="1">
        <f t="array" ref="B107">INDEX(Sheet1!B:B,(ROW()-2)*5+3)</f>
        <v>3.1172800000000001E-3</v>
      </c>
      <c r="C107" cm="1">
        <f t="array" ref="C107">INDEX(Sheet1!C:C,(ROW()-2)*5+3)</f>
        <v>25.078302000000001</v>
      </c>
      <c r="D107" cm="1">
        <f t="array" ref="D107">INDEX(Sheet1!D:D,(ROW()-2)*5+3)</f>
        <v>-6805.8940000000002</v>
      </c>
      <c r="E107" cm="1">
        <f t="array" ref="E107">INDEX(Sheet1!E:E,(ROW()-2)*5+3)</f>
        <v>5.4094189342366992</v>
      </c>
      <c r="F107" cm="1">
        <f t="array" ref="F107">INDEX(Sheet1!F:F,(ROW()-2)*5+3)</f>
        <v>3.862424751679999</v>
      </c>
      <c r="G107" cm="1">
        <f t="array" ref="G107">INDEX(Sheet1!G:G,(ROW()-2)*5+3)</f>
        <v>5.5303354328676804</v>
      </c>
      <c r="H107">
        <f t="shared" si="17"/>
        <v>109</v>
      </c>
      <c r="I107">
        <f t="shared" si="18"/>
        <v>132</v>
      </c>
      <c r="J107">
        <f t="shared" si="19"/>
        <v>1.5469941825567002</v>
      </c>
      <c r="K107">
        <f t="shared" si="13"/>
        <v>2.3931910008642729</v>
      </c>
      <c r="L107">
        <f t="shared" si="14"/>
        <v>110</v>
      </c>
      <c r="M107">
        <f t="shared" si="15"/>
        <v>0.1209164986309812</v>
      </c>
      <c r="N107">
        <f t="shared" si="16"/>
        <v>1.4620799641176078E-2</v>
      </c>
    </row>
    <row r="108" spans="1:14" x14ac:dyDescent="0.2">
      <c r="A108" t="str" cm="1">
        <f t="array" ref="A108">INDEX(Sheet1!A:A,(ROW()-2)*5+3)</f>
        <v>CCCCO</v>
      </c>
      <c r="B108" cm="1">
        <f t="array" ref="B108">INDEX(Sheet1!B:B,(ROW()-2)*5+3)</f>
        <v>3.5885700000000001E-3</v>
      </c>
      <c r="C108" cm="1">
        <f t="array" ref="C108">INDEX(Sheet1!C:C,(ROW()-2)*5+3)</f>
        <v>24.567028000000001</v>
      </c>
      <c r="D108" cm="1">
        <f t="array" ref="D108">INDEX(Sheet1!D:D,(ROW()-2)*5+3)</f>
        <v>-5493.049</v>
      </c>
      <c r="E108" cm="1">
        <f t="array" ref="E108">INDEX(Sheet1!E:E,(ROW()-2)*5+3)</f>
        <v>5.2744369812637117</v>
      </c>
      <c r="F108" cm="1">
        <f t="array" ref="F108">INDEX(Sheet1!F:F,(ROW()-2)*5+3)</f>
        <v>4.8548371500700007</v>
      </c>
      <c r="G108" cm="1">
        <f t="array" ref="G108">INDEX(Sheet1!G:G,(ROW()-2)*5+3)</f>
        <v>5.4640027558995783</v>
      </c>
      <c r="H108">
        <f t="shared" si="17"/>
        <v>115</v>
      </c>
      <c r="I108">
        <f t="shared" si="18"/>
        <v>118</v>
      </c>
      <c r="J108">
        <f t="shared" si="19"/>
        <v>0.41959983119371103</v>
      </c>
      <c r="K108">
        <f t="shared" si="13"/>
        <v>0.17606401833779078</v>
      </c>
      <c r="L108">
        <f t="shared" si="14"/>
        <v>112</v>
      </c>
      <c r="M108">
        <f t="shared" si="15"/>
        <v>0.18956577463586655</v>
      </c>
      <c r="N108">
        <f t="shared" si="16"/>
        <v>3.5935182913296143E-2</v>
      </c>
    </row>
    <row r="109" spans="1:14" x14ac:dyDescent="0.2">
      <c r="A109" t="str" cm="1">
        <f t="array" ref="A109">INDEX(Sheet1!A:A,(ROW()-2)*5+3)</f>
        <v>CCCCOC</v>
      </c>
      <c r="B109" cm="1">
        <f t="array" ref="B109">INDEX(Sheet1!B:B,(ROW()-2)*5+3)</f>
        <v>4.0601719999999999E-3</v>
      </c>
      <c r="C109" cm="1">
        <f t="array" ref="C109">INDEX(Sheet1!C:C,(ROW()-2)*5+3)</f>
        <v>22.845680000000002</v>
      </c>
      <c r="D109" cm="1">
        <f t="array" ref="D109">INDEX(Sheet1!D:D,(ROW()-2)*5+3)</f>
        <v>-4075.8827999999999</v>
      </c>
      <c r="E109" cm="1">
        <f t="array" ref="E109">INDEX(Sheet1!E:E,(ROW()-2)*5+3)</f>
        <v>6.8919799459454731</v>
      </c>
      <c r="F109" cm="1">
        <f t="array" ref="F109">INDEX(Sheet1!F:F,(ROW()-2)*5+3)</f>
        <v>6.2968947801584036</v>
      </c>
      <c r="G109" cm="1">
        <f t="array" ref="G109">INDEX(Sheet1!G:G,(ROW()-2)*5+3)</f>
        <v>6.9633363639933901</v>
      </c>
      <c r="H109">
        <f t="shared" si="17"/>
        <v>77</v>
      </c>
      <c r="I109">
        <f t="shared" si="18"/>
        <v>86</v>
      </c>
      <c r="J109">
        <f t="shared" si="19"/>
        <v>0.59508516578706949</v>
      </c>
      <c r="K109">
        <f t="shared" si="13"/>
        <v>0.354126354539824</v>
      </c>
      <c r="L109">
        <f t="shared" si="14"/>
        <v>78</v>
      </c>
      <c r="M109">
        <f t="shared" si="15"/>
        <v>7.1356418047916925E-2</v>
      </c>
      <c r="N109">
        <f t="shared" si="16"/>
        <v>5.0917383966290839E-3</v>
      </c>
    </row>
    <row r="110" spans="1:14" x14ac:dyDescent="0.2">
      <c r="A110" t="str" cm="1">
        <f t="array" ref="A110">INDEX(Sheet1!A:A,(ROW()-2)*5+3)</f>
        <v>CCCCOC(=O)/C=CC(=O)OCCCC</v>
      </c>
      <c r="B110" cm="1">
        <f t="array" ref="B110">INDEX(Sheet1!B:B,(ROW()-2)*5+3)</f>
        <v>2.595717E-3</v>
      </c>
      <c r="C110" cm="1">
        <f t="array" ref="C110">INDEX(Sheet1!C:C,(ROW()-2)*5+3)</f>
        <v>25.817817999999999</v>
      </c>
      <c r="D110" cm="1">
        <f t="array" ref="D110">INDEX(Sheet1!D:D,(ROW()-2)*5+3)</f>
        <v>-7984.2475999999997</v>
      </c>
      <c r="E110" cm="1">
        <f t="array" ref="E110">INDEX(Sheet1!E:E,(ROW()-2)*5+3)</f>
        <v>4.9256515419402476</v>
      </c>
      <c r="F110" cm="1">
        <f t="array" ref="F110">INDEX(Sheet1!F:F,(ROW()-2)*5+3)</f>
        <v>5.0929707724707995</v>
      </c>
      <c r="G110" cm="1">
        <f t="array" ref="G110">INDEX(Sheet1!G:G,(ROW()-2)*5+3)</f>
        <v>5.060636467033099</v>
      </c>
      <c r="H110">
        <f t="shared" si="17"/>
        <v>125</v>
      </c>
      <c r="I110">
        <f t="shared" si="18"/>
        <v>111</v>
      </c>
      <c r="J110">
        <f t="shared" si="19"/>
        <v>0.16731923053055198</v>
      </c>
      <c r="K110">
        <f t="shared" si="13"/>
        <v>2.7995724905335997E-2</v>
      </c>
      <c r="L110">
        <f t="shared" si="14"/>
        <v>123</v>
      </c>
      <c r="M110">
        <f t="shared" si="15"/>
        <v>0.13498492509285143</v>
      </c>
      <c r="N110">
        <f t="shared" si="16"/>
        <v>1.8220930002322711E-2</v>
      </c>
    </row>
    <row r="111" spans="1:14" x14ac:dyDescent="0.2">
      <c r="A111" t="str" cm="1">
        <f t="array" ref="A111">INDEX(Sheet1!A:A,(ROW()-2)*5+3)</f>
        <v>CCCCOCCCC</v>
      </c>
      <c r="B111" cm="1">
        <f t="array" ref="B111">INDEX(Sheet1!B:B,(ROW()-2)*5+3)</f>
        <v>3.6036039999999998E-3</v>
      </c>
      <c r="C111" cm="1">
        <f t="array" ref="C111">INDEX(Sheet1!C:C,(ROW()-2)*5+3)</f>
        <v>23.464497000000001</v>
      </c>
      <c r="D111" cm="1">
        <f t="array" ref="D111">INDEX(Sheet1!D:D,(ROW()-2)*5+3)</f>
        <v>-5106.2049999999999</v>
      </c>
      <c r="E111" cm="1">
        <f t="array" ref="E111">INDEX(Sheet1!E:E,(ROW()-2)*5+3)</f>
        <v>5.3526076662273709</v>
      </c>
      <c r="F111" cm="1">
        <f t="array" ref="F111">INDEX(Sheet1!F:F,(ROW()-2)*5+3)</f>
        <v>5.0637562371800016</v>
      </c>
      <c r="G111" cm="1">
        <f t="array" ref="G111">INDEX(Sheet1!G:G,(ROW()-2)*5+3)</f>
        <v>5.4575237993194214</v>
      </c>
      <c r="H111">
        <f t="shared" si="17"/>
        <v>112</v>
      </c>
      <c r="I111">
        <f t="shared" si="18"/>
        <v>113</v>
      </c>
      <c r="J111">
        <f t="shared" si="19"/>
        <v>0.28885142904736938</v>
      </c>
      <c r="K111">
        <f t="shared" si="13"/>
        <v>8.3435148062707465E-2</v>
      </c>
      <c r="L111">
        <f t="shared" si="14"/>
        <v>113</v>
      </c>
      <c r="M111">
        <f t="shared" si="15"/>
        <v>0.1049161330920505</v>
      </c>
      <c r="N111">
        <f t="shared" si="16"/>
        <v>1.1007394982988854E-2</v>
      </c>
    </row>
    <row r="112" spans="1:14" x14ac:dyDescent="0.2">
      <c r="A112" t="str" cm="1">
        <f t="array" ref="A112">INDEX(Sheet1!A:A,(ROW()-2)*5+3)</f>
        <v>CCCI</v>
      </c>
      <c r="B112" cm="1">
        <f t="array" ref="B112">INDEX(Sheet1!B:B,(ROW()-2)*5+3)</f>
        <v>3.6297640000000002E-3</v>
      </c>
      <c r="C112" cm="1">
        <f t="array" ref="C112">INDEX(Sheet1!C:C,(ROW()-2)*5+3)</f>
        <v>22.32808</v>
      </c>
      <c r="D112" cm="1">
        <f t="array" ref="D112">INDEX(Sheet1!D:D,(ROW()-2)*5+3)</f>
        <v>-3971.0569999999998</v>
      </c>
      <c r="E112" cm="1">
        <f t="array" ref="E112">INDEX(Sheet1!E:E,(ROW()-2)*5+3)</f>
        <v>7.4678737946609512</v>
      </c>
      <c r="F112" cm="1">
        <f t="array" ref="F112">INDEX(Sheet1!F:F,(ROW()-2)*5+3)</f>
        <v>7.9140802594519997</v>
      </c>
      <c r="G112" cm="1">
        <f t="array" ref="G112">INDEX(Sheet1!G:G,(ROW()-2)*5+3)</f>
        <v>7.5168433530565437</v>
      </c>
      <c r="H112">
        <f t="shared" si="17"/>
        <v>59</v>
      </c>
      <c r="I112">
        <f t="shared" si="18"/>
        <v>46</v>
      </c>
      <c r="J112">
        <f t="shared" si="19"/>
        <v>0.44620646479104842</v>
      </c>
      <c r="K112">
        <f t="shared" si="13"/>
        <v>0.19910020922132513</v>
      </c>
      <c r="L112">
        <f t="shared" si="14"/>
        <v>59</v>
      </c>
      <c r="M112">
        <f t="shared" si="15"/>
        <v>4.8969558395592472E-2</v>
      </c>
      <c r="N112">
        <f t="shared" si="16"/>
        <v>2.398017649459341E-3</v>
      </c>
    </row>
    <row r="113" spans="1:14" x14ac:dyDescent="0.2">
      <c r="A113" t="str" cm="1">
        <f t="array" ref="A113">INDEX(Sheet1!A:A,(ROW()-2)*5+3)</f>
        <v>CCN(C)CC</v>
      </c>
      <c r="B113" cm="1">
        <f t="array" ref="B113">INDEX(Sheet1!B:B,(ROW()-2)*5+3)</f>
        <v>4.4637879999999998E-3</v>
      </c>
      <c r="C113" cm="1">
        <f t="array" ref="C113">INDEX(Sheet1!C:C,(ROW()-2)*5+3)</f>
        <v>22.5578</v>
      </c>
      <c r="D113" cm="1">
        <f t="array" ref="D113">INDEX(Sheet1!D:D,(ROW()-2)*5+3)</f>
        <v>-4088.4038</v>
      </c>
      <c r="E113" cm="1">
        <f t="array" ref="E113">INDEX(Sheet1!E:E,(ROW()-2)*5+3)</f>
        <v>5.5949184929801188</v>
      </c>
      <c r="F113" cm="1">
        <f t="array" ref="F113">INDEX(Sheet1!F:F,(ROW()-2)*5+3)</f>
        <v>4.3080321784056004</v>
      </c>
      <c r="G113" cm="1">
        <f t="array" ref="G113">INDEX(Sheet1!G:G,(ROW()-2)*5+3)</f>
        <v>5.6690602739376459</v>
      </c>
      <c r="H113">
        <f t="shared" si="17"/>
        <v>106</v>
      </c>
      <c r="I113">
        <f t="shared" si="18"/>
        <v>128</v>
      </c>
      <c r="J113">
        <f t="shared" si="19"/>
        <v>1.2868863145745184</v>
      </c>
      <c r="K113">
        <f t="shared" si="13"/>
        <v>1.6560763866391863</v>
      </c>
      <c r="L113">
        <f t="shared" si="14"/>
        <v>106</v>
      </c>
      <c r="M113">
        <f t="shared" si="15"/>
        <v>7.4141780957527104E-2</v>
      </c>
      <c r="N113">
        <f t="shared" si="16"/>
        <v>5.497003683553929E-3</v>
      </c>
    </row>
    <row r="114" spans="1:14" x14ac:dyDescent="0.2">
      <c r="A114" t="str" cm="1">
        <f t="array" ref="A114">INDEX(Sheet1!A:A,(ROW()-2)*5+3)</f>
        <v>CCN(CC)CCO</v>
      </c>
      <c r="B114" cm="1">
        <f t="array" ref="B114">INDEX(Sheet1!B:B,(ROW()-2)*5+3)</f>
        <v>2.9607700000000002E-3</v>
      </c>
      <c r="C114" cm="1">
        <f t="array" ref="C114">INDEX(Sheet1!C:C,(ROW()-2)*5+3)</f>
        <v>24.514301</v>
      </c>
      <c r="D114" cm="1">
        <f t="array" ref="D114">INDEX(Sheet1!D:D,(ROW()-2)*5+3)</f>
        <v>-6003.5249999999996</v>
      </c>
      <c r="E114" cm="1">
        <f t="array" ref="E114">INDEX(Sheet1!E:E,(ROW()-2)*5+3)</f>
        <v>7.7667154270958614</v>
      </c>
      <c r="F114" cm="1">
        <f t="array" ref="F114">INDEX(Sheet1!F:F,(ROW()-2)*5+3)</f>
        <v>6.7392442857500008</v>
      </c>
      <c r="G114" cm="1">
        <f t="array" ref="G114">INDEX(Sheet1!G:G,(ROW()-2)*5+3)</f>
        <v>7.7580014048178683</v>
      </c>
      <c r="H114">
        <f t="shared" si="17"/>
        <v>51</v>
      </c>
      <c r="I114">
        <f t="shared" si="18"/>
        <v>75</v>
      </c>
      <c r="J114">
        <f t="shared" si="19"/>
        <v>1.0274711413458606</v>
      </c>
      <c r="K114">
        <f t="shared" si="13"/>
        <v>1.0556969462985655</v>
      </c>
      <c r="L114">
        <f t="shared" si="14"/>
        <v>51</v>
      </c>
      <c r="M114">
        <f t="shared" si="15"/>
        <v>8.7140222779931165E-3</v>
      </c>
      <c r="N114">
        <f t="shared" si="16"/>
        <v>7.5934184261360342E-5</v>
      </c>
    </row>
    <row r="116" spans="1:14" x14ac:dyDescent="0.2">
      <c r="A116" t="str" cm="1">
        <f t="array" ref="A116">INDEX(Sheet1!A:A,(ROW()-2)*5+3)</f>
        <v>CCOC(=O)OCC</v>
      </c>
      <c r="B116" cm="1">
        <f t="array" ref="B116">INDEX(Sheet1!B:B,(ROW()-2)*5+3)</f>
        <v>3.1584349999999998E-3</v>
      </c>
      <c r="C116" cm="1">
        <f t="array" ref="C116">INDEX(Sheet1!C:C,(ROW()-2)*5+3)</f>
        <v>23.535012999999999</v>
      </c>
      <c r="D116" cm="1">
        <f t="array" ref="D116">INDEX(Sheet1!D:D,(ROW()-2)*5+3)</f>
        <v>-4638.4345999999996</v>
      </c>
      <c r="E116" cm="1">
        <f t="array" ref="E116">INDEX(Sheet1!E:E,(ROW()-2)*5+3)</f>
        <v>8.3335446663788009</v>
      </c>
      <c r="F116" cm="1">
        <f t="array" ref="F116">INDEX(Sheet1!F:F,(ROW()-2)*5+3)</f>
        <v>8.8848188141490017</v>
      </c>
      <c r="G116" cm="1">
        <f t="array" ref="G116">INDEX(Sheet1!G:G,(ROW()-2)*5+3)</f>
        <v>8.3608055881500167</v>
      </c>
      <c r="H116">
        <f t="shared" si="17"/>
        <v>35</v>
      </c>
      <c r="I116">
        <f t="shared" si="18"/>
        <v>21</v>
      </c>
      <c r="J116">
        <f t="shared" si="19"/>
        <v>0.55127414777020078</v>
      </c>
      <c r="K116">
        <f t="shared" si="13"/>
        <v>0.30390318599976118</v>
      </c>
      <c r="L116">
        <f t="shared" si="14"/>
        <v>35</v>
      </c>
      <c r="M116">
        <f t="shared" si="15"/>
        <v>2.7260921771215862E-2</v>
      </c>
      <c r="N116">
        <f t="shared" si="16"/>
        <v>7.4315785581635099E-4</v>
      </c>
    </row>
    <row r="117" spans="1:14" x14ac:dyDescent="0.2">
      <c r="A117" t="str" cm="1">
        <f t="array" ref="A117">INDEX(Sheet1!A:A,(ROW()-2)*5+3)</f>
        <v>CCOC(C)OCC</v>
      </c>
      <c r="B117" cm="1">
        <f t="array" ref="B117">INDEX(Sheet1!B:B,(ROW()-2)*5+3)</f>
        <v>3.7766129999999998E-3</v>
      </c>
      <c r="C117" cm="1">
        <f t="array" ref="C117">INDEX(Sheet1!C:C,(ROW()-2)*5+3)</f>
        <v>23.268550000000001</v>
      </c>
      <c r="D117" cm="1">
        <f t="array" ref="D117">INDEX(Sheet1!D:D,(ROW()-2)*5+3)</f>
        <v>-4503.4004000000004</v>
      </c>
      <c r="E117" cm="1">
        <f t="array" ref="E117">INDEX(Sheet1!E:E,(ROW()-2)*5+3)</f>
        <v>6.4177492882047176</v>
      </c>
      <c r="F117" cm="1">
        <f t="array" ref="F117">INDEX(Sheet1!F:F,(ROW()-2)*5+3)</f>
        <v>6.2609495051548016</v>
      </c>
      <c r="G117" cm="1">
        <f t="array" ref="G117">INDEX(Sheet1!G:G,(ROW()-2)*5+3)</f>
        <v>6.46056939756863</v>
      </c>
      <c r="H117">
        <f t="shared" si="17"/>
        <v>92</v>
      </c>
      <c r="I117">
        <f t="shared" si="18"/>
        <v>87</v>
      </c>
      <c r="J117">
        <f t="shared" si="19"/>
        <v>0.15679978304991593</v>
      </c>
      <c r="K117">
        <f t="shared" si="13"/>
        <v>2.4586171964500702E-2</v>
      </c>
      <c r="L117">
        <f t="shared" si="14"/>
        <v>92</v>
      </c>
      <c r="M117">
        <f t="shared" si="15"/>
        <v>4.2820109363912451E-2</v>
      </c>
      <c r="N117">
        <f t="shared" si="16"/>
        <v>1.8335617659374227E-3</v>
      </c>
    </row>
    <row r="118" spans="1:14" x14ac:dyDescent="0.2">
      <c r="A118" t="str" cm="1">
        <f t="array" ref="A118">INDEX(Sheet1!A:A,(ROW()-2)*5+3)</f>
        <v>CCOCC</v>
      </c>
      <c r="B118" cm="1">
        <f t="array" ref="B118">INDEX(Sheet1!B:B,(ROW()-2)*5+3)</f>
        <v>4.2678050000000004E-3</v>
      </c>
      <c r="C118" cm="1">
        <f t="array" ref="C118">INDEX(Sheet1!C:C,(ROW()-2)*5+3)</f>
        <v>22.741291</v>
      </c>
      <c r="D118" cm="1">
        <f t="array" ref="D118">INDEX(Sheet1!D:D,(ROW()-2)*5+3)</f>
        <v>-3951.4369999999999</v>
      </c>
      <c r="E118" cm="1">
        <f t="array" ref="E118">INDEX(Sheet1!E:E,(ROW()-2)*5+3)</f>
        <v>7.9004874492845145</v>
      </c>
      <c r="F118" cm="1">
        <f t="array" ref="F118">INDEX(Sheet1!F:F,(ROW()-2)*5+3)</f>
        <v>5.8773284142150004</v>
      </c>
      <c r="G118" cm="1">
        <f t="array" ref="G118">INDEX(Sheet1!G:G,(ROW()-2)*5+3)</f>
        <v>7.9599570041765855</v>
      </c>
      <c r="H118">
        <f t="shared" si="17"/>
        <v>45</v>
      </c>
      <c r="I118">
        <f t="shared" si="18"/>
        <v>94</v>
      </c>
      <c r="J118">
        <f t="shared" si="19"/>
        <v>2.0231590350695141</v>
      </c>
      <c r="K118">
        <f t="shared" si="13"/>
        <v>4.0931724811834078</v>
      </c>
      <c r="L118">
        <f t="shared" si="14"/>
        <v>45</v>
      </c>
      <c r="M118">
        <f t="shared" si="15"/>
        <v>5.9469554892070953E-2</v>
      </c>
      <c r="N118">
        <f t="shared" si="16"/>
        <v>3.5366279590610403E-3</v>
      </c>
    </row>
    <row r="119" spans="1:14" x14ac:dyDescent="0.2">
      <c r="A119" t="str" cm="1">
        <f t="array" ref="A119">INDEX(Sheet1!A:A,(ROW()-2)*5+3)</f>
        <v>ClC(Cl)C(=O)</v>
      </c>
      <c r="B119" cm="1">
        <f t="array" ref="B119">INDEX(Sheet1!B:B,(ROW()-2)*5+3)</f>
        <v>3.2679739999999999E-3</v>
      </c>
      <c r="C119" cm="1">
        <f t="array" ref="C119">INDEX(Sheet1!C:C,(ROW()-2)*5+3)</f>
        <v>22.831520000000001</v>
      </c>
      <c r="D119" cm="1">
        <f t="array" ref="D119">INDEX(Sheet1!D:D,(ROW()-2)*5+3)</f>
        <v>-4436.7187999999996</v>
      </c>
      <c r="E119" cm="1">
        <f t="array" ref="E119">INDEX(Sheet1!E:E,(ROW()-2)*5+3)</f>
        <v>9.3025262747959552</v>
      </c>
      <c r="F119" cm="1">
        <f t="array" ref="F119">INDEX(Sheet1!F:F,(ROW()-2)*5+3)</f>
        <v>8.3324383162888029</v>
      </c>
      <c r="G119" cm="1">
        <f t="array" ref="G119">INDEX(Sheet1!G:G,(ROW()-2)*5+3)</f>
        <v>9.3452274647828002</v>
      </c>
      <c r="H119">
        <f t="shared" si="17"/>
        <v>21</v>
      </c>
      <c r="I119">
        <f t="shared" si="18"/>
        <v>36</v>
      </c>
      <c r="J119">
        <f t="shared" si="19"/>
        <v>0.97008795850715224</v>
      </c>
      <c r="K119">
        <f t="shared" si="13"/>
        <v>0.94107064724057432</v>
      </c>
      <c r="L119">
        <f t="shared" si="14"/>
        <v>21</v>
      </c>
      <c r="M119">
        <f t="shared" si="15"/>
        <v>4.2701189986845023E-2</v>
      </c>
      <c r="N119">
        <f t="shared" si="16"/>
        <v>1.8233916262926336E-3</v>
      </c>
    </row>
    <row r="120" spans="1:14" x14ac:dyDescent="0.2">
      <c r="A120" t="str" cm="1">
        <f t="array" ref="A120">INDEX(Sheet1!A:A,(ROW()-2)*5+3)</f>
        <v>ClCCCCCCl</v>
      </c>
      <c r="B120" cm="1">
        <f t="array" ref="B120">INDEX(Sheet1!B:B,(ROW()-2)*5+3)</f>
        <v>3.1519640000000002E-3</v>
      </c>
      <c r="C120" cm="1">
        <f t="array" ref="C120">INDEX(Sheet1!C:C,(ROW()-2)*5+3)</f>
        <v>22.782630000000001</v>
      </c>
      <c r="D120" cm="1">
        <f t="array" ref="D120">INDEX(Sheet1!D:D,(ROW()-2)*5+3)</f>
        <v>-4970.0320000000002</v>
      </c>
      <c r="E120" cm="1">
        <f t="array" ref="E120">INDEX(Sheet1!E:E,(ROW()-2)*5+3)</f>
        <v>6.1148412784147599</v>
      </c>
      <c r="F120" cm="1">
        <f t="array" ref="F120">INDEX(Sheet1!F:F,(ROW()-2)*5+3)</f>
        <v>7.1172680571519997</v>
      </c>
      <c r="G120" cm="1">
        <f t="array" ref="G120">INDEX(Sheet1!G:G,(ROW()-2)*5+3)</f>
        <v>6.2076486865284224</v>
      </c>
      <c r="H120">
        <f t="shared" si="17"/>
        <v>96</v>
      </c>
      <c r="I120">
        <f t="shared" si="18"/>
        <v>63</v>
      </c>
      <c r="J120">
        <f t="shared" si="19"/>
        <v>1.0024267787372398</v>
      </c>
      <c r="K120">
        <f t="shared" si="13"/>
        <v>1.0048594467295191</v>
      </c>
      <c r="L120">
        <f t="shared" si="14"/>
        <v>96</v>
      </c>
      <c r="M120">
        <f t="shared" si="15"/>
        <v>9.2807408113662504E-2</v>
      </c>
      <c r="N120">
        <f t="shared" si="16"/>
        <v>8.6132150007759093E-3</v>
      </c>
    </row>
    <row r="121" spans="1:14" x14ac:dyDescent="0.2">
      <c r="A121" t="str" cm="1">
        <f t="array" ref="A121">INDEX(Sheet1!A:A,(ROW()-2)*5+3)</f>
        <v>ClCCO</v>
      </c>
      <c r="B121" cm="1">
        <f t="array" ref="B121">INDEX(Sheet1!B:B,(ROW()-2)*5+3)</f>
        <v>3.3279249999999998E-3</v>
      </c>
      <c r="C121" cm="1">
        <f t="array" ref="C121">INDEX(Sheet1!C:C,(ROW()-2)*5+3)</f>
        <v>24.236822</v>
      </c>
      <c r="D121" cm="1">
        <f t="array" ref="D121">INDEX(Sheet1!D:D,(ROW()-2)*5+3)</f>
        <v>-5482.6293999999998</v>
      </c>
      <c r="E121" cm="1">
        <f t="array" ref="E121">INDEX(Sheet1!E:E,(ROW()-2)*5+3)</f>
        <v>7.0064712420919717</v>
      </c>
      <c r="F121" cm="1">
        <f t="array" ref="F121">INDEX(Sheet1!F:F,(ROW()-2)*5+3)</f>
        <v>5.9910425540050021</v>
      </c>
      <c r="G121" cm="1">
        <f t="array" ref="G121">INDEX(Sheet1!G:G,(ROW()-2)*5+3)</f>
        <v>7.0308208662976526</v>
      </c>
      <c r="H121">
        <f t="shared" si="17"/>
        <v>72</v>
      </c>
      <c r="I121">
        <f t="shared" si="18"/>
        <v>91</v>
      </c>
      <c r="J121">
        <f t="shared" si="19"/>
        <v>1.0154286880869696</v>
      </c>
      <c r="K121">
        <f t="shared" si="13"/>
        <v>1.0310954205900242</v>
      </c>
      <c r="L121">
        <f t="shared" si="14"/>
        <v>74</v>
      </c>
      <c r="M121">
        <f t="shared" si="15"/>
        <v>2.4349624205680875E-2</v>
      </c>
      <c r="N121">
        <f t="shared" si="16"/>
        <v>5.9290419895788001E-4</v>
      </c>
    </row>
    <row r="122" spans="1:14" x14ac:dyDescent="0.2">
      <c r="A122" t="str" cm="1">
        <f t="array" ref="A122">INDEX(Sheet1!A:A,(ROW()-2)*5+3)</f>
        <v>CNCCO</v>
      </c>
      <c r="B122" cm="1">
        <f t="array" ref="B122">INDEX(Sheet1!B:B,(ROW()-2)*5+3)</f>
        <v>2.7856119999999998E-3</v>
      </c>
      <c r="C122" cm="1">
        <f t="array" ref="C122">INDEX(Sheet1!C:C,(ROW()-2)*5+3)</f>
        <v>24.907948000000001</v>
      </c>
      <c r="D122" cm="1">
        <f t="array" ref="D122">INDEX(Sheet1!D:D,(ROW()-2)*5+3)</f>
        <v>-5917.7460000000001</v>
      </c>
      <c r="E122" cm="1">
        <f t="array" ref="E122">INDEX(Sheet1!E:E,(ROW()-2)*5+3)</f>
        <v>8.7104620481354882</v>
      </c>
      <c r="F122" cm="1">
        <f t="array" ref="F122">INDEX(Sheet1!F:F,(ROW()-2)*5+3)</f>
        <v>8.4234037294480011</v>
      </c>
      <c r="G122" cm="1">
        <f t="array" ref="G122">INDEX(Sheet1!G:G,(ROW()-2)*5+3)</f>
        <v>8.7768761691085206</v>
      </c>
      <c r="H122">
        <f t="shared" si="17"/>
        <v>26</v>
      </c>
      <c r="I122">
        <f t="shared" si="18"/>
        <v>31</v>
      </c>
      <c r="J122">
        <f t="shared" si="19"/>
        <v>0.2870583186874871</v>
      </c>
      <c r="K122">
        <f t="shared" si="13"/>
        <v>8.2402478327686907E-2</v>
      </c>
      <c r="L122">
        <f t="shared" si="14"/>
        <v>26</v>
      </c>
      <c r="M122">
        <f t="shared" si="15"/>
        <v>6.6414120973032453E-2</v>
      </c>
      <c r="N122">
        <f t="shared" si="16"/>
        <v>4.4108354646205895E-3</v>
      </c>
    </row>
    <row r="123" spans="1:14" x14ac:dyDescent="0.2">
      <c r="A123" t="str" cm="1">
        <f t="array" ref="A123">INDEX(Sheet1!A:A,(ROW()-2)*5+3)</f>
        <v>COC(C)OC</v>
      </c>
      <c r="B123" cm="1">
        <f t="array" ref="B123">INDEX(Sheet1!B:B,(ROW()-2)*5+3)</f>
        <v>4.0500179999999998E-3</v>
      </c>
      <c r="C123" cm="1">
        <f t="array" ref="C123">INDEX(Sheet1!C:C,(ROW()-2)*5+3)</f>
        <v>22.950458999999999</v>
      </c>
      <c r="D123" cm="1">
        <f t="array" ref="D123">INDEX(Sheet1!D:D,(ROW()-2)*5+3)</f>
        <v>-4081.8267000000001</v>
      </c>
      <c r="E123" cm="1">
        <f t="array" ref="E123">INDEX(Sheet1!E:E,(ROW()-2)*5+3)</f>
        <v>7.2251539881512477</v>
      </c>
      <c r="F123" cm="1">
        <f t="array" ref="F123">INDEX(Sheet1!F:F,(ROW()-2)*5+3)</f>
        <v>6.4189873921193978</v>
      </c>
      <c r="G123" cm="1">
        <f t="array" ref="G123">INDEX(Sheet1!G:G,(ROW()-2)*5+3)</f>
        <v>7.2804264476997584</v>
      </c>
      <c r="H123">
        <f t="shared" si="17"/>
        <v>67</v>
      </c>
      <c r="I123">
        <f t="shared" si="18"/>
        <v>85</v>
      </c>
      <c r="J123">
        <f t="shared" si="19"/>
        <v>0.80616659603184981</v>
      </c>
      <c r="K123">
        <f t="shared" si="13"/>
        <v>0.64990458055757971</v>
      </c>
      <c r="L123">
        <f t="shared" si="14"/>
        <v>67</v>
      </c>
      <c r="M123">
        <f t="shared" si="15"/>
        <v>5.5272459548510788E-2</v>
      </c>
      <c r="N123">
        <f t="shared" si="16"/>
        <v>3.0550447845417612E-3</v>
      </c>
    </row>
    <row r="124" spans="1:14" x14ac:dyDescent="0.2">
      <c r="A124" t="str" cm="1">
        <f t="array" ref="A124">INDEX(Sheet1!A:A,(ROW()-2)*5+3)</f>
        <v>COCCOCCO</v>
      </c>
      <c r="B124" cm="1">
        <f t="array" ref="B124">INDEX(Sheet1!B:B,(ROW()-2)*5+3)</f>
        <v>3.0853479999999999E-3</v>
      </c>
      <c r="C124" cm="1">
        <f t="array" ref="C124">INDEX(Sheet1!C:C,(ROW()-2)*5+3)</f>
        <v>25.075724000000001</v>
      </c>
      <c r="D124" cm="1">
        <f t="array" ref="D124">INDEX(Sheet1!D:D,(ROW()-2)*5+3)</f>
        <v>-6609.1972999999998</v>
      </c>
      <c r="E124" cm="1">
        <f t="array" ref="E124">INDEX(Sheet1!E:E,(ROW()-2)*5+3)</f>
        <v>5.4725296089289888</v>
      </c>
      <c r="F124" cm="1">
        <f t="array" ref="F124">INDEX(Sheet1!F:F,(ROW()-2)*5+3)</f>
        <v>4.6840503288396036</v>
      </c>
      <c r="G124" cm="1">
        <f t="array" ref="G124">INDEX(Sheet1!G:G,(ROW()-2)*5+3)</f>
        <v>5.5971277750767499</v>
      </c>
      <c r="H124">
        <f t="shared" si="17"/>
        <v>108</v>
      </c>
      <c r="I124">
        <f t="shared" si="18"/>
        <v>123</v>
      </c>
      <c r="J124">
        <f t="shared" si="19"/>
        <v>0.78847928008938517</v>
      </c>
      <c r="K124">
        <f t="shared" si="13"/>
        <v>0.62169957513027507</v>
      </c>
      <c r="L124">
        <f t="shared" si="14"/>
        <v>108</v>
      </c>
      <c r="M124">
        <f t="shared" si="15"/>
        <v>0.12459816614776109</v>
      </c>
      <c r="N124">
        <f t="shared" si="16"/>
        <v>1.5524703007385078E-2</v>
      </c>
    </row>
    <row r="125" spans="1:14" x14ac:dyDescent="0.2">
      <c r="A125" t="str" cm="1">
        <f t="array" ref="A125">INDEX(Sheet1!A:A,(ROW()-2)*5+3)</f>
        <v>COCCOCCOCCOCCOC</v>
      </c>
      <c r="B125" cm="1">
        <f t="array" ref="B125">INDEX(Sheet1!B:B,(ROW()-2)*5+3)</f>
        <v>2.7867769999999998E-3</v>
      </c>
      <c r="C125" cm="1">
        <f t="array" ref="C125">INDEX(Sheet1!C:C,(ROW()-2)*5+3)</f>
        <v>24.961517000000001</v>
      </c>
      <c r="D125" cm="1">
        <f t="array" ref="D125">INDEX(Sheet1!D:D,(ROW()-2)*5+3)</f>
        <v>-7289.5654000000004</v>
      </c>
      <c r="E125" cm="1">
        <f t="array" ref="E125">INDEX(Sheet1!E:E,(ROW()-2)*5+3)</f>
        <v>3.7142978617126587</v>
      </c>
      <c r="F125" cm="1">
        <f t="array" ref="F125">INDEX(Sheet1!F:F,(ROW()-2)*5+3)</f>
        <v>4.6471238032842024</v>
      </c>
      <c r="G125" cm="1">
        <f t="array" ref="G125">INDEX(Sheet1!G:G,(ROW()-2)*5+3)</f>
        <v>3.7995320821155829</v>
      </c>
      <c r="H125">
        <f t="shared" si="17"/>
        <v>133</v>
      </c>
      <c r="I125">
        <f t="shared" si="18"/>
        <v>124</v>
      </c>
      <c r="J125">
        <f t="shared" si="19"/>
        <v>0.93282594157154364</v>
      </c>
      <c r="K125">
        <f t="shared" si="13"/>
        <v>0.87016423726883696</v>
      </c>
      <c r="L125">
        <f t="shared" si="14"/>
        <v>133</v>
      </c>
      <c r="M125">
        <f t="shared" si="15"/>
        <v>8.5234220402924166E-2</v>
      </c>
      <c r="N125">
        <f t="shared" si="16"/>
        <v>7.264872327694254E-3</v>
      </c>
    </row>
    <row r="126" spans="1:14" x14ac:dyDescent="0.2">
      <c r="A126" t="str" cm="1">
        <f t="array" ref="A126">INDEX(Sheet1!A:A,(ROW()-2)*5+3)</f>
        <v>CSCCC=O</v>
      </c>
      <c r="B126" cm="1">
        <f t="array" ref="B126">INDEX(Sheet1!B:B,(ROW()-2)*5+3)</f>
        <v>2.8756290000000002E-3</v>
      </c>
      <c r="C126" cm="1">
        <f t="array" ref="C126">INDEX(Sheet1!C:C,(ROW()-2)*5+3)</f>
        <v>22.927479999999999</v>
      </c>
      <c r="D126" cm="1">
        <f t="array" ref="D126">INDEX(Sheet1!D:D,(ROW()-2)*5+3)</f>
        <v>-4832.7602999999999</v>
      </c>
      <c r="E126" cm="1">
        <f t="array" ref="E126">INDEX(Sheet1!E:E,(ROW()-2)*5+3)</f>
        <v>8.2289041343968989</v>
      </c>
      <c r="F126" cm="1">
        <f t="array" ref="F126">INDEX(Sheet1!F:F,(ROW()-2)*5+3)</f>
        <v>9.0302543312712977</v>
      </c>
      <c r="G126" cm="1">
        <f t="array" ref="G126">INDEX(Sheet1!G:G,(ROW()-2)*5+3)</f>
        <v>8.2918395215708536</v>
      </c>
      <c r="H126">
        <f t="shared" si="17"/>
        <v>37</v>
      </c>
      <c r="I126">
        <f t="shared" si="18"/>
        <v>19</v>
      </c>
      <c r="J126">
        <f t="shared" si="19"/>
        <v>0.80135019687439879</v>
      </c>
      <c r="K126">
        <f t="shared" si="13"/>
        <v>0.64216213803063771</v>
      </c>
      <c r="L126">
        <f t="shared" si="14"/>
        <v>37</v>
      </c>
      <c r="M126">
        <f t="shared" si="15"/>
        <v>6.2935387173954638E-2</v>
      </c>
      <c r="N126">
        <f t="shared" si="16"/>
        <v>3.9608629587355743E-3</v>
      </c>
    </row>
    <row r="127" spans="1:14" x14ac:dyDescent="0.2">
      <c r="A127" t="str" cm="1">
        <f t="array" ref="A127">INDEX(Sheet1!A:A,(ROW()-2)*5+3)</f>
        <v>CSCCCC</v>
      </c>
      <c r="B127" cm="1">
        <f t="array" ref="B127">INDEX(Sheet1!B:B,(ROW()-2)*5+3)</f>
        <v>3.57494E-3</v>
      </c>
      <c r="C127" cm="1">
        <f t="array" ref="C127">INDEX(Sheet1!C:C,(ROW()-2)*5+3)</f>
        <v>22.635328000000001</v>
      </c>
      <c r="D127" cm="1">
        <f t="array" ref="D127">INDEX(Sheet1!D:D,(ROW()-2)*5+3)</f>
        <v>-4224.384</v>
      </c>
      <c r="E127" cm="1">
        <f t="array" ref="E127">INDEX(Sheet1!E:E,(ROW()-2)*5+3)</f>
        <v>6.5313862070927957</v>
      </c>
      <c r="F127" cm="1">
        <f t="array" ref="F127">INDEX(Sheet1!F:F,(ROW()-2)*5+3)</f>
        <v>7.5334086630400012</v>
      </c>
      <c r="G127" cm="1">
        <f t="array" ref="G127">INDEX(Sheet1!G:G,(ROW()-2)*5+3)</f>
        <v>6.6114743931851585</v>
      </c>
      <c r="H127">
        <f t="shared" si="17"/>
        <v>91</v>
      </c>
      <c r="I127">
        <f t="shared" si="18"/>
        <v>51</v>
      </c>
      <c r="J127">
        <f t="shared" si="19"/>
        <v>1.0020224559472055</v>
      </c>
      <c r="K127">
        <f t="shared" si="13"/>
        <v>1.0040490022224695</v>
      </c>
      <c r="L127">
        <f t="shared" si="14"/>
        <v>91</v>
      </c>
      <c r="M127">
        <f t="shared" si="15"/>
        <v>8.008818609236279E-2</v>
      </c>
      <c r="N127">
        <f t="shared" si="16"/>
        <v>6.4141175515649322E-3</v>
      </c>
    </row>
    <row r="128" spans="1:14" x14ac:dyDescent="0.2">
      <c r="A128" t="str" cm="1">
        <f t="array" ref="A128">INDEX(Sheet1!A:A,(ROW()-2)*5+3)</f>
        <v>N#CC(C)CCC#N</v>
      </c>
      <c r="B128" cm="1">
        <f t="array" ref="B128">INDEX(Sheet1!B:B,(ROW()-2)*5+3)</f>
        <v>2.804164E-3</v>
      </c>
      <c r="C128" cm="1">
        <f t="array" ref="C128">INDEX(Sheet1!C:C,(ROW()-2)*5+3)</f>
        <v>24.078876000000001</v>
      </c>
      <c r="D128" cm="1">
        <f t="array" ref="D128">INDEX(Sheet1!D:D,(ROW()-2)*5+3)</f>
        <v>-6793.7372999999998</v>
      </c>
      <c r="E128" cm="1">
        <f t="array" ref="E128">INDEX(Sheet1!E:E,(ROW()-2)*5+3)</f>
        <v>4.3438500764850838</v>
      </c>
      <c r="F128" cm="1">
        <f t="array" ref="F128">INDEX(Sheet1!F:F,(ROW()-2)*5+3)</f>
        <v>5.0281224378828</v>
      </c>
      <c r="G128" cm="1">
        <f t="array" ref="G128">INDEX(Sheet1!G:G,(ROW()-2)*5+3)</f>
        <v>4.4846591288760038</v>
      </c>
      <c r="H128">
        <f t="shared" si="17"/>
        <v>130</v>
      </c>
      <c r="I128">
        <f t="shared" si="18"/>
        <v>114</v>
      </c>
      <c r="J128">
        <f t="shared" si="19"/>
        <v>0.68427236139771619</v>
      </c>
      <c r="K128">
        <f t="shared" si="13"/>
        <v>0.46822866457280671</v>
      </c>
      <c r="L128">
        <f t="shared" si="14"/>
        <v>130</v>
      </c>
      <c r="M128">
        <f t="shared" si="15"/>
        <v>0.14080905239092001</v>
      </c>
      <c r="N128">
        <f t="shared" si="16"/>
        <v>1.9827189235228856E-2</v>
      </c>
    </row>
    <row r="129" spans="1:14" x14ac:dyDescent="0.2">
      <c r="A129" t="str" cm="1">
        <f t="array" ref="A129">INDEX(Sheet1!A:A,(ROW()-2)*5+3)</f>
        <v>N1C(C)C1</v>
      </c>
      <c r="B129" cm="1">
        <f t="array" ref="B129">INDEX(Sheet1!B:B,(ROW()-2)*5+3)</f>
        <v>3.4353930000000001E-3</v>
      </c>
      <c r="C129" cm="1">
        <f t="array" ref="C129">INDEX(Sheet1!C:C,(ROW()-2)*5+3)</f>
        <v>22.864692999999999</v>
      </c>
      <c r="D129" cm="1">
        <f t="array" ref="D129">INDEX(Sheet1!D:D,(ROW()-2)*5+3)</f>
        <v>-4738.3433000000005</v>
      </c>
      <c r="E129" cm="1">
        <f t="array" ref="E129">INDEX(Sheet1!E:E,(ROW()-2)*5+3)</f>
        <v>9.4891871613948187</v>
      </c>
      <c r="F129" cm="1">
        <f t="array" ref="F129">INDEX(Sheet1!F:F,(ROW()-2)*5+3)</f>
        <v>6.5866215955830967</v>
      </c>
      <c r="G129" cm="1">
        <f t="array" ref="G129">INDEX(Sheet1!G:G,(ROW()-2)*5+3)</f>
        <v>9.5565016073972533</v>
      </c>
      <c r="H129">
        <f t="shared" si="17"/>
        <v>19</v>
      </c>
      <c r="I129">
        <f t="shared" si="18"/>
        <v>81</v>
      </c>
      <c r="J129">
        <f t="shared" si="19"/>
        <v>2.902565565811722</v>
      </c>
      <c r="K129">
        <f t="shared" si="13"/>
        <v>8.4248868638359209</v>
      </c>
      <c r="L129">
        <f t="shared" si="14"/>
        <v>19</v>
      </c>
      <c r="M129">
        <f t="shared" si="15"/>
        <v>6.7314446002434636E-2</v>
      </c>
      <c r="N129">
        <f t="shared" si="16"/>
        <v>4.5312346406146883E-3</v>
      </c>
    </row>
    <row r="130" spans="1:14" x14ac:dyDescent="0.2">
      <c r="A130" t="str" cm="1">
        <f t="array" ref="A130">INDEX(Sheet1!A:A,(ROW()-2)*5+3)</f>
        <v>n1c(C)cc(C)cc1(C)</v>
      </c>
      <c r="B130" cm="1">
        <f t="array" ref="B130">INDEX(Sheet1!B:B,(ROW()-2)*5+3)</f>
        <v>2.9853420000000002E-3</v>
      </c>
      <c r="C130" cm="1">
        <f t="array" ref="C130">INDEX(Sheet1!C:C,(ROW()-2)*5+3)</f>
        <v>22.851934</v>
      </c>
      <c r="D130" cm="1">
        <f t="array" ref="D130">INDEX(Sheet1!D:D,(ROW()-2)*5+3)</f>
        <v>-5281.0722999999998</v>
      </c>
      <c r="E130" cm="1">
        <f t="array" ref="E130">INDEX(Sheet1!E:E,(ROW()-2)*5+3)</f>
        <v>7.6112344907537235</v>
      </c>
      <c r="F130" cm="1">
        <f t="array" ref="F130">INDEX(Sheet1!F:F,(ROW()-2)*5+3)</f>
        <v>7.0861270577733997</v>
      </c>
      <c r="G130" cm="1">
        <f t="array" ref="G130">INDEX(Sheet1!G:G,(ROW()-2)*5+3)</f>
        <v>7.6723732510738554</v>
      </c>
      <c r="H130">
        <f t="shared" ref="H130:H142" si="20">_xlfn.RANK.AVG(E130,E:E)</f>
        <v>54</v>
      </c>
      <c r="I130">
        <f t="shared" ref="I130:I142" si="21">_xlfn.RANK.AVG(F130,F:F)</f>
        <v>66</v>
      </c>
      <c r="J130">
        <f t="shared" ref="J130:J142" si="22">ABS(F130-E130)</f>
        <v>0.52510743298032381</v>
      </c>
      <c r="K130">
        <f t="shared" si="13"/>
        <v>0.27573781617118526</v>
      </c>
      <c r="L130">
        <f t="shared" si="14"/>
        <v>54</v>
      </c>
      <c r="M130">
        <f t="shared" si="15"/>
        <v>6.113876032013188E-2</v>
      </c>
      <c r="N130">
        <f t="shared" si="16"/>
        <v>3.7379480134825324E-3</v>
      </c>
    </row>
    <row r="131" spans="1:14" x14ac:dyDescent="0.2">
      <c r="A131" t="str" cm="1">
        <f t="array" ref="A131">INDEX(Sheet1!A:A,(ROW()-2)*5+3)</f>
        <v>n1ccc(C)cc1</v>
      </c>
      <c r="B131" cm="1">
        <f t="array" ref="B131">INDEX(Sheet1!B:B,(ROW()-2)*5+3)</f>
        <v>2.7089079999999999E-3</v>
      </c>
      <c r="C131" cm="1">
        <f t="array" ref="C131">INDEX(Sheet1!C:C,(ROW()-2)*5+3)</f>
        <v>22.74633</v>
      </c>
      <c r="D131" cm="1">
        <f t="array" ref="D131">INDEX(Sheet1!D:D,(ROW()-2)*5+3)</f>
        <v>-4906.8315000000002</v>
      </c>
      <c r="E131" cm="1">
        <f t="array" ref="E131">INDEX(Sheet1!E:E,(ROW()-2)*5+3)</f>
        <v>9.9846357791547966</v>
      </c>
      <c r="F131" cm="1">
        <f t="array" ref="F131">INDEX(Sheet1!F:F,(ROW()-2)*5+3)</f>
        <v>9.4541748949980011</v>
      </c>
      <c r="G131" cm="1">
        <f t="array" ref="G131">INDEX(Sheet1!G:G,(ROW()-2)*5+3)</f>
        <v>10.010584332547916</v>
      </c>
      <c r="H131">
        <f t="shared" si="20"/>
        <v>10</v>
      </c>
      <c r="I131">
        <f t="shared" si="21"/>
        <v>14</v>
      </c>
      <c r="J131">
        <f t="shared" si="22"/>
        <v>0.53046088415679549</v>
      </c>
      <c r="K131">
        <f t="shared" ref="K131:K142" si="23">J131^2</f>
        <v>0.28138874962040922</v>
      </c>
      <c r="L131">
        <f t="shared" ref="L131:L142" si="24">_xlfn.RANK.AVG(G131,G:G)</f>
        <v>10</v>
      </c>
      <c r="M131">
        <f t="shared" ref="M131:M142" si="25">ABS(G131-E131)</f>
        <v>2.5948553393119411E-2</v>
      </c>
      <c r="N131">
        <f t="shared" ref="N131:N142" si="26">M131^2</f>
        <v>6.7332742319556891E-4</v>
      </c>
    </row>
    <row r="132" spans="1:14" x14ac:dyDescent="0.2">
      <c r="A132" t="str" cm="1">
        <f t="array" ref="A132">INDEX(Sheet1!A:A,(ROW()-2)*5+3)</f>
        <v>O=C(C)C1CCCCC1</v>
      </c>
      <c r="B132" cm="1">
        <f t="array" ref="B132">INDEX(Sheet1!B:B,(ROW()-2)*5+3)</f>
        <v>2.8753189999999999E-3</v>
      </c>
      <c r="C132" cm="1">
        <f t="array" ref="C132">INDEX(Sheet1!C:C,(ROW()-2)*5+3)</f>
        <v>22.876963</v>
      </c>
      <c r="D132" cm="1">
        <f t="array" ref="D132">INDEX(Sheet1!D:D,(ROW()-2)*5+3)</f>
        <v>-4875.4296999999997</v>
      </c>
      <c r="E132" cm="1">
        <f t="array" ref="E132">INDEX(Sheet1!E:E,(ROW()-2)*5+3)</f>
        <v>7.7827396481060545</v>
      </c>
      <c r="F132" cm="1">
        <f t="array" ref="F132">INDEX(Sheet1!F:F,(ROW()-2)*5+3)</f>
        <v>8.8585473504257006</v>
      </c>
      <c r="G132" cm="1">
        <f t="array" ref="G132">INDEX(Sheet1!G:G,(ROW()-2)*5+3)</f>
        <v>7.8681915515380183</v>
      </c>
      <c r="H132">
        <f t="shared" si="20"/>
        <v>50</v>
      </c>
      <c r="I132">
        <f t="shared" si="21"/>
        <v>22</v>
      </c>
      <c r="J132">
        <f t="shared" si="22"/>
        <v>1.0758077023196462</v>
      </c>
      <c r="K132">
        <f t="shared" si="23"/>
        <v>1.1573622123702765</v>
      </c>
      <c r="L132">
        <f t="shared" si="24"/>
        <v>50</v>
      </c>
      <c r="M132">
        <f t="shared" si="25"/>
        <v>8.5451903431963849E-2</v>
      </c>
      <c r="N132">
        <f t="shared" si="26"/>
        <v>7.3020278001456754E-3</v>
      </c>
    </row>
    <row r="133" spans="1:14" x14ac:dyDescent="0.2">
      <c r="A133" t="str" cm="1">
        <f t="array" ref="A133">INDEX(Sheet1!A:A,(ROW()-2)*5+3)</f>
        <v>O=C(C=C)OCCCCCCOC(=O)C=C</v>
      </c>
      <c r="B133" cm="1">
        <f t="array" ref="B133">INDEX(Sheet1!B:B,(ROW()-2)*5+3)</f>
        <v>2.496411E-3</v>
      </c>
      <c r="C133" cm="1">
        <f t="array" ref="C133">INDEX(Sheet1!C:C,(ROW()-2)*5+3)</f>
        <v>24.794418</v>
      </c>
      <c r="D133" cm="1">
        <f t="array" ref="D133">INDEX(Sheet1!D:D,(ROW()-2)*5+3)</f>
        <v>-7321.4669999999996</v>
      </c>
      <c r="E133" cm="1">
        <f t="array" ref="E133">INDEX(Sheet1!E:E,(ROW()-2)*5+3)</f>
        <v>4.7472507017097465</v>
      </c>
      <c r="F133" cm="1">
        <f t="array" ref="F133">INDEX(Sheet1!F:F,(ROW()-2)*5+3)</f>
        <v>6.5170272450630016</v>
      </c>
      <c r="G133" cm="1">
        <f t="array" ref="G133">INDEX(Sheet1!G:G,(ROW()-2)*5+3)</f>
        <v>4.8436229260747865</v>
      </c>
      <c r="H133">
        <f t="shared" si="20"/>
        <v>128</v>
      </c>
      <c r="I133">
        <f t="shared" si="21"/>
        <v>83</v>
      </c>
      <c r="J133">
        <f t="shared" si="22"/>
        <v>1.7697765433532551</v>
      </c>
      <c r="K133">
        <f t="shared" si="23"/>
        <v>3.132109013403396</v>
      </c>
      <c r="L133">
        <f t="shared" si="24"/>
        <v>128</v>
      </c>
      <c r="M133">
        <f t="shared" si="25"/>
        <v>9.6372224365040005E-2</v>
      </c>
      <c r="N133">
        <f t="shared" si="26"/>
        <v>9.2876056290656095E-3</v>
      </c>
    </row>
    <row r="134" spans="1:14" x14ac:dyDescent="0.2">
      <c r="A134" t="str" cm="1">
        <f t="array" ref="A134">INDEX(Sheet1!A:A,(ROW()-2)*5+3)</f>
        <v>O=C(CCCCCCC)OCC(OC(CCCCCCC)=O)COC(CCCCCCC)=O</v>
      </c>
      <c r="B134" cm="1">
        <f t="array" ref="B134">INDEX(Sheet1!B:B,(ROW()-2)*5+3)</f>
        <v>2.3531490000000001E-3</v>
      </c>
      <c r="C134" cm="1">
        <f t="array" ref="C134">INDEX(Sheet1!C:C,(ROW()-2)*5+3)</f>
        <v>28.354458000000001</v>
      </c>
      <c r="D134" cm="1">
        <f t="array" ref="D134">INDEX(Sheet1!D:D,(ROW()-2)*5+3)</f>
        <v>-12219.037</v>
      </c>
      <c r="E134" cm="1">
        <f t="array" ref="E134">INDEX(Sheet1!E:E,(ROW()-2)*5+3)</f>
        <v>-7.0186248362150039E-2</v>
      </c>
      <c r="F134" cm="1">
        <f t="array" ref="F134">INDEX(Sheet1!F:F,(ROW()-2)*5+3)</f>
        <v>-0.3987566975130008</v>
      </c>
      <c r="G134" cm="1">
        <f t="array" ref="G134">INDEX(Sheet1!G:G,(ROW()-2)*5+3)</f>
        <v>0.14194215656786113</v>
      </c>
      <c r="H134">
        <f t="shared" si="20"/>
        <v>138</v>
      </c>
      <c r="I134">
        <f t="shared" si="21"/>
        <v>140</v>
      </c>
      <c r="J134">
        <f t="shared" si="22"/>
        <v>0.32857044915085076</v>
      </c>
      <c r="K134">
        <f t="shared" si="23"/>
        <v>0.1079585400551918</v>
      </c>
      <c r="L134">
        <f t="shared" si="24"/>
        <v>138</v>
      </c>
      <c r="M134">
        <f t="shared" si="25"/>
        <v>0.21212840493001117</v>
      </c>
      <c r="N134">
        <f t="shared" si="26"/>
        <v>4.499846017815079E-2</v>
      </c>
    </row>
    <row r="135" spans="1:14" x14ac:dyDescent="0.2">
      <c r="A135" t="str" cm="1">
        <f t="array" ref="A135">INDEX(Sheet1!A:A,(ROW()-2)*5+3)</f>
        <v>O=C(OCC)CCCCCCCCCCCCC</v>
      </c>
      <c r="B135" cm="1">
        <f t="array" ref="B135">INDEX(Sheet1!B:B,(ROW()-2)*5+3)</f>
        <v>2.509505E-3</v>
      </c>
      <c r="C135" cm="1">
        <f t="array" ref="C135">INDEX(Sheet1!C:C,(ROW()-2)*5+3)</f>
        <v>24.887726000000001</v>
      </c>
      <c r="D135" cm="1">
        <f t="array" ref="D135">INDEX(Sheet1!D:D,(ROW()-2)*5+3)</f>
        <v>-7609.1454999999996</v>
      </c>
      <c r="E135" cm="1">
        <f t="array" ref="E135">INDEX(Sheet1!E:E,(ROW()-2)*5+3)</f>
        <v>5.0631129405829087</v>
      </c>
      <c r="F135" cm="1">
        <f t="array" ref="F135">INDEX(Sheet1!F:F,(ROW()-2)*5+3)</f>
        <v>5.7925373220225005</v>
      </c>
      <c r="G135" cm="1">
        <f t="array" ref="G135">INDEX(Sheet1!G:G,(ROW()-2)*5+3)</f>
        <v>5.2300078927375928</v>
      </c>
      <c r="H135">
        <f t="shared" si="20"/>
        <v>122</v>
      </c>
      <c r="I135">
        <f t="shared" si="21"/>
        <v>95</v>
      </c>
      <c r="J135">
        <f t="shared" si="22"/>
        <v>0.72942438143959176</v>
      </c>
      <c r="K135">
        <f t="shared" si="23"/>
        <v>0.5320599282385311</v>
      </c>
      <c r="L135">
        <f t="shared" si="24"/>
        <v>118</v>
      </c>
      <c r="M135">
        <f t="shared" si="25"/>
        <v>0.16689495215468408</v>
      </c>
      <c r="N135">
        <f t="shared" si="26"/>
        <v>2.785392505471429E-2</v>
      </c>
    </row>
    <row r="136" spans="1:14" x14ac:dyDescent="0.2">
      <c r="A136" t="str" cm="1">
        <f t="array" ref="A136">INDEX(Sheet1!A:A,(ROW()-2)*5+3)</f>
        <v>O=C=NCCCCCCN=C=O</v>
      </c>
      <c r="B136" cm="1">
        <f t="array" ref="B136">INDEX(Sheet1!B:B,(ROW()-2)*5+3)</f>
        <v>2.9873220000000002E-3</v>
      </c>
      <c r="C136" cm="1">
        <f t="array" ref="C136">INDEX(Sheet1!C:C,(ROW()-2)*5+3)</f>
        <v>24.395948000000001</v>
      </c>
      <c r="D136" cm="1">
        <f t="array" ref="D136">INDEX(Sheet1!D:D,(ROW()-2)*5+3)</f>
        <v>-7360.4385000000002</v>
      </c>
      <c r="E136" cm="1">
        <f t="array" ref="E136">INDEX(Sheet1!E:E,(ROW()-2)*5+3)</f>
        <v>3.426162088756274</v>
      </c>
      <c r="F136" cm="1">
        <f t="array" ref="F136">INDEX(Sheet1!F:F,(ROW()-2)*5+3)</f>
        <v>2.4079481393029987</v>
      </c>
      <c r="G136" cm="1">
        <f t="array" ref="G136">INDEX(Sheet1!G:G,(ROW()-2)*5+3)</f>
        <v>3.5272817277537705</v>
      </c>
      <c r="H136">
        <f t="shared" si="20"/>
        <v>135</v>
      </c>
      <c r="I136">
        <f t="shared" si="21"/>
        <v>136</v>
      </c>
      <c r="J136">
        <f t="shared" si="22"/>
        <v>1.0182139494532754</v>
      </c>
      <c r="K136">
        <f t="shared" si="23"/>
        <v>1.0367596468612372</v>
      </c>
      <c r="L136">
        <f t="shared" si="24"/>
        <v>135</v>
      </c>
      <c r="M136">
        <f t="shared" si="25"/>
        <v>0.10111963899749643</v>
      </c>
      <c r="N136">
        <f t="shared" si="26"/>
        <v>1.0225181390984E-2</v>
      </c>
    </row>
    <row r="137" spans="1:14" x14ac:dyDescent="0.2">
      <c r="A137" t="str" cm="1">
        <f t="array" ref="A137">INDEX(Sheet1!A:A,(ROW()-2)*5+3)</f>
        <v>O=S(=O)=O</v>
      </c>
      <c r="B137" cm="1">
        <f t="array" ref="B137">INDEX(Sheet1!B:B,(ROW()-2)*5+3)</f>
        <v>2.9396629999999999E-3</v>
      </c>
      <c r="C137" cm="1">
        <f t="array" ref="C137">INDEX(Sheet1!C:C,(ROW()-2)*5+3)</f>
        <v>23.417501000000001</v>
      </c>
      <c r="D137" cm="1">
        <f t="array" ref="D137">INDEX(Sheet1!D:D,(ROW()-2)*5+3)</f>
        <v>-4537.9844000000003</v>
      </c>
      <c r="E137" cm="1">
        <f t="array" ref="E137">INDEX(Sheet1!E:E,(ROW()-2)*5+3)</f>
        <v>12.510730193279555</v>
      </c>
      <c r="F137" cm="1">
        <f t="array" ref="F137">INDEX(Sheet1!F:F,(ROW()-2)*5+3)</f>
        <v>10.077356164742801</v>
      </c>
      <c r="G137" cm="1">
        <f t="array" ref="G137">INDEX(Sheet1!G:G,(ROW()-2)*5+3)</f>
        <v>12.562278710741724</v>
      </c>
      <c r="H137">
        <f t="shared" si="20"/>
        <v>1</v>
      </c>
      <c r="I137">
        <f t="shared" si="21"/>
        <v>9</v>
      </c>
      <c r="J137">
        <f t="shared" si="22"/>
        <v>2.433374028536754</v>
      </c>
      <c r="K137">
        <f t="shared" si="23"/>
        <v>5.9213091627571917</v>
      </c>
      <c r="L137">
        <f t="shared" si="24"/>
        <v>1</v>
      </c>
      <c r="M137">
        <f t="shared" si="25"/>
        <v>5.1548517462169485E-2</v>
      </c>
      <c r="N137">
        <f t="shared" si="26"/>
        <v>2.6572496525475923E-3</v>
      </c>
    </row>
    <row r="138" spans="1:14" x14ac:dyDescent="0.2">
      <c r="A138" t="str" cm="1">
        <f t="array" ref="A138">INDEX(Sheet1!A:A,(ROW()-2)*5+3)</f>
        <v>OC(C)CO</v>
      </c>
      <c r="B138" cm="1">
        <f t="array" ref="B138">INDEX(Sheet1!B:B,(ROW()-2)*5+3)</f>
        <v>3.0398600000000001E-3</v>
      </c>
      <c r="C138" cm="1">
        <f t="array" ref="C138">INDEX(Sheet1!C:C,(ROW()-2)*5+3)</f>
        <v>26.564257000000001</v>
      </c>
      <c r="D138" cm="1">
        <f t="array" ref="D138">INDEX(Sheet1!D:D,(ROW()-2)*5+3)</f>
        <v>-6995.7313999999997</v>
      </c>
      <c r="E138" cm="1">
        <f t="array" ref="E138">INDEX(Sheet1!E:E,(ROW()-2)*5+3)</f>
        <v>5.3965286048406353</v>
      </c>
      <c r="F138" cm="1">
        <f t="array" ref="F138">INDEX(Sheet1!F:F,(ROW()-2)*5+3)</f>
        <v>5.2982129463960028</v>
      </c>
      <c r="G138" cm="1">
        <f t="array" ref="G138">INDEX(Sheet1!G:G,(ROW()-2)*5+3)</f>
        <v>5.5489589770075973</v>
      </c>
      <c r="H138">
        <f t="shared" si="20"/>
        <v>110</v>
      </c>
      <c r="I138">
        <f t="shared" si="21"/>
        <v>107</v>
      </c>
      <c r="J138">
        <f t="shared" si="22"/>
        <v>9.8315658444632525E-2</v>
      </c>
      <c r="K138">
        <f t="shared" si="23"/>
        <v>9.665968695401643E-3</v>
      </c>
      <c r="L138">
        <f t="shared" si="24"/>
        <v>109</v>
      </c>
      <c r="M138">
        <f t="shared" si="25"/>
        <v>0.15243037216696198</v>
      </c>
      <c r="N138">
        <f t="shared" si="26"/>
        <v>2.3235018358958536E-2</v>
      </c>
    </row>
    <row r="139" spans="1:14" x14ac:dyDescent="0.2">
      <c r="A139" t="str" cm="1">
        <f t="array" ref="A139">INDEX(Sheet1!A:A,(ROW()-2)*5+3)</f>
        <v>OCC(O)CC</v>
      </c>
      <c r="B139" cm="1">
        <f t="array" ref="B139">INDEX(Sheet1!B:B,(ROW()-2)*5+3)</f>
        <v>2.7866800000000001E-3</v>
      </c>
      <c r="C139" cm="1">
        <f t="array" ref="C139">INDEX(Sheet1!C:C,(ROW()-2)*5+3)</f>
        <v>26.642220999999999</v>
      </c>
      <c r="D139" cm="1">
        <f t="array" ref="D139">INDEX(Sheet1!D:D,(ROW()-2)*5+3)</f>
        <v>-7131.9359999999997</v>
      </c>
      <c r="E139" cm="1">
        <f t="array" ref="E139">INDEX(Sheet1!E:E,(ROW()-2)*5+3)</f>
        <v>6.8187563588034203</v>
      </c>
      <c r="F139" cm="1">
        <f t="array" ref="F139">INDEX(Sheet1!F:F,(ROW()-2)*5+3)</f>
        <v>6.7677975875200005</v>
      </c>
      <c r="G139" cm="1">
        <f t="array" ref="G139">INDEX(Sheet1!G:G,(ROW()-2)*5+3)</f>
        <v>6.9548583213122406</v>
      </c>
      <c r="H139">
        <f t="shared" si="20"/>
        <v>82</v>
      </c>
      <c r="I139">
        <f t="shared" si="21"/>
        <v>73</v>
      </c>
      <c r="J139">
        <f t="shared" si="22"/>
        <v>5.0958771283419857E-2</v>
      </c>
      <c r="K139">
        <f t="shared" si="23"/>
        <v>2.5967963707158961E-3</v>
      </c>
      <c r="L139">
        <f t="shared" si="24"/>
        <v>79</v>
      </c>
      <c r="M139">
        <f t="shared" si="25"/>
        <v>0.13610196250882023</v>
      </c>
      <c r="N139">
        <f t="shared" si="26"/>
        <v>1.8523744198752308E-2</v>
      </c>
    </row>
    <row r="140" spans="1:14" x14ac:dyDescent="0.2">
      <c r="A140" t="str" cm="1">
        <f t="array" ref="A140">INDEX(Sheet1!A:A,(ROW()-2)*5+3)</f>
        <v>OCCOCCOCCOC</v>
      </c>
      <c r="B140" cm="1">
        <f t="array" ref="B140">INDEX(Sheet1!B:B,(ROW()-2)*5+3)</f>
        <v>2.973425E-3</v>
      </c>
      <c r="C140" cm="1">
        <f t="array" ref="C140">INDEX(Sheet1!C:C,(ROW()-2)*5+3)</f>
        <v>25.46491</v>
      </c>
      <c r="D140" cm="1">
        <f t="array" ref="D140">INDEX(Sheet1!D:D,(ROW()-2)*5+3)</f>
        <v>-7513.32</v>
      </c>
      <c r="E140" cm="1">
        <f t="array" ref="E140">INDEX(Sheet1!E:E,(ROW()-2)*5+3)</f>
        <v>3.6980763059932684</v>
      </c>
      <c r="F140" cm="1">
        <f t="array" ref="F140">INDEX(Sheet1!F:F,(ROW()-2)*5+3)</f>
        <v>3.1246164790000002</v>
      </c>
      <c r="G140" cm="1">
        <f t="array" ref="G140">INDEX(Sheet1!G:G,(ROW()-2)*5+3)</f>
        <v>3.767344018588453</v>
      </c>
      <c r="H140">
        <f t="shared" si="20"/>
        <v>134</v>
      </c>
      <c r="I140">
        <f t="shared" si="21"/>
        <v>135</v>
      </c>
      <c r="J140">
        <f t="shared" si="22"/>
        <v>0.57345982699326825</v>
      </c>
      <c r="K140">
        <f t="shared" si="23"/>
        <v>0.32885617317514915</v>
      </c>
      <c r="L140">
        <f t="shared" si="24"/>
        <v>134</v>
      </c>
      <c r="M140">
        <f t="shared" si="25"/>
        <v>6.9267712595184605E-2</v>
      </c>
      <c r="N140">
        <f t="shared" si="26"/>
        <v>4.798016008169096E-3</v>
      </c>
    </row>
    <row r="141" spans="1:14" x14ac:dyDescent="0.2">
      <c r="A141" t="str" cm="1">
        <f t="array" ref="A141">INDEX(Sheet1!A:A,(ROW()-2)*5+3)</f>
        <v>OCCSCCO</v>
      </c>
      <c r="B141" cm="1">
        <f t="array" ref="B141">INDEX(Sheet1!B:B,(ROW()-2)*5+3)</f>
        <v>2.631839E-3</v>
      </c>
      <c r="C141" cm="1">
        <f t="array" ref="C141">INDEX(Sheet1!C:C,(ROW()-2)*5+3)</f>
        <v>25.900058999999999</v>
      </c>
      <c r="D141" cm="1">
        <f t="array" ref="D141">INDEX(Sheet1!D:D,(ROW()-2)*5+3)</f>
        <v>-8379.0259999999998</v>
      </c>
      <c r="E141" cm="1">
        <f t="array" ref="E141">INDEX(Sheet1!E:E,(ROW()-2)*5+3)</f>
        <v>5.0825430729423626</v>
      </c>
      <c r="F141" cm="1">
        <f t="array" ref="F141">INDEX(Sheet1!F:F,(ROW()-2)*5+3)</f>
        <v>3.847811591185998</v>
      </c>
      <c r="G141" cm="1">
        <f t="array" ref="G141">INDEX(Sheet1!G:G,(ROW()-2)*5+3)</f>
        <v>5.0004957111062218</v>
      </c>
      <c r="H141">
        <f t="shared" si="20"/>
        <v>121</v>
      </c>
      <c r="I141">
        <f t="shared" si="21"/>
        <v>133</v>
      </c>
      <c r="J141">
        <f t="shared" si="22"/>
        <v>1.2347314817563646</v>
      </c>
      <c r="K141">
        <f t="shared" si="23"/>
        <v>1.5245618320402676</v>
      </c>
      <c r="L141">
        <f t="shared" si="24"/>
        <v>124</v>
      </c>
      <c r="M141">
        <f t="shared" si="25"/>
        <v>8.2047361836140809E-2</v>
      </c>
      <c r="N141">
        <f t="shared" si="26"/>
        <v>6.7317695842706148E-3</v>
      </c>
    </row>
    <row r="142" spans="1:14" x14ac:dyDescent="0.2">
      <c r="A142" t="str" cm="1">
        <f t="array" ref="A142">INDEX(Sheet1!A:A,(ROW()-2)*5+3)</f>
        <v>OO</v>
      </c>
      <c r="B142" cm="1">
        <f t="array" ref="B142">INDEX(Sheet1!B:B,(ROW()-2)*5+3)</f>
        <v>2.5833620000000001E-3</v>
      </c>
      <c r="C142" cm="1">
        <f t="array" ref="C142">INDEX(Sheet1!C:C,(ROW()-2)*5+3)</f>
        <v>31.575056</v>
      </c>
      <c r="D142" cm="1">
        <f t="array" ref="D142">INDEX(Sheet1!D:D,(ROW()-2)*5+3)</f>
        <v>-6703.018</v>
      </c>
      <c r="E142" cm="1">
        <f t="array" ref="E142">INDEX(Sheet1!E:E,(ROW()-2)*5+3)</f>
        <v>10.25848885506011</v>
      </c>
      <c r="F142" cm="1">
        <f t="array" ref="F142">INDEX(Sheet1!F:F,(ROW()-2)*5+3)</f>
        <v>14.258734013483998</v>
      </c>
      <c r="G142" cm="1">
        <f t="array" ref="G142">INDEX(Sheet1!G:G,(ROW()-2)*5+3)</f>
        <v>10.286577184813575</v>
      </c>
      <c r="H142">
        <f t="shared" si="20"/>
        <v>6</v>
      </c>
      <c r="I142">
        <f t="shared" si="21"/>
        <v>1</v>
      </c>
      <c r="J142">
        <f t="shared" si="22"/>
        <v>4.0002451584238887</v>
      </c>
      <c r="K142">
        <f t="shared" si="23"/>
        <v>16.001961327493763</v>
      </c>
      <c r="L142">
        <f t="shared" si="24"/>
        <v>6</v>
      </c>
      <c r="M142">
        <f t="shared" si="25"/>
        <v>2.8088329753465757E-2</v>
      </c>
      <c r="N142">
        <f t="shared" si="26"/>
        <v>7.8895426833942969E-4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3C7A-2399-8948-B192-F5BD4EF39EDF}">
  <dimension ref="A1:N142"/>
  <sheetViews>
    <sheetView topLeftCell="E1" workbookViewId="0">
      <selection activeCell="E2" sqref="E2:F142"/>
    </sheetView>
  </sheetViews>
  <sheetFormatPr baseColWidth="10" defaultRowHeight="16" x14ac:dyDescent="0.2"/>
  <sheetData>
    <row r="1" spans="1:14" x14ac:dyDescent="0.2">
      <c r="A1" t="s">
        <v>0</v>
      </c>
      <c r="B1" t="s">
        <v>142</v>
      </c>
      <c r="C1" t="s">
        <v>145</v>
      </c>
      <c r="D1" t="s">
        <v>146</v>
      </c>
      <c r="E1" t="s">
        <v>143</v>
      </c>
      <c r="F1" t="s">
        <v>144</v>
      </c>
      <c r="G1" t="s">
        <v>162</v>
      </c>
      <c r="H1" t="s">
        <v>158</v>
      </c>
      <c r="I1" t="s">
        <v>157</v>
      </c>
      <c r="J1" t="s">
        <v>159</v>
      </c>
      <c r="K1" t="s">
        <v>160</v>
      </c>
      <c r="L1" t="s">
        <v>163</v>
      </c>
      <c r="M1" t="s">
        <v>164</v>
      </c>
      <c r="N1" t="s">
        <v>165</v>
      </c>
    </row>
    <row r="2" spans="1:14" x14ac:dyDescent="0.2">
      <c r="A2" t="str" cm="1">
        <f t="array" ref="A2">INDEX(Sheet1!A:A,(ROW()-2)*5+4)</f>
        <v>BrC(Br)Br</v>
      </c>
      <c r="B2" cm="1">
        <f t="array" ref="B2">INDEX(Sheet1!B:B,(ROW()-2)*5+4)</f>
        <v>2.0466640000000001E-3</v>
      </c>
      <c r="C2" cm="1">
        <f t="array" ref="C2">INDEX(Sheet1!C:C,(ROW()-2)*5+4)</f>
        <v>22.393920000000001</v>
      </c>
      <c r="D2" cm="1">
        <f t="array" ref="D2">INDEX(Sheet1!D:D,(ROW()-2)*5+4)</f>
        <v>-4320.7334000000001</v>
      </c>
      <c r="E2" cm="1">
        <f t="array" ref="E2">INDEX(Sheet1!E:E,(ROW()-2)*5+4)</f>
        <v>12.986083266069679</v>
      </c>
      <c r="F2" cm="1">
        <f t="array" ref="F2">INDEX(Sheet1!F:F,(ROW()-2)*5+4)</f>
        <v>13.550830496622401</v>
      </c>
      <c r="G2" cm="1">
        <f t="array" ref="G2">INDEX(Sheet1!G:G,(ROW()-2)*5+4)</f>
        <v>12.925322764866495</v>
      </c>
      <c r="H2">
        <f t="shared" ref="H2:H33" si="0">_xlfn.RANK.AVG(E2,E:E)</f>
        <v>4</v>
      </c>
      <c r="I2">
        <f t="shared" ref="I2:I33" si="1">_xlfn.RANK.AVG(F2,F:F)</f>
        <v>2</v>
      </c>
      <c r="J2">
        <f t="shared" ref="J2:J33" si="2">ABS(F2-E2)</f>
        <v>0.56474723055272236</v>
      </c>
      <c r="K2">
        <f>J2^2</f>
        <v>0.31893943441696976</v>
      </c>
      <c r="L2">
        <f>_xlfn.RANK.AVG(G2,G:G)</f>
        <v>4</v>
      </c>
      <c r="M2">
        <f>ABS(G2-E2)</f>
        <v>6.0760501203183992E-2</v>
      </c>
      <c r="N2">
        <f>M2^2</f>
        <v>3.6918385064621233E-3</v>
      </c>
    </row>
    <row r="3" spans="1:14" x14ac:dyDescent="0.2">
      <c r="A3" t="str" cm="1">
        <f t="array" ref="A3">INDEX(Sheet1!A:A,(ROW()-2)*5+4)</f>
        <v>C(Br)CCCCCCCCCCC</v>
      </c>
      <c r="B3" cm="1">
        <f t="array" ref="B3">INDEX(Sheet1!B:B,(ROW()-2)*5+4)</f>
        <v>2.017451E-3</v>
      </c>
      <c r="C3" cm="1">
        <f t="array" ref="C3">INDEX(Sheet1!C:C,(ROW()-2)*5+4)</f>
        <v>24.164487999999999</v>
      </c>
      <c r="D3" cm="1">
        <f t="array" ref="D3">INDEX(Sheet1!D:D,(ROW()-2)*5+4)</f>
        <v>-7317.7780000000002</v>
      </c>
      <c r="E3" cm="1">
        <f t="array" ref="E3">INDEX(Sheet1!E:E,(ROW()-2)*5+4)</f>
        <v>10.160836888974941</v>
      </c>
      <c r="F3" cm="1">
        <f t="array" ref="F3">INDEX(Sheet1!F:F,(ROW()-2)*5+4)</f>
        <v>9.4012294561219978</v>
      </c>
      <c r="G3" cm="1">
        <f t="array" ref="G3">INDEX(Sheet1!G:G,(ROW()-2)*5+4)</f>
        <v>9.9464162189516632</v>
      </c>
      <c r="H3">
        <f t="shared" si="0"/>
        <v>122</v>
      </c>
      <c r="I3">
        <f t="shared" si="1"/>
        <v>128</v>
      </c>
      <c r="J3">
        <f t="shared" si="2"/>
        <v>0.75960743285294363</v>
      </c>
      <c r="K3">
        <f t="shared" ref="K3:K66" si="3">J3^2</f>
        <v>0.57700345204543924</v>
      </c>
      <c r="L3">
        <f t="shared" ref="L3:L66" si="4">_xlfn.RANK.AVG(G3,G:G)</f>
        <v>123</v>
      </c>
      <c r="M3">
        <f t="shared" ref="M3:M66" si="5">ABS(G3-E3)</f>
        <v>0.21442067002327825</v>
      </c>
      <c r="N3">
        <f t="shared" ref="N3:N66" si="6">M3^2</f>
        <v>4.5976223733231576E-2</v>
      </c>
    </row>
    <row r="4" spans="1:14" x14ac:dyDescent="0.2">
      <c r="A4" t="str" cm="1">
        <f t="array" ref="A4">INDEX(Sheet1!A:A,(ROW()-2)*5+4)</f>
        <v>C(Cl)(Cl)(Cl)C(Cl)</v>
      </c>
      <c r="B4" cm="1">
        <f t="array" ref="B4">INDEX(Sheet1!B:B,(ROW()-2)*5+4)</f>
        <v>2.4185550000000002E-3</v>
      </c>
      <c r="C4" cm="1">
        <f t="array" ref="C4">INDEX(Sheet1!C:C,(ROW()-2)*5+4)</f>
        <v>22.232320000000001</v>
      </c>
      <c r="D4" cm="1">
        <f t="array" ref="D4">INDEX(Sheet1!D:D,(ROW()-2)*5+4)</f>
        <v>-4016.6174000000001</v>
      </c>
      <c r="E4" cm="1">
        <f t="array" ref="E4">INDEX(Sheet1!E:E,(ROW()-2)*5+4)</f>
        <v>11.792085944881638</v>
      </c>
      <c r="F4" cm="1">
        <f t="array" ref="F4">INDEX(Sheet1!F:F,(ROW()-2)*5+4)</f>
        <v>12.517909904143</v>
      </c>
      <c r="G4" cm="1">
        <f t="array" ref="G4">INDEX(Sheet1!G:G,(ROW()-2)*5+4)</f>
        <v>11.657543569596116</v>
      </c>
      <c r="H4">
        <f t="shared" si="0"/>
        <v>34</v>
      </c>
      <c r="I4">
        <f t="shared" si="1"/>
        <v>8</v>
      </c>
      <c r="J4">
        <f t="shared" si="2"/>
        <v>0.72582395926136201</v>
      </c>
      <c r="K4">
        <f t="shared" si="3"/>
        <v>0.52682041983783934</v>
      </c>
      <c r="L4">
        <f t="shared" si="4"/>
        <v>36</v>
      </c>
      <c r="M4">
        <f t="shared" si="5"/>
        <v>0.13454237528552149</v>
      </c>
      <c r="N4">
        <f t="shared" si="6"/>
        <v>1.8101650747470104E-2</v>
      </c>
    </row>
    <row r="5" spans="1:14" x14ac:dyDescent="0.2">
      <c r="A5" t="str" cm="1">
        <f t="array" ref="A5">INDEX(Sheet1!A:A,(ROW()-2)*5+4)</f>
        <v>C(Cl)(Cl)(F)C</v>
      </c>
      <c r="B5" cm="1">
        <f t="array" ref="B5">INDEX(Sheet1!B:B,(ROW()-2)*5+4)</f>
        <v>3.0840400000000001E-3</v>
      </c>
      <c r="C5" cm="1">
        <f t="array" ref="C5">INDEX(Sheet1!C:C,(ROW()-2)*5+4)</f>
        <v>22.069523</v>
      </c>
      <c r="D5" cm="1">
        <f t="array" ref="D5">INDEX(Sheet1!D:D,(ROW()-2)*5+4)</f>
        <v>-3287.2979999999998</v>
      </c>
      <c r="E5" cm="1">
        <f t="array" ref="E5">INDEX(Sheet1!E:E,(ROW()-2)*5+4)</f>
        <v>12.150067100419108</v>
      </c>
      <c r="F5" cm="1">
        <f t="array" ref="F5">INDEX(Sheet1!F:F,(ROW()-2)*5+4)</f>
        <v>11.931364476080001</v>
      </c>
      <c r="G5" cm="1">
        <f t="array" ref="G5">INDEX(Sheet1!G:G,(ROW()-2)*5+4)</f>
        <v>12.076322118940919</v>
      </c>
      <c r="H5">
        <f t="shared" si="0"/>
        <v>21</v>
      </c>
      <c r="I5">
        <f t="shared" si="1"/>
        <v>30</v>
      </c>
      <c r="J5">
        <f t="shared" si="2"/>
        <v>0.21870262433910703</v>
      </c>
      <c r="K5">
        <f t="shared" si="3"/>
        <v>4.7830837892812575E-2</v>
      </c>
      <c r="L5">
        <f t="shared" si="4"/>
        <v>22</v>
      </c>
      <c r="M5">
        <f t="shared" si="5"/>
        <v>7.3744981478188976E-2</v>
      </c>
      <c r="N5">
        <f t="shared" si="6"/>
        <v>5.4383222932184354E-3</v>
      </c>
    </row>
    <row r="6" spans="1:14" x14ac:dyDescent="0.2">
      <c r="A6" t="str" cm="1">
        <f t="array" ref="A6">INDEX(Sheet1!A:A,(ROW()-2)*5+4)</f>
        <v>C(F)(F)(F)C1(F)C(F)(F)C(F)(F)C(F)(F)C1(F)(F)</v>
      </c>
      <c r="B6" cm="1">
        <f t="array" ref="B6">INDEX(Sheet1!B:B,(ROW()-2)*5+4)</f>
        <v>2.9429640000000002E-3</v>
      </c>
      <c r="C6" cm="1">
        <f t="array" ref="C6">INDEX(Sheet1!C:C,(ROW()-2)*5+4)</f>
        <v>22.55837</v>
      </c>
      <c r="D6" cm="1">
        <f t="array" ref="D6">INDEX(Sheet1!D:D,(ROW()-2)*5+4)</f>
        <v>-3469.0210000000002</v>
      </c>
      <c r="E6" cm="1">
        <f t="array" ref="E6">INDEX(Sheet1!E:E,(ROW()-2)*5+4)</f>
        <v>12.124599557347054</v>
      </c>
      <c r="F6" cm="1">
        <f t="array" ref="F6">INDEX(Sheet1!F:F,(ROW()-2)*5+4)</f>
        <v>12.349166081756</v>
      </c>
      <c r="G6" cm="1">
        <f t="array" ref="G6">INDEX(Sheet1!G:G,(ROW()-2)*5+4)</f>
        <v>12.076437993667627</v>
      </c>
      <c r="H6">
        <f t="shared" si="0"/>
        <v>22</v>
      </c>
      <c r="I6">
        <f t="shared" si="1"/>
        <v>12</v>
      </c>
      <c r="J6">
        <f t="shared" si="2"/>
        <v>0.22456652440894587</v>
      </c>
      <c r="K6">
        <f t="shared" si="3"/>
        <v>5.0430123885113677E-2</v>
      </c>
      <c r="L6">
        <f t="shared" si="4"/>
        <v>21</v>
      </c>
      <c r="M6">
        <f t="shared" si="5"/>
        <v>4.8161563679427033E-2</v>
      </c>
      <c r="N6">
        <f t="shared" si="6"/>
        <v>2.3195362160475051E-3</v>
      </c>
    </row>
    <row r="7" spans="1:14" x14ac:dyDescent="0.2">
      <c r="A7" t="str" cm="1">
        <f t="array" ref="A7">INDEX(Sheet1!A:A,(ROW()-2)*5+4)</f>
        <v>C(F)(F)C(F)(F)C(F)</v>
      </c>
      <c r="B7" cm="1">
        <f t="array" ref="B7">INDEX(Sheet1!B:B,(ROW()-2)*5+4)</f>
        <v>3.131263E-3</v>
      </c>
      <c r="C7" cm="1">
        <f t="array" ref="C7">INDEX(Sheet1!C:C,(ROW()-2)*5+4)</f>
        <v>22.511036000000001</v>
      </c>
      <c r="D7" cm="1">
        <f t="array" ref="D7">INDEX(Sheet1!D:D,(ROW()-2)*5+4)</f>
        <v>-3380.9391999999998</v>
      </c>
      <c r="E7" cm="1">
        <f t="array" ref="E7">INDEX(Sheet1!E:E,(ROW()-2)*5+4)</f>
        <v>12.270344647418241</v>
      </c>
      <c r="F7" cm="1">
        <f t="array" ref="F7">INDEX(Sheet1!F:F,(ROW()-2)*5+4)</f>
        <v>11.924426177790401</v>
      </c>
      <c r="G7" cm="1">
        <f t="array" ref="G7">INDEX(Sheet1!G:G,(ROW()-2)*5+4)</f>
        <v>12.207725817922805</v>
      </c>
      <c r="H7">
        <f t="shared" si="0"/>
        <v>19</v>
      </c>
      <c r="I7">
        <f t="shared" si="1"/>
        <v>31</v>
      </c>
      <c r="J7">
        <f t="shared" si="2"/>
        <v>0.3459184696278399</v>
      </c>
      <c r="K7">
        <f t="shared" si="3"/>
        <v>0.11965958762966679</v>
      </c>
      <c r="L7">
        <f t="shared" si="4"/>
        <v>19</v>
      </c>
      <c r="M7">
        <f t="shared" si="5"/>
        <v>6.2618829495436401E-2</v>
      </c>
      <c r="N7">
        <f t="shared" si="6"/>
        <v>3.9211178073785356E-3</v>
      </c>
    </row>
    <row r="8" spans="1:14" x14ac:dyDescent="0.2">
      <c r="A8" t="str" cm="1">
        <f t="array" ref="A8">INDEX(Sheet1!A:A,(ROW()-2)*5+4)</f>
        <v>C(ON(=O)=O)(CON(=O)=O)(CON(=O)=O)</v>
      </c>
      <c r="B8" cm="1">
        <f t="array" ref="B8">INDEX(Sheet1!B:B,(ROW()-2)*5+4)</f>
        <v>2.0700720000000001E-3</v>
      </c>
      <c r="C8" cm="1">
        <f t="array" ref="C8">INDEX(Sheet1!C:C,(ROW()-2)*5+4)</f>
        <v>27.063189999999999</v>
      </c>
      <c r="D8" cm="1">
        <f t="array" ref="D8">INDEX(Sheet1!D:D,(ROW()-2)*5+4)</f>
        <v>-8143.4610000000002</v>
      </c>
      <c r="E8" cm="1">
        <f t="array" ref="E8">INDEX(Sheet1!E:E,(ROW()-2)*5+4)</f>
        <v>10.158413749011428</v>
      </c>
      <c r="F8" cm="1">
        <f t="array" ref="F8">INDEX(Sheet1!F:F,(ROW()-2)*5+4)</f>
        <v>10.205639400807996</v>
      </c>
      <c r="G8" cm="1">
        <f t="array" ref="G8">INDEX(Sheet1!G:G,(ROW()-2)*5+4)</f>
        <v>9.902164509271433</v>
      </c>
      <c r="H8">
        <f t="shared" si="0"/>
        <v>123</v>
      </c>
      <c r="I8">
        <f t="shared" si="1"/>
        <v>99</v>
      </c>
      <c r="J8">
        <f t="shared" si="2"/>
        <v>4.7225651796567902E-2</v>
      </c>
      <c r="K8">
        <f t="shared" si="3"/>
        <v>2.2302621876106772E-3</v>
      </c>
      <c r="L8">
        <f t="shared" si="4"/>
        <v>124</v>
      </c>
      <c r="M8">
        <f t="shared" si="5"/>
        <v>0.25624923973999536</v>
      </c>
      <c r="N8">
        <f t="shared" si="6"/>
        <v>6.566367286732562E-2</v>
      </c>
    </row>
    <row r="9" spans="1:14" x14ac:dyDescent="0.2">
      <c r="A9" t="str" cm="1">
        <f t="array" ref="A9">INDEX(Sheet1!A:A,(ROW()-2)*5+4)</f>
        <v>C#CCCl</v>
      </c>
      <c r="B9" cm="1">
        <f t="array" ref="B9">INDEX(Sheet1!B:B,(ROW()-2)*5+4)</f>
        <v>2.6885329999999999E-3</v>
      </c>
      <c r="C9" cm="1">
        <f t="array" ref="C9">INDEX(Sheet1!C:C,(ROW()-2)*5+4)</f>
        <v>22.37021</v>
      </c>
      <c r="D9" cm="1">
        <f t="array" ref="D9">INDEX(Sheet1!D:D,(ROW()-2)*5+4)</f>
        <v>-3620.3236999999999</v>
      </c>
      <c r="E9" cm="1">
        <f t="array" ref="E9">INDEX(Sheet1!E:E,(ROW()-2)*5+4)</f>
        <v>12.673178146600092</v>
      </c>
      <c r="F9" cm="1">
        <f t="array" ref="F9">INDEX(Sheet1!F:F,(ROW()-2)*5+4)</f>
        <v>12.636850261867901</v>
      </c>
      <c r="G9" cm="1">
        <f t="array" ref="G9">INDEX(Sheet1!G:G,(ROW()-2)*5+4)</f>
        <v>12.624098313288551</v>
      </c>
      <c r="H9">
        <f t="shared" si="0"/>
        <v>5</v>
      </c>
      <c r="I9">
        <f t="shared" si="1"/>
        <v>6</v>
      </c>
      <c r="J9">
        <f t="shared" si="2"/>
        <v>3.6327884732191507E-2</v>
      </c>
      <c r="K9">
        <f t="shared" si="3"/>
        <v>1.3197152091153927E-3</v>
      </c>
      <c r="L9">
        <f t="shared" si="4"/>
        <v>5</v>
      </c>
      <c r="M9">
        <f t="shared" si="5"/>
        <v>4.9079833311541421E-2</v>
      </c>
      <c r="N9">
        <f t="shared" si="6"/>
        <v>2.4088300378886907E-3</v>
      </c>
    </row>
    <row r="10" spans="1:14" x14ac:dyDescent="0.2">
      <c r="A10" t="str" cm="1">
        <f t="array" ref="A10">INDEX(Sheet1!A:A,(ROW()-2)*5+4)</f>
        <v>C#N</v>
      </c>
      <c r="B10" cm="1">
        <f t="array" ref="B10">INDEX(Sheet1!B:B,(ROW()-2)*5+4)</f>
        <v>3.0441399999999999E-3</v>
      </c>
      <c r="C10" cm="1">
        <f t="array" ref="C10">INDEX(Sheet1!C:C,(ROW()-2)*5+4)</f>
        <v>22.710650000000001</v>
      </c>
      <c r="D10" cm="1">
        <f t="array" ref="D10">INDEX(Sheet1!D:D,(ROW()-2)*5+4)</f>
        <v>-4789.8247000000001</v>
      </c>
      <c r="E10" cm="1">
        <f t="array" ref="E10">INDEX(Sheet1!E:E,(ROW()-2)*5+4)</f>
        <v>12.543161685274656</v>
      </c>
      <c r="F10" cm="1">
        <f t="array" ref="F10">INDEX(Sheet1!F:F,(ROW()-2)*5+4)</f>
        <v>8.1297530377420006</v>
      </c>
      <c r="G10" cm="1">
        <f t="array" ref="G10">INDEX(Sheet1!G:G,(ROW()-2)*5+4)</f>
        <v>12.557748435979443</v>
      </c>
      <c r="H10">
        <f t="shared" si="0"/>
        <v>12</v>
      </c>
      <c r="I10">
        <f t="shared" si="1"/>
        <v>137</v>
      </c>
      <c r="J10">
        <f t="shared" si="2"/>
        <v>4.4134086475326555</v>
      </c>
      <c r="K10">
        <f t="shared" si="3"/>
        <v>19.478175890116024</v>
      </c>
      <c r="L10">
        <f t="shared" si="4"/>
        <v>8</v>
      </c>
      <c r="M10">
        <f t="shared" si="5"/>
        <v>1.4586750704786766E-2</v>
      </c>
      <c r="N10">
        <f t="shared" si="6"/>
        <v>2.1277329612359722E-4</v>
      </c>
    </row>
    <row r="11" spans="1:14" x14ac:dyDescent="0.2">
      <c r="A11" t="str" cm="1">
        <f t="array" ref="A11">INDEX(Sheet1!A:A,(ROW()-2)*5+4)</f>
        <v>C=C(C)C(=O)OCC=C</v>
      </c>
      <c r="B11" cm="1">
        <f t="array" ref="B11">INDEX(Sheet1!B:B,(ROW()-2)*5+4)</f>
        <v>2.4721880000000002E-3</v>
      </c>
      <c r="C11" cm="1">
        <f t="array" ref="C11">INDEX(Sheet1!C:C,(ROW()-2)*5+4)</f>
        <v>23.269708999999999</v>
      </c>
      <c r="D11" cm="1">
        <f t="array" ref="D11">INDEX(Sheet1!D:D,(ROW()-2)*5+4)</f>
        <v>-4903.0853999999999</v>
      </c>
      <c r="E11" cm="1">
        <f t="array" ref="E11">INDEX(Sheet1!E:E,(ROW()-2)*5+4)</f>
        <v>11.291380993980958</v>
      </c>
      <c r="F11" cm="1">
        <f t="array" ref="F11">INDEX(Sheet1!F:F,(ROW()-2)*5+4)</f>
        <v>11.148360111144799</v>
      </c>
      <c r="G11" cm="1">
        <f t="array" ref="G11">INDEX(Sheet1!G:G,(ROW()-2)*5+4)</f>
        <v>11.11022828706567</v>
      </c>
      <c r="H11">
        <f t="shared" si="0"/>
        <v>68</v>
      </c>
      <c r="I11">
        <f t="shared" si="1"/>
        <v>56</v>
      </c>
      <c r="J11">
        <f t="shared" si="2"/>
        <v>0.14302088283615966</v>
      </c>
      <c r="K11">
        <f t="shared" si="3"/>
        <v>2.045497292723451E-2</v>
      </c>
      <c r="L11">
        <f t="shared" si="4"/>
        <v>71</v>
      </c>
      <c r="M11">
        <f t="shared" si="5"/>
        <v>0.18115270691528806</v>
      </c>
      <c r="N11">
        <f t="shared" si="6"/>
        <v>3.2816303222736258E-2</v>
      </c>
    </row>
    <row r="12" spans="1:14" x14ac:dyDescent="0.2">
      <c r="A12" t="str" cm="1">
        <f t="array" ref="A12">INDEX(Sheet1!A:A,(ROW()-2)*5+4)</f>
        <v>C=C(C)C(=O)OCCCCCCCCCCCCCCCC</v>
      </c>
      <c r="B12" cm="1">
        <f t="array" ref="B12">INDEX(Sheet1!B:B,(ROW()-2)*5+4)</f>
        <v>1.849882E-3</v>
      </c>
      <c r="C12" cm="1">
        <f t="array" ref="C12">INDEX(Sheet1!C:C,(ROW()-2)*5+4)</f>
        <v>24.891784999999999</v>
      </c>
      <c r="D12" cm="1">
        <f t="array" ref="D12">INDEX(Sheet1!D:D,(ROW()-2)*5+4)</f>
        <v>-7936.0234</v>
      </c>
      <c r="E12" cm="1">
        <f t="array" ref="E12">INDEX(Sheet1!E:E,(ROW()-2)*5+4)</f>
        <v>9.0582754071218812</v>
      </c>
      <c r="F12" cm="1">
        <f t="array" ref="F12">INDEX(Sheet1!F:F,(ROW()-2)*5+4)</f>
        <v>10.211078160761199</v>
      </c>
      <c r="G12" cm="1">
        <f t="array" ref="G12">INDEX(Sheet1!G:G,(ROW()-2)*5+4)</f>
        <v>9.0107213980448737</v>
      </c>
      <c r="H12">
        <f t="shared" si="0"/>
        <v>135</v>
      </c>
      <c r="I12">
        <f t="shared" si="1"/>
        <v>98</v>
      </c>
      <c r="J12">
        <f t="shared" si="2"/>
        <v>1.1528027536393175</v>
      </c>
      <c r="K12">
        <f t="shared" si="3"/>
        <v>1.3289541887983929</v>
      </c>
      <c r="L12">
        <f t="shared" si="4"/>
        <v>135</v>
      </c>
      <c r="M12">
        <f t="shared" si="5"/>
        <v>4.7554009077007464E-2</v>
      </c>
      <c r="N12">
        <f t="shared" si="6"/>
        <v>2.2613837792961082E-3</v>
      </c>
    </row>
    <row r="13" spans="1:14" x14ac:dyDescent="0.2">
      <c r="A13" t="str" cm="1">
        <f t="array" ref="A13">INDEX(Sheet1!A:A,(ROW()-2)*5+4)</f>
        <v>C=C(C)C#N</v>
      </c>
      <c r="B13" cm="1">
        <f t="array" ref="B13">INDEX(Sheet1!B:B,(ROW()-2)*5+4)</f>
        <v>2.5273269999999998E-3</v>
      </c>
      <c r="C13" cm="1">
        <f t="array" ref="C13">INDEX(Sheet1!C:C,(ROW()-2)*5+4)</f>
        <v>22.741379999999999</v>
      </c>
      <c r="D13" cm="1">
        <f t="array" ref="D13">INDEX(Sheet1!D:D,(ROW()-2)*5+4)</f>
        <v>-4191.884</v>
      </c>
      <c r="E13" cm="1">
        <f t="array" ref="E13">INDEX(Sheet1!E:E,(ROW()-2)*5+4)</f>
        <v>12.369689563545986</v>
      </c>
      <c r="F13" cm="1">
        <f t="array" ref="F13">INDEX(Sheet1!F:F,(ROW()-2)*5+4)</f>
        <v>12.147118385932</v>
      </c>
      <c r="G13" cm="1">
        <f t="array" ref="G13">INDEX(Sheet1!G:G,(ROW()-2)*5+4)</f>
        <v>12.367620787509942</v>
      </c>
      <c r="H13">
        <f t="shared" si="0"/>
        <v>16</v>
      </c>
      <c r="I13">
        <f t="shared" si="1"/>
        <v>19</v>
      </c>
      <c r="J13">
        <f t="shared" si="2"/>
        <v>0.22257117761398604</v>
      </c>
      <c r="K13">
        <f t="shared" si="3"/>
        <v>4.9537929104476519E-2</v>
      </c>
      <c r="L13">
        <f t="shared" si="4"/>
        <v>16</v>
      </c>
      <c r="M13">
        <f t="shared" si="5"/>
        <v>2.068776036043829E-3</v>
      </c>
      <c r="N13">
        <f t="shared" si="6"/>
        <v>4.2798342873092183E-6</v>
      </c>
    </row>
    <row r="14" spans="1:14" x14ac:dyDescent="0.2">
      <c r="A14" t="str" cm="1">
        <f t="array" ref="A14">INDEX(Sheet1!A:A,(ROW()-2)*5+4)</f>
        <v>C=C(C)C=C</v>
      </c>
      <c r="B14" cm="1">
        <f t="array" ref="B14">INDEX(Sheet1!B:B,(ROW()-2)*5+4)</f>
        <v>3.2718769999999999E-3</v>
      </c>
      <c r="C14" cm="1">
        <f t="array" ref="C14">INDEX(Sheet1!C:C,(ROW()-2)*5+4)</f>
        <v>22.405449000000001</v>
      </c>
      <c r="D14" cm="1">
        <f t="array" ref="D14">INDEX(Sheet1!D:D,(ROW()-2)*5+4)</f>
        <v>-3457.9960000000001</v>
      </c>
      <c r="E14" cm="1">
        <f t="array" ref="E14">INDEX(Sheet1!E:E,(ROW()-2)*5+4)</f>
        <v>11.47202297974254</v>
      </c>
      <c r="F14" cm="1">
        <f t="array" ref="F14">INDEX(Sheet1!F:F,(ROW()-2)*5+4)</f>
        <v>11.091311421508001</v>
      </c>
      <c r="G14" cm="1">
        <f t="array" ref="G14">INDEX(Sheet1!G:G,(ROW()-2)*5+4)</f>
        <v>11.316943590346346</v>
      </c>
      <c r="H14">
        <f t="shared" si="0"/>
        <v>56</v>
      </c>
      <c r="I14">
        <f t="shared" si="1"/>
        <v>59</v>
      </c>
      <c r="J14">
        <f t="shared" si="2"/>
        <v>0.38071155823453928</v>
      </c>
      <c r="K14">
        <f t="shared" si="3"/>
        <v>0.14494129057337099</v>
      </c>
      <c r="L14">
        <f t="shared" si="4"/>
        <v>58</v>
      </c>
      <c r="M14">
        <f t="shared" si="5"/>
        <v>0.15507938939619414</v>
      </c>
      <c r="N14">
        <f t="shared" si="6"/>
        <v>2.4049617015496412E-2</v>
      </c>
    </row>
    <row r="15" spans="1:14" x14ac:dyDescent="0.2">
      <c r="A15" t="str" cm="1">
        <f t="array" ref="A15">INDEX(Sheet1!A:A,(ROW()-2)*5+4)</f>
        <v>C=C(C)CC</v>
      </c>
      <c r="B15" cm="1">
        <f t="array" ref="B15">INDEX(Sheet1!B:B,(ROW()-2)*5+4)</f>
        <v>3.3301139999999999E-3</v>
      </c>
      <c r="C15" cm="1">
        <f t="array" ref="C15">INDEX(Sheet1!C:C,(ROW()-2)*5+4)</f>
        <v>22.396460999999999</v>
      </c>
      <c r="D15" cm="1">
        <f t="array" ref="D15">INDEX(Sheet1!D:D,(ROW()-2)*5+4)</f>
        <v>-3557.172</v>
      </c>
      <c r="E15" cm="1">
        <f t="array" ref="E15">INDEX(Sheet1!E:E,(ROW()-2)*5+4)</f>
        <v>11.383725035725128</v>
      </c>
      <c r="F15" cm="1">
        <f t="array" ref="F15">INDEX(Sheet1!F:F,(ROW()-2)*5+4)</f>
        <v>10.550672722391999</v>
      </c>
      <c r="G15" cm="1">
        <f t="array" ref="G15">INDEX(Sheet1!G:G,(ROW()-2)*5+4)</f>
        <v>11.26140989915711</v>
      </c>
      <c r="H15">
        <f t="shared" si="0"/>
        <v>62</v>
      </c>
      <c r="I15">
        <f t="shared" si="1"/>
        <v>88</v>
      </c>
      <c r="J15">
        <f t="shared" si="2"/>
        <v>0.83305231333312868</v>
      </c>
      <c r="K15">
        <f t="shared" si="3"/>
        <v>0.69397615674967716</v>
      </c>
      <c r="L15">
        <f t="shared" si="4"/>
        <v>63</v>
      </c>
      <c r="M15">
        <f t="shared" si="5"/>
        <v>0.12231513656801773</v>
      </c>
      <c r="N15">
        <f t="shared" si="6"/>
        <v>1.4960992633652829E-2</v>
      </c>
    </row>
    <row r="16" spans="1:14" x14ac:dyDescent="0.2">
      <c r="A16" t="str" cm="1">
        <f t="array" ref="A16">INDEX(Sheet1!A:A,(ROW()-2)*5+4)</f>
        <v>C=C(C)CCC(C)=C</v>
      </c>
      <c r="B16" cm="1">
        <f t="array" ref="B16">INDEX(Sheet1!B:B,(ROW()-2)*5+4)</f>
        <v>2.6132859999999998E-3</v>
      </c>
      <c r="C16" cm="1">
        <f t="array" ref="C16">INDEX(Sheet1!C:C,(ROW()-2)*5+4)</f>
        <v>22.603558</v>
      </c>
      <c r="D16" cm="1">
        <f t="array" ref="D16">INDEX(Sheet1!D:D,(ROW()-2)*5+4)</f>
        <v>-4138.6729999999998</v>
      </c>
      <c r="E16" cm="1">
        <f t="array" ref="E16">INDEX(Sheet1!E:E,(ROW()-2)*5+4)</f>
        <v>11.37950678600356</v>
      </c>
      <c r="F16" cm="1">
        <f t="array" ref="F16">INDEX(Sheet1!F:F,(ROW()-2)*5+4)</f>
        <v>11.788021790522</v>
      </c>
      <c r="G16" cm="1">
        <f t="array" ref="G16">INDEX(Sheet1!G:G,(ROW()-2)*5+4)</f>
        <v>11.267523198900683</v>
      </c>
      <c r="H16">
        <f t="shared" si="0"/>
        <v>63</v>
      </c>
      <c r="I16">
        <f t="shared" si="1"/>
        <v>37</v>
      </c>
      <c r="J16">
        <f t="shared" si="2"/>
        <v>0.40851500451844025</v>
      </c>
      <c r="K16">
        <f t="shared" si="3"/>
        <v>0.16688450891670126</v>
      </c>
      <c r="L16">
        <f t="shared" si="4"/>
        <v>62</v>
      </c>
      <c r="M16">
        <f t="shared" si="5"/>
        <v>0.11198358710287692</v>
      </c>
      <c r="N16">
        <f t="shared" si="6"/>
        <v>1.2540323780427623E-2</v>
      </c>
    </row>
    <row r="17" spans="1:14" x14ac:dyDescent="0.2">
      <c r="A17" t="str" cm="1">
        <f t="array" ref="A17">INDEX(Sheet1!A:A,(ROW()-2)*5+4)</f>
        <v>C=CC(=O)OC(C)C</v>
      </c>
      <c r="B17" cm="1">
        <f t="array" ref="B17">INDEX(Sheet1!B:B,(ROW()-2)*5+4)</f>
        <v>2.6666670000000002E-3</v>
      </c>
      <c r="C17" cm="1">
        <f t="array" ref="C17">INDEX(Sheet1!C:C,(ROW()-2)*5+4)</f>
        <v>23.067581000000001</v>
      </c>
      <c r="D17" cm="1">
        <f t="array" ref="D17">INDEX(Sheet1!D:D,(ROW()-2)*5+4)</f>
        <v>-4673.4354999999996</v>
      </c>
      <c r="E17" cm="1">
        <f t="array" ref="E17">INDEX(Sheet1!E:E,(ROW()-2)*5+4)</f>
        <v>11.274266829987152</v>
      </c>
      <c r="F17" cm="1">
        <f t="array" ref="F17">INDEX(Sheet1!F:F,(ROW()-2)*5+4)</f>
        <v>10.605084775521501</v>
      </c>
      <c r="G17" cm="1">
        <f t="array" ref="G17">INDEX(Sheet1!G:G,(ROW()-2)*5+4)</f>
        <v>11.220556672265138</v>
      </c>
      <c r="H17">
        <f t="shared" si="0"/>
        <v>69</v>
      </c>
      <c r="I17">
        <f t="shared" si="1"/>
        <v>85</v>
      </c>
      <c r="J17">
        <f t="shared" si="2"/>
        <v>0.66918205446565082</v>
      </c>
      <c r="K17">
        <f t="shared" si="3"/>
        <v>0.44780462201886928</v>
      </c>
      <c r="L17">
        <f t="shared" si="4"/>
        <v>66</v>
      </c>
      <c r="M17">
        <f t="shared" si="5"/>
        <v>5.3710157722013818E-2</v>
      </c>
      <c r="N17">
        <f t="shared" si="6"/>
        <v>2.8847810425236004E-3</v>
      </c>
    </row>
    <row r="18" spans="1:14" x14ac:dyDescent="0.2">
      <c r="A18" t="str" cm="1">
        <f t="array" ref="A18">INDEX(Sheet1!A:A,(ROW()-2)*5+4)</f>
        <v>C=CCCCCC</v>
      </c>
      <c r="B18" cm="1">
        <f t="array" ref="B18">INDEX(Sheet1!B:B,(ROW()-2)*5+4)</f>
        <v>2.8921799999999998E-3</v>
      </c>
      <c r="C18" cm="1">
        <f t="array" ref="C18">INDEX(Sheet1!C:C,(ROW()-2)*5+4)</f>
        <v>22.779865000000001</v>
      </c>
      <c r="D18" cm="1">
        <f t="array" ref="D18">INDEX(Sheet1!D:D,(ROW()-2)*5+4)</f>
        <v>-4337.8467000000001</v>
      </c>
      <c r="E18" cm="1">
        <f t="array" ref="E18">INDEX(Sheet1!E:E,(ROW()-2)*5+4)</f>
        <v>10.860738728116157</v>
      </c>
      <c r="F18" cm="1">
        <f t="array" ref="F18">INDEX(Sheet1!F:F,(ROW()-2)*5+4)</f>
        <v>10.234031531194001</v>
      </c>
      <c r="G18" cm="1">
        <f t="array" ref="G18">INDEX(Sheet1!G:G,(ROW()-2)*5+4)</f>
        <v>10.701823750457239</v>
      </c>
      <c r="H18">
        <f t="shared" si="0"/>
        <v>98</v>
      </c>
      <c r="I18">
        <f t="shared" si="1"/>
        <v>96</v>
      </c>
      <c r="J18">
        <f t="shared" si="2"/>
        <v>0.62670719692215648</v>
      </c>
      <c r="K18">
        <f t="shared" si="3"/>
        <v>0.3927619106740266</v>
      </c>
      <c r="L18">
        <f t="shared" si="4"/>
        <v>96</v>
      </c>
      <c r="M18">
        <f t="shared" si="5"/>
        <v>0.15891497765891849</v>
      </c>
      <c r="N18">
        <f t="shared" si="6"/>
        <v>2.5253970124334561E-2</v>
      </c>
    </row>
    <row r="19" spans="1:14" x14ac:dyDescent="0.2">
      <c r="A19" t="str" cm="1">
        <f t="array" ref="A19">INDEX(Sheet1!A:A,(ROW()-2)*5+4)</f>
        <v>C=CCCCCCCC</v>
      </c>
      <c r="B19" cm="1">
        <f t="array" ref="B19">INDEX(Sheet1!B:B,(ROW()-2)*5+4)</f>
        <v>2.5477379999999999E-3</v>
      </c>
      <c r="C19" cm="1">
        <f t="array" ref="C19">INDEX(Sheet1!C:C,(ROW()-2)*5+4)</f>
        <v>23.131384000000001</v>
      </c>
      <c r="D19" cm="1">
        <f t="array" ref="D19">INDEX(Sheet1!D:D,(ROW()-2)*5+4)</f>
        <v>-5101.6409999999996</v>
      </c>
      <c r="E19" cm="1">
        <f t="array" ref="E19">INDEX(Sheet1!E:E,(ROW()-2)*5+4)</f>
        <v>10.729968279494813</v>
      </c>
      <c r="F19" cm="1">
        <f t="array" ref="F19">INDEX(Sheet1!F:F,(ROW()-2)*5+4)</f>
        <v>10.133739361942002</v>
      </c>
      <c r="G19" cm="1">
        <f t="array" ref="G19">INDEX(Sheet1!G:G,(ROW()-2)*5+4)</f>
        <v>10.593340882211773</v>
      </c>
      <c r="H19">
        <f t="shared" si="0"/>
        <v>108</v>
      </c>
      <c r="I19">
        <f t="shared" si="1"/>
        <v>102</v>
      </c>
      <c r="J19">
        <f t="shared" si="2"/>
        <v>0.5962289175528106</v>
      </c>
      <c r="K19">
        <f t="shared" si="3"/>
        <v>0.35548892212619621</v>
      </c>
      <c r="L19">
        <f t="shared" si="4"/>
        <v>104</v>
      </c>
      <c r="M19">
        <f t="shared" si="5"/>
        <v>0.13662739728303919</v>
      </c>
      <c r="N19">
        <f t="shared" si="6"/>
        <v>1.8667045688337425E-2</v>
      </c>
    </row>
    <row r="20" spans="1:14" x14ac:dyDescent="0.2">
      <c r="A20" t="str" cm="1">
        <f t="array" ref="A20">INDEX(Sheet1!A:A,(ROW()-2)*5+4)</f>
        <v>C=CCNCC=C</v>
      </c>
      <c r="B20" cm="1">
        <f t="array" ref="B20">INDEX(Sheet1!B:B,(ROW()-2)*5+4)</f>
        <v>2.6999659999999998E-3</v>
      </c>
      <c r="C20" cm="1">
        <f t="array" ref="C20">INDEX(Sheet1!C:C,(ROW()-2)*5+4)</f>
        <v>22.951868000000001</v>
      </c>
      <c r="D20" cm="1">
        <f t="array" ref="D20">INDEX(Sheet1!D:D,(ROW()-2)*5+4)</f>
        <v>-4688.8490000000002</v>
      </c>
      <c r="E20" cm="1">
        <f t="array" ref="E20">INDEX(Sheet1!E:E,(ROW()-2)*5+4)</f>
        <v>11.082351525062277</v>
      </c>
      <c r="F20" cm="1">
        <f t="array" ref="F20">INDEX(Sheet1!F:F,(ROW()-2)*5+4)</f>
        <v>10.292135120866002</v>
      </c>
      <c r="G20" cm="1">
        <f t="array" ref="G20">INDEX(Sheet1!G:G,(ROW()-2)*5+4)</f>
        <v>10.918151352956652</v>
      </c>
      <c r="H20">
        <f t="shared" si="0"/>
        <v>83</v>
      </c>
      <c r="I20">
        <f t="shared" si="1"/>
        <v>94</v>
      </c>
      <c r="J20">
        <f t="shared" si="2"/>
        <v>0.79021640419627559</v>
      </c>
      <c r="K20">
        <f t="shared" si="3"/>
        <v>0.62444196546089159</v>
      </c>
      <c r="L20">
        <f t="shared" si="4"/>
        <v>83</v>
      </c>
      <c r="M20">
        <f t="shared" si="5"/>
        <v>0.16420017210562499</v>
      </c>
      <c r="N20">
        <f t="shared" si="6"/>
        <v>2.6961696519516867E-2</v>
      </c>
    </row>
    <row r="21" spans="1:14" x14ac:dyDescent="0.2">
      <c r="A21" t="str" cm="1">
        <f t="array" ref="A21">INDEX(Sheet1!A:A,(ROW()-2)*5+4)</f>
        <v>C=CCOC(=O)/C=CC(=O)OCC=C</v>
      </c>
      <c r="B21" cm="1">
        <f t="array" ref="B21">INDEX(Sheet1!B:B,(ROW()-2)*5+4)</f>
        <v>2.1759230000000002E-3</v>
      </c>
      <c r="C21" cm="1">
        <f t="array" ref="C21">INDEX(Sheet1!C:C,(ROW()-2)*5+4)</f>
        <v>25.432307999999999</v>
      </c>
      <c r="D21" cm="1">
        <f t="array" ref="D21">INDEX(Sheet1!D:D,(ROW()-2)*5+4)</f>
        <v>-7205.1059999999998</v>
      </c>
      <c r="E21" cm="1">
        <f t="array" ref="E21">INDEX(Sheet1!E:E,(ROW()-2)*5+4)</f>
        <v>9.7097512491509015</v>
      </c>
      <c r="F21" cm="1">
        <f t="array" ref="F21">INDEX(Sheet1!F:F,(ROW()-2)*5+4)</f>
        <v>9.7545521371619976</v>
      </c>
      <c r="G21" cm="1">
        <f t="array" ref="G21">INDEX(Sheet1!G:G,(ROW()-2)*5+4)</f>
        <v>9.4231453826254885</v>
      </c>
      <c r="H21">
        <f t="shared" si="0"/>
        <v>131</v>
      </c>
      <c r="I21">
        <f t="shared" si="1"/>
        <v>120</v>
      </c>
      <c r="J21">
        <f t="shared" si="2"/>
        <v>4.4800888011096163E-2</v>
      </c>
      <c r="K21">
        <f t="shared" si="3"/>
        <v>2.0071195665827797E-3</v>
      </c>
      <c r="L21">
        <f t="shared" si="4"/>
        <v>132</v>
      </c>
      <c r="M21">
        <f t="shared" si="5"/>
        <v>0.28660586652541298</v>
      </c>
      <c r="N21">
        <f t="shared" si="6"/>
        <v>8.2142922726782835E-2</v>
      </c>
    </row>
    <row r="22" spans="1:14" x14ac:dyDescent="0.2">
      <c r="A22" t="str" cm="1">
        <f t="array" ref="A22">INDEX(Sheet1!A:A,(ROW()-2)*5+4)</f>
        <v>C=COC(=O)CC</v>
      </c>
      <c r="B22" cm="1">
        <f t="array" ref="B22">INDEX(Sheet1!B:B,(ROW()-2)*5+4)</f>
        <v>2.7098439999999999E-3</v>
      </c>
      <c r="C22" cm="1">
        <f t="array" ref="C22">INDEX(Sheet1!C:C,(ROW()-2)*5+4)</f>
        <v>23.069614000000001</v>
      </c>
      <c r="D22" cm="1">
        <f t="array" ref="D22">INDEX(Sheet1!D:D,(ROW()-2)*5+4)</f>
        <v>-4436.1760000000004</v>
      </c>
      <c r="E22" cm="1">
        <f t="array" ref="E22">INDEX(Sheet1!E:E,(ROW()-2)*5+4)</f>
        <v>11.544200679144987</v>
      </c>
      <c r="F22" cm="1">
        <f t="array" ref="F22">INDEX(Sheet1!F:F,(ROW()-2)*5+4)</f>
        <v>11.048269083456001</v>
      </c>
      <c r="G22" cm="1">
        <f t="array" ref="G22">INDEX(Sheet1!G:G,(ROW()-2)*5+4)</f>
        <v>11.418880712682586</v>
      </c>
      <c r="H22">
        <f t="shared" si="0"/>
        <v>51</v>
      </c>
      <c r="I22">
        <f t="shared" si="1"/>
        <v>64</v>
      </c>
      <c r="J22">
        <f t="shared" si="2"/>
        <v>0.4959315956889867</v>
      </c>
      <c r="K22">
        <f t="shared" si="3"/>
        <v>0.24594814760262457</v>
      </c>
      <c r="L22">
        <f t="shared" si="4"/>
        <v>51</v>
      </c>
      <c r="M22">
        <f t="shared" si="5"/>
        <v>0.12531996646240096</v>
      </c>
      <c r="N22">
        <f t="shared" si="6"/>
        <v>1.57050939941373E-2</v>
      </c>
    </row>
    <row r="23" spans="1:14" x14ac:dyDescent="0.2">
      <c r="A23" t="str" cm="1">
        <f t="array" ref="A23">INDEX(Sheet1!A:A,(ROW()-2)*5+4)</f>
        <v>C=COC=C</v>
      </c>
      <c r="B23" cm="1">
        <f t="array" ref="B23">INDEX(Sheet1!B:B,(ROW()-2)*5+4)</f>
        <v>3.1493580000000001E-3</v>
      </c>
      <c r="C23" cm="1">
        <f t="array" ref="C23">INDEX(Sheet1!C:C,(ROW()-2)*5+4)</f>
        <v>22.601246</v>
      </c>
      <c r="D23" cm="1">
        <f t="array" ref="D23">INDEX(Sheet1!D:D,(ROW()-2)*5+4)</f>
        <v>-3594.9940999999999</v>
      </c>
      <c r="E23" cm="1">
        <f t="array" ref="E23">INDEX(Sheet1!E:E,(ROW()-2)*5+4)</f>
        <v>12.080618200527901</v>
      </c>
      <c r="F23" cm="1">
        <f t="array" ref="F23">INDEX(Sheet1!F:F,(ROW()-2)*5+4)</f>
        <v>11.2793225712122</v>
      </c>
      <c r="G23" cm="1">
        <f t="array" ref="G23">INDEX(Sheet1!G:G,(ROW()-2)*5+4)</f>
        <v>11.999683515815791</v>
      </c>
      <c r="H23">
        <f t="shared" si="0"/>
        <v>24</v>
      </c>
      <c r="I23">
        <f t="shared" si="1"/>
        <v>53</v>
      </c>
      <c r="J23">
        <f t="shared" si="2"/>
        <v>0.80129562931570142</v>
      </c>
      <c r="K23">
        <f t="shared" si="3"/>
        <v>0.642074685560446</v>
      </c>
      <c r="L23">
        <f t="shared" si="4"/>
        <v>24</v>
      </c>
      <c r="M23">
        <f t="shared" si="5"/>
        <v>8.0934684712110183E-2</v>
      </c>
      <c r="N23">
        <f t="shared" si="6"/>
        <v>6.5504231894486821E-3</v>
      </c>
    </row>
    <row r="24" spans="1:14" x14ac:dyDescent="0.2">
      <c r="A24" t="str" cm="1">
        <f t="array" ref="A24">INDEX(Sheet1!A:A,(ROW()-2)*5+4)</f>
        <v>C1(=O)CCCC1</v>
      </c>
      <c r="B24" cm="1">
        <f t="array" ref="B24">INDEX(Sheet1!B:B,(ROW()-2)*5+4)</f>
        <v>2.3630890000000001E-3</v>
      </c>
      <c r="C24" cm="1">
        <f t="array" ref="C24">INDEX(Sheet1!C:C,(ROW()-2)*5+4)</f>
        <v>22.786358</v>
      </c>
      <c r="D24" cm="1">
        <f t="array" ref="D24">INDEX(Sheet1!D:D,(ROW()-2)*5+4)</f>
        <v>-5051.9214000000002</v>
      </c>
      <c r="E24" cm="1">
        <f t="array" ref="E24">INDEX(Sheet1!E:E,(ROW()-2)*5+4)</f>
        <v>12.040452779259338</v>
      </c>
      <c r="F24" cm="1">
        <f t="array" ref="F24">INDEX(Sheet1!F:F,(ROW()-2)*5+4)</f>
        <v>10.848218110795399</v>
      </c>
      <c r="G24" cm="1">
        <f t="array" ref="G24">INDEX(Sheet1!G:G,(ROW()-2)*5+4)</f>
        <v>11.950504446138975</v>
      </c>
      <c r="H24">
        <f t="shared" si="0"/>
        <v>26</v>
      </c>
      <c r="I24">
        <f t="shared" si="1"/>
        <v>73</v>
      </c>
      <c r="J24">
        <f t="shared" si="2"/>
        <v>1.1922346684639393</v>
      </c>
      <c r="K24">
        <f t="shared" si="3"/>
        <v>1.4214235046873194</v>
      </c>
      <c r="L24">
        <f t="shared" si="4"/>
        <v>26</v>
      </c>
      <c r="M24">
        <f t="shared" si="5"/>
        <v>8.9948333120362989E-2</v>
      </c>
      <c r="N24">
        <f t="shared" si="6"/>
        <v>8.0907026311317892E-3</v>
      </c>
    </row>
    <row r="25" spans="1:14" x14ac:dyDescent="0.2">
      <c r="A25" t="str" cm="1">
        <f t="array" ref="A25">INDEX(Sheet1!A:A,(ROW()-2)*5+4)</f>
        <v>c1(Br)cc(Br)ccc1</v>
      </c>
      <c r="B25" cm="1">
        <f t="array" ref="B25">INDEX(Sheet1!B:B,(ROW()-2)*5+4)</f>
        <v>1.946946E-3</v>
      </c>
      <c r="C25" cm="1">
        <f t="array" ref="C25">INDEX(Sheet1!C:C,(ROW()-2)*5+4)</f>
        <v>22.805489999999999</v>
      </c>
      <c r="D25" cm="1">
        <f t="array" ref="D25">INDEX(Sheet1!D:D,(ROW()-2)*5+4)</f>
        <v>-5578.4009999999998</v>
      </c>
      <c r="E25" cm="1">
        <f t="array" ref="E25">INDEX(Sheet1!E:E,(ROW()-2)*5+4)</f>
        <v>12.005845499290569</v>
      </c>
      <c r="F25" cm="1">
        <f t="array" ref="F25">INDEX(Sheet1!F:F,(ROW()-2)*5+4)</f>
        <v>11.944644486653999</v>
      </c>
      <c r="G25" cm="1">
        <f t="array" ref="G25">INDEX(Sheet1!G:G,(ROW()-2)*5+4)</f>
        <v>11.940875052927261</v>
      </c>
      <c r="H25">
        <f t="shared" si="0"/>
        <v>29</v>
      </c>
      <c r="I25">
        <f t="shared" si="1"/>
        <v>28</v>
      </c>
      <c r="J25">
        <f t="shared" si="2"/>
        <v>6.1201012636569629E-2</v>
      </c>
      <c r="K25">
        <f t="shared" si="3"/>
        <v>3.7455639477415553E-3</v>
      </c>
      <c r="L25">
        <f t="shared" si="4"/>
        <v>27</v>
      </c>
      <c r="M25">
        <f t="shared" si="5"/>
        <v>6.4970446363307843E-2</v>
      </c>
      <c r="N25">
        <f t="shared" si="6"/>
        <v>4.2211589006474612E-3</v>
      </c>
    </row>
    <row r="26" spans="1:14" x14ac:dyDescent="0.2">
      <c r="A26" t="str" cm="1">
        <f t="array" ref="A26">INDEX(Sheet1!A:A,(ROW()-2)*5+4)</f>
        <v>c1(C(=O)Cl)ccccc1</v>
      </c>
      <c r="B26" cm="1">
        <f t="array" ref="B26">INDEX(Sheet1!B:B,(ROW()-2)*5+4)</f>
        <v>2.0625999999999999E-3</v>
      </c>
      <c r="C26" cm="1">
        <f t="array" ref="C26">INDEX(Sheet1!C:C,(ROW()-2)*5+4)</f>
        <v>23.017160000000001</v>
      </c>
      <c r="D26" cm="1">
        <f t="array" ref="D26">INDEX(Sheet1!D:D,(ROW()-2)*5+4)</f>
        <v>-5374.2025999999996</v>
      </c>
      <c r="E26" cm="1">
        <f t="array" ref="E26">INDEX(Sheet1!E:E,(ROW()-2)*5+4)</f>
        <v>11.885490155691631</v>
      </c>
      <c r="F26" cm="1">
        <f t="array" ref="F26">INDEX(Sheet1!F:F,(ROW()-2)*5+4)</f>
        <v>11.932329717240002</v>
      </c>
      <c r="G26" cm="1">
        <f t="array" ref="G26">INDEX(Sheet1!G:G,(ROW()-2)*5+4)</f>
        <v>11.8271991743726</v>
      </c>
      <c r="H26">
        <f t="shared" si="0"/>
        <v>32</v>
      </c>
      <c r="I26">
        <f t="shared" si="1"/>
        <v>29</v>
      </c>
      <c r="J26">
        <f t="shared" si="2"/>
        <v>4.6839561548370767E-2</v>
      </c>
      <c r="K26">
        <f t="shared" si="3"/>
        <v>2.1939445260436134E-3</v>
      </c>
      <c r="L26">
        <f t="shared" si="4"/>
        <v>32</v>
      </c>
      <c r="M26">
        <f t="shared" si="5"/>
        <v>5.8290981319030877E-2</v>
      </c>
      <c r="N26">
        <f t="shared" si="6"/>
        <v>3.3978385031356068E-3</v>
      </c>
    </row>
    <row r="27" spans="1:14" x14ac:dyDescent="0.2">
      <c r="A27" t="str" cm="1">
        <f t="array" ref="A27">INDEX(Sheet1!A:A,(ROW()-2)*5+4)</f>
        <v>C1(C)(C)C(C)CCC1</v>
      </c>
      <c r="B27" cm="1">
        <f t="array" ref="B27">INDEX(Sheet1!B:B,(ROW()-2)*5+4)</f>
        <v>2.4065649999999998E-3</v>
      </c>
      <c r="C27" cm="1">
        <f t="array" ref="C27">INDEX(Sheet1!C:C,(ROW()-2)*5+4)</f>
        <v>22.33643</v>
      </c>
      <c r="D27" cm="1">
        <f t="array" ref="D27">INDEX(Sheet1!D:D,(ROW()-2)*5+4)</f>
        <v>-4298.4453000000003</v>
      </c>
      <c r="E27" cm="1">
        <f t="array" ref="E27">INDEX(Sheet1!E:E,(ROW()-2)*5+4)</f>
        <v>12.237351701293534</v>
      </c>
      <c r="F27" cm="1">
        <f t="array" ref="F27">INDEX(Sheet1!F:F,(ROW()-2)*5+4)</f>
        <v>11.9919419866055</v>
      </c>
      <c r="G27" cm="1">
        <f t="array" ref="G27">INDEX(Sheet1!G:G,(ROW()-2)*5+4)</f>
        <v>12.187176141221295</v>
      </c>
      <c r="H27">
        <f t="shared" si="0"/>
        <v>20</v>
      </c>
      <c r="I27">
        <f t="shared" si="1"/>
        <v>25</v>
      </c>
      <c r="J27">
        <f t="shared" si="2"/>
        <v>0.24540971468803363</v>
      </c>
      <c r="K27">
        <f t="shared" si="3"/>
        <v>6.0225928063262067E-2</v>
      </c>
      <c r="L27">
        <f t="shared" si="4"/>
        <v>20</v>
      </c>
      <c r="M27">
        <f t="shared" si="5"/>
        <v>5.0175560072238667E-2</v>
      </c>
      <c r="N27">
        <f t="shared" si="6"/>
        <v>2.5175868285628312E-3</v>
      </c>
    </row>
    <row r="28" spans="1:14" x14ac:dyDescent="0.2">
      <c r="A28" t="str" cm="1">
        <f t="array" ref="A28">INDEX(Sheet1!A:A,(ROW()-2)*5+4)</f>
        <v>C1(C)(C)CC(C)CC1</v>
      </c>
      <c r="B28" cm="1">
        <f t="array" ref="B28">INDEX(Sheet1!B:B,(ROW()-2)*5+4)</f>
        <v>2.8560819999999998E-3</v>
      </c>
      <c r="C28" cm="1">
        <f t="array" ref="C28">INDEX(Sheet1!C:C,(ROW()-2)*5+4)</f>
        <v>22.353645</v>
      </c>
      <c r="D28" cm="1">
        <f t="array" ref="D28">INDEX(Sheet1!D:D,(ROW()-2)*5+4)</f>
        <v>-4261.3969999999999</v>
      </c>
      <c r="E28" cm="1">
        <f t="array" ref="E28">INDEX(Sheet1!E:E,(ROW()-2)*5+4)</f>
        <v>10.683762974211344</v>
      </c>
      <c r="F28" cm="1">
        <f t="array" ref="F28">INDEX(Sheet1!F:F,(ROW()-2)*5+4)</f>
        <v>10.182745733446001</v>
      </c>
      <c r="G28" cm="1">
        <f t="array" ref="G28">INDEX(Sheet1!G:G,(ROW()-2)*5+4)</f>
        <v>10.40474300519991</v>
      </c>
      <c r="H28">
        <f t="shared" si="0"/>
        <v>110</v>
      </c>
      <c r="I28">
        <f t="shared" si="1"/>
        <v>101</v>
      </c>
      <c r="J28">
        <f t="shared" si="2"/>
        <v>0.50101724076534282</v>
      </c>
      <c r="K28">
        <f t="shared" si="3"/>
        <v>0.25101827554411749</v>
      </c>
      <c r="L28">
        <f t="shared" si="4"/>
        <v>112</v>
      </c>
      <c r="M28">
        <f t="shared" si="5"/>
        <v>0.27901996901143455</v>
      </c>
      <c r="N28">
        <f t="shared" si="6"/>
        <v>7.7852143107141905E-2</v>
      </c>
    </row>
    <row r="29" spans="1:14" x14ac:dyDescent="0.2">
      <c r="A29" t="str" cm="1">
        <f t="array" ref="A29">INDEX(Sheet1!A:A,(ROW()-2)*5+4)</f>
        <v>c1(C)c(C)c(C)c(CC)cc1</v>
      </c>
      <c r="B29" cm="1">
        <f t="array" ref="B29">INDEX(Sheet1!B:B,(ROW()-2)*5+4)</f>
        <v>2.077167E-3</v>
      </c>
      <c r="C29" cm="1">
        <f t="array" ref="C29">INDEX(Sheet1!C:C,(ROW()-2)*5+4)</f>
        <v>22.924976000000001</v>
      </c>
      <c r="D29" cm="1">
        <f t="array" ref="D29">INDEX(Sheet1!D:D,(ROW()-2)*5+4)</f>
        <v>-5446.6464999999998</v>
      </c>
      <c r="E29" cm="1">
        <f t="array" ref="E29">INDEX(Sheet1!E:E,(ROW()-2)*5+4)</f>
        <v>11.230802124985749</v>
      </c>
      <c r="F29" cm="1">
        <f t="array" ref="F29">INDEX(Sheet1!F:F,(ROW()-2)*5+4)</f>
        <v>11.611381629534501</v>
      </c>
      <c r="G29" cm="1">
        <f t="array" ref="G29">INDEX(Sheet1!G:G,(ROW()-2)*5+4)</f>
        <v>11.098504588706827</v>
      </c>
      <c r="H29">
        <f t="shared" si="0"/>
        <v>72</v>
      </c>
      <c r="I29">
        <f t="shared" si="1"/>
        <v>43</v>
      </c>
      <c r="J29">
        <f t="shared" si="2"/>
        <v>0.38057950454875211</v>
      </c>
      <c r="K29">
        <f t="shared" si="3"/>
        <v>0.14484075928257362</v>
      </c>
      <c r="L29">
        <f t="shared" si="4"/>
        <v>73</v>
      </c>
      <c r="M29">
        <f t="shared" si="5"/>
        <v>0.13229753627892116</v>
      </c>
      <c r="N29">
        <f t="shared" si="6"/>
        <v>1.7502638105472458E-2</v>
      </c>
    </row>
    <row r="30" spans="1:14" x14ac:dyDescent="0.2">
      <c r="A30" t="str" cm="1">
        <f t="array" ref="A30">INDEX(Sheet1!A:A,(ROW()-2)*5+4)</f>
        <v>c1(C)c(CCC)cccc1</v>
      </c>
      <c r="B30" cm="1">
        <f t="array" ref="B30">INDEX(Sheet1!B:B,(ROW()-2)*5+4)</f>
        <v>2.2858449999999999E-3</v>
      </c>
      <c r="C30" cm="1">
        <f t="array" ref="C30">INDEX(Sheet1!C:C,(ROW()-2)*5+4)</f>
        <v>22.990231999999999</v>
      </c>
      <c r="D30" cm="1">
        <f t="array" ref="D30">INDEX(Sheet1!D:D,(ROW()-2)*5+4)</f>
        <v>-5309.0214999999998</v>
      </c>
      <c r="E30" cm="1">
        <f t="array" ref="E30">INDEX(Sheet1!E:E,(ROW()-2)*5+4)</f>
        <v>10.999032853555704</v>
      </c>
      <c r="F30" cm="1">
        <f t="array" ref="F30">INDEX(Sheet1!F:F,(ROW()-2)*5+4)</f>
        <v>10.8546317493325</v>
      </c>
      <c r="G30" cm="1">
        <f t="array" ref="G30">INDEX(Sheet1!G:G,(ROW()-2)*5+4)</f>
        <v>10.85983819559608</v>
      </c>
      <c r="H30">
        <f t="shared" si="0"/>
        <v>87</v>
      </c>
      <c r="I30">
        <f t="shared" si="1"/>
        <v>72</v>
      </c>
      <c r="J30">
        <f t="shared" si="2"/>
        <v>0.14440110422320451</v>
      </c>
      <c r="K30">
        <f t="shared" si="3"/>
        <v>2.0851678900880771E-2</v>
      </c>
      <c r="L30">
        <f t="shared" si="4"/>
        <v>85</v>
      </c>
      <c r="M30">
        <f t="shared" si="5"/>
        <v>0.13919465795962438</v>
      </c>
      <c r="N30">
        <f t="shared" si="6"/>
        <v>1.9375152804496823E-2</v>
      </c>
    </row>
    <row r="31" spans="1:14" x14ac:dyDescent="0.2">
      <c r="A31" t="str" cm="1">
        <f t="array" ref="A31">INDEX(Sheet1!A:A,(ROW()-2)*5+4)</f>
        <v>c1(C)c(N=C=O)cccc1(N=C=O)</v>
      </c>
      <c r="B31" cm="1">
        <f t="array" ref="B31">INDEX(Sheet1!B:B,(ROW()-2)*5+4)</f>
        <v>1.9222449999999999E-3</v>
      </c>
      <c r="C31" cm="1">
        <f t="array" ref="C31">INDEX(Sheet1!C:C,(ROW()-2)*5+4)</f>
        <v>23.717746999999999</v>
      </c>
      <c r="D31" cm="1">
        <f t="array" ref="D31">INDEX(Sheet1!D:D,(ROW()-2)*5+4)</f>
        <v>-6818.3490000000002</v>
      </c>
      <c r="E31" cm="1">
        <f t="array" ref="E31">INDEX(Sheet1!E:E,(ROW()-2)*5+4)</f>
        <v>11.484884035683747</v>
      </c>
      <c r="F31" cm="1">
        <f t="array" ref="F31">INDEX(Sheet1!F:F,(ROW()-2)*5+4)</f>
        <v>10.611209726495</v>
      </c>
      <c r="G31" cm="1">
        <f t="array" ref="G31">INDEX(Sheet1!G:G,(ROW()-2)*5+4)</f>
        <v>11.320486223715646</v>
      </c>
      <c r="H31">
        <f t="shared" si="0"/>
        <v>55</v>
      </c>
      <c r="I31">
        <f t="shared" si="1"/>
        <v>84</v>
      </c>
      <c r="J31">
        <f t="shared" si="2"/>
        <v>0.87367430918874689</v>
      </c>
      <c r="K31">
        <f t="shared" si="3"/>
        <v>0.76330679853643413</v>
      </c>
      <c r="L31">
        <f t="shared" si="4"/>
        <v>56</v>
      </c>
      <c r="M31">
        <f t="shared" si="5"/>
        <v>0.16439781196810088</v>
      </c>
      <c r="N31">
        <f t="shared" si="6"/>
        <v>2.7026640579899053E-2</v>
      </c>
    </row>
    <row r="32" spans="1:14" x14ac:dyDescent="0.2">
      <c r="A32" t="str" cm="1">
        <f t="array" ref="A32">INDEX(Sheet1!A:A,(ROW()-2)*5+4)</f>
        <v>C1(C)CCC(C[OH])CC1</v>
      </c>
      <c r="B32" cm="1">
        <f t="array" ref="B32">INDEX(Sheet1!B:B,(ROW()-2)*5+4)</f>
        <v>2.240143E-3</v>
      </c>
      <c r="C32" cm="1">
        <f t="array" ref="C32">INDEX(Sheet1!C:C,(ROW()-2)*5+4)</f>
        <v>24.072641000000001</v>
      </c>
      <c r="D32" cm="1">
        <f t="array" ref="D32">INDEX(Sheet1!D:D,(ROW()-2)*5+4)</f>
        <v>-5626.6494000000002</v>
      </c>
      <c r="E32" cm="1">
        <f t="array" ref="E32">INDEX(Sheet1!E:E,(ROW()-2)*5+4)</f>
        <v>11.027015563745692</v>
      </c>
      <c r="F32" cm="1">
        <f t="array" ref="F32">INDEX(Sheet1!F:F,(ROW()-2)*5+4)</f>
        <v>11.4681417331358</v>
      </c>
      <c r="G32" cm="1">
        <f t="array" ref="G32">INDEX(Sheet1!G:G,(ROW()-2)*5+4)</f>
        <v>10.794105949395625</v>
      </c>
      <c r="H32">
        <f t="shared" si="0"/>
        <v>85</v>
      </c>
      <c r="I32">
        <f t="shared" si="1"/>
        <v>44</v>
      </c>
      <c r="J32">
        <f t="shared" si="2"/>
        <v>0.44112616939010785</v>
      </c>
      <c r="K32">
        <f t="shared" si="3"/>
        <v>0.19459229732079011</v>
      </c>
      <c r="L32">
        <f t="shared" si="4"/>
        <v>89</v>
      </c>
      <c r="M32">
        <f t="shared" si="5"/>
        <v>0.23290961435006707</v>
      </c>
      <c r="N32">
        <f t="shared" si="6"/>
        <v>5.4246888456696972E-2</v>
      </c>
    </row>
    <row r="33" spans="1:14" x14ac:dyDescent="0.2">
      <c r="A33" t="str" cm="1">
        <f t="array" ref="A33">INDEX(Sheet1!A:A,(ROW()-2)*5+4)</f>
        <v>c1(C=C)ccc(C(C)=C)cc1</v>
      </c>
      <c r="B33" cm="1">
        <f t="array" ref="B33">INDEX(Sheet1!B:B,(ROW()-2)*5+4)</f>
        <v>2.0481940000000001E-3</v>
      </c>
      <c r="C33" cm="1">
        <f t="array" ref="C33">INDEX(Sheet1!C:C,(ROW()-2)*5+4)</f>
        <v>22.885304999999999</v>
      </c>
      <c r="D33" cm="1">
        <f t="array" ref="D33">INDEX(Sheet1!D:D,(ROW()-2)*5+4)</f>
        <v>-5236.3437999999996</v>
      </c>
      <c r="E33" cm="1">
        <f t="array" ref="E33">INDEX(Sheet1!E:E,(ROW()-2)*5+4)</f>
        <v>10.968480868226665</v>
      </c>
      <c r="F33" cm="1">
        <f t="array" ref="F33">INDEX(Sheet1!F:F,(ROW()-2)*5+4)</f>
        <v>12.1602570469028</v>
      </c>
      <c r="G33" cm="1">
        <f t="array" ref="G33">INDEX(Sheet1!G:G,(ROW()-2)*5+4)</f>
        <v>10.854032926222125</v>
      </c>
      <c r="H33">
        <f t="shared" si="0"/>
        <v>88</v>
      </c>
      <c r="I33">
        <f t="shared" si="1"/>
        <v>16</v>
      </c>
      <c r="J33">
        <f t="shared" si="2"/>
        <v>1.1917761786761343</v>
      </c>
      <c r="K33">
        <f t="shared" si="3"/>
        <v>1.4203304600598892</v>
      </c>
      <c r="L33">
        <f t="shared" si="4"/>
        <v>86</v>
      </c>
      <c r="M33">
        <f t="shared" si="5"/>
        <v>0.11444794200454034</v>
      </c>
      <c r="N33">
        <f t="shared" si="6"/>
        <v>1.3098331429074628E-2</v>
      </c>
    </row>
    <row r="34" spans="1:14" x14ac:dyDescent="0.2">
      <c r="A34" t="str" cm="1">
        <f t="array" ref="A34">INDEX(Sheet1!A:A,(ROW()-2)*5+4)</f>
        <v>c1(CC)c(CC)c(CC)ccc1</v>
      </c>
      <c r="B34" cm="1">
        <f t="array" ref="B34">INDEX(Sheet1!B:B,(ROW()-2)*5+4)</f>
        <v>2.227171E-3</v>
      </c>
      <c r="C34" cm="1">
        <f t="array" ref="C34">INDEX(Sheet1!C:C,(ROW()-2)*5+4)</f>
        <v>23.439543</v>
      </c>
      <c r="D34" cm="1">
        <f t="array" ref="D34">INDEX(Sheet1!D:D,(ROW()-2)*5+4)</f>
        <v>-6080.5110000000004</v>
      </c>
      <c r="E34" cm="1">
        <f t="array" ref="E34">INDEX(Sheet1!E:E,(ROW()-2)*5+4)</f>
        <v>10.412083691681064</v>
      </c>
      <c r="F34" cm="1">
        <f t="array" ref="F34">INDEX(Sheet1!F:F,(ROW()-2)*5+4)</f>
        <v>9.8972052356189995</v>
      </c>
      <c r="G34" cm="1">
        <f t="array" ref="G34">INDEX(Sheet1!G:G,(ROW()-2)*5+4)</f>
        <v>10.196384589166779</v>
      </c>
      <c r="H34">
        <f t="shared" ref="H34:H65" si="7">_xlfn.RANK.AVG(E34,E:E)</f>
        <v>115</v>
      </c>
      <c r="I34">
        <f t="shared" ref="I34:I65" si="8">_xlfn.RANK.AVG(F34,F:F)</f>
        <v>114</v>
      </c>
      <c r="J34">
        <f t="shared" ref="J34:J65" si="9">ABS(F34-E34)</f>
        <v>0.51487845606206406</v>
      </c>
      <c r="K34">
        <f t="shared" si="3"/>
        <v>0.26509982451685482</v>
      </c>
      <c r="L34">
        <f t="shared" si="4"/>
        <v>116</v>
      </c>
      <c r="M34">
        <f t="shared" si="5"/>
        <v>0.21569910251428404</v>
      </c>
      <c r="N34">
        <f t="shared" si="6"/>
        <v>4.6526102825467611E-2</v>
      </c>
    </row>
    <row r="35" spans="1:14" x14ac:dyDescent="0.2">
      <c r="A35" t="str" cm="1">
        <f t="array" ref="A35">INDEX(Sheet1!A:A,(ROW()-2)*5+4)</f>
        <v>c1(CC)c(CC)cc(CC)cc1</v>
      </c>
      <c r="B35" cm="1">
        <f t="array" ref="B35">INDEX(Sheet1!B:B,(ROW()-2)*5+4)</f>
        <v>2.2749250000000001E-3</v>
      </c>
      <c r="C35" cm="1">
        <f t="array" ref="C35">INDEX(Sheet1!C:C,(ROW()-2)*5+4)</f>
        <v>23.320784</v>
      </c>
      <c r="D35" cm="1">
        <f t="array" ref="D35">INDEX(Sheet1!D:D,(ROW()-2)*5+4)</f>
        <v>-5827.2259999999997</v>
      </c>
      <c r="E35" cm="1">
        <f t="array" ref="E35">INDEX(Sheet1!E:E,(ROW()-2)*5+4)</f>
        <v>10.142340576924219</v>
      </c>
      <c r="F35" cm="1">
        <f t="array" ref="F35">INDEX(Sheet1!F:F,(ROW()-2)*5+4)</f>
        <v>10.064281891949999</v>
      </c>
      <c r="G35" cm="1">
        <f t="array" ref="G35">INDEX(Sheet1!G:G,(ROW()-2)*5+4)</f>
        <v>9.8966689668176464</v>
      </c>
      <c r="H35">
        <f t="shared" si="7"/>
        <v>124</v>
      </c>
      <c r="I35">
        <f t="shared" si="8"/>
        <v>105</v>
      </c>
      <c r="J35">
        <f t="shared" si="9"/>
        <v>7.8058684974219972E-2</v>
      </c>
      <c r="K35">
        <f t="shared" si="3"/>
        <v>6.0931582999045148E-3</v>
      </c>
      <c r="L35">
        <f t="shared" si="4"/>
        <v>125</v>
      </c>
      <c r="M35">
        <f t="shared" si="5"/>
        <v>0.24567161010657301</v>
      </c>
      <c r="N35">
        <f t="shared" si="6"/>
        <v>6.0354540012356024E-2</v>
      </c>
    </row>
    <row r="36" spans="1:14" x14ac:dyDescent="0.2">
      <c r="A36" t="str" cm="1">
        <f t="array" ref="A36">INDEX(Sheet1!A:A,(ROW()-2)*5+4)</f>
        <v>c1(CC)c(CC)cccc1</v>
      </c>
      <c r="B36" cm="1">
        <f t="array" ref="B36">INDEX(Sheet1!B:B,(ROW()-2)*5+4)</f>
        <v>2.197971E-3</v>
      </c>
      <c r="C36" cm="1">
        <f t="array" ref="C36">INDEX(Sheet1!C:C,(ROW()-2)*5+4)</f>
        <v>23.074825000000001</v>
      </c>
      <c r="D36" cm="1">
        <f t="array" ref="D36">INDEX(Sheet1!D:D,(ROW()-2)*5+4)</f>
        <v>-5404.9790000000003</v>
      </c>
      <c r="E36" cm="1">
        <f t="array" ref="E36">INDEX(Sheet1!E:E,(ROW()-2)*5+4)</f>
        <v>11.486768539726024</v>
      </c>
      <c r="F36" cm="1">
        <f t="array" ref="F36">INDEX(Sheet1!F:F,(ROW()-2)*5+4)</f>
        <v>11.194837902391001</v>
      </c>
      <c r="G36" cm="1">
        <f t="array" ref="G36">INDEX(Sheet1!G:G,(ROW()-2)*5+4)</f>
        <v>11.35277868619057</v>
      </c>
      <c r="H36">
        <f t="shared" si="7"/>
        <v>54</v>
      </c>
      <c r="I36">
        <f t="shared" si="8"/>
        <v>55</v>
      </c>
      <c r="J36">
        <f t="shared" si="9"/>
        <v>0.29193063733502278</v>
      </c>
      <c r="K36">
        <f t="shared" si="3"/>
        <v>8.5223497014832603E-2</v>
      </c>
      <c r="L36">
        <f t="shared" si="4"/>
        <v>54</v>
      </c>
      <c r="M36">
        <f t="shared" si="5"/>
        <v>0.13398985353545356</v>
      </c>
      <c r="N36">
        <f t="shared" si="6"/>
        <v>1.7953280850452297E-2</v>
      </c>
    </row>
    <row r="37" spans="1:14" x14ac:dyDescent="0.2">
      <c r="A37" t="str" cm="1">
        <f t="array" ref="A37">INDEX(Sheet1!A:A,(ROW()-2)*5+4)</f>
        <v>C1(CC)CCCC1</v>
      </c>
      <c r="B37" cm="1">
        <f t="array" ref="B37">INDEX(Sheet1!B:B,(ROW()-2)*5+4)</f>
        <v>2.8399810000000001E-3</v>
      </c>
      <c r="C37" cm="1">
        <f t="array" ref="C37">INDEX(Sheet1!C:C,(ROW()-2)*5+4)</f>
        <v>22.596409000000001</v>
      </c>
      <c r="D37" cm="1">
        <f t="array" ref="D37">INDEX(Sheet1!D:D,(ROW()-2)*5+4)</f>
        <v>-4516.4727000000003</v>
      </c>
      <c r="E37" cm="1">
        <f t="array" ref="E37">INDEX(Sheet1!E:E,(ROW()-2)*5+4)</f>
        <v>10.772391716972354</v>
      </c>
      <c r="F37" cm="1">
        <f t="array" ref="F37">INDEX(Sheet1!F:F,(ROW()-2)*5+4)</f>
        <v>9.7697123449813006</v>
      </c>
      <c r="G37" cm="1">
        <f t="array" ref="G37">INDEX(Sheet1!G:G,(ROW()-2)*5+4)</f>
        <v>10.579187894289763</v>
      </c>
      <c r="H37">
        <f t="shared" si="7"/>
        <v>105</v>
      </c>
      <c r="I37">
        <f t="shared" si="8"/>
        <v>118</v>
      </c>
      <c r="J37">
        <f t="shared" si="9"/>
        <v>1.0026793719910536</v>
      </c>
      <c r="K37">
        <f t="shared" si="3"/>
        <v>1.0053659230163736</v>
      </c>
      <c r="L37">
        <f t="shared" si="4"/>
        <v>105</v>
      </c>
      <c r="M37">
        <f t="shared" si="5"/>
        <v>0.19320382268259095</v>
      </c>
      <c r="N37">
        <f t="shared" si="6"/>
        <v>3.7327717099166047E-2</v>
      </c>
    </row>
    <row r="38" spans="1:14" x14ac:dyDescent="0.2">
      <c r="A38" t="str" cm="1">
        <f t="array" ref="A38">INDEX(Sheet1!A:A,(ROW()-2)*5+4)</f>
        <v>c1(CC)cccc2ccccc21</v>
      </c>
      <c r="B38" cm="1">
        <f t="array" ref="B38">INDEX(Sheet1!B:B,(ROW()-2)*5+4)</f>
        <v>1.9317329999999999E-3</v>
      </c>
      <c r="C38" cm="1">
        <f t="array" ref="C38">INDEX(Sheet1!C:C,(ROW()-2)*5+4)</f>
        <v>23.070972000000001</v>
      </c>
      <c r="D38" cm="1">
        <f t="array" ref="D38">INDEX(Sheet1!D:D,(ROW()-2)*5+4)</f>
        <v>-6207.8940000000002</v>
      </c>
      <c r="E38" cm="1">
        <f t="array" ref="E38">INDEX(Sheet1!E:E,(ROW()-2)*5+4)</f>
        <v>11.223154195552292</v>
      </c>
      <c r="F38" cm="1">
        <f t="array" ref="F38">INDEX(Sheet1!F:F,(ROW()-2)*5+4)</f>
        <v>11.078978299698001</v>
      </c>
      <c r="G38" cm="1">
        <f t="array" ref="G38">INDEX(Sheet1!G:G,(ROW()-2)*5+4)</f>
        <v>11.071509097588894</v>
      </c>
      <c r="H38">
        <f t="shared" si="7"/>
        <v>74</v>
      </c>
      <c r="I38">
        <f t="shared" si="8"/>
        <v>61</v>
      </c>
      <c r="J38">
        <f t="shared" si="9"/>
        <v>0.14417589585429091</v>
      </c>
      <c r="K38">
        <f t="shared" si="3"/>
        <v>2.0786688945387339E-2</v>
      </c>
      <c r="L38">
        <f t="shared" si="4"/>
        <v>75</v>
      </c>
      <c r="M38">
        <f t="shared" si="5"/>
        <v>0.15164509796339765</v>
      </c>
      <c r="N38">
        <f t="shared" si="6"/>
        <v>2.2996235736328467E-2</v>
      </c>
    </row>
    <row r="39" spans="1:14" x14ac:dyDescent="0.2">
      <c r="A39" t="str" cm="1">
        <f t="array" ref="A39">INDEX(Sheet1!A:A,(ROW()-2)*5+4)</f>
        <v>c1(CCCCC)cccc(cccc2)c12</v>
      </c>
      <c r="B39" cm="1">
        <f t="array" ref="B39">INDEX(Sheet1!B:B,(ROW()-2)*5+4)</f>
        <v>1.9015200000000001E-3</v>
      </c>
      <c r="C39" cm="1">
        <f t="array" ref="C39">INDEX(Sheet1!C:C,(ROW()-2)*5+4)</f>
        <v>23.732899</v>
      </c>
      <c r="D39" cm="1">
        <f t="array" ref="D39">INDEX(Sheet1!D:D,(ROW()-2)*5+4)</f>
        <v>-7104.5659999999998</v>
      </c>
      <c r="E39" cm="1">
        <f t="array" ref="E39">INDEX(Sheet1!E:E,(ROW()-2)*5+4)</f>
        <v>10.301542157773854</v>
      </c>
      <c r="F39" cm="1">
        <f t="array" ref="F39">INDEX(Sheet1!F:F,(ROW()-2)*5+4)</f>
        <v>10.223424659679999</v>
      </c>
      <c r="G39" cm="1">
        <f t="array" ref="G39">INDEX(Sheet1!G:G,(ROW()-2)*5+4)</f>
        <v>10.06575963655408</v>
      </c>
      <c r="H39">
        <f t="shared" si="7"/>
        <v>118</v>
      </c>
      <c r="I39">
        <f t="shared" si="8"/>
        <v>97</v>
      </c>
      <c r="J39">
        <f t="shared" si="9"/>
        <v>7.811749809385482E-2</v>
      </c>
      <c r="K39">
        <f t="shared" si="3"/>
        <v>6.1023435084434112E-3</v>
      </c>
      <c r="L39">
        <f t="shared" si="4"/>
        <v>119</v>
      </c>
      <c r="M39">
        <f t="shared" si="5"/>
        <v>0.2357825212197735</v>
      </c>
      <c r="N39">
        <f t="shared" si="6"/>
        <v>5.5593397312752937E-2</v>
      </c>
    </row>
    <row r="40" spans="1:14" x14ac:dyDescent="0.2">
      <c r="A40" t="str" cm="1">
        <f t="array" ref="A40">INDEX(Sheet1!A:A,(ROW()-2)*5+4)</f>
        <v>C1(Cl)(F)C(Cl)(F)C(F)(F)C1(F)(F)</v>
      </c>
      <c r="B40" cm="1">
        <f t="array" ref="B40">INDEX(Sheet1!B:B,(ROW()-2)*5+4)</f>
        <v>2.6804260000000001E-3</v>
      </c>
      <c r="C40" cm="1">
        <f t="array" ref="C40">INDEX(Sheet1!C:C,(ROW()-2)*5+4)</f>
        <v>22.430237000000002</v>
      </c>
      <c r="D40" cm="1">
        <f t="array" ref="D40">INDEX(Sheet1!D:D,(ROW()-2)*5+4)</f>
        <v>-3655.7954</v>
      </c>
      <c r="E40" cm="1">
        <f t="array" ref="E40">INDEX(Sheet1!E:E,(ROW()-2)*5+4)</f>
        <v>12.627904181069963</v>
      </c>
      <c r="F40" cm="1">
        <f t="array" ref="F40">INDEX(Sheet1!F:F,(ROW()-2)*5+4)</f>
        <v>12.631147959159602</v>
      </c>
      <c r="G40" cm="1">
        <f t="array" ref="G40">INDEX(Sheet1!G:G,(ROW()-2)*5+4)</f>
        <v>12.605300132297762</v>
      </c>
      <c r="H40">
        <f t="shared" si="7"/>
        <v>7</v>
      </c>
      <c r="I40">
        <f t="shared" si="8"/>
        <v>7</v>
      </c>
      <c r="J40">
        <f t="shared" si="9"/>
        <v>3.2437780896383828E-3</v>
      </c>
      <c r="K40">
        <f t="shared" si="3"/>
        <v>1.0522096294818036E-5</v>
      </c>
      <c r="L40">
        <f t="shared" si="4"/>
        <v>6</v>
      </c>
      <c r="M40">
        <f t="shared" si="5"/>
        <v>2.2604048772201679E-2</v>
      </c>
      <c r="N40">
        <f t="shared" si="6"/>
        <v>5.1094302089607223E-4</v>
      </c>
    </row>
    <row r="41" spans="1:14" x14ac:dyDescent="0.2">
      <c r="A41" t="str" cm="1">
        <f t="array" ref="A41">INDEX(Sheet1!A:A,(ROW()-2)*5+4)</f>
        <v>c1(F)ccccc1</v>
      </c>
      <c r="B41" cm="1">
        <f t="array" ref="B41">INDEX(Sheet1!B:B,(ROW()-2)*5+4)</f>
        <v>2.528349E-3</v>
      </c>
      <c r="C41" cm="1">
        <f t="array" ref="C41">INDEX(Sheet1!C:C,(ROW()-2)*5+4)</f>
        <v>22.720237999999998</v>
      </c>
      <c r="D41" cm="1">
        <f t="array" ref="D41">INDEX(Sheet1!D:D,(ROW()-2)*5+4)</f>
        <v>-4624.777</v>
      </c>
      <c r="E41" cm="1">
        <f t="array" ref="E41">INDEX(Sheet1!E:E,(ROW()-2)*5+4)</f>
        <v>12.544197447706289</v>
      </c>
      <c r="F41" cm="1">
        <f t="array" ref="F41">INDEX(Sheet1!F:F,(ROW()-2)*5+4)</f>
        <v>11.027187696826998</v>
      </c>
      <c r="G41" cm="1">
        <f t="array" ref="G41">INDEX(Sheet1!G:G,(ROW()-2)*5+4)</f>
        <v>12.493030891026718</v>
      </c>
      <c r="H41">
        <f t="shared" si="7"/>
        <v>11</v>
      </c>
      <c r="I41">
        <f t="shared" si="8"/>
        <v>66</v>
      </c>
      <c r="J41">
        <f t="shared" si="9"/>
        <v>1.517009750879291</v>
      </c>
      <c r="K41">
        <f t="shared" si="3"/>
        <v>2.3013185842628485</v>
      </c>
      <c r="L41">
        <f t="shared" si="4"/>
        <v>12</v>
      </c>
      <c r="M41">
        <f t="shared" si="5"/>
        <v>5.1166556679570263E-2</v>
      </c>
      <c r="N41">
        <f t="shared" si="6"/>
        <v>2.6180165224436763E-3</v>
      </c>
    </row>
    <row r="42" spans="1:14" x14ac:dyDescent="0.2">
      <c r="A42" t="str" cm="1">
        <f t="array" ref="A42">INDEX(Sheet1!A:A,(ROW()-2)*5+4)</f>
        <v>c1(O)cc(C)ccc1</v>
      </c>
      <c r="B42" cm="1">
        <f t="array" ref="B42">INDEX(Sheet1!B:B,(ROW()-2)*5+4)</f>
        <v>2.017675E-3</v>
      </c>
      <c r="C42" cm="1">
        <f t="array" ref="C42">INDEX(Sheet1!C:C,(ROW()-2)*5+4)</f>
        <v>23.516715999999999</v>
      </c>
      <c r="D42" cm="1">
        <f t="array" ref="D42">INDEX(Sheet1!D:D,(ROW()-2)*5+4)</f>
        <v>-5685.7407000000003</v>
      </c>
      <c r="E42" cm="1">
        <f t="array" ref="E42">INDEX(Sheet1!E:E,(ROW()-2)*5+4)</f>
        <v>12.034844323302375</v>
      </c>
      <c r="F42" cm="1">
        <f t="array" ref="F42">INDEX(Sheet1!F:F,(ROW()-2)*5+4)</f>
        <v>12.044739133127498</v>
      </c>
      <c r="G42" cm="1">
        <f t="array" ref="G42">INDEX(Sheet1!G:G,(ROW()-2)*5+4)</f>
        <v>11.889882758886449</v>
      </c>
      <c r="H42">
        <f t="shared" si="7"/>
        <v>27</v>
      </c>
      <c r="I42">
        <f t="shared" si="8"/>
        <v>21</v>
      </c>
      <c r="J42">
        <f t="shared" si="9"/>
        <v>9.894809825123474E-3</v>
      </c>
      <c r="K42">
        <f t="shared" si="3"/>
        <v>9.7907261475360037E-5</v>
      </c>
      <c r="L42">
        <f t="shared" si="4"/>
        <v>30</v>
      </c>
      <c r="M42">
        <f t="shared" si="5"/>
        <v>0.14496156441592589</v>
      </c>
      <c r="N42">
        <f t="shared" si="6"/>
        <v>2.1013855157912632E-2</v>
      </c>
    </row>
    <row r="43" spans="1:14" x14ac:dyDescent="0.2">
      <c r="A43" t="str" cm="1">
        <f t="array" ref="A43">INDEX(Sheet1!A:A,(ROW()-2)*5+4)</f>
        <v>c1(O)ccccc1(C=O)</v>
      </c>
      <c r="B43" cm="1">
        <f t="array" ref="B43">INDEX(Sheet1!B:B,(ROW()-2)*5+4)</f>
        <v>2.0947890000000001E-3</v>
      </c>
      <c r="C43" cm="1">
        <f t="array" ref="C43">INDEX(Sheet1!C:C,(ROW()-2)*5+4)</f>
        <v>24.118835000000001</v>
      </c>
      <c r="D43" cm="1">
        <f t="array" ref="D43">INDEX(Sheet1!D:D,(ROW()-2)*5+4)</f>
        <v>-6409.5780000000004</v>
      </c>
      <c r="E43" cm="1">
        <f t="array" ref="E43">INDEX(Sheet1!E:E,(ROW()-2)*5+4)</f>
        <v>11.728662234253219</v>
      </c>
      <c r="F43" cm="1">
        <f t="array" ref="F43">INDEX(Sheet1!F:F,(ROW()-2)*5+4)</f>
        <v>10.692121510958</v>
      </c>
      <c r="G43" cm="1">
        <f t="array" ref="G43">INDEX(Sheet1!G:G,(ROW()-2)*5+4)</f>
        <v>11.75075765667359</v>
      </c>
      <c r="H43">
        <f t="shared" si="7"/>
        <v>36</v>
      </c>
      <c r="I43">
        <f t="shared" si="8"/>
        <v>80</v>
      </c>
      <c r="J43">
        <f t="shared" si="9"/>
        <v>1.0365407232952197</v>
      </c>
      <c r="K43">
        <f t="shared" si="3"/>
        <v>1.0744166710493772</v>
      </c>
      <c r="L43">
        <f t="shared" si="4"/>
        <v>33</v>
      </c>
      <c r="M43">
        <f t="shared" si="5"/>
        <v>2.209542242037088E-2</v>
      </c>
      <c r="N43">
        <f t="shared" si="6"/>
        <v>4.8820769193462819E-4</v>
      </c>
    </row>
    <row r="44" spans="1:14" x14ac:dyDescent="0.2">
      <c r="A44" t="str" cm="1">
        <f t="array" ref="A44">INDEX(Sheet1!A:A,(ROW()-2)*5+4)</f>
        <v>C1(OO)CCCCC1</v>
      </c>
      <c r="B44" cm="1">
        <f t="array" ref="B44">INDEX(Sheet1!B:B,(ROW()-2)*5+4)</f>
        <v>2.1318550000000002E-3</v>
      </c>
      <c r="C44" cm="1">
        <f t="array" ref="C44">INDEX(Sheet1!C:C,(ROW()-2)*5+4)</f>
        <v>24.576837999999999</v>
      </c>
      <c r="D44" cm="1">
        <f t="array" ref="D44">INDEX(Sheet1!D:D,(ROW()-2)*5+4)</f>
        <v>-5919.6049999999996</v>
      </c>
      <c r="E44" cm="1">
        <f t="array" ref="E44">INDEX(Sheet1!E:E,(ROW()-2)*5+4)</f>
        <v>10.883024356892069</v>
      </c>
      <c r="F44" cm="1">
        <f t="array" ref="F44">INDEX(Sheet1!F:F,(ROW()-2)*5+4)</f>
        <v>11.957098482724998</v>
      </c>
      <c r="G44" cm="1">
        <f t="array" ref="G44">INDEX(Sheet1!G:G,(ROW()-2)*5+4)</f>
        <v>10.665551598416103</v>
      </c>
      <c r="H44">
        <f t="shared" si="7"/>
        <v>93</v>
      </c>
      <c r="I44">
        <f t="shared" si="8"/>
        <v>27</v>
      </c>
      <c r="J44">
        <f t="shared" si="9"/>
        <v>1.0740741258329294</v>
      </c>
      <c r="K44">
        <f t="shared" si="3"/>
        <v>1.1536352277837714</v>
      </c>
      <c r="L44">
        <f t="shared" si="4"/>
        <v>100</v>
      </c>
      <c r="M44">
        <f t="shared" si="5"/>
        <v>0.21747275847596548</v>
      </c>
      <c r="N44">
        <f t="shared" si="6"/>
        <v>4.7294400679145615E-2</v>
      </c>
    </row>
    <row r="45" spans="1:14" x14ac:dyDescent="0.2">
      <c r="A45" t="str" cm="1">
        <f t="array" ref="A45">INDEX(Sheet1!A:A,(ROW()-2)*5+4)</f>
        <v>C1=CC=CC=CC=C1</v>
      </c>
      <c r="B45" cm="1">
        <f t="array" ref="B45">INDEX(Sheet1!B:B,(ROW()-2)*5+4)</f>
        <v>2.1980440000000001E-3</v>
      </c>
      <c r="C45" cm="1">
        <f t="array" ref="C45">INDEX(Sheet1!C:C,(ROW()-2)*5+4)</f>
        <v>22.5685</v>
      </c>
      <c r="D45" cm="1">
        <f t="array" ref="D45">INDEX(Sheet1!D:D,(ROW()-2)*5+4)</f>
        <v>-4593.2920000000004</v>
      </c>
      <c r="E45" cm="1">
        <f t="array" ref="E45">INDEX(Sheet1!E:E,(ROW()-2)*5+4)</f>
        <v>12.46963286651695</v>
      </c>
      <c r="F45" cm="1">
        <f t="array" ref="F45">INDEX(Sheet1!F:F,(ROW()-2)*5+4)</f>
        <v>12.472242079151998</v>
      </c>
      <c r="G45" cm="1">
        <f t="array" ref="G45">INDEX(Sheet1!G:G,(ROW()-2)*5+4)</f>
        <v>12.42689425461063</v>
      </c>
      <c r="H45">
        <f t="shared" si="7"/>
        <v>14</v>
      </c>
      <c r="I45">
        <f t="shared" si="8"/>
        <v>10</v>
      </c>
      <c r="J45">
        <f t="shared" si="9"/>
        <v>2.6092126350487632E-3</v>
      </c>
      <c r="K45">
        <f t="shared" si="3"/>
        <v>6.8079905748981105E-6</v>
      </c>
      <c r="L45">
        <f t="shared" si="4"/>
        <v>15</v>
      </c>
      <c r="M45">
        <f t="shared" si="5"/>
        <v>4.2738611906319335E-2</v>
      </c>
      <c r="N45">
        <f t="shared" si="6"/>
        <v>1.8265889476789807E-3</v>
      </c>
    </row>
    <row r="46" spans="1:14" x14ac:dyDescent="0.2">
      <c r="A46" t="str" cm="1">
        <f t="array" ref="A46">INDEX(Sheet1!A:A,(ROW()-2)*5+4)</f>
        <v>C1=CC=CC1</v>
      </c>
      <c r="B46" cm="1">
        <f t="array" ref="B46">INDEX(Sheet1!B:B,(ROW()-2)*5+4)</f>
        <v>2.877077E-3</v>
      </c>
      <c r="C46" cm="1">
        <f t="array" ref="C46">INDEX(Sheet1!C:C,(ROW()-2)*5+4)</f>
        <v>22.659403000000001</v>
      </c>
      <c r="D46" cm="1">
        <f t="array" ref="D46">INDEX(Sheet1!D:D,(ROW()-2)*5+4)</f>
        <v>-4601.3410000000003</v>
      </c>
      <c r="E46" cm="1">
        <f t="array" ref="E46">INDEX(Sheet1!E:E,(ROW()-2)*5+4)</f>
        <v>12.495781271272458</v>
      </c>
      <c r="F46" cm="1">
        <f t="array" ref="F46">INDEX(Sheet1!F:F,(ROW()-2)*5+4)</f>
        <v>9.4209906397429997</v>
      </c>
      <c r="G46" cm="1">
        <f t="array" ref="G46">INDEX(Sheet1!G:G,(ROW()-2)*5+4)</f>
        <v>12.508492878005425</v>
      </c>
      <c r="H46">
        <f t="shared" si="7"/>
        <v>13</v>
      </c>
      <c r="I46">
        <f t="shared" si="8"/>
        <v>127</v>
      </c>
      <c r="J46">
        <f t="shared" si="9"/>
        <v>3.0747906315294582</v>
      </c>
      <c r="K46">
        <f t="shared" si="3"/>
        <v>9.4543374277413239</v>
      </c>
      <c r="L46">
        <f t="shared" si="4"/>
        <v>11</v>
      </c>
      <c r="M46">
        <f t="shared" si="5"/>
        <v>1.271160673296734E-2</v>
      </c>
      <c r="N46">
        <f t="shared" si="6"/>
        <v>1.6158494573362061E-4</v>
      </c>
    </row>
    <row r="47" spans="1:14" x14ac:dyDescent="0.2">
      <c r="A47" t="str" cm="1">
        <f t="array" ref="A47">INDEX(Sheet1!A:A,(ROW()-2)*5+4)</f>
        <v>C1=CC2=C(C=C1)CCC2</v>
      </c>
      <c r="B47" cm="1">
        <f t="array" ref="B47">INDEX(Sheet1!B:B,(ROW()-2)*5+4)</f>
        <v>2.2059470000000002E-3</v>
      </c>
      <c r="C47" cm="1">
        <f t="array" ref="C47">INDEX(Sheet1!C:C,(ROW()-2)*5+4)</f>
        <v>22.992505999999999</v>
      </c>
      <c r="D47" cm="1">
        <f t="array" ref="D47">INDEX(Sheet1!D:D,(ROW()-2)*5+4)</f>
        <v>-5994.9614000000001</v>
      </c>
      <c r="E47" cm="1">
        <f t="array" ref="E47">INDEX(Sheet1!E:E,(ROW()-2)*5+4)</f>
        <v>11.582587948370426</v>
      </c>
      <c r="F47" cm="1">
        <f t="array" ref="F47">INDEX(Sheet1!F:F,(ROW()-2)*5+4)</f>
        <v>9.7679388845541979</v>
      </c>
      <c r="G47" cm="1">
        <f t="array" ref="G47">INDEX(Sheet1!G:G,(ROW()-2)*5+4)</f>
        <v>11.47176127928028</v>
      </c>
      <c r="H47">
        <f t="shared" si="7"/>
        <v>48</v>
      </c>
      <c r="I47">
        <f t="shared" si="8"/>
        <v>119</v>
      </c>
      <c r="J47">
        <f t="shared" si="9"/>
        <v>1.814649063816228</v>
      </c>
      <c r="K47">
        <f t="shared" si="3"/>
        <v>3.2929512248091131</v>
      </c>
      <c r="L47">
        <f t="shared" si="4"/>
        <v>47</v>
      </c>
      <c r="M47">
        <f t="shared" si="5"/>
        <v>0.11082666909014627</v>
      </c>
      <c r="N47">
        <f t="shared" si="6"/>
        <v>1.2282550581616782E-2</v>
      </c>
    </row>
    <row r="48" spans="1:14" x14ac:dyDescent="0.2">
      <c r="A48" t="str" cm="1">
        <f t="array" ref="A48">INDEX(Sheet1!A:A,(ROW()-2)*5+4)</f>
        <v>C1=CCCC=CCC1</v>
      </c>
      <c r="B48" cm="1">
        <f t="array" ref="B48">INDEX(Sheet1!B:B,(ROW()-2)*5+4)</f>
        <v>2.3557679999999998E-3</v>
      </c>
      <c r="C48" cm="1">
        <f t="array" ref="C48">INDEX(Sheet1!C:C,(ROW()-2)*5+4)</f>
        <v>22.672235000000001</v>
      </c>
      <c r="D48" cm="1">
        <f t="array" ref="D48">INDEX(Sheet1!D:D,(ROW()-2)*5+4)</f>
        <v>-4445.34</v>
      </c>
      <c r="E48" cm="1">
        <f t="array" ref="E48">INDEX(Sheet1!E:E,(ROW()-2)*5+4)</f>
        <v>11.561939587696321</v>
      </c>
      <c r="F48" cm="1">
        <f t="array" ref="F48">INDEX(Sheet1!F:F,(ROW()-2)*5+4)</f>
        <v>12.200045278880001</v>
      </c>
      <c r="G48" cm="1">
        <f t="array" ref="G48">INDEX(Sheet1!G:G,(ROW()-2)*5+4)</f>
        <v>11.421551317449342</v>
      </c>
      <c r="H48">
        <f t="shared" si="7"/>
        <v>49</v>
      </c>
      <c r="I48">
        <f t="shared" si="8"/>
        <v>13</v>
      </c>
      <c r="J48">
        <f t="shared" si="9"/>
        <v>0.63810569118368043</v>
      </c>
      <c r="K48">
        <f t="shared" si="3"/>
        <v>0.40717887312100254</v>
      </c>
      <c r="L48">
        <f t="shared" si="4"/>
        <v>50</v>
      </c>
      <c r="M48">
        <f t="shared" si="5"/>
        <v>0.14038827024697831</v>
      </c>
      <c r="N48">
        <f t="shared" si="6"/>
        <v>1.9708866422938617E-2</v>
      </c>
    </row>
    <row r="49" spans="1:14" x14ac:dyDescent="0.2">
      <c r="A49" t="str" cm="1">
        <f t="array" ref="A49">INDEX(Sheet1!A:A,(ROW()-2)*5+4)</f>
        <v>c1c(C(=O)OCCCCCCCCC)c(C(=O)OCCCCCCCCCCC)ccc1</v>
      </c>
      <c r="B49" cm="1">
        <f t="array" ref="B49">INDEX(Sheet1!B:B,(ROW()-2)*5+4)</f>
        <v>1.70068E-3</v>
      </c>
      <c r="C49" cm="1">
        <f t="array" ref="C49">INDEX(Sheet1!C:C,(ROW()-2)*5+4)</f>
        <v>26.541623999999999</v>
      </c>
      <c r="D49" cm="1">
        <f t="array" ref="D49">INDEX(Sheet1!D:D,(ROW()-2)*5+4)</f>
        <v>-10428.949000000001</v>
      </c>
      <c r="E49" cm="1">
        <f t="array" ref="E49">INDEX(Sheet1!E:E,(ROW()-2)*5+4)</f>
        <v>7.9740618029157604</v>
      </c>
      <c r="F49" cm="1">
        <f t="array" ref="F49">INDEX(Sheet1!F:F,(ROW()-2)*5+4)</f>
        <v>8.8053190146799984</v>
      </c>
      <c r="G49" cm="1">
        <f t="array" ref="G49">INDEX(Sheet1!G:G,(ROW()-2)*5+4)</f>
        <v>7.5626051792516016</v>
      </c>
      <c r="H49">
        <f t="shared" si="7"/>
        <v>137</v>
      </c>
      <c r="I49">
        <f t="shared" si="8"/>
        <v>134</v>
      </c>
      <c r="J49">
        <f t="shared" si="9"/>
        <v>0.83125721176423806</v>
      </c>
      <c r="K49">
        <f t="shared" si="3"/>
        <v>0.69098855211005528</v>
      </c>
      <c r="L49">
        <f t="shared" si="4"/>
        <v>137</v>
      </c>
      <c r="M49">
        <f t="shared" si="5"/>
        <v>0.4114566236641588</v>
      </c>
      <c r="N49">
        <f t="shared" si="6"/>
        <v>0.1692965531571092</v>
      </c>
    </row>
    <row r="50" spans="1:14" x14ac:dyDescent="0.2">
      <c r="A50" t="str" cm="1">
        <f t="array" ref="A50">INDEX(Sheet1!A:A,(ROW()-2)*5+4)</f>
        <v>C1C(C2(C)(C))CC2C(C)=C1</v>
      </c>
      <c r="B50" cm="1">
        <f t="array" ref="B50">INDEX(Sheet1!B:B,(ROW()-2)*5+4)</f>
        <v>2.344254E-3</v>
      </c>
      <c r="C50" cm="1">
        <f t="array" ref="C50">INDEX(Sheet1!C:C,(ROW()-2)*5+4)</f>
        <v>22.715434999999999</v>
      </c>
      <c r="D50" cm="1">
        <f t="array" ref="D50">INDEX(Sheet1!D:D,(ROW()-2)*5+4)</f>
        <v>-5466.4184999999998</v>
      </c>
      <c r="E50" cm="1">
        <f t="array" ref="E50">INDEX(Sheet1!E:E,(ROW()-2)*5+4)</f>
        <v>11.450827779907002</v>
      </c>
      <c r="F50" cm="1">
        <f t="array" ref="F50">INDEX(Sheet1!F:F,(ROW()-2)*5+4)</f>
        <v>9.900761565701</v>
      </c>
      <c r="G50" cm="1">
        <f t="array" ref="G50">INDEX(Sheet1!G:G,(ROW()-2)*5+4)</f>
        <v>11.283789409241987</v>
      </c>
      <c r="H50">
        <f t="shared" si="7"/>
        <v>57</v>
      </c>
      <c r="I50">
        <f t="shared" si="8"/>
        <v>112</v>
      </c>
      <c r="J50">
        <f t="shared" si="9"/>
        <v>1.5500662142060015</v>
      </c>
      <c r="K50">
        <f t="shared" si="3"/>
        <v>2.4027052684229258</v>
      </c>
      <c r="L50">
        <f t="shared" si="4"/>
        <v>60</v>
      </c>
      <c r="M50">
        <f t="shared" si="5"/>
        <v>0.16703837066501492</v>
      </c>
      <c r="N50">
        <f t="shared" si="6"/>
        <v>2.7901817274422917E-2</v>
      </c>
    </row>
    <row r="51" spans="1:14" x14ac:dyDescent="0.2">
      <c r="A51" t="str" cm="1">
        <f t="array" ref="A51">INDEX(Sheet1!A:A,(ROW()-2)*5+4)</f>
        <v>C1C(C2C=CC1C2)=CC</v>
      </c>
      <c r="B51" cm="1">
        <f t="array" ref="B51">INDEX(Sheet1!B:B,(ROW()-2)*5+4)</f>
        <v>2.4330900000000002E-3</v>
      </c>
      <c r="C51" cm="1">
        <f t="array" ref="C51">INDEX(Sheet1!C:C,(ROW()-2)*5+4)</f>
        <v>22.823656</v>
      </c>
      <c r="D51" cm="1">
        <f t="array" ref="D51">INDEX(Sheet1!D:D,(ROW()-2)*5+4)</f>
        <v>-5708.7344000000003</v>
      </c>
      <c r="E51" cm="1">
        <f t="array" ref="E51">INDEX(Sheet1!E:E,(ROW()-2)*5+4)</f>
        <v>11.26448933649673</v>
      </c>
      <c r="F51" cm="1">
        <f t="array" ref="F51">INDEX(Sheet1!F:F,(ROW()-2)*5+4)</f>
        <v>8.9337914187039988</v>
      </c>
      <c r="G51" cm="1">
        <f t="array" ref="G51">INDEX(Sheet1!G:G,(ROW()-2)*5+4)</f>
        <v>11.129960973030636</v>
      </c>
      <c r="H51">
        <f t="shared" si="7"/>
        <v>70</v>
      </c>
      <c r="I51">
        <f t="shared" si="8"/>
        <v>133</v>
      </c>
      <c r="J51">
        <f t="shared" si="9"/>
        <v>2.3306979177927314</v>
      </c>
      <c r="K51">
        <f t="shared" si="3"/>
        <v>5.4321527840033736</v>
      </c>
      <c r="L51">
        <f t="shared" si="4"/>
        <v>69</v>
      </c>
      <c r="M51">
        <f t="shared" si="5"/>
        <v>0.13452836346609409</v>
      </c>
      <c r="N51">
        <f t="shared" si="6"/>
        <v>1.8097880576865521E-2</v>
      </c>
    </row>
    <row r="52" spans="1:14" x14ac:dyDescent="0.2">
      <c r="A52" t="str" cm="1">
        <f t="array" ref="A52">INDEX(Sheet1!A:A,(ROW()-2)*5+4)</f>
        <v>C1CC2CC1C(=C2)C</v>
      </c>
      <c r="B52" cm="1">
        <f t="array" ref="B52">INDEX(Sheet1!B:B,(ROW()-2)*5+4)</f>
        <v>2.534854E-3</v>
      </c>
      <c r="C52" cm="1">
        <f t="array" ref="C52">INDEX(Sheet1!C:C,(ROW()-2)*5+4)</f>
        <v>22.745825</v>
      </c>
      <c r="D52" cm="1">
        <f t="array" ref="D52">INDEX(Sheet1!D:D,(ROW()-2)*5+4)</f>
        <v>-5248.6054999999997</v>
      </c>
      <c r="E52" cm="1">
        <f t="array" ref="E52">INDEX(Sheet1!E:E,(ROW()-2)*5+4)</f>
        <v>11.644404157561739</v>
      </c>
      <c r="F52" cm="1">
        <f t="array" ref="F52">INDEX(Sheet1!F:F,(ROW()-2)*5+4)</f>
        <v>9.4413763539030011</v>
      </c>
      <c r="G52" cm="1">
        <f t="array" ref="G52">INDEX(Sheet1!G:G,(ROW()-2)*5+4)</f>
        <v>11.549797512812754</v>
      </c>
      <c r="H52">
        <f t="shared" si="7"/>
        <v>42</v>
      </c>
      <c r="I52">
        <f t="shared" si="8"/>
        <v>126</v>
      </c>
      <c r="J52">
        <f t="shared" si="9"/>
        <v>2.2030278036587383</v>
      </c>
      <c r="K52">
        <f t="shared" si="3"/>
        <v>4.8533315036934441</v>
      </c>
      <c r="L52">
        <f t="shared" si="4"/>
        <v>42</v>
      </c>
      <c r="M52">
        <f t="shared" si="5"/>
        <v>9.4606644748985502E-2</v>
      </c>
      <c r="N52">
        <f t="shared" si="6"/>
        <v>8.9504172306607462E-3</v>
      </c>
    </row>
    <row r="53" spans="1:14" x14ac:dyDescent="0.2">
      <c r="A53" t="str" cm="1">
        <f t="array" ref="A53">INDEX(Sheet1!A:A,(ROW()-2)*5+4)</f>
        <v>c1cc2SC(C)Cc2cc1</v>
      </c>
      <c r="B53" cm="1">
        <f t="array" ref="B53">INDEX(Sheet1!B:B,(ROW()-2)*5+4)</f>
        <v>1.8834170000000001E-3</v>
      </c>
      <c r="C53" cm="1">
        <f t="array" ref="C53">INDEX(Sheet1!C:C,(ROW()-2)*5+4)</f>
        <v>22.933878</v>
      </c>
      <c r="D53" cm="1">
        <f t="array" ref="D53">INDEX(Sheet1!D:D,(ROW()-2)*5+4)</f>
        <v>-5710.5546999999997</v>
      </c>
      <c r="E53" cm="1">
        <f t="array" ref="E53">INDEX(Sheet1!E:E,(ROW()-2)*5+4)</f>
        <v>11.71697591712336</v>
      </c>
      <c r="F53" cm="1">
        <f t="array" ref="F53">INDEX(Sheet1!F:F,(ROW()-2)*5+4)</f>
        <v>12.1785221985901</v>
      </c>
      <c r="G53" cm="1">
        <f t="array" ref="G53">INDEX(Sheet1!G:G,(ROW()-2)*5+4)</f>
        <v>11.618338782731955</v>
      </c>
      <c r="H53">
        <f t="shared" si="7"/>
        <v>38</v>
      </c>
      <c r="I53">
        <f t="shared" si="8"/>
        <v>15</v>
      </c>
      <c r="J53">
        <f t="shared" si="9"/>
        <v>0.46154628146673993</v>
      </c>
      <c r="K53">
        <f t="shared" si="3"/>
        <v>0.2130249699357751</v>
      </c>
      <c r="L53">
        <f t="shared" si="4"/>
        <v>37</v>
      </c>
      <c r="M53">
        <f t="shared" si="5"/>
        <v>9.8637134391404757E-2</v>
      </c>
      <c r="N53">
        <f t="shared" si="6"/>
        <v>9.7292842809480438E-3</v>
      </c>
    </row>
    <row r="54" spans="1:14" x14ac:dyDescent="0.2">
      <c r="A54" t="str" cm="1">
        <f t="array" ref="A54">INDEX(Sheet1!A:A,(ROW()-2)*5+4)</f>
        <v>c1ccccc1(CCCCCCCC)</v>
      </c>
      <c r="B54" cm="1">
        <f t="array" ref="B54">INDEX(Sheet1!B:B,(ROW()-2)*5+4)</f>
        <v>2.0700720000000001E-3</v>
      </c>
      <c r="C54" cm="1">
        <f t="array" ref="C54">INDEX(Sheet1!C:C,(ROW()-2)*5+4)</f>
        <v>23.960059999999999</v>
      </c>
      <c r="D54" cm="1">
        <f t="array" ref="D54">INDEX(Sheet1!D:D,(ROW()-2)*5+4)</f>
        <v>-6762.4956000000002</v>
      </c>
      <c r="E54" cm="1">
        <f t="array" ref="E54">INDEX(Sheet1!E:E,(ROW()-2)*5+4)</f>
        <v>10.199260198784421</v>
      </c>
      <c r="F54" cm="1">
        <f t="array" ref="F54">INDEX(Sheet1!F:F,(ROW()-2)*5+4)</f>
        <v>9.9612072083167984</v>
      </c>
      <c r="G54" cm="1">
        <f t="array" ref="G54">INDEX(Sheet1!G:G,(ROW()-2)*5+4)</f>
        <v>9.9655730594641909</v>
      </c>
      <c r="H54">
        <f t="shared" si="7"/>
        <v>119</v>
      </c>
      <c r="I54">
        <f t="shared" si="8"/>
        <v>110</v>
      </c>
      <c r="J54">
        <f t="shared" si="9"/>
        <v>0.23805299046762229</v>
      </c>
      <c r="K54">
        <f t="shared" si="3"/>
        <v>5.6669226270577869E-2</v>
      </c>
      <c r="L54">
        <f t="shared" si="4"/>
        <v>122</v>
      </c>
      <c r="M54">
        <f t="shared" si="5"/>
        <v>0.23368713932022978</v>
      </c>
      <c r="N54">
        <f t="shared" si="6"/>
        <v>5.460967908367248E-2</v>
      </c>
    </row>
    <row r="55" spans="1:14" x14ac:dyDescent="0.2">
      <c r="A55" t="str" cm="1">
        <f t="array" ref="A55">INDEX(Sheet1!A:A,(ROW()-2)*5+4)</f>
        <v>c1ccccc1/C=C/C</v>
      </c>
      <c r="B55" cm="1">
        <f t="array" ref="B55">INDEX(Sheet1!B:B,(ROW()-2)*5+4)</f>
        <v>2.1886150000000001E-3</v>
      </c>
      <c r="C55" cm="1">
        <f t="array" ref="C55">INDEX(Sheet1!C:C,(ROW()-2)*5+4)</f>
        <v>22.782042000000001</v>
      </c>
      <c r="D55" cm="1">
        <f t="array" ref="D55">INDEX(Sheet1!D:D,(ROW()-2)*5+4)</f>
        <v>-4919.1977999999999</v>
      </c>
      <c r="E55" cm="1">
        <f t="array" ref="E55">INDEX(Sheet1!E:E,(ROW()-2)*5+4)</f>
        <v>11.659958552677018</v>
      </c>
      <c r="F55" cm="1">
        <f t="array" ref="F55">INDEX(Sheet1!F:F,(ROW()-2)*5+4)</f>
        <v>12.015811906953001</v>
      </c>
      <c r="G55" cm="1">
        <f t="array" ref="G55">INDEX(Sheet1!G:G,(ROW()-2)*5+4)</f>
        <v>11.551264474612621</v>
      </c>
      <c r="H55">
        <f t="shared" si="7"/>
        <v>40</v>
      </c>
      <c r="I55">
        <f t="shared" si="8"/>
        <v>23</v>
      </c>
      <c r="J55">
        <f t="shared" si="9"/>
        <v>0.35585335427598253</v>
      </c>
      <c r="K55">
        <f t="shared" si="3"/>
        <v>0.12663160974946794</v>
      </c>
      <c r="L55">
        <f t="shared" si="4"/>
        <v>41</v>
      </c>
      <c r="M55">
        <f t="shared" si="5"/>
        <v>0.10869407806439746</v>
      </c>
      <c r="N55">
        <f t="shared" si="6"/>
        <v>1.1814402606269328E-2</v>
      </c>
    </row>
    <row r="56" spans="1:14" x14ac:dyDescent="0.2">
      <c r="A56" t="str" cm="1">
        <f t="array" ref="A56">INDEX(Sheet1!A:A,(ROW()-2)*5+4)</f>
        <v>C1CCCCCC1</v>
      </c>
      <c r="B56" cm="1">
        <f t="array" ref="B56">INDEX(Sheet1!B:B,(ROW()-2)*5+4)</f>
        <v>2.3006490000000001E-3</v>
      </c>
      <c r="C56" cm="1">
        <f t="array" ref="C56">INDEX(Sheet1!C:C,(ROW()-2)*5+4)</f>
        <v>22.372033999999999</v>
      </c>
      <c r="D56" cm="1">
        <f t="array" ref="D56">INDEX(Sheet1!D:D,(ROW()-2)*5+4)</f>
        <v>-4174.5165999999999</v>
      </c>
      <c r="E56" cm="1">
        <f t="array" ref="E56">INDEX(Sheet1!E:E,(ROW()-2)*5+4)</f>
        <v>12.558327851711859</v>
      </c>
      <c r="F56" cm="1">
        <f t="array" ref="F56">INDEX(Sheet1!F:F,(ROW()-2)*5+4)</f>
        <v>12.7679365587266</v>
      </c>
      <c r="G56" cm="1">
        <f t="array" ref="G56">INDEX(Sheet1!G:G,(ROW()-2)*5+4)</f>
        <v>12.521172123687759</v>
      </c>
      <c r="H56">
        <f t="shared" si="7"/>
        <v>10</v>
      </c>
      <c r="I56">
        <f t="shared" si="8"/>
        <v>5</v>
      </c>
      <c r="J56">
        <f t="shared" si="9"/>
        <v>0.20960870701474121</v>
      </c>
      <c r="K56">
        <f t="shared" si="3"/>
        <v>4.3935810056391619E-2</v>
      </c>
      <c r="L56">
        <f t="shared" si="4"/>
        <v>9</v>
      </c>
      <c r="M56">
        <f t="shared" si="5"/>
        <v>3.7155728024099943E-2</v>
      </c>
      <c r="N56">
        <f t="shared" si="6"/>
        <v>1.3805481250008858E-3</v>
      </c>
    </row>
    <row r="57" spans="1:14" x14ac:dyDescent="0.2">
      <c r="A57" t="str" cm="1">
        <f t="array" ref="A57">INDEX(Sheet1!A:A,(ROW()-2)*5+4)</f>
        <v>C2CCC1CCCC(CC)C1C2</v>
      </c>
      <c r="B57" cm="1">
        <f t="array" ref="B57">INDEX(Sheet1!B:B,(ROW()-2)*5+4)</f>
        <v>2.1061500000000002E-3</v>
      </c>
      <c r="C57" cm="1">
        <f t="array" ref="C57">INDEX(Sheet1!C:C,(ROW()-2)*5+4)</f>
        <v>22.751954999999999</v>
      </c>
      <c r="D57" cm="1">
        <f t="array" ref="D57">INDEX(Sheet1!D:D,(ROW()-2)*5+4)</f>
        <v>-5185.1549999999997</v>
      </c>
      <c r="E57" cm="1">
        <f t="array" ref="E57">INDEX(Sheet1!E:E,(ROW()-2)*5+4)</f>
        <v>10.95551164701482</v>
      </c>
      <c r="F57" cm="1">
        <f t="array" ref="F57">INDEX(Sheet1!F:F,(ROW()-2)*5+4)</f>
        <v>11.831240796749999</v>
      </c>
      <c r="G57" cm="1">
        <f t="array" ref="G57">INDEX(Sheet1!G:G,(ROW()-2)*5+4)</f>
        <v>10.810674762876397</v>
      </c>
      <c r="H57">
        <f t="shared" si="7"/>
        <v>89</v>
      </c>
      <c r="I57">
        <f t="shared" si="8"/>
        <v>33</v>
      </c>
      <c r="J57">
        <f t="shared" si="9"/>
        <v>0.87572914973517868</v>
      </c>
      <c r="K57">
        <f t="shared" si="3"/>
        <v>0.76690154369589902</v>
      </c>
      <c r="L57">
        <f t="shared" si="4"/>
        <v>87</v>
      </c>
      <c r="M57">
        <f t="shared" si="5"/>
        <v>0.14483688413842266</v>
      </c>
      <c r="N57">
        <f t="shared" si="6"/>
        <v>2.0977723006926869E-2</v>
      </c>
    </row>
    <row r="58" spans="1:14" x14ac:dyDescent="0.2">
      <c r="A58" t="str" cm="1">
        <f t="array" ref="A58">INDEX(Sheet1!A:A,(ROW()-2)*5+4)</f>
        <v>CC(=O)C(=C)C</v>
      </c>
      <c r="B58" cm="1">
        <f t="array" ref="B58">INDEX(Sheet1!B:B,(ROW()-2)*5+4)</f>
        <v>2.545987E-3</v>
      </c>
      <c r="C58" cm="1">
        <f t="array" ref="C58">INDEX(Sheet1!C:C,(ROW()-2)*5+4)</f>
        <v>22.785102999999999</v>
      </c>
      <c r="D58" cm="1">
        <f t="array" ref="D58">INDEX(Sheet1!D:D,(ROW()-2)*5+4)</f>
        <v>-4045.7109999999998</v>
      </c>
      <c r="E58" cm="1">
        <f t="array" ref="E58">INDEX(Sheet1!E:E,(ROW()-2)*5+4)</f>
        <v>12.123392078105768</v>
      </c>
      <c r="F58" cm="1">
        <f t="array" ref="F58">INDEX(Sheet1!F:F,(ROW()-2)*5+4)</f>
        <v>12.484775388242999</v>
      </c>
      <c r="G58" cm="1">
        <f t="array" ref="G58">INDEX(Sheet1!G:G,(ROW()-2)*5+4)</f>
        <v>12.046068396049092</v>
      </c>
      <c r="H58">
        <f t="shared" si="7"/>
        <v>23</v>
      </c>
      <c r="I58">
        <f t="shared" si="8"/>
        <v>9</v>
      </c>
      <c r="J58">
        <f t="shared" si="9"/>
        <v>0.36138331013723146</v>
      </c>
      <c r="K58">
        <f t="shared" si="3"/>
        <v>0.13059789684574241</v>
      </c>
      <c r="L58">
        <f t="shared" si="4"/>
        <v>23</v>
      </c>
      <c r="M58">
        <f t="shared" si="5"/>
        <v>7.7323682056675835E-2</v>
      </c>
      <c r="N58">
        <f t="shared" si="6"/>
        <v>5.9789518068018924E-3</v>
      </c>
    </row>
    <row r="59" spans="1:14" x14ac:dyDescent="0.2">
      <c r="A59" t="str" cm="1">
        <f t="array" ref="A59">INDEX(Sheet1!A:A,(ROW()-2)*5+4)</f>
        <v>CC(=O)C(C)CC</v>
      </c>
      <c r="B59" cm="1">
        <f t="array" ref="B59">INDEX(Sheet1!B:B,(ROW()-2)*5+4)</f>
        <v>2.695963E-3</v>
      </c>
      <c r="C59" cm="1">
        <f t="array" ref="C59">INDEX(Sheet1!C:C,(ROW()-2)*5+4)</f>
        <v>22.883827</v>
      </c>
      <c r="D59" cm="1">
        <f t="array" ref="D59">INDEX(Sheet1!D:D,(ROW()-2)*5+4)</f>
        <v>-4354.2299999999996</v>
      </c>
      <c r="E59" cm="1">
        <f t="array" ref="E59">INDEX(Sheet1!E:E,(ROW()-2)*5+4)</f>
        <v>10.929857191918066</v>
      </c>
      <c r="F59" cm="1">
        <f t="array" ref="F59">INDEX(Sheet1!F:F,(ROW()-2)*5+4)</f>
        <v>11.14498402651</v>
      </c>
      <c r="G59" cm="1">
        <f t="array" ref="G59">INDEX(Sheet1!G:G,(ROW()-2)*5+4)</f>
        <v>10.753002422451489</v>
      </c>
      <c r="H59">
        <f t="shared" si="7"/>
        <v>91</v>
      </c>
      <c r="I59">
        <f t="shared" si="8"/>
        <v>57</v>
      </c>
      <c r="J59">
        <f t="shared" si="9"/>
        <v>0.21512683459193482</v>
      </c>
      <c r="K59">
        <f t="shared" si="3"/>
        <v>4.6279554961545684E-2</v>
      </c>
      <c r="L59">
        <f t="shared" si="4"/>
        <v>92</v>
      </c>
      <c r="M59">
        <f t="shared" si="5"/>
        <v>0.1768547694665763</v>
      </c>
      <c r="N59">
        <f t="shared" si="6"/>
        <v>3.1277609483075848E-2</v>
      </c>
    </row>
    <row r="60" spans="1:14" x14ac:dyDescent="0.2">
      <c r="A60" t="str" cm="1">
        <f t="array" ref="A60">INDEX(Sheet1!A:A,(ROW()-2)*5+4)</f>
        <v>CC(=O)CC(C)(O)C</v>
      </c>
      <c r="B60" cm="1">
        <f t="array" ref="B60">INDEX(Sheet1!B:B,(ROW()-2)*5+4)</f>
        <v>2.3947790000000001E-3</v>
      </c>
      <c r="C60" cm="1">
        <f t="array" ref="C60">INDEX(Sheet1!C:C,(ROW()-2)*5+4)</f>
        <v>24.077483999999998</v>
      </c>
      <c r="D60" cm="1">
        <f t="array" ref="D60">INDEX(Sheet1!D:D,(ROW()-2)*5+4)</f>
        <v>-5772.4066999999995</v>
      </c>
      <c r="E60" cm="1">
        <f t="array" ref="E60">INDEX(Sheet1!E:E,(ROW()-2)*5+4)</f>
        <v>10.815950015794741</v>
      </c>
      <c r="F60" cm="1">
        <f t="array" ref="F60">INDEX(Sheet1!F:F,(ROW()-2)*5+4)</f>
        <v>10.253845655380699</v>
      </c>
      <c r="G60" cm="1">
        <f t="array" ref="G60">INDEX(Sheet1!G:G,(ROW()-2)*5+4)</f>
        <v>10.808834053746484</v>
      </c>
      <c r="H60">
        <f t="shared" si="7"/>
        <v>102</v>
      </c>
      <c r="I60">
        <f t="shared" si="8"/>
        <v>95</v>
      </c>
      <c r="J60">
        <f t="shared" si="9"/>
        <v>0.56210436041404144</v>
      </c>
      <c r="K60">
        <f t="shared" si="3"/>
        <v>0.31596131199647859</v>
      </c>
      <c r="L60">
        <f t="shared" si="4"/>
        <v>88</v>
      </c>
      <c r="M60">
        <f t="shared" si="5"/>
        <v>7.1159620482568187E-3</v>
      </c>
      <c r="N60">
        <f t="shared" si="6"/>
        <v>5.0636915872231375E-5</v>
      </c>
    </row>
    <row r="61" spans="1:14" x14ac:dyDescent="0.2">
      <c r="A61" t="str" cm="1">
        <f t="array" ref="A61">INDEX(Sheet1!A:A,(ROW()-2)*5+4)</f>
        <v>CC(=O)OCC</v>
      </c>
      <c r="B61" cm="1">
        <f t="array" ref="B61">INDEX(Sheet1!B:B,(ROW()-2)*5+4)</f>
        <v>2.8054429999999999E-3</v>
      </c>
      <c r="C61" cm="1">
        <f t="array" ref="C61">INDEX(Sheet1!C:C,(ROW()-2)*5+4)</f>
        <v>23.071729999999999</v>
      </c>
      <c r="D61" cm="1">
        <f t="array" ref="D61">INDEX(Sheet1!D:D,(ROW()-2)*5+4)</f>
        <v>-4359.9160000000002</v>
      </c>
      <c r="E61" cm="1">
        <f t="array" ref="E61">INDEX(Sheet1!E:E,(ROW()-2)*5+4)</f>
        <v>11.723166346190059</v>
      </c>
      <c r="F61" cm="1">
        <f t="array" ref="F61">INDEX(Sheet1!F:F,(ROW()-2)*5+4)</f>
        <v>10.840234177211999</v>
      </c>
      <c r="G61" cm="1">
        <f t="array" ref="G61">INDEX(Sheet1!G:G,(ROW()-2)*5+4)</f>
        <v>11.60579167422164</v>
      </c>
      <c r="H61">
        <f t="shared" si="7"/>
        <v>37</v>
      </c>
      <c r="I61">
        <f t="shared" si="8"/>
        <v>74</v>
      </c>
      <c r="J61">
        <f t="shared" si="9"/>
        <v>0.88293216897806026</v>
      </c>
      <c r="K61">
        <f t="shared" si="3"/>
        <v>0.77956921501630194</v>
      </c>
      <c r="L61">
        <f t="shared" si="4"/>
        <v>38</v>
      </c>
      <c r="M61">
        <f t="shared" si="5"/>
        <v>0.11737467196841855</v>
      </c>
      <c r="N61">
        <f t="shared" si="6"/>
        <v>1.3776813619693859E-2</v>
      </c>
    </row>
    <row r="62" spans="1:14" x14ac:dyDescent="0.2">
      <c r="A62" t="str" cm="1">
        <f t="array" ref="A62">INDEX(Sheet1!A:A,(ROW()-2)*5+4)</f>
        <v>CC(C)(C)CC(C)(C)CC(C)CC(C)(C)C</v>
      </c>
      <c r="B62" cm="1">
        <f t="array" ref="B62">INDEX(Sheet1!B:B,(ROW()-2)*5+4)</f>
        <v>2.3391810000000001E-3</v>
      </c>
      <c r="C62" cm="1">
        <f t="array" ref="C62">INDEX(Sheet1!C:C,(ROW()-2)*5+4)</f>
        <v>22.856553999999999</v>
      </c>
      <c r="D62" cm="1">
        <f t="array" ref="D62">INDEX(Sheet1!D:D,(ROW()-2)*5+4)</f>
        <v>-5314.3069999999998</v>
      </c>
      <c r="E62" cm="1">
        <f t="array" ref="E62">INDEX(Sheet1!E:E,(ROW()-2)*5+4)</f>
        <v>9.003192092547879</v>
      </c>
      <c r="F62" cm="1">
        <f t="array" ref="F62">INDEX(Sheet1!F:F,(ROW()-2)*5+4)</f>
        <v>10.425428037432999</v>
      </c>
      <c r="G62" cm="1">
        <f t="array" ref="G62">INDEX(Sheet1!G:G,(ROW()-2)*5+4)</f>
        <v>8.6466677387424244</v>
      </c>
      <c r="H62">
        <f t="shared" si="7"/>
        <v>136</v>
      </c>
      <c r="I62">
        <f t="shared" si="8"/>
        <v>90</v>
      </c>
      <c r="J62">
        <f t="shared" si="9"/>
        <v>1.4222359448851201</v>
      </c>
      <c r="K62">
        <f t="shared" si="3"/>
        <v>2.0227550829232701</v>
      </c>
      <c r="L62">
        <f t="shared" si="4"/>
        <v>136</v>
      </c>
      <c r="M62">
        <f t="shared" si="5"/>
        <v>0.35652435380545455</v>
      </c>
      <c r="N62">
        <f t="shared" si="6"/>
        <v>0.12710961485639694</v>
      </c>
    </row>
    <row r="63" spans="1:14" x14ac:dyDescent="0.2">
      <c r="A63" t="str" cm="1">
        <f t="array" ref="A63">INDEX(Sheet1!A:A,(ROW()-2)*5+4)</f>
        <v>CC(C)(C)CCCCCC</v>
      </c>
      <c r="B63" cm="1">
        <f t="array" ref="B63">INDEX(Sheet1!B:B,(ROW()-2)*5+4)</f>
        <v>2.4582409999999999E-3</v>
      </c>
      <c r="C63" cm="1">
        <f t="array" ref="C63">INDEX(Sheet1!C:C,(ROW()-2)*5+4)</f>
        <v>22.71801</v>
      </c>
      <c r="D63" cm="1">
        <f t="array" ref="D63">INDEX(Sheet1!D:D,(ROW()-2)*5+4)</f>
        <v>-4738.558</v>
      </c>
      <c r="E63" cm="1">
        <f t="array" ref="E63">INDEX(Sheet1!E:E,(ROW()-2)*5+4)</f>
        <v>10.880338589939718</v>
      </c>
      <c r="F63" cm="1">
        <f t="array" ref="F63">INDEX(Sheet1!F:F,(ROW()-2)*5+4)</f>
        <v>11.069492443522</v>
      </c>
      <c r="G63" cm="1">
        <f t="array" ref="G63">INDEX(Sheet1!G:G,(ROW()-2)*5+4)</f>
        <v>10.745572297384468</v>
      </c>
      <c r="H63">
        <f t="shared" si="7"/>
        <v>94</v>
      </c>
      <c r="I63">
        <f t="shared" si="8"/>
        <v>62</v>
      </c>
      <c r="J63">
        <f t="shared" si="9"/>
        <v>0.18915385358228143</v>
      </c>
      <c r="K63">
        <f t="shared" si="3"/>
        <v>3.5779180325027159E-2</v>
      </c>
      <c r="L63">
        <f t="shared" si="4"/>
        <v>93</v>
      </c>
      <c r="M63">
        <f t="shared" si="5"/>
        <v>0.13476629255525019</v>
      </c>
      <c r="N63">
        <f t="shared" si="6"/>
        <v>1.8161953609087282E-2</v>
      </c>
    </row>
    <row r="64" spans="1:14" x14ac:dyDescent="0.2">
      <c r="A64" t="str" cm="1">
        <f t="array" ref="A64">INDEX(Sheet1!A:A,(ROW()-2)*5+4)</f>
        <v>CC(C)(C)SSC(C)(C)C</v>
      </c>
      <c r="B64" cm="1">
        <f t="array" ref="B64">INDEX(Sheet1!B:B,(ROW()-2)*5+4)</f>
        <v>2.0879010000000001E-3</v>
      </c>
      <c r="C64" cm="1">
        <f t="array" ref="C64">INDEX(Sheet1!C:C,(ROW()-2)*5+4)</f>
        <v>22.30273</v>
      </c>
      <c r="D64" cm="1">
        <f t="array" ref="D64">INDEX(Sheet1!D:D,(ROW()-2)*5+4)</f>
        <v>-4361.4040000000005</v>
      </c>
      <c r="E64" cm="1">
        <f t="array" ref="E64">INDEX(Sheet1!E:E,(ROW()-2)*5+4)</f>
        <v>11.649849034671476</v>
      </c>
      <c r="F64" cm="1">
        <f t="array" ref="F64">INDEX(Sheet1!F:F,(ROW()-2)*5+4)</f>
        <v>13.196550226995999</v>
      </c>
      <c r="G64" cm="1">
        <f t="array" ref="G64">INDEX(Sheet1!G:G,(ROW()-2)*5+4)</f>
        <v>11.592022681860326</v>
      </c>
      <c r="H64">
        <f t="shared" si="7"/>
        <v>41</v>
      </c>
      <c r="I64">
        <f t="shared" si="8"/>
        <v>3</v>
      </c>
      <c r="J64">
        <f t="shared" si="9"/>
        <v>1.5467011923245231</v>
      </c>
      <c r="K64">
        <f t="shared" si="3"/>
        <v>2.3922845783381015</v>
      </c>
      <c r="L64">
        <f t="shared" si="4"/>
        <v>39</v>
      </c>
      <c r="M64">
        <f t="shared" si="5"/>
        <v>5.7826352811149562E-2</v>
      </c>
      <c r="N64">
        <f t="shared" si="6"/>
        <v>3.343887079439545E-3</v>
      </c>
    </row>
    <row r="65" spans="1:14" x14ac:dyDescent="0.2">
      <c r="A65" t="str" cm="1">
        <f t="array" ref="A65">INDEX(Sheet1!A:A,(ROW()-2)*5+4)</f>
        <v>CC(C)C(=O)</v>
      </c>
      <c r="B65" cm="1">
        <f t="array" ref="B65">INDEX(Sheet1!B:B,(ROW()-2)*5+4)</f>
        <v>2.7504640000000002E-3</v>
      </c>
      <c r="C65" cm="1">
        <f t="array" ref="C65">INDEX(Sheet1!C:C,(ROW()-2)*5+4)</f>
        <v>22.788087999999998</v>
      </c>
      <c r="D65" cm="1">
        <f t="array" ref="D65">INDEX(Sheet1!D:D,(ROW()-2)*5+4)</f>
        <v>-4175.4174999999996</v>
      </c>
      <c r="E65" cm="1">
        <f t="array" ref="E65">INDEX(Sheet1!E:E,(ROW()-2)*5+4)</f>
        <v>12.323504066440224</v>
      </c>
      <c r="F65" cm="1">
        <f t="array" ref="F65">INDEX(Sheet1!F:F,(ROW()-2)*5+4)</f>
        <v>11.303752481279998</v>
      </c>
      <c r="G65" cm="1">
        <f t="array" ref="G65">INDEX(Sheet1!G:G,(ROW()-2)*5+4)</f>
        <v>12.247183627838334</v>
      </c>
      <c r="H65">
        <f t="shared" si="7"/>
        <v>18</v>
      </c>
      <c r="I65">
        <f t="shared" si="8"/>
        <v>51</v>
      </c>
      <c r="J65">
        <f t="shared" si="9"/>
        <v>1.0197515851602255</v>
      </c>
      <c r="K65">
        <f t="shared" si="3"/>
        <v>1.0398932954367925</v>
      </c>
      <c r="L65">
        <f t="shared" si="4"/>
        <v>18</v>
      </c>
      <c r="M65">
        <f t="shared" si="5"/>
        <v>7.6320438601889862E-2</v>
      </c>
      <c r="N65">
        <f t="shared" si="6"/>
        <v>5.8248093483848403E-3</v>
      </c>
    </row>
    <row r="66" spans="1:14" x14ac:dyDescent="0.2">
      <c r="A66" t="str" cm="1">
        <f t="array" ref="A66">INDEX(Sheet1!A:A,(ROW()-2)*5+4)</f>
        <v>CC(C)C(=O)C(C)C</v>
      </c>
      <c r="B66" cm="1">
        <f t="array" ref="B66">INDEX(Sheet1!B:B,(ROW()-2)*5+4)</f>
        <v>2.5614430000000001E-3</v>
      </c>
      <c r="C66" cm="1">
        <f t="array" ref="C66">INDEX(Sheet1!C:C,(ROW()-2)*5+4)</f>
        <v>22.980958999999999</v>
      </c>
      <c r="D66" cm="1">
        <f t="array" ref="D66">INDEX(Sheet1!D:D,(ROW()-2)*5+4)</f>
        <v>-4625.6379999999999</v>
      </c>
      <c r="E66" cm="1">
        <f t="array" ref="E66">INDEX(Sheet1!E:E,(ROW()-2)*5+4)</f>
        <v>11.315905316744901</v>
      </c>
      <c r="F66" cm="1">
        <f t="array" ref="F66">INDEX(Sheet1!F:F,(ROW()-2)*5+4)</f>
        <v>11.132650924365999</v>
      </c>
      <c r="G66" cm="1">
        <f t="array" ref="G66">INDEX(Sheet1!G:G,(ROW()-2)*5+4)</f>
        <v>11.226008203974525</v>
      </c>
      <c r="H66">
        <f t="shared" ref="H66:H97" si="10">_xlfn.RANK.AVG(E66,E:E)</f>
        <v>65</v>
      </c>
      <c r="I66">
        <f t="shared" ref="I66:I97" si="11">_xlfn.RANK.AVG(F66,F:F)</f>
        <v>58</v>
      </c>
      <c r="J66">
        <f t="shared" ref="J66:J97" si="12">ABS(F66-E66)</f>
        <v>0.18325439237890251</v>
      </c>
      <c r="K66">
        <f t="shared" si="3"/>
        <v>3.3582172326160759E-2</v>
      </c>
      <c r="L66">
        <f t="shared" si="4"/>
        <v>65</v>
      </c>
      <c r="M66">
        <f t="shared" si="5"/>
        <v>8.9897112770376708E-2</v>
      </c>
      <c r="N66">
        <f t="shared" si="6"/>
        <v>8.0814908844498278E-3</v>
      </c>
    </row>
    <row r="67" spans="1:14" x14ac:dyDescent="0.2">
      <c r="A67" t="str" cm="1">
        <f t="array" ref="A67">INDEX(Sheet1!A:A,(ROW()-2)*5+4)</f>
        <v>CC(C)C(=O)O</v>
      </c>
      <c r="B67" cm="1">
        <f t="array" ref="B67">INDEX(Sheet1!B:B,(ROW()-2)*5+4)</f>
        <v>2.4034130000000001E-3</v>
      </c>
      <c r="C67" cm="1">
        <f t="array" ref="C67">INDEX(Sheet1!C:C,(ROW()-2)*5+4)</f>
        <v>24.149723000000002</v>
      </c>
      <c r="D67" cm="1">
        <f t="array" ref="D67">INDEX(Sheet1!D:D,(ROW()-2)*5+4)</f>
        <v>-5448.7340000000004</v>
      </c>
      <c r="E67" cm="1">
        <f t="array" ref="E67">INDEX(Sheet1!E:E,(ROW()-2)*5+4)</f>
        <v>11.171800809435794</v>
      </c>
      <c r="F67" cm="1">
        <f t="array" ref="F67">INDEX(Sheet1!F:F,(ROW()-2)*5+4)</f>
        <v>11.054164870858001</v>
      </c>
      <c r="G67" cm="1">
        <f t="array" ref="G67">INDEX(Sheet1!G:G,(ROW()-2)*5+4)</f>
        <v>10.965713216939386</v>
      </c>
      <c r="H67">
        <f t="shared" si="10"/>
        <v>77</v>
      </c>
      <c r="I67">
        <f t="shared" si="11"/>
        <v>63</v>
      </c>
      <c r="J67">
        <f t="shared" si="12"/>
        <v>0.1176359385777932</v>
      </c>
      <c r="K67">
        <f t="shared" ref="K67:K130" si="13">J67^2</f>
        <v>1.3838214045078333E-2</v>
      </c>
      <c r="L67">
        <f t="shared" ref="L67:L130" si="14">_xlfn.RANK.AVG(G67,G:G)</f>
        <v>79</v>
      </c>
      <c r="M67">
        <f t="shared" ref="M67:M130" si="15">ABS(G67-E67)</f>
        <v>0.20608759249640762</v>
      </c>
      <c r="N67">
        <f t="shared" ref="N67:N130" si="16">M67^2</f>
        <v>4.247209578096537E-2</v>
      </c>
    </row>
    <row r="68" spans="1:14" x14ac:dyDescent="0.2">
      <c r="A68" t="str" cm="1">
        <f t="array" ref="A68">INDEX(Sheet1!A:A,(ROW()-2)*5+4)</f>
        <v>CC(C)C(C)(C)C(C)C</v>
      </c>
      <c r="B68" cm="1">
        <f t="array" ref="B68">INDEX(Sheet1!B:B,(ROW()-2)*5+4)</f>
        <v>2.5689440000000001E-3</v>
      </c>
      <c r="C68" cm="1">
        <f t="array" ref="C68">INDEX(Sheet1!C:C,(ROW()-2)*5+4)</f>
        <v>22.481928</v>
      </c>
      <c r="D68" cm="1">
        <f t="array" ref="D68">INDEX(Sheet1!D:D,(ROW()-2)*5+4)</f>
        <v>-4198.3516</v>
      </c>
      <c r="E68" cm="1">
        <f t="array" ref="E68">INDEX(Sheet1!E:E,(ROW()-2)*5+4)</f>
        <v>10.821982168020034</v>
      </c>
      <c r="F68" cm="1">
        <f t="array" ref="F68">INDEX(Sheet1!F:F,(ROW()-2)*5+4)</f>
        <v>11.696597847289599</v>
      </c>
      <c r="G68" cm="1">
        <f t="array" ref="G68">INDEX(Sheet1!G:G,(ROW()-2)*5+4)</f>
        <v>10.665589742523904</v>
      </c>
      <c r="H68">
        <f t="shared" si="10"/>
        <v>101</v>
      </c>
      <c r="I68">
        <f t="shared" si="11"/>
        <v>41</v>
      </c>
      <c r="J68">
        <f t="shared" si="12"/>
        <v>0.8746156792695654</v>
      </c>
      <c r="K68">
        <f t="shared" si="13"/>
        <v>0.76495258642416331</v>
      </c>
      <c r="L68">
        <f t="shared" si="14"/>
        <v>99</v>
      </c>
      <c r="M68">
        <f t="shared" si="15"/>
        <v>0.15639242549612931</v>
      </c>
      <c r="N68">
        <f t="shared" si="16"/>
        <v>2.4458590752562355E-2</v>
      </c>
    </row>
    <row r="69" spans="1:14" x14ac:dyDescent="0.2">
      <c r="A69" t="str" cm="1">
        <f t="array" ref="A69">INDEX(Sheet1!A:A,(ROW()-2)*5+4)</f>
        <v>CC(C)C1C=CC(C)=CC1</v>
      </c>
      <c r="B69" cm="1">
        <f t="array" ref="B69">INDEX(Sheet1!B:B,(ROW()-2)*5+4)</f>
        <v>2.3763690000000001E-3</v>
      </c>
      <c r="C69" cm="1">
        <f t="array" ref="C69">INDEX(Sheet1!C:C,(ROW()-2)*5+4)</f>
        <v>22.762228</v>
      </c>
      <c r="D69" cm="1">
        <f t="array" ref="D69">INDEX(Sheet1!D:D,(ROW()-2)*5+4)</f>
        <v>-4839.0513000000001</v>
      </c>
      <c r="E69" cm="1">
        <f t="array" ref="E69">INDEX(Sheet1!E:E,(ROW()-2)*5+4)</f>
        <v>10.767983284084327</v>
      </c>
      <c r="F69" cm="1">
        <f t="array" ref="F69">INDEX(Sheet1!F:F,(ROW()-2)*5+4)</f>
        <v>11.262856501270299</v>
      </c>
      <c r="G69" cm="1">
        <f t="array" ref="G69">INDEX(Sheet1!G:G,(ROW()-2)*5+4)</f>
        <v>10.594041132010755</v>
      </c>
      <c r="H69">
        <f t="shared" si="10"/>
        <v>106</v>
      </c>
      <c r="I69">
        <f t="shared" si="11"/>
        <v>54</v>
      </c>
      <c r="J69">
        <f t="shared" si="12"/>
        <v>0.49487321718597244</v>
      </c>
      <c r="K69">
        <f t="shared" si="13"/>
        <v>0.24489950108799463</v>
      </c>
      <c r="L69">
        <f t="shared" si="14"/>
        <v>103</v>
      </c>
      <c r="M69">
        <f t="shared" si="15"/>
        <v>0.17394215207357178</v>
      </c>
      <c r="N69">
        <f t="shared" si="16"/>
        <v>3.0255872267985571E-2</v>
      </c>
    </row>
    <row r="70" spans="1:14" x14ac:dyDescent="0.2">
      <c r="A70" t="str" cm="1">
        <f t="array" ref="A70">INDEX(Sheet1!A:A,(ROW()-2)*5+4)</f>
        <v>CC(C)CC(=O)O</v>
      </c>
      <c r="B70" cm="1">
        <f t="array" ref="B70">INDEX(Sheet1!B:B,(ROW()-2)*5+4)</f>
        <v>2.291108E-3</v>
      </c>
      <c r="C70" cm="1">
        <f t="array" ref="C70">INDEX(Sheet1!C:C,(ROW()-2)*5+4)</f>
        <v>24.506805</v>
      </c>
      <c r="D70" cm="1">
        <f t="array" ref="D70">INDEX(Sheet1!D:D,(ROW()-2)*5+4)</f>
        <v>-5754.4076999999997</v>
      </c>
      <c r="E70" cm="1">
        <f t="array" ref="E70">INDEX(Sheet1!E:E,(ROW()-2)*5+4)</f>
        <v>11.124502188483749</v>
      </c>
      <c r="F70" cm="1">
        <f t="array" ref="F70">INDEX(Sheet1!F:F,(ROW()-2)*5+4)</f>
        <v>11.322835483268401</v>
      </c>
      <c r="G70" cm="1">
        <f t="array" ref="G70">INDEX(Sheet1!G:G,(ROW()-2)*5+4)</f>
        <v>10.946728678557857</v>
      </c>
      <c r="H70">
        <f t="shared" si="10"/>
        <v>80</v>
      </c>
      <c r="I70">
        <f t="shared" si="11"/>
        <v>50</v>
      </c>
      <c r="J70">
        <f t="shared" si="12"/>
        <v>0.19833329478465167</v>
      </c>
      <c r="K70">
        <f t="shared" si="13"/>
        <v>3.9336095820135537E-2</v>
      </c>
      <c r="L70">
        <f t="shared" si="14"/>
        <v>81</v>
      </c>
      <c r="M70">
        <f t="shared" si="15"/>
        <v>0.17777350992589191</v>
      </c>
      <c r="N70">
        <f t="shared" si="16"/>
        <v>3.1603420831371194E-2</v>
      </c>
    </row>
    <row r="71" spans="1:14" x14ac:dyDescent="0.2">
      <c r="A71" t="str" cm="1">
        <f t="array" ref="A71">INDEX(Sheet1!A:A,(ROW()-2)*5+4)</f>
        <v>CC(C)CC(=O)OCCC(C)C</v>
      </c>
      <c r="B71" cm="1">
        <f t="array" ref="B71">INDEX(Sheet1!B:B,(ROW()-2)*5+4)</f>
        <v>2.347418E-3</v>
      </c>
      <c r="C71" cm="1">
        <f t="array" ref="C71">INDEX(Sheet1!C:C,(ROW()-2)*5+4)</f>
        <v>24.505185999999998</v>
      </c>
      <c r="D71" cm="1">
        <f t="array" ref="D71">INDEX(Sheet1!D:D,(ROW()-2)*5+4)</f>
        <v>-6221.6270000000004</v>
      </c>
      <c r="E71" cm="1">
        <f t="array" ref="E71">INDEX(Sheet1!E:E,(ROW()-2)*5+4)</f>
        <v>10.397471363633231</v>
      </c>
      <c r="F71" cm="1">
        <f t="array" ref="F71">INDEX(Sheet1!F:F,(ROW()-2)*5+4)</f>
        <v>9.9004267909139969</v>
      </c>
      <c r="G71" cm="1">
        <f t="array" ref="G71">INDEX(Sheet1!G:G,(ROW()-2)*5+4)</f>
        <v>10.360685284216826</v>
      </c>
      <c r="H71">
        <f t="shared" si="10"/>
        <v>116</v>
      </c>
      <c r="I71">
        <f t="shared" si="11"/>
        <v>113</v>
      </c>
      <c r="J71">
        <f t="shared" si="12"/>
        <v>0.49704457271923452</v>
      </c>
      <c r="K71">
        <f t="shared" si="13"/>
        <v>0.24705330726964642</v>
      </c>
      <c r="L71">
        <f t="shared" si="14"/>
        <v>113</v>
      </c>
      <c r="M71">
        <f t="shared" si="15"/>
        <v>3.6786079416405215E-2</v>
      </c>
      <c r="N71">
        <f t="shared" si="16"/>
        <v>1.3532156388300714E-3</v>
      </c>
    </row>
    <row r="72" spans="1:14" x14ac:dyDescent="0.2">
      <c r="A72" t="str" cm="1">
        <f t="array" ref="A72">INDEX(Sheet1!A:A,(ROW()-2)*5+4)</f>
        <v>CC(C)CCC</v>
      </c>
      <c r="B72" cm="1">
        <f t="array" ref="B72">INDEX(Sheet1!B:B,(ROW()-2)*5+4)</f>
        <v>3.2401779999999998E-3</v>
      </c>
      <c r="C72" cm="1">
        <f t="array" ref="C72">INDEX(Sheet1!C:C,(ROW()-2)*5+4)</f>
        <v>22.588218999999999</v>
      </c>
      <c r="D72" cm="1">
        <f t="array" ref="D72">INDEX(Sheet1!D:D,(ROW()-2)*5+4)</f>
        <v>-3990.527</v>
      </c>
      <c r="E72" cm="1">
        <f t="array" ref="E72">INDEX(Sheet1!E:E,(ROW()-2)*5+4)</f>
        <v>10.66205329123075</v>
      </c>
      <c r="F72" cm="1">
        <f t="array" ref="F72">INDEX(Sheet1!F:F,(ROW()-2)*5+4)</f>
        <v>9.6582012061939988</v>
      </c>
      <c r="G72" cm="1">
        <f t="array" ref="G72">INDEX(Sheet1!G:G,(ROW()-2)*5+4)</f>
        <v>10.493641155318103</v>
      </c>
      <c r="H72">
        <f t="shared" si="10"/>
        <v>111</v>
      </c>
      <c r="I72">
        <f t="shared" si="11"/>
        <v>123</v>
      </c>
      <c r="J72">
        <f t="shared" si="12"/>
        <v>1.0038520850367512</v>
      </c>
      <c r="K72">
        <f t="shared" si="13"/>
        <v>1.0077190086326326</v>
      </c>
      <c r="L72">
        <f t="shared" si="14"/>
        <v>109</v>
      </c>
      <c r="M72">
        <f t="shared" si="15"/>
        <v>0.16841213591264648</v>
      </c>
      <c r="N72">
        <f t="shared" si="16"/>
        <v>2.8362647522659708E-2</v>
      </c>
    </row>
    <row r="73" spans="1:14" x14ac:dyDescent="0.2">
      <c r="A73" t="str" cm="1">
        <f t="array" ref="A73">INDEX(Sheet1!A:A,(ROW()-2)*5+4)</f>
        <v>CC(C)COC(=O)C(C)C</v>
      </c>
      <c r="B73" cm="1">
        <f t="array" ref="B73">INDEX(Sheet1!B:B,(ROW()-2)*5+4)</f>
        <v>2.5176550000000002E-3</v>
      </c>
      <c r="C73" cm="1">
        <f t="array" ref="C73">INDEX(Sheet1!C:C,(ROW()-2)*5+4)</f>
        <v>23.440173999999999</v>
      </c>
      <c r="D73" cm="1">
        <f t="array" ref="D73">INDEX(Sheet1!D:D,(ROW()-2)*5+4)</f>
        <v>-4906.241</v>
      </c>
      <c r="E73" cm="1">
        <f t="array" ref="E73">INDEX(Sheet1!E:E,(ROW()-2)*5+4)</f>
        <v>10.845007328691574</v>
      </c>
      <c r="F73" cm="1">
        <f t="array" ref="F73">INDEX(Sheet1!F:F,(ROW()-2)*5+4)</f>
        <v>11.087951815144999</v>
      </c>
      <c r="G73" cm="1">
        <f t="array" ref="G73">INDEX(Sheet1!G:G,(ROW()-2)*5+4)</f>
        <v>10.639197061578008</v>
      </c>
      <c r="H73">
        <f t="shared" si="10"/>
        <v>99</v>
      </c>
      <c r="I73">
        <f t="shared" si="11"/>
        <v>60</v>
      </c>
      <c r="J73">
        <f t="shared" si="12"/>
        <v>0.2429444864534247</v>
      </c>
      <c r="K73">
        <f t="shared" si="13"/>
        <v>5.9022023498118262E-2</v>
      </c>
      <c r="L73">
        <f t="shared" si="14"/>
        <v>102</v>
      </c>
      <c r="M73">
        <f t="shared" si="15"/>
        <v>0.20581026711356643</v>
      </c>
      <c r="N73">
        <f t="shared" si="16"/>
        <v>4.2357866049357561E-2</v>
      </c>
    </row>
    <row r="74" spans="1:14" x14ac:dyDescent="0.2">
      <c r="A74" t="str" cm="1">
        <f t="array" ref="A74">INDEX(Sheet1!A:A,(ROW()-2)*5+4)</f>
        <v>CC(C)OC(C)C</v>
      </c>
      <c r="B74" cm="1">
        <f t="array" ref="B74">INDEX(Sheet1!B:B,(ROW()-2)*5+4)</f>
        <v>2.9082449999999998E-3</v>
      </c>
      <c r="C74" cm="1">
        <f t="array" ref="C74">INDEX(Sheet1!C:C,(ROW()-2)*5+4)</f>
        <v>22.949484000000002</v>
      </c>
      <c r="D74" cm="1">
        <f t="array" ref="D74">INDEX(Sheet1!D:D,(ROW()-2)*5+4)</f>
        <v>-4238.5663999999997</v>
      </c>
      <c r="E74" cm="1">
        <f t="array" ref="E74">INDEX(Sheet1!E:E,(ROW()-2)*5+4)</f>
        <v>11.59791477066122</v>
      </c>
      <c r="F74" cm="1">
        <f t="array" ref="F74">INDEX(Sheet1!F:F,(ROW()-2)*5+4)</f>
        <v>10.622694460032003</v>
      </c>
      <c r="G74" cm="1">
        <f t="array" ref="G74">INDEX(Sheet1!G:G,(ROW()-2)*5+4)</f>
        <v>11.530848580991488</v>
      </c>
      <c r="H74">
        <f t="shared" si="10"/>
        <v>46</v>
      </c>
      <c r="I74">
        <f t="shared" si="11"/>
        <v>83</v>
      </c>
      <c r="J74">
        <f t="shared" si="12"/>
        <v>0.97522031062921677</v>
      </c>
      <c r="K74">
        <f t="shared" si="13"/>
        <v>0.95105465426374602</v>
      </c>
      <c r="L74">
        <f t="shared" si="14"/>
        <v>44</v>
      </c>
      <c r="M74">
        <f t="shared" si="15"/>
        <v>6.7066189669731102E-2</v>
      </c>
      <c r="N74">
        <f t="shared" si="16"/>
        <v>4.4978737968163467E-3</v>
      </c>
    </row>
    <row r="75" spans="1:14" x14ac:dyDescent="0.2">
      <c r="A75" t="str" cm="1">
        <f t="array" ref="A75">INDEX(Sheet1!A:A,(ROW()-2)*5+4)</f>
        <v>CC(F)(F)CC(C)(F)F</v>
      </c>
      <c r="B75" cm="1">
        <f t="array" ref="B75">INDEX(Sheet1!B:B,(ROW()-2)*5+4)</f>
        <v>2.5789810000000002E-3</v>
      </c>
      <c r="C75" cm="1">
        <f t="array" ref="C75">INDEX(Sheet1!C:C,(ROW()-2)*5+4)</f>
        <v>22.387053000000002</v>
      </c>
      <c r="D75" cm="1">
        <f t="array" ref="D75">INDEX(Sheet1!D:D,(ROW()-2)*5+4)</f>
        <v>-3566.7750000000001</v>
      </c>
      <c r="E75" cm="1">
        <f t="array" ref="E75">INDEX(Sheet1!E:E,(ROW()-2)*5+4)</f>
        <v>12.637742266840338</v>
      </c>
      <c r="F75" cm="1">
        <f t="array" ref="F75">INDEX(Sheet1!F:F,(ROW()-2)*5+4)</f>
        <v>13.188408043725001</v>
      </c>
      <c r="G75" cm="1">
        <f t="array" ref="G75">INDEX(Sheet1!G:G,(ROW()-2)*5+4)</f>
        <v>12.603455193104431</v>
      </c>
      <c r="H75">
        <f t="shared" si="10"/>
        <v>6</v>
      </c>
      <c r="I75">
        <f t="shared" si="11"/>
        <v>4</v>
      </c>
      <c r="J75">
        <f t="shared" si="12"/>
        <v>0.55066577688466367</v>
      </c>
      <c r="K75">
        <f t="shared" si="13"/>
        <v>0.3032327978319902</v>
      </c>
      <c r="L75">
        <f t="shared" si="14"/>
        <v>7</v>
      </c>
      <c r="M75">
        <f t="shared" si="15"/>
        <v>3.4287073735907114E-2</v>
      </c>
      <c r="N75">
        <f t="shared" si="16"/>
        <v>1.1756034253715315E-3</v>
      </c>
    </row>
    <row r="76" spans="1:14" x14ac:dyDescent="0.2">
      <c r="A76" t="str" cm="1">
        <f t="array" ref="A76">INDEX(Sheet1!A:A,(ROW()-2)*5+4)</f>
        <v>CC(I)C</v>
      </c>
      <c r="B76" cm="1">
        <f t="array" ref="B76">INDEX(Sheet1!B:B,(ROW()-2)*5+4)</f>
        <v>2.6276030000000001E-3</v>
      </c>
      <c r="C76" cm="1">
        <f t="array" ref="C76">INDEX(Sheet1!C:C,(ROW()-2)*5+4)</f>
        <v>22.30782</v>
      </c>
      <c r="D76" cm="1">
        <f t="array" ref="D76">INDEX(Sheet1!D:D,(ROW()-2)*5+4)</f>
        <v>-3921.2449000000001</v>
      </c>
      <c r="E76" cm="1">
        <f t="array" ref="E76">INDEX(Sheet1!E:E,(ROW()-2)*5+4)</f>
        <v>12.009945385902665</v>
      </c>
      <c r="F76" cm="1">
        <f t="array" ref="F76">INDEX(Sheet1!F:F,(ROW()-2)*5+4)</f>
        <v>12.004345137025298</v>
      </c>
      <c r="G76" cm="1">
        <f t="array" ref="G76">INDEX(Sheet1!G:G,(ROW()-2)*5+4)</f>
        <v>11.960794918818067</v>
      </c>
      <c r="H76">
        <f t="shared" si="10"/>
        <v>28</v>
      </c>
      <c r="I76">
        <f t="shared" si="11"/>
        <v>24</v>
      </c>
      <c r="J76">
        <f t="shared" si="12"/>
        <v>5.6002488773660986E-3</v>
      </c>
      <c r="K76">
        <f t="shared" si="13"/>
        <v>3.136278748844025E-5</v>
      </c>
      <c r="L76">
        <f t="shared" si="14"/>
        <v>25</v>
      </c>
      <c r="M76">
        <f t="shared" si="15"/>
        <v>4.9150467084597693E-2</v>
      </c>
      <c r="N76">
        <f t="shared" si="16"/>
        <v>2.4157684146341213E-3</v>
      </c>
    </row>
    <row r="77" spans="1:14" x14ac:dyDescent="0.2">
      <c r="A77" t="str" cm="1">
        <f t="array" ref="A77">INDEX(Sheet1!A:A,(ROW()-2)*5+4)</f>
        <v>CC(O)C(=O)OC</v>
      </c>
      <c r="B77" cm="1">
        <f t="array" ref="B77">INDEX(Sheet1!B:B,(ROW()-2)*5+4)</f>
        <v>2.4556449999999998E-3</v>
      </c>
      <c r="C77" cm="1">
        <f t="array" ref="C77">INDEX(Sheet1!C:C,(ROW()-2)*5+4)</f>
        <v>24.644591999999999</v>
      </c>
      <c r="D77" cm="1">
        <f t="array" ref="D77">INDEX(Sheet1!D:D,(ROW()-2)*5+4)</f>
        <v>-6126.8076000000001</v>
      </c>
      <c r="E77" cm="1">
        <f t="array" ref="E77">INDEX(Sheet1!E:E,(ROW()-2)*5+4)</f>
        <v>11.193959690534884</v>
      </c>
      <c r="F77" cm="1">
        <f t="array" ref="F77">INDEX(Sheet1!F:F,(ROW()-2)*5+4)</f>
        <v>9.5993275510979998</v>
      </c>
      <c r="G77" cm="1">
        <f t="array" ref="G77">INDEX(Sheet1!G:G,(ROW()-2)*5+4)</f>
        <v>11.039876169146106</v>
      </c>
      <c r="H77">
        <f t="shared" si="10"/>
        <v>76</v>
      </c>
      <c r="I77">
        <f t="shared" si="11"/>
        <v>124</v>
      </c>
      <c r="J77">
        <f t="shared" si="12"/>
        <v>1.5946321394368841</v>
      </c>
      <c r="K77">
        <f t="shared" si="13"/>
        <v>2.5428516601250539</v>
      </c>
      <c r="L77">
        <f t="shared" si="14"/>
        <v>77</v>
      </c>
      <c r="M77">
        <f t="shared" si="15"/>
        <v>0.15408352138877746</v>
      </c>
      <c r="N77">
        <f t="shared" si="16"/>
        <v>2.3741731563565838E-2</v>
      </c>
    </row>
    <row r="78" spans="1:14" x14ac:dyDescent="0.2">
      <c r="A78" t="str" cm="1">
        <f t="array" ref="A78">INDEX(Sheet1!A:A,(ROW()-2)*5+4)</f>
        <v>CC(O)COCC</v>
      </c>
      <c r="B78" cm="1">
        <f t="array" ref="B78">INDEX(Sheet1!B:B,(ROW()-2)*5+4)</f>
        <v>2.7264670000000002E-3</v>
      </c>
      <c r="C78" cm="1">
        <f t="array" ref="C78">INDEX(Sheet1!C:C,(ROW()-2)*5+4)</f>
        <v>24.655691000000001</v>
      </c>
      <c r="D78" cm="1">
        <f t="array" ref="D78">INDEX(Sheet1!D:D,(ROW()-2)*5+4)</f>
        <v>-5672.933</v>
      </c>
      <c r="E78" cm="1">
        <f t="array" ref="E78">INDEX(Sheet1!E:E,(ROW()-2)*5+4)</f>
        <v>10.16636529987546</v>
      </c>
      <c r="F78" cm="1">
        <f t="array" ref="F78">INDEX(Sheet1!F:F,(ROW()-2)*5+4)</f>
        <v>9.1886263822889997</v>
      </c>
      <c r="G78" cm="1">
        <f t="array" ref="G78">INDEX(Sheet1!G:G,(ROW()-2)*5+4)</f>
        <v>10.154876794201183</v>
      </c>
      <c r="H78">
        <f t="shared" si="10"/>
        <v>121</v>
      </c>
      <c r="I78">
        <f t="shared" si="11"/>
        <v>130</v>
      </c>
      <c r="J78">
        <f t="shared" si="12"/>
        <v>0.97773891758646059</v>
      </c>
      <c r="K78">
        <f t="shared" si="13"/>
        <v>0.9559733909631436</v>
      </c>
      <c r="L78">
        <f t="shared" si="14"/>
        <v>117</v>
      </c>
      <c r="M78">
        <f t="shared" si="15"/>
        <v>1.1488505674277505E-2</v>
      </c>
      <c r="N78">
        <f t="shared" si="16"/>
        <v>1.3198576262790643E-4</v>
      </c>
    </row>
    <row r="79" spans="1:14" x14ac:dyDescent="0.2">
      <c r="A79" t="str" cm="1">
        <f t="array" ref="A79">INDEX(Sheet1!A:A,(ROW()-2)*5+4)</f>
        <v>CC[N+](=O)[O-]</v>
      </c>
      <c r="B79" cm="1">
        <f t="array" ref="B79">INDEX(Sheet1!B:B,(ROW()-2)*5+4)</f>
        <v>2.5752290000000001E-3</v>
      </c>
      <c r="C79" cm="1">
        <f t="array" ref="C79">INDEX(Sheet1!C:C,(ROW()-2)*5+4)</f>
        <v>23.107239</v>
      </c>
      <c r="D79" cm="1">
        <f t="array" ref="D79">INDEX(Sheet1!D:D,(ROW()-2)*5+4)</f>
        <v>-4408.9584999999997</v>
      </c>
      <c r="E79" cm="1">
        <f t="array" ref="E79">INDEX(Sheet1!E:E,(ROW()-2)*5+4)</f>
        <v>11.560562850441517</v>
      </c>
      <c r="F79" cm="1">
        <f t="array" ref="F79">INDEX(Sheet1!F:F,(ROW()-2)*5+4)</f>
        <v>11.7531612110035</v>
      </c>
      <c r="G79" cm="1">
        <f t="array" ref="G79">INDEX(Sheet1!G:G,(ROW()-2)*5+4)</f>
        <v>11.44221919937798</v>
      </c>
      <c r="H79">
        <f t="shared" si="10"/>
        <v>50</v>
      </c>
      <c r="I79">
        <f t="shared" si="11"/>
        <v>38</v>
      </c>
      <c r="J79">
        <f t="shared" si="12"/>
        <v>0.19259836056198232</v>
      </c>
      <c r="K79">
        <f t="shared" si="13"/>
        <v>3.7094128491163343E-2</v>
      </c>
      <c r="L79">
        <f t="shared" si="14"/>
        <v>48</v>
      </c>
      <c r="M79">
        <f t="shared" si="15"/>
        <v>0.11834365106353673</v>
      </c>
      <c r="N79">
        <f t="shared" si="16"/>
        <v>1.4005219747048138E-2</v>
      </c>
    </row>
    <row r="80" spans="1:14" x14ac:dyDescent="0.2">
      <c r="A80" t="str" cm="1">
        <f t="array" ref="A80">INDEX(Sheet1!A:A,(ROW()-2)*5+4)</f>
        <v>CC#CC</v>
      </c>
      <c r="B80" cm="1">
        <f t="array" ref="B80">INDEX(Sheet1!B:B,(ROW()-2)*5+4)</f>
        <v>2.8006889999999999E-3</v>
      </c>
      <c r="C80" cm="1">
        <f t="array" ref="C80">INDEX(Sheet1!C:C,(ROW()-2)*5+4)</f>
        <v>22.163443000000001</v>
      </c>
      <c r="D80" cm="1">
        <f t="array" ref="D80">INDEX(Sheet1!D:D,(ROW()-2)*5+4)</f>
        <v>-3484.5266000000001</v>
      </c>
      <c r="E80" cm="1">
        <f t="array" ref="E80">INDEX(Sheet1!E:E,(ROW()-2)*5+4)</f>
        <v>13.243522521453478</v>
      </c>
      <c r="F80" cm="1">
        <f t="array" ref="F80">INDEX(Sheet1!F:F,(ROW()-2)*5+4)</f>
        <v>12.404367681172602</v>
      </c>
      <c r="G80" cm="1">
        <f t="array" ref="G80">INDEX(Sheet1!G:G,(ROW()-2)*5+4)</f>
        <v>13.223818627578783</v>
      </c>
      <c r="H80">
        <f t="shared" si="10"/>
        <v>3</v>
      </c>
      <c r="I80">
        <f t="shared" si="11"/>
        <v>11</v>
      </c>
      <c r="J80">
        <f t="shared" si="12"/>
        <v>0.83915484028087661</v>
      </c>
      <c r="K80">
        <f t="shared" si="13"/>
        <v>0.70418084596682351</v>
      </c>
      <c r="L80">
        <f t="shared" si="14"/>
        <v>3</v>
      </c>
      <c r="M80">
        <f t="shared" si="15"/>
        <v>1.9703893874694955E-2</v>
      </c>
      <c r="N80">
        <f t="shared" si="16"/>
        <v>3.8824343382524139E-4</v>
      </c>
    </row>
    <row r="81" spans="1:14" x14ac:dyDescent="0.2">
      <c r="A81" t="str" cm="1">
        <f t="array" ref="A81">INDEX(Sheet1!A:A,(ROW()-2)*5+4)</f>
        <v>CC#N</v>
      </c>
      <c r="B81" cm="1">
        <f t="array" ref="B81">INDEX(Sheet1!B:B,(ROW()-2)*5+4)</f>
        <v>2.5812610000000001E-3</v>
      </c>
      <c r="C81" cm="1">
        <f t="array" ref="C81">INDEX(Sheet1!C:C,(ROW()-2)*5+4)</f>
        <v>22.678477999999998</v>
      </c>
      <c r="D81" cm="1">
        <f t="array" ref="D81">INDEX(Sheet1!D:D,(ROW()-2)*5+4)</f>
        <v>-4204.33</v>
      </c>
      <c r="E81" cm="1">
        <f t="array" ref="E81">INDEX(Sheet1!E:E,(ROW()-2)*5+4)</f>
        <v>12.449940143434088</v>
      </c>
      <c r="F81" cm="1">
        <f t="array" ref="F81">INDEX(Sheet1!F:F,(ROW()-2)*5+4)</f>
        <v>11.826004939869998</v>
      </c>
      <c r="G81" cm="1">
        <f t="array" ref="G81">INDEX(Sheet1!G:G,(ROW()-2)*5+4)</f>
        <v>12.436320004922457</v>
      </c>
      <c r="H81">
        <f t="shared" si="10"/>
        <v>15</v>
      </c>
      <c r="I81">
        <f t="shared" si="11"/>
        <v>35</v>
      </c>
      <c r="J81">
        <f t="shared" si="12"/>
        <v>0.62393520356408949</v>
      </c>
      <c r="K81">
        <f t="shared" si="13"/>
        <v>0.38929513824656181</v>
      </c>
      <c r="L81">
        <f t="shared" si="14"/>
        <v>14</v>
      </c>
      <c r="M81">
        <f t="shared" si="15"/>
        <v>1.3620138511630131E-2</v>
      </c>
      <c r="N81">
        <f t="shared" si="16"/>
        <v>1.8550817307599025E-4</v>
      </c>
    </row>
    <row r="82" spans="1:14" x14ac:dyDescent="0.2">
      <c r="A82" t="str" cm="1">
        <f t="array" ref="A82">INDEX(Sheet1!A:A,(ROW()-2)*5+4)</f>
        <v>CC=CCOCCO</v>
      </c>
      <c r="B82" cm="1">
        <f t="array" ref="B82">INDEX(Sheet1!B:B,(ROW()-2)*5+4)</f>
        <v>2.347418E-3</v>
      </c>
      <c r="C82" cm="1">
        <f t="array" ref="C82">INDEX(Sheet1!C:C,(ROW()-2)*5+4)</f>
        <v>24.870604</v>
      </c>
      <c r="D82" cm="1">
        <f t="array" ref="D82">INDEX(Sheet1!D:D,(ROW()-2)*5+4)</f>
        <v>-6364.0219999999999</v>
      </c>
      <c r="E82" cm="1">
        <f t="array" ref="E82">INDEX(Sheet1!E:E,(ROW()-2)*5+4)</f>
        <v>10.705708513040566</v>
      </c>
      <c r="F82" cm="1">
        <f t="array" ref="F82">INDEX(Sheet1!F:F,(ROW()-2)*5+4)</f>
        <v>9.9315842048040004</v>
      </c>
      <c r="G82" cm="1">
        <f t="array" ref="G82">INDEX(Sheet1!G:G,(ROW()-2)*5+4)</f>
        <v>10.456754669700803</v>
      </c>
      <c r="H82">
        <f t="shared" si="10"/>
        <v>109</v>
      </c>
      <c r="I82">
        <f t="shared" si="11"/>
        <v>111</v>
      </c>
      <c r="J82">
        <f t="shared" si="12"/>
        <v>0.77412430823656564</v>
      </c>
      <c r="K82">
        <f t="shared" si="13"/>
        <v>0.59926844460274131</v>
      </c>
      <c r="L82">
        <f t="shared" si="14"/>
        <v>110</v>
      </c>
      <c r="M82">
        <f t="shared" si="15"/>
        <v>0.24895384333976267</v>
      </c>
      <c r="N82">
        <f t="shared" si="16"/>
        <v>6.1978016113639095E-2</v>
      </c>
    </row>
    <row r="83" spans="1:14" x14ac:dyDescent="0.2">
      <c r="A83" t="str" cm="1">
        <f t="array" ref="A83">INDEX(Sheet1!A:A,(ROW()-2)*5+4)</f>
        <v>CC1=C(C)SC=C1</v>
      </c>
      <c r="B83" cm="1">
        <f t="array" ref="B83">INDEX(Sheet1!B:B,(ROW()-2)*5+4)</f>
        <v>2.322476E-3</v>
      </c>
      <c r="C83" cm="1">
        <f t="array" ref="C83">INDEX(Sheet1!C:C,(ROW()-2)*5+4)</f>
        <v>22.706299000000001</v>
      </c>
      <c r="D83" cm="1">
        <f t="array" ref="D83">INDEX(Sheet1!D:D,(ROW()-2)*5+4)</f>
        <v>-5074.4594999999999</v>
      </c>
      <c r="E83" cm="1">
        <f t="array" ref="E83">INDEX(Sheet1!E:E,(ROW()-2)*5+4)</f>
        <v>11.929097550652752</v>
      </c>
      <c r="F83" cm="1">
        <f t="array" ref="F83">INDEX(Sheet1!F:F,(ROW()-2)*5+4)</f>
        <v>10.920988598278001</v>
      </c>
      <c r="G83" cm="1">
        <f t="array" ref="G83">INDEX(Sheet1!G:G,(ROW()-2)*5+4)</f>
        <v>11.837441756863099</v>
      </c>
      <c r="H83">
        <f t="shared" si="10"/>
        <v>31</v>
      </c>
      <c r="I83">
        <f t="shared" si="11"/>
        <v>70</v>
      </c>
      <c r="J83">
        <f t="shared" si="12"/>
        <v>1.0081089523747515</v>
      </c>
      <c r="K83">
        <f t="shared" si="13"/>
        <v>1.0162836598581191</v>
      </c>
      <c r="L83">
        <f t="shared" si="14"/>
        <v>31</v>
      </c>
      <c r="M83">
        <f t="shared" si="15"/>
        <v>9.1655793789653828E-2</v>
      </c>
      <c r="N83">
        <f t="shared" si="16"/>
        <v>8.4007845352115449E-3</v>
      </c>
    </row>
    <row r="84" spans="1:14" x14ac:dyDescent="0.2">
      <c r="A84" t="str" cm="1">
        <f t="array" ref="A84">INDEX(Sheet1!A:A,(ROW()-2)*5+4)</f>
        <v>CC1CCCCC=1</v>
      </c>
      <c r="B84" cm="1">
        <f t="array" ref="B84">INDEX(Sheet1!B:B,(ROW()-2)*5+4)</f>
        <v>2.699711E-3</v>
      </c>
      <c r="C84" cm="1">
        <f t="array" ref="C84">INDEX(Sheet1!C:C,(ROW()-2)*5+4)</f>
        <v>22.547263999999998</v>
      </c>
      <c r="D84" cm="1">
        <f t="array" ref="D84">INDEX(Sheet1!D:D,(ROW()-2)*5+4)</f>
        <v>-4429.7407000000003</v>
      </c>
      <c r="E84" cm="1">
        <f t="array" ref="E84">INDEX(Sheet1!E:E,(ROW()-2)*5+4)</f>
        <v>11.145186553476465</v>
      </c>
      <c r="F84" cm="1">
        <f t="array" ref="F84">INDEX(Sheet1!F:F,(ROW()-2)*5+4)</f>
        <v>10.588244305062297</v>
      </c>
      <c r="G84" cm="1">
        <f t="array" ref="G84">INDEX(Sheet1!G:G,(ROW()-2)*5+4)</f>
        <v>10.95825713000877</v>
      </c>
      <c r="H84">
        <f t="shared" si="10"/>
        <v>79</v>
      </c>
      <c r="I84">
        <f t="shared" si="11"/>
        <v>86</v>
      </c>
      <c r="J84">
        <f t="shared" si="12"/>
        <v>0.55694224841416862</v>
      </c>
      <c r="K84">
        <f t="shared" si="13"/>
        <v>0.31018466806862949</v>
      </c>
      <c r="L84">
        <f t="shared" si="14"/>
        <v>80</v>
      </c>
      <c r="M84">
        <f t="shared" si="15"/>
        <v>0.1869294234676957</v>
      </c>
      <c r="N84">
        <f t="shared" si="16"/>
        <v>3.4942609357965101E-2</v>
      </c>
    </row>
    <row r="85" spans="1:14" x14ac:dyDescent="0.2">
      <c r="A85" t="str" cm="1">
        <f t="array" ref="A85">INDEX(Sheet1!A:A,(ROW()-2)*5+4)</f>
        <v>CCC(=O)OCC</v>
      </c>
      <c r="B85" cm="1">
        <f t="array" ref="B85">INDEX(Sheet1!B:B,(ROW()-2)*5+4)</f>
        <v>2.6836630000000002E-3</v>
      </c>
      <c r="C85" cm="1">
        <f t="array" ref="C85">INDEX(Sheet1!C:C,(ROW()-2)*5+4)</f>
        <v>23.140059000000001</v>
      </c>
      <c r="D85" cm="1">
        <f t="array" ref="D85">INDEX(Sheet1!D:D,(ROW()-2)*5+4)</f>
        <v>-4506.3065999999999</v>
      </c>
      <c r="E85" cm="1">
        <f t="array" ref="E85">INDEX(Sheet1!E:E,(ROW()-2)*5+4)</f>
        <v>11.530569541310168</v>
      </c>
      <c r="F85" cm="1">
        <f t="array" ref="F85">INDEX(Sheet1!F:F,(ROW()-2)*5+4)</f>
        <v>11.046650710924201</v>
      </c>
      <c r="G85" cm="1">
        <f t="array" ref="G85">INDEX(Sheet1!G:G,(ROW()-2)*5+4)</f>
        <v>11.404605623545081</v>
      </c>
      <c r="H85">
        <f t="shared" si="10"/>
        <v>52</v>
      </c>
      <c r="I85">
        <f t="shared" si="11"/>
        <v>65</v>
      </c>
      <c r="J85">
        <f t="shared" si="12"/>
        <v>0.48391883038596717</v>
      </c>
      <c r="K85">
        <f t="shared" si="13"/>
        <v>0.23417743440212246</v>
      </c>
      <c r="L85">
        <f t="shared" si="14"/>
        <v>52</v>
      </c>
      <c r="M85">
        <f t="shared" si="15"/>
        <v>0.12596391776508753</v>
      </c>
      <c r="N85">
        <f t="shared" si="16"/>
        <v>1.5866908578729733E-2</v>
      </c>
    </row>
    <row r="86" spans="1:14" x14ac:dyDescent="0.2">
      <c r="A86" t="str" cm="1">
        <f t="array" ref="A86">INDEX(Sheet1!A:A,(ROW()-2)*5+4)</f>
        <v>CCC(C)(C)CC(C)CC</v>
      </c>
      <c r="B86" cm="1">
        <f t="array" ref="B86">INDEX(Sheet1!B:B,(ROW()-2)*5+4)</f>
        <v>2.5823109999999999E-3</v>
      </c>
      <c r="C86" cm="1">
        <f t="array" ref="C86">INDEX(Sheet1!C:C,(ROW()-2)*5+4)</f>
        <v>22.647030000000001</v>
      </c>
      <c r="D86" cm="1">
        <f t="array" ref="D86">INDEX(Sheet1!D:D,(ROW()-2)*5+4)</f>
        <v>-4345.4129999999996</v>
      </c>
      <c r="E86" cm="1">
        <f t="array" ref="E86">INDEX(Sheet1!E:E,(ROW()-2)*5+4)</f>
        <v>10.338991965641419</v>
      </c>
      <c r="F86" cm="1">
        <f t="array" ref="F86">INDEX(Sheet1!F:F,(ROW()-2)*5+4)</f>
        <v>11.425822210557003</v>
      </c>
      <c r="G86" cm="1">
        <f t="array" ref="G86">INDEX(Sheet1!G:G,(ROW()-2)*5+4)</f>
        <v>10.103730635644254</v>
      </c>
      <c r="H86">
        <f t="shared" si="10"/>
        <v>117</v>
      </c>
      <c r="I86">
        <f t="shared" si="11"/>
        <v>46</v>
      </c>
      <c r="J86">
        <f t="shared" si="12"/>
        <v>1.0868302449155838</v>
      </c>
      <c r="K86">
        <f t="shared" si="13"/>
        <v>1.1811999812632679</v>
      </c>
      <c r="L86">
        <f t="shared" si="14"/>
        <v>118</v>
      </c>
      <c r="M86">
        <f t="shared" si="15"/>
        <v>0.23526132999716509</v>
      </c>
      <c r="N86">
        <f t="shared" si="16"/>
        <v>5.5347893392035011E-2</v>
      </c>
    </row>
    <row r="87" spans="1:14" x14ac:dyDescent="0.2">
      <c r="A87" t="str" cm="1">
        <f t="array" ref="A87">INDEX(Sheet1!A:A,(ROW()-2)*5+4)</f>
        <v>CCC(CC)C(=O)O</v>
      </c>
      <c r="B87" cm="1">
        <f t="array" ref="B87">INDEX(Sheet1!B:B,(ROW()-2)*5+4)</f>
        <v>2.190221E-3</v>
      </c>
      <c r="C87" cm="1">
        <f t="array" ref="C87">INDEX(Sheet1!C:C,(ROW()-2)*5+4)</f>
        <v>25.069208</v>
      </c>
      <c r="D87" cm="1">
        <f t="array" ref="D87">INDEX(Sheet1!D:D,(ROW()-2)*5+4)</f>
        <v>-5894.1635999999999</v>
      </c>
      <c r="E87" cm="1">
        <f t="array" ref="E87">INDEX(Sheet1!E:E,(ROW()-2)*5+4)</f>
        <v>11.226721625872374</v>
      </c>
      <c r="F87" cm="1">
        <f t="array" ref="F87">INDEX(Sheet1!F:F,(ROW()-2)*5+4)</f>
        <v>12.1596871058444</v>
      </c>
      <c r="G87" cm="1">
        <f t="array" ref="G87">INDEX(Sheet1!G:G,(ROW()-2)*5+4)</f>
        <v>11.067715162803095</v>
      </c>
      <c r="H87">
        <f t="shared" si="10"/>
        <v>73</v>
      </c>
      <c r="I87">
        <f t="shared" si="11"/>
        <v>17</v>
      </c>
      <c r="J87">
        <f t="shared" si="12"/>
        <v>0.93296547997202595</v>
      </c>
      <c r="K87">
        <f t="shared" si="13"/>
        <v>0.8704245868194328</v>
      </c>
      <c r="L87">
        <f t="shared" si="14"/>
        <v>76</v>
      </c>
      <c r="M87">
        <f t="shared" si="15"/>
        <v>0.15900646306927868</v>
      </c>
      <c r="N87">
        <f t="shared" si="16"/>
        <v>2.5283055297801886E-2</v>
      </c>
    </row>
    <row r="88" spans="1:14" x14ac:dyDescent="0.2">
      <c r="A88" t="str" cm="1">
        <f t="array" ref="A88">INDEX(Sheet1!A:A,(ROW()-2)*5+4)</f>
        <v>CCC#CCC</v>
      </c>
      <c r="B88" cm="1">
        <f t="array" ref="B88">INDEX(Sheet1!B:B,(ROW()-2)*5+4)</f>
        <v>2.8009240000000002E-3</v>
      </c>
      <c r="C88" cm="1">
        <f t="array" ref="C88">INDEX(Sheet1!C:C,(ROW()-2)*5+4)</f>
        <v>22.358682999999999</v>
      </c>
      <c r="D88" cm="1">
        <f t="array" ref="D88">INDEX(Sheet1!D:D,(ROW()-2)*5+4)</f>
        <v>-3704.5742</v>
      </c>
      <c r="E88" cm="1">
        <f t="array" ref="E88">INDEX(Sheet1!E:E,(ROW()-2)*5+4)</f>
        <v>11.60121472167797</v>
      </c>
      <c r="F88" cm="1">
        <f t="array" ref="F88">INDEX(Sheet1!F:F,(ROW()-2)*5+4)</f>
        <v>11.982452213439199</v>
      </c>
      <c r="G88" cm="1">
        <f t="array" ref="G88">INDEX(Sheet1!G:G,(ROW()-2)*5+4)</f>
        <v>11.47975837146701</v>
      </c>
      <c r="H88">
        <f t="shared" si="10"/>
        <v>45</v>
      </c>
      <c r="I88">
        <f t="shared" si="11"/>
        <v>26</v>
      </c>
      <c r="J88">
        <f t="shared" si="12"/>
        <v>0.38123749176122956</v>
      </c>
      <c r="K88">
        <f t="shared" si="13"/>
        <v>0.14534202512439359</v>
      </c>
      <c r="L88">
        <f t="shared" si="14"/>
        <v>46</v>
      </c>
      <c r="M88">
        <f t="shared" si="15"/>
        <v>0.12145635021095913</v>
      </c>
      <c r="N88">
        <f t="shared" si="16"/>
        <v>1.4751645006567152E-2</v>
      </c>
    </row>
    <row r="89" spans="1:14" x14ac:dyDescent="0.2">
      <c r="A89" t="str" cm="1">
        <f t="array" ref="A89">INDEX(Sheet1!A:A,(ROW()-2)*5+4)</f>
        <v>CCC1=CCCCC1</v>
      </c>
      <c r="B89" cm="1">
        <f t="array" ref="B89">INDEX(Sheet1!B:B,(ROW()-2)*5+4)</f>
        <v>2.5703969999999999E-3</v>
      </c>
      <c r="C89" cm="1">
        <f t="array" ref="C89">INDEX(Sheet1!C:C,(ROW()-2)*5+4)</f>
        <v>22.613320999999999</v>
      </c>
      <c r="D89" cm="1">
        <f t="array" ref="D89">INDEX(Sheet1!D:D,(ROW()-2)*5+4)</f>
        <v>-4730.7860000000001</v>
      </c>
      <c r="E89" cm="1">
        <f t="array" ref="E89">INDEX(Sheet1!E:E,(ROW()-2)*5+4)</f>
        <v>10.92589562890795</v>
      </c>
      <c r="F89" cm="1">
        <f t="array" ref="F89">INDEX(Sheet1!F:F,(ROW()-2)*5+4)</f>
        <v>10.453322857958</v>
      </c>
      <c r="G89" cm="1">
        <f t="array" ref="G89">INDEX(Sheet1!G:G,(ROW()-2)*5+4)</f>
        <v>10.719362194572009</v>
      </c>
      <c r="H89">
        <f t="shared" si="10"/>
        <v>92</v>
      </c>
      <c r="I89">
        <f t="shared" si="11"/>
        <v>89</v>
      </c>
      <c r="J89">
        <f t="shared" si="12"/>
        <v>0.47257277094995054</v>
      </c>
      <c r="K89">
        <f t="shared" si="13"/>
        <v>0.2233250238433144</v>
      </c>
      <c r="L89">
        <f t="shared" si="14"/>
        <v>95</v>
      </c>
      <c r="M89">
        <f t="shared" si="15"/>
        <v>0.20653343433594173</v>
      </c>
      <c r="N89">
        <f t="shared" si="16"/>
        <v>4.2656059498598756E-2</v>
      </c>
    </row>
    <row r="90" spans="1:14" x14ac:dyDescent="0.2">
      <c r="A90" t="str" cm="1">
        <f t="array" ref="A90">INDEX(Sheet1!A:A,(ROW()-2)*5+4)</f>
        <v>CCc1cc(C)sc1C</v>
      </c>
      <c r="B90" cm="1">
        <f t="array" ref="B90">INDEX(Sheet1!B:B,(ROW()-2)*5+4)</f>
        <v>2.314815E-3</v>
      </c>
      <c r="C90" cm="1">
        <f t="array" ref="C90">INDEX(Sheet1!C:C,(ROW()-2)*5+4)</f>
        <v>22.888002</v>
      </c>
      <c r="D90" cm="1">
        <f t="array" ref="D90">INDEX(Sheet1!D:D,(ROW()-2)*5+4)</f>
        <v>-5325.8770000000004</v>
      </c>
      <c r="E90" cm="1">
        <f t="array" ref="E90">INDEX(Sheet1!E:E,(ROW()-2)*5+4)</f>
        <v>10.880167119734987</v>
      </c>
      <c r="F90" cm="1">
        <f t="array" ref="F90">INDEX(Sheet1!F:F,(ROW()-2)*5+4)</f>
        <v>10.559582032244998</v>
      </c>
      <c r="G90" cm="1">
        <f t="array" ref="G90">INDEX(Sheet1!G:G,(ROW()-2)*5+4)</f>
        <v>10.701576529119064</v>
      </c>
      <c r="H90">
        <f t="shared" si="10"/>
        <v>95</v>
      </c>
      <c r="I90">
        <f t="shared" si="11"/>
        <v>87</v>
      </c>
      <c r="J90">
        <f t="shared" si="12"/>
        <v>0.32058508748998804</v>
      </c>
      <c r="K90">
        <f t="shared" si="13"/>
        <v>0.10277479832096328</v>
      </c>
      <c r="L90">
        <f t="shared" si="14"/>
        <v>97</v>
      </c>
      <c r="M90">
        <f t="shared" si="15"/>
        <v>0.1785905906159222</v>
      </c>
      <c r="N90">
        <f t="shared" si="16"/>
        <v>3.1894599056543918E-2</v>
      </c>
    </row>
    <row r="91" spans="1:14" x14ac:dyDescent="0.2">
      <c r="A91" t="str" cm="1">
        <f t="array" ref="A91">INDEX(Sheet1!A:A,(ROW()-2)*5+4)</f>
        <v>CCCC(=O)CCCC</v>
      </c>
      <c r="B91" cm="1">
        <f t="array" ref="B91">INDEX(Sheet1!B:B,(ROW()-2)*5+4)</f>
        <v>2.2934460000000002E-3</v>
      </c>
      <c r="C91" cm="1">
        <f t="array" ref="C91">INDEX(Sheet1!C:C,(ROW()-2)*5+4)</f>
        <v>23.238430000000001</v>
      </c>
      <c r="D91" cm="1">
        <f t="array" ref="D91">INDEX(Sheet1!D:D,(ROW()-2)*5+4)</f>
        <v>-5015.2362999999996</v>
      </c>
      <c r="E91" cm="1">
        <f t="array" ref="E91">INDEX(Sheet1!E:E,(ROW()-2)*5+4)</f>
        <v>11.522570047548065</v>
      </c>
      <c r="F91" cm="1">
        <f t="array" ref="F91">INDEX(Sheet1!F:F,(ROW()-2)*5+4)</f>
        <v>11.736256368710201</v>
      </c>
      <c r="G91" cm="1">
        <f t="array" ref="G91">INDEX(Sheet1!G:G,(ROW()-2)*5+4)</f>
        <v>11.373172333261598</v>
      </c>
      <c r="H91">
        <f t="shared" si="10"/>
        <v>53</v>
      </c>
      <c r="I91">
        <f t="shared" si="11"/>
        <v>40</v>
      </c>
      <c r="J91">
        <f t="shared" si="12"/>
        <v>0.21368632116213604</v>
      </c>
      <c r="K91">
        <f t="shared" si="13"/>
        <v>4.5661843851807549E-2</v>
      </c>
      <c r="L91">
        <f t="shared" si="14"/>
        <v>53</v>
      </c>
      <c r="M91">
        <f t="shared" si="15"/>
        <v>0.14939771428646687</v>
      </c>
      <c r="N91">
        <f t="shared" si="16"/>
        <v>2.2319677034020786E-2</v>
      </c>
    </row>
    <row r="92" spans="1:14" x14ac:dyDescent="0.2">
      <c r="A92" t="str" cm="1">
        <f t="array" ref="A92">INDEX(Sheet1!A:A,(ROW()-2)*5+4)</f>
        <v>CCCC(=O)OC</v>
      </c>
      <c r="B92" cm="1">
        <f t="array" ref="B92">INDEX(Sheet1!B:B,(ROW()-2)*5+4)</f>
        <v>2.695963E-3</v>
      </c>
      <c r="C92" cm="1">
        <f t="array" ref="C92">INDEX(Sheet1!C:C,(ROW()-2)*5+4)</f>
        <v>23.154254999999999</v>
      </c>
      <c r="D92" cm="1">
        <f t="array" ref="D92">INDEX(Sheet1!D:D,(ROW()-2)*5+4)</f>
        <v>-4589.2039999999997</v>
      </c>
      <c r="E92" cm="1">
        <f t="array" ref="E92">INDEX(Sheet1!E:E,(ROW()-2)*5+4)</f>
        <v>11.374753563169158</v>
      </c>
      <c r="F92" cm="1">
        <f t="array" ref="F92">INDEX(Sheet1!F:F,(ROW()-2)*5+4)</f>
        <v>10.781930816548</v>
      </c>
      <c r="G92" cm="1">
        <f t="array" ref="G92">INDEX(Sheet1!G:G,(ROW()-2)*5+4)</f>
        <v>11.228139963576361</v>
      </c>
      <c r="H92">
        <f t="shared" si="10"/>
        <v>64</v>
      </c>
      <c r="I92">
        <f t="shared" si="11"/>
        <v>77</v>
      </c>
      <c r="J92">
        <f t="shared" si="12"/>
        <v>0.59282274662115775</v>
      </c>
      <c r="K92">
        <f t="shared" si="13"/>
        <v>0.3514388089114534</v>
      </c>
      <c r="L92">
        <f t="shared" si="14"/>
        <v>64</v>
      </c>
      <c r="M92">
        <f t="shared" si="15"/>
        <v>0.14661359959279707</v>
      </c>
      <c r="N92">
        <f t="shared" si="16"/>
        <v>2.1495547585557027E-2</v>
      </c>
    </row>
    <row r="93" spans="1:14" x14ac:dyDescent="0.2">
      <c r="A93" t="str" cm="1">
        <f t="array" ref="A93">INDEX(Sheet1!A:A,(ROW()-2)*5+4)</f>
        <v>CCCC(C)CC=O</v>
      </c>
      <c r="B93" cm="1">
        <f t="array" ref="B93">INDEX(Sheet1!B:B,(ROW()-2)*5+4)</f>
        <v>2.4242420000000001E-3</v>
      </c>
      <c r="C93" cm="1">
        <f t="array" ref="C93">INDEX(Sheet1!C:C,(ROW()-2)*5+4)</f>
        <v>23.107503999999999</v>
      </c>
      <c r="D93" cm="1">
        <f t="array" ref="D93">INDEX(Sheet1!D:D,(ROW()-2)*5+4)</f>
        <v>-4826.9755999999998</v>
      </c>
      <c r="E93" cm="1">
        <f t="array" ref="E93">INDEX(Sheet1!E:E,(ROW()-2)*5+4)</f>
        <v>11.395289210887739</v>
      </c>
      <c r="F93" cm="1">
        <f t="array" ref="F93">INDEX(Sheet1!F:F,(ROW()-2)*5+4)</f>
        <v>11.405747017504799</v>
      </c>
      <c r="G93" cm="1">
        <f t="array" ref="G93">INDEX(Sheet1!G:G,(ROW()-2)*5+4)</f>
        <v>11.319411056638755</v>
      </c>
      <c r="H93">
        <f t="shared" si="10"/>
        <v>61</v>
      </c>
      <c r="I93">
        <f t="shared" si="11"/>
        <v>47</v>
      </c>
      <c r="J93">
        <f t="shared" si="12"/>
        <v>1.0457806617059973E-2</v>
      </c>
      <c r="K93">
        <f t="shared" si="13"/>
        <v>1.0936571923982335E-4</v>
      </c>
      <c r="L93">
        <f t="shared" si="14"/>
        <v>57</v>
      </c>
      <c r="M93">
        <f t="shared" si="15"/>
        <v>7.5878154248984586E-2</v>
      </c>
      <c r="N93">
        <f t="shared" si="16"/>
        <v>5.7574942922326974E-3</v>
      </c>
    </row>
    <row r="94" spans="1:14" x14ac:dyDescent="0.2">
      <c r="A94" t="str" cm="1">
        <f t="array" ref="A94">INDEX(Sheet1!A:A,(ROW()-2)*5+4)</f>
        <v>CCCC=O</v>
      </c>
      <c r="B94" cm="1">
        <f t="array" ref="B94">INDEX(Sheet1!B:B,(ROW()-2)*5+4)</f>
        <v>2.8011199999999998E-3</v>
      </c>
      <c r="C94" cm="1">
        <f t="array" ref="C94">INDEX(Sheet1!C:C,(ROW()-2)*5+4)</f>
        <v>22.873472</v>
      </c>
      <c r="D94" cm="1">
        <f t="array" ref="D94">INDEX(Sheet1!D:D,(ROW()-2)*5+4)</f>
        <v>-4299.4994999999999</v>
      </c>
      <c r="E94" cm="1">
        <f t="array" ref="E94">INDEX(Sheet1!E:E,(ROW()-2)*5+4)</f>
        <v>11.806808926008586</v>
      </c>
      <c r="F94" cm="1">
        <f t="array" ref="F94">INDEX(Sheet1!F:F,(ROW()-2)*5+4)</f>
        <v>10.830057960560001</v>
      </c>
      <c r="G94" cm="1">
        <f t="array" ref="G94">INDEX(Sheet1!G:G,(ROW()-2)*5+4)</f>
        <v>11.716769423221919</v>
      </c>
      <c r="H94">
        <f t="shared" si="10"/>
        <v>33</v>
      </c>
      <c r="I94">
        <f t="shared" si="11"/>
        <v>76</v>
      </c>
      <c r="J94">
        <f t="shared" si="12"/>
        <v>0.9767509654485842</v>
      </c>
      <c r="K94">
        <f t="shared" si="13"/>
        <v>0.95404244850474129</v>
      </c>
      <c r="L94">
        <f t="shared" si="14"/>
        <v>34</v>
      </c>
      <c r="M94">
        <f t="shared" si="15"/>
        <v>9.0039502786666503E-2</v>
      </c>
      <c r="N94">
        <f t="shared" si="16"/>
        <v>8.1071120620701247E-3</v>
      </c>
    </row>
    <row r="95" spans="1:14" x14ac:dyDescent="0.2">
      <c r="A95" t="str" cm="1">
        <f t="array" ref="A95">INDEX(Sheet1!A:A,(ROW()-2)*5+4)</f>
        <v>CCCCC(CC)CCO</v>
      </c>
      <c r="B95" cm="1">
        <f t="array" ref="B95">INDEX(Sheet1!B:B,(ROW()-2)*5+4)</f>
        <v>2.2810220000000002E-3</v>
      </c>
      <c r="C95" cm="1">
        <f t="array" ref="C95">INDEX(Sheet1!C:C,(ROW()-2)*5+4)</f>
        <v>25.092635999999999</v>
      </c>
      <c r="D95" cm="1">
        <f t="array" ref="D95">INDEX(Sheet1!D:D,(ROW()-2)*5+4)</f>
        <v>-6903.7686000000003</v>
      </c>
      <c r="E95" cm="1">
        <f t="array" ref="E95">INDEX(Sheet1!E:E,(ROW()-2)*5+4)</f>
        <v>10.197022701555568</v>
      </c>
      <c r="F95" cm="1">
        <f t="array" ref="F95">INDEX(Sheet1!F:F,(ROW()-2)*5+4)</f>
        <v>9.3449879404907961</v>
      </c>
      <c r="G95" cm="1">
        <f t="array" ref="G95">INDEX(Sheet1!G:G,(ROW()-2)*5+4)</f>
        <v>9.9749619604413517</v>
      </c>
      <c r="H95">
        <f t="shared" si="10"/>
        <v>120</v>
      </c>
      <c r="I95">
        <f t="shared" si="11"/>
        <v>129</v>
      </c>
      <c r="J95">
        <f t="shared" si="12"/>
        <v>0.85203476106477183</v>
      </c>
      <c r="K95">
        <f t="shared" si="13"/>
        <v>0.7259632340627028</v>
      </c>
      <c r="L95">
        <f t="shared" si="14"/>
        <v>121</v>
      </c>
      <c r="M95">
        <f t="shared" si="15"/>
        <v>0.22206074111421614</v>
      </c>
      <c r="N95">
        <f t="shared" si="16"/>
        <v>4.9310972744194922E-2</v>
      </c>
    </row>
    <row r="96" spans="1:14" x14ac:dyDescent="0.2">
      <c r="A96" t="str" cm="1">
        <f t="array" ref="A96">INDEX(Sheet1!A:A,(ROW()-2)*5+4)</f>
        <v>CCCCCC(=O)O</v>
      </c>
      <c r="B96" cm="1">
        <f t="array" ref="B96">INDEX(Sheet1!B:B,(ROW()-2)*5+4)</f>
        <v>2.1518100000000001E-3</v>
      </c>
      <c r="C96" cm="1">
        <f t="array" ref="C96">INDEX(Sheet1!C:C,(ROW()-2)*5+4)</f>
        <v>24.738682000000001</v>
      </c>
      <c r="D96" cm="1">
        <f t="array" ref="D96">INDEX(Sheet1!D:D,(ROW()-2)*5+4)</f>
        <v>-6000.2960000000003</v>
      </c>
      <c r="E96" cm="1">
        <f t="array" ref="E96">INDEX(Sheet1!E:E,(ROW()-2)*5+4)</f>
        <v>11.102636665698629</v>
      </c>
      <c r="F96" cm="1">
        <f t="array" ref="F96">INDEX(Sheet1!F:F,(ROW()-2)*5+4)</f>
        <v>11.82718506424</v>
      </c>
      <c r="G96" cm="1">
        <f t="array" ref="G96">INDEX(Sheet1!G:G,(ROW()-2)*5+4)</f>
        <v>10.908494506044731</v>
      </c>
      <c r="H96">
        <f t="shared" si="10"/>
        <v>82</v>
      </c>
      <c r="I96">
        <f t="shared" si="11"/>
        <v>34</v>
      </c>
      <c r="J96">
        <f t="shared" si="12"/>
        <v>0.72454839854137099</v>
      </c>
      <c r="K96">
        <f t="shared" si="13"/>
        <v>0.52497038182886535</v>
      </c>
      <c r="L96">
        <f t="shared" si="14"/>
        <v>84</v>
      </c>
      <c r="M96">
        <f t="shared" si="15"/>
        <v>0.19414215965389836</v>
      </c>
      <c r="N96">
        <f t="shared" si="16"/>
        <v>3.769117815507976E-2</v>
      </c>
    </row>
    <row r="97" spans="1:14" x14ac:dyDescent="0.2">
      <c r="A97" t="str" cm="1">
        <f t="array" ref="A97">INDEX(Sheet1!A:A,(ROW()-2)*5+4)</f>
        <v>CCCCCCC</v>
      </c>
      <c r="B97" cm="1">
        <f t="array" ref="B97">INDEX(Sheet1!B:B,(ROW()-2)*5+4)</f>
        <v>2.7671319999999998E-3</v>
      </c>
      <c r="C97" cm="1">
        <f t="array" ref="C97">INDEX(Sheet1!C:C,(ROW()-2)*5+4)</f>
        <v>22.736801</v>
      </c>
      <c r="D97" cm="1">
        <f t="array" ref="D97">INDEX(Sheet1!D:D,(ROW()-2)*5+4)</f>
        <v>-4241.2334000000001</v>
      </c>
      <c r="E97" cm="1">
        <f t="array" ref="E97">INDEX(Sheet1!E:E,(ROW()-2)*5+4)</f>
        <v>11.216820771896266</v>
      </c>
      <c r="F97" cm="1">
        <f t="array" ref="F97">INDEX(Sheet1!F:F,(ROW()-2)*5+4)</f>
        <v>11.000748339391201</v>
      </c>
      <c r="G97" cm="1">
        <f t="array" ref="G97">INDEX(Sheet1!G:G,(ROW()-2)*5+4)</f>
        <v>11.094260208729354</v>
      </c>
      <c r="H97">
        <f t="shared" si="10"/>
        <v>75</v>
      </c>
      <c r="I97">
        <f t="shared" si="11"/>
        <v>67</v>
      </c>
      <c r="J97">
        <f t="shared" si="12"/>
        <v>0.21607243250506514</v>
      </c>
      <c r="K97">
        <f t="shared" si="13"/>
        <v>4.6687296088655926E-2</v>
      </c>
      <c r="L97">
        <f t="shared" si="14"/>
        <v>74</v>
      </c>
      <c r="M97">
        <f t="shared" si="15"/>
        <v>0.12256056316691222</v>
      </c>
      <c r="N97">
        <f t="shared" si="16"/>
        <v>1.5021091643790679E-2</v>
      </c>
    </row>
    <row r="98" spans="1:14" x14ac:dyDescent="0.2">
      <c r="A98" t="str" cm="1">
        <f t="array" ref="A98">INDEX(Sheet1!A:A,(ROW()-2)*5+4)</f>
        <v>CCCCCCCCC</v>
      </c>
      <c r="B98" cm="1">
        <f t="array" ref="B98">INDEX(Sheet1!B:B,(ROW()-2)*5+4)</f>
        <v>2.456218E-3</v>
      </c>
      <c r="C98" cm="1">
        <f t="array" ref="C98">INDEX(Sheet1!C:C,(ROW()-2)*5+4)</f>
        <v>23.168823</v>
      </c>
      <c r="D98" cm="1">
        <f t="array" ref="D98">INDEX(Sheet1!D:D,(ROW()-2)*5+4)</f>
        <v>-4966.7245999999996</v>
      </c>
      <c r="E98" cm="1">
        <f t="array" ref="E98">INDEX(Sheet1!E:E,(ROW()-2)*5+4)</f>
        <v>11.061629081368372</v>
      </c>
      <c r="F98" cm="1">
        <f t="array" ref="F98">INDEX(Sheet1!F:F,(ROW()-2)*5+4)</f>
        <v>10.9694646364372</v>
      </c>
      <c r="G98" cm="1">
        <f t="array" ref="G98">INDEX(Sheet1!G:G,(ROW()-2)*5+4)</f>
        <v>10.936311352435531</v>
      </c>
      <c r="H98">
        <f t="shared" ref="H98:H129" si="17">_xlfn.RANK.AVG(E98,E:E)</f>
        <v>84</v>
      </c>
      <c r="I98">
        <f t="shared" ref="I98:I129" si="18">_xlfn.RANK.AVG(F98,F:F)</f>
        <v>68</v>
      </c>
      <c r="J98">
        <f t="shared" ref="J98:J129" si="19">ABS(F98-E98)</f>
        <v>9.2164444931171374E-2</v>
      </c>
      <c r="K98">
        <f t="shared" si="13"/>
        <v>8.49428490947092E-3</v>
      </c>
      <c r="L98">
        <f t="shared" si="14"/>
        <v>82</v>
      </c>
      <c r="M98">
        <f t="shared" si="15"/>
        <v>0.12531772893284021</v>
      </c>
      <c r="N98">
        <f t="shared" si="16"/>
        <v>1.5704533184884815E-2</v>
      </c>
    </row>
    <row r="99" spans="1:14" x14ac:dyDescent="0.2">
      <c r="A99" t="str" cm="1">
        <f t="array" ref="A99">INDEX(Sheet1!A:A,(ROW()-2)*5+4)</f>
        <v>CCCCCCCCCC(=O)OC</v>
      </c>
      <c r="B99" cm="1">
        <f t="array" ref="B99">INDEX(Sheet1!B:B,(ROW()-2)*5+4)</f>
        <v>2.1230300000000001E-3</v>
      </c>
      <c r="C99" cm="1">
        <f t="array" ref="C99">INDEX(Sheet1!C:C,(ROW()-2)*5+4)</f>
        <v>24.289131000000001</v>
      </c>
      <c r="D99" cm="1">
        <f t="array" ref="D99">INDEX(Sheet1!D:D,(ROW()-2)*5+4)</f>
        <v>-6742.3994000000002</v>
      </c>
      <c r="E99" cm="1">
        <f t="array" ref="E99">INDEX(Sheet1!E:E,(ROW()-2)*5+4)</f>
        <v>10.639387375905867</v>
      </c>
      <c r="F99" cm="1">
        <f t="array" ref="F99">INDEX(Sheet1!F:F,(ROW()-2)*5+4)</f>
        <v>9.974814801817999</v>
      </c>
      <c r="G99" cm="1">
        <f t="array" ref="G99">INDEX(Sheet1!G:G,(ROW()-2)*5+4)</f>
        <v>10.42537107900068</v>
      </c>
      <c r="H99">
        <f t="shared" si="17"/>
        <v>112</v>
      </c>
      <c r="I99">
        <f t="shared" si="18"/>
        <v>109</v>
      </c>
      <c r="J99">
        <f t="shared" si="19"/>
        <v>0.66457257408786852</v>
      </c>
      <c r="K99">
        <f t="shared" si="13"/>
        <v>0.44165670622977549</v>
      </c>
      <c r="L99">
        <f t="shared" si="14"/>
        <v>111</v>
      </c>
      <c r="M99">
        <f t="shared" si="15"/>
        <v>0.21401629690518753</v>
      </c>
      <c r="N99">
        <f t="shared" si="16"/>
        <v>4.5802975341009383E-2</v>
      </c>
    </row>
    <row r="100" spans="1:14" x14ac:dyDescent="0.2">
      <c r="A100" t="str" cm="1">
        <f t="array" ref="A100">INDEX(Sheet1!A:A,(ROW()-2)*5+4)</f>
        <v>CCCCCCCCCCCC</v>
      </c>
      <c r="B100" cm="1">
        <f t="array" ref="B100">INDEX(Sheet1!B:B,(ROW()-2)*5+4)</f>
        <v>2.1702100000000001E-3</v>
      </c>
      <c r="C100" cm="1">
        <f t="array" ref="C100">INDEX(Sheet1!C:C,(ROW()-2)*5+4)</f>
        <v>23.895392999999999</v>
      </c>
      <c r="D100" cm="1">
        <f t="array" ref="D100">INDEX(Sheet1!D:D,(ROW()-2)*5+4)</f>
        <v>-6243.3580000000002</v>
      </c>
      <c r="E100" cm="1">
        <f t="array" ref="E100">INDEX(Sheet1!E:E,(ROW()-2)*5+4)</f>
        <v>10.789698464904065</v>
      </c>
      <c r="F100" cm="1">
        <f t="array" ref="F100">INDEX(Sheet1!F:F,(ROW()-2)*5+4)</f>
        <v>10.345995034819998</v>
      </c>
      <c r="G100" cm="1">
        <f t="array" ref="G100">INDEX(Sheet1!G:G,(ROW()-2)*5+4)</f>
        <v>10.653202513500119</v>
      </c>
      <c r="H100">
        <f t="shared" si="17"/>
        <v>104</v>
      </c>
      <c r="I100">
        <f t="shared" si="18"/>
        <v>92</v>
      </c>
      <c r="J100">
        <f t="shared" si="19"/>
        <v>0.44370343008406721</v>
      </c>
      <c r="K100">
        <f t="shared" si="13"/>
        <v>0.19687273386836671</v>
      </c>
      <c r="L100">
        <f t="shared" si="14"/>
        <v>101</v>
      </c>
      <c r="M100">
        <f t="shared" si="15"/>
        <v>0.13649595140394588</v>
      </c>
      <c r="N100">
        <f t="shared" si="16"/>
        <v>1.8631144749668354E-2</v>
      </c>
    </row>
    <row r="101" spans="1:14" x14ac:dyDescent="0.2">
      <c r="A101" t="str" cm="1">
        <f t="array" ref="A101">INDEX(Sheet1!A:A,(ROW()-2)*5+4)</f>
        <v>CCCCCCCCCCCCO</v>
      </c>
      <c r="B101" cm="1">
        <f t="array" ref="B101">INDEX(Sheet1!B:B,(ROW()-2)*5+4)</f>
        <v>1.9691819999999999E-3</v>
      </c>
      <c r="C101" cm="1">
        <f t="array" ref="C101">INDEX(Sheet1!C:C,(ROW()-2)*5+4)</f>
        <v>25.302226999999998</v>
      </c>
      <c r="D101" cm="1">
        <f t="array" ref="D101">INDEX(Sheet1!D:D,(ROW()-2)*5+4)</f>
        <v>-7879.6620000000003</v>
      </c>
      <c r="E101" cm="1">
        <f t="array" ref="E101">INDEX(Sheet1!E:E,(ROW()-2)*5+4)</f>
        <v>10.803405194400561</v>
      </c>
      <c r="F101" cm="1">
        <f t="array" ref="F101">INDEX(Sheet1!F:F,(ROW()-2)*5+4)</f>
        <v>9.7857384235159994</v>
      </c>
      <c r="G101" cm="1">
        <f t="array" ref="G101">INDEX(Sheet1!G:G,(ROW()-2)*5+4)</f>
        <v>10.522565273438051</v>
      </c>
      <c r="H101">
        <f t="shared" si="17"/>
        <v>103</v>
      </c>
      <c r="I101">
        <f t="shared" si="18"/>
        <v>117</v>
      </c>
      <c r="J101">
        <f t="shared" si="19"/>
        <v>1.0176667708845617</v>
      </c>
      <c r="K101">
        <f t="shared" si="13"/>
        <v>1.0356456565626111</v>
      </c>
      <c r="L101">
        <f t="shared" si="14"/>
        <v>108</v>
      </c>
      <c r="M101">
        <f t="shared" si="15"/>
        <v>0.28083992096251009</v>
      </c>
      <c r="N101">
        <f t="shared" si="16"/>
        <v>7.8871061206228915E-2</v>
      </c>
    </row>
    <row r="102" spans="1:14" x14ac:dyDescent="0.2">
      <c r="A102" t="str" cm="1">
        <f t="array" ref="A102">INDEX(Sheet1!A:A,(ROW()-2)*5+4)</f>
        <v>CCCCCCCCCCCOC(=O)c1ccccc1C(=O)OCCCCCCC</v>
      </c>
      <c r="B102" cm="1">
        <f t="array" ref="B102">INDEX(Sheet1!B:B,(ROW()-2)*5+4)</f>
        <v>1.788909E-3</v>
      </c>
      <c r="C102" cm="1">
        <f t="array" ref="C102">INDEX(Sheet1!C:C,(ROW()-2)*5+4)</f>
        <v>26.560787000000001</v>
      </c>
      <c r="D102" cm="1">
        <f t="array" ref="D102">INDEX(Sheet1!D:D,(ROW()-2)*5+4)</f>
        <v>-10429.979499999999</v>
      </c>
      <c r="E102" cm="1">
        <f t="array" ref="E102">INDEX(Sheet1!E:E,(ROW()-2)*5+4)</f>
        <v>7.5041420313102103</v>
      </c>
      <c r="F102" cm="1">
        <f t="array" ref="F102">INDEX(Sheet1!F:F,(ROW()-2)*5+4)</f>
        <v>7.9025028026345012</v>
      </c>
      <c r="G102" cm="1">
        <f t="array" ref="G102">INDEX(Sheet1!G:G,(ROW()-2)*5+4)</f>
        <v>7.0142215047749907</v>
      </c>
      <c r="H102">
        <f t="shared" si="17"/>
        <v>139</v>
      </c>
      <c r="I102">
        <f t="shared" si="18"/>
        <v>138</v>
      </c>
      <c r="J102">
        <f t="shared" si="19"/>
        <v>0.39836077132429093</v>
      </c>
      <c r="K102">
        <f t="shared" si="13"/>
        <v>0.158691304130084</v>
      </c>
      <c r="L102">
        <f t="shared" si="14"/>
        <v>139</v>
      </c>
      <c r="M102">
        <f t="shared" si="15"/>
        <v>0.48992052653521956</v>
      </c>
      <c r="N102">
        <f t="shared" si="16"/>
        <v>0.24002212232054676</v>
      </c>
    </row>
    <row r="103" spans="1:14" x14ac:dyDescent="0.2">
      <c r="A103" t="str" cm="1">
        <f t="array" ref="A103">INDEX(Sheet1!A:A,(ROW()-2)*5+4)</f>
        <v>CCCCCCCCCOC(=O)c1ccccc1C(=O)OCCCCCCC</v>
      </c>
      <c r="B103" cm="1">
        <f t="array" ref="B103">INDEX(Sheet1!B:B,(ROW()-2)*5+4)</f>
        <v>1.850139E-3</v>
      </c>
      <c r="C103" cm="1">
        <f t="array" ref="C103">INDEX(Sheet1!C:C,(ROW()-2)*5+4)</f>
        <v>26.582687</v>
      </c>
      <c r="D103" cm="1">
        <f t="array" ref="D103">INDEX(Sheet1!D:D,(ROW()-2)*5+4)</f>
        <v>-10421.48</v>
      </c>
      <c r="E103" cm="1">
        <f t="array" ref="E103">INDEX(Sheet1!E:E,(ROW()-2)*5+4)</f>
        <v>7.5332259630324483</v>
      </c>
      <c r="F103" cm="1">
        <f t="array" ref="F103">INDEX(Sheet1!F:F,(ROW()-2)*5+4)</f>
        <v>7.3015004142799995</v>
      </c>
      <c r="G103" cm="1">
        <f t="array" ref="G103">INDEX(Sheet1!G:G,(ROW()-2)*5+4)</f>
        <v>7.0404478523543972</v>
      </c>
      <c r="H103">
        <f t="shared" si="17"/>
        <v>138</v>
      </c>
      <c r="I103">
        <f t="shared" si="18"/>
        <v>139</v>
      </c>
      <c r="J103">
        <f t="shared" si="19"/>
        <v>0.23172554875244877</v>
      </c>
      <c r="K103">
        <f t="shared" si="13"/>
        <v>5.369672994462351E-2</v>
      </c>
      <c r="L103">
        <f t="shared" si="14"/>
        <v>138</v>
      </c>
      <c r="M103">
        <f t="shared" si="15"/>
        <v>0.49277811067805111</v>
      </c>
      <c r="N103">
        <f t="shared" si="16"/>
        <v>0.24283026636342958</v>
      </c>
    </row>
    <row r="104" spans="1:14" x14ac:dyDescent="0.2">
      <c r="A104" t="str" cm="1">
        <f t="array" ref="A104">INDEX(Sheet1!A:A,(ROW()-2)*5+4)</f>
        <v>CCCCCCCCNCCCCCCCC</v>
      </c>
      <c r="B104" cm="1">
        <f t="array" ref="B104">INDEX(Sheet1!B:B,(ROW()-2)*5+4)</f>
        <v>1.957388E-3</v>
      </c>
      <c r="C104" cm="1">
        <f t="array" ref="C104">INDEX(Sheet1!C:C,(ROW()-2)*5+4)</f>
        <v>24.616202999999999</v>
      </c>
      <c r="D104" cm="1">
        <f t="array" ref="D104">INDEX(Sheet1!D:D,(ROW()-2)*5+4)</f>
        <v>-7536.8130000000001</v>
      </c>
      <c r="E104" cm="1">
        <f t="array" ref="E104">INDEX(Sheet1!E:E,(ROW()-2)*5+4)</f>
        <v>9.7682342229140833</v>
      </c>
      <c r="F104" cm="1">
        <f t="array" ref="F104">INDEX(Sheet1!F:F,(ROW()-2)*5+4)</f>
        <v>9.8637356755559988</v>
      </c>
      <c r="G104" cm="1">
        <f t="array" ref="G104">INDEX(Sheet1!G:G,(ROW()-2)*5+4)</f>
        <v>9.5930279230775124</v>
      </c>
      <c r="H104">
        <f t="shared" si="17"/>
        <v>130</v>
      </c>
      <c r="I104">
        <f t="shared" si="18"/>
        <v>115</v>
      </c>
      <c r="J104">
        <f t="shared" si="19"/>
        <v>9.5501452641915563E-2</v>
      </c>
      <c r="K104">
        <f t="shared" si="13"/>
        <v>9.1205274567160415E-3</v>
      </c>
      <c r="L104">
        <f t="shared" si="14"/>
        <v>130</v>
      </c>
      <c r="M104">
        <f t="shared" si="15"/>
        <v>0.17520629983657088</v>
      </c>
      <c r="N104">
        <f t="shared" si="16"/>
        <v>3.0697247502422375E-2</v>
      </c>
    </row>
    <row r="105" spans="1:14" x14ac:dyDescent="0.2">
      <c r="A105" t="str" cm="1">
        <f t="array" ref="A105">INDEX(Sheet1!A:A,(ROW()-2)*5+4)</f>
        <v>CCCCCCl</v>
      </c>
      <c r="B105" cm="1">
        <f t="array" ref="B105">INDEX(Sheet1!B:B,(ROW()-2)*5+4)</f>
        <v>2.6833030000000002E-3</v>
      </c>
      <c r="C105" cm="1">
        <f t="array" ref="C105">INDEX(Sheet1!C:C,(ROW()-2)*5+4)</f>
        <v>22.619956999999999</v>
      </c>
      <c r="D105" cm="1">
        <f t="array" ref="D105">INDEX(Sheet1!D:D,(ROW()-2)*5+4)</f>
        <v>-4346.0870000000004</v>
      </c>
      <c r="E105" cm="1">
        <f t="array" ref="E105">INDEX(Sheet1!E:E,(ROW()-2)*5+4)</f>
        <v>11.292857475673623</v>
      </c>
      <c r="F105" cm="1">
        <f t="array" ref="F105">INDEX(Sheet1!F:F,(ROW()-2)*5+4)</f>
        <v>10.958088714638997</v>
      </c>
      <c r="G105" cm="1">
        <f t="array" ref="G105">INDEX(Sheet1!G:G,(ROW()-2)*5+4)</f>
        <v>11.154845404977134</v>
      </c>
      <c r="H105">
        <f t="shared" si="17"/>
        <v>67</v>
      </c>
      <c r="I105">
        <f t="shared" si="18"/>
        <v>69</v>
      </c>
      <c r="J105">
        <f t="shared" si="19"/>
        <v>0.33476876103462594</v>
      </c>
      <c r="K105">
        <f t="shared" si="13"/>
        <v>0.11207012336465849</v>
      </c>
      <c r="L105">
        <f t="shared" si="14"/>
        <v>68</v>
      </c>
      <c r="M105">
        <f t="shared" si="15"/>
        <v>0.13801207069648846</v>
      </c>
      <c r="N105">
        <f t="shared" si="16"/>
        <v>1.9047331657932529E-2</v>
      </c>
    </row>
    <row r="106" spans="1:14" x14ac:dyDescent="0.2">
      <c r="A106" t="str" cm="1">
        <f t="array" ref="A106">INDEX(Sheet1!A:A,(ROW()-2)*5+4)</f>
        <v>CCCCCCN</v>
      </c>
      <c r="B106" cm="1">
        <f t="array" ref="B106">INDEX(Sheet1!B:B,(ROW()-2)*5+4)</f>
        <v>2.3684050000000001E-3</v>
      </c>
      <c r="C106" cm="1">
        <f t="array" ref="C106">INDEX(Sheet1!C:C,(ROW()-2)*5+4)</f>
        <v>23.182079999999999</v>
      </c>
      <c r="D106" cm="1">
        <f t="array" ref="D106">INDEX(Sheet1!D:D,(ROW()-2)*5+4)</f>
        <v>-5015.5079999999998</v>
      </c>
      <c r="E106" cm="1">
        <f t="array" ref="E106">INDEX(Sheet1!E:E,(ROW()-2)*5+4)</f>
        <v>11.999179862539188</v>
      </c>
      <c r="F106" cm="1">
        <f t="array" ref="F106">INDEX(Sheet1!F:F,(ROW()-2)*5+4)</f>
        <v>11.303325775259999</v>
      </c>
      <c r="G106" cm="1">
        <f t="array" ref="G106">INDEX(Sheet1!G:G,(ROW()-2)*5+4)</f>
        <v>11.926120559577727</v>
      </c>
      <c r="H106">
        <f t="shared" si="17"/>
        <v>30</v>
      </c>
      <c r="I106">
        <f t="shared" si="18"/>
        <v>52</v>
      </c>
      <c r="J106">
        <f t="shared" si="19"/>
        <v>0.69585408727918896</v>
      </c>
      <c r="K106">
        <f t="shared" si="13"/>
        <v>0.48421291078315315</v>
      </c>
      <c r="L106">
        <f t="shared" si="14"/>
        <v>29</v>
      </c>
      <c r="M106">
        <f t="shared" si="15"/>
        <v>7.3059302961461015E-2</v>
      </c>
      <c r="N106">
        <f t="shared" si="16"/>
        <v>5.3376617492145459E-3</v>
      </c>
    </row>
    <row r="107" spans="1:14" x14ac:dyDescent="0.2">
      <c r="A107" t="str" cm="1">
        <f t="array" ref="A107">INDEX(Sheet1!A:A,(ROW()-2)*5+4)</f>
        <v>CCCCCOCCO</v>
      </c>
      <c r="B107" cm="1">
        <f t="array" ref="B107">INDEX(Sheet1!B:B,(ROW()-2)*5+4)</f>
        <v>2.338662E-3</v>
      </c>
      <c r="C107" cm="1">
        <f t="array" ref="C107">INDEX(Sheet1!C:C,(ROW()-2)*5+4)</f>
        <v>25.078302000000001</v>
      </c>
      <c r="D107" cm="1">
        <f t="array" ref="D107">INDEX(Sheet1!D:D,(ROW()-2)*5+4)</f>
        <v>-6805.8940000000002</v>
      </c>
      <c r="E107" cm="1">
        <f t="array" ref="E107">INDEX(Sheet1!E:E,(ROW()-2)*5+4)</f>
        <v>10.5237522028287</v>
      </c>
      <c r="F107" cm="1">
        <f t="array" ref="F107">INDEX(Sheet1!F:F,(ROW()-2)*5+4)</f>
        <v>9.1616163261720001</v>
      </c>
      <c r="G107" cm="1">
        <f t="array" ref="G107">INDEX(Sheet1!G:G,(ROW()-2)*5+4)</f>
        <v>10.302873933628822</v>
      </c>
      <c r="H107">
        <f t="shared" si="17"/>
        <v>113</v>
      </c>
      <c r="I107">
        <f t="shared" si="18"/>
        <v>131</v>
      </c>
      <c r="J107">
        <f t="shared" si="19"/>
        <v>1.3621358766566996</v>
      </c>
      <c r="K107">
        <f t="shared" si="13"/>
        <v>1.8554141464753153</v>
      </c>
      <c r="L107">
        <f t="shared" si="14"/>
        <v>114</v>
      </c>
      <c r="M107">
        <f t="shared" si="15"/>
        <v>0.22087826919987741</v>
      </c>
      <c r="N107">
        <f t="shared" si="16"/>
        <v>4.8787209804733514E-2</v>
      </c>
    </row>
    <row r="108" spans="1:14" x14ac:dyDescent="0.2">
      <c r="A108" t="str" cm="1">
        <f t="array" ref="A108">INDEX(Sheet1!A:A,(ROW()-2)*5+4)</f>
        <v>CCCCO</v>
      </c>
      <c r="B108" cm="1">
        <f t="array" ref="B108">INDEX(Sheet1!B:B,(ROW()-2)*5+4)</f>
        <v>2.6775549999999999E-3</v>
      </c>
      <c r="C108" cm="1">
        <f t="array" ref="C108">INDEX(Sheet1!C:C,(ROW()-2)*5+4)</f>
        <v>24.567028000000001</v>
      </c>
      <c r="D108" cm="1">
        <f t="array" ref="D108">INDEX(Sheet1!D:D,(ROW()-2)*5+4)</f>
        <v>-5493.049</v>
      </c>
      <c r="E108" cm="1">
        <f t="array" ref="E108">INDEX(Sheet1!E:E,(ROW()-2)*5+4)</f>
        <v>10.873906379253176</v>
      </c>
      <c r="F108" cm="1">
        <f t="array" ref="F108">INDEX(Sheet1!F:F,(ROW()-2)*5+4)</f>
        <v>9.8590871848050021</v>
      </c>
      <c r="G108" cm="1">
        <f t="array" ref="G108">INDEX(Sheet1!G:G,(ROW()-2)*5+4)</f>
        <v>10.537993454091168</v>
      </c>
      <c r="H108">
        <f t="shared" si="17"/>
        <v>97</v>
      </c>
      <c r="I108">
        <f t="shared" si="18"/>
        <v>116</v>
      </c>
      <c r="J108">
        <f t="shared" si="19"/>
        <v>1.0148191944481741</v>
      </c>
      <c r="K108">
        <f t="shared" si="13"/>
        <v>1.0298579974204412</v>
      </c>
      <c r="L108">
        <f t="shared" si="14"/>
        <v>106</v>
      </c>
      <c r="M108">
        <f t="shared" si="15"/>
        <v>0.33591292516200788</v>
      </c>
      <c r="N108">
        <f t="shared" si="16"/>
        <v>0.11283749329089671</v>
      </c>
    </row>
    <row r="109" spans="1:14" x14ac:dyDescent="0.2">
      <c r="A109" t="str" cm="1">
        <f t="array" ref="A109">INDEX(Sheet1!A:A,(ROW()-2)*5+4)</f>
        <v>CCCCOC</v>
      </c>
      <c r="B109" cm="1">
        <f t="array" ref="B109">INDEX(Sheet1!B:B,(ROW()-2)*5+4)</f>
        <v>2.984095E-3</v>
      </c>
      <c r="C109" cm="1">
        <f t="array" ref="C109">INDEX(Sheet1!C:C,(ROW()-2)*5+4)</f>
        <v>22.845680000000002</v>
      </c>
      <c r="D109" cm="1">
        <f t="array" ref="D109">INDEX(Sheet1!D:D,(ROW()-2)*5+4)</f>
        <v>-4075.8827999999999</v>
      </c>
      <c r="E109" cm="1">
        <f t="array" ref="E109">INDEX(Sheet1!E:E,(ROW()-2)*5+4)</f>
        <v>11.260739411281289</v>
      </c>
      <c r="F109" cm="1">
        <f t="array" ref="F109">INDEX(Sheet1!F:F,(ROW()-2)*5+4)</f>
        <v>10.682858515934003</v>
      </c>
      <c r="G109" cm="1">
        <f t="array" ref="G109">INDEX(Sheet1!G:G,(ROW()-2)*5+4)</f>
        <v>11.122347358685255</v>
      </c>
      <c r="H109">
        <f t="shared" si="17"/>
        <v>71</v>
      </c>
      <c r="I109">
        <f t="shared" si="18"/>
        <v>81</v>
      </c>
      <c r="J109">
        <f t="shared" si="19"/>
        <v>0.57788089534728648</v>
      </c>
      <c r="K109">
        <f t="shared" si="13"/>
        <v>0.33394632920738149</v>
      </c>
      <c r="L109">
        <f t="shared" si="14"/>
        <v>70</v>
      </c>
      <c r="M109">
        <f t="shared" si="15"/>
        <v>0.13839205259603382</v>
      </c>
      <c r="N109">
        <f t="shared" si="16"/>
        <v>1.9152360221743391E-2</v>
      </c>
    </row>
    <row r="110" spans="1:14" x14ac:dyDescent="0.2">
      <c r="A110" t="str" cm="1">
        <f t="array" ref="A110">INDEX(Sheet1!A:A,(ROW()-2)*5+4)</f>
        <v>CCCCOC(=O)/C=CC(=O)OCCCC</v>
      </c>
      <c r="B110" cm="1">
        <f t="array" ref="B110">INDEX(Sheet1!B:B,(ROW()-2)*5+4)</f>
        <v>2.0181629999999999E-3</v>
      </c>
      <c r="C110" cm="1">
        <f t="array" ref="C110">INDEX(Sheet1!C:C,(ROW()-2)*5+4)</f>
        <v>25.817817999999999</v>
      </c>
      <c r="D110" cm="1">
        <f t="array" ref="D110">INDEX(Sheet1!D:D,(ROW()-2)*5+4)</f>
        <v>-7984.2475999999997</v>
      </c>
      <c r="E110" cm="1">
        <f t="array" ref="E110">INDEX(Sheet1!E:E,(ROW()-2)*5+4)</f>
        <v>9.9017945275241193</v>
      </c>
      <c r="F110" cm="1">
        <f t="array" ref="F110">INDEX(Sheet1!F:F,(ROW()-2)*5+4)</f>
        <v>9.7043049108412021</v>
      </c>
      <c r="G110" cm="1">
        <f t="array" ref="G110">INDEX(Sheet1!G:G,(ROW()-2)*5+4)</f>
        <v>9.6676557878352618</v>
      </c>
      <c r="H110">
        <f t="shared" si="17"/>
        <v>126</v>
      </c>
      <c r="I110">
        <f t="shared" si="18"/>
        <v>121</v>
      </c>
      <c r="J110">
        <f t="shared" si="19"/>
        <v>0.1974896166829172</v>
      </c>
      <c r="K110">
        <f t="shared" si="13"/>
        <v>3.9002148697565568E-2</v>
      </c>
      <c r="L110">
        <f t="shared" si="14"/>
        <v>127</v>
      </c>
      <c r="M110">
        <f t="shared" si="15"/>
        <v>0.23413873968885746</v>
      </c>
      <c r="N110">
        <f t="shared" si="16"/>
        <v>5.4820949423086553E-2</v>
      </c>
    </row>
    <row r="111" spans="1:14" x14ac:dyDescent="0.2">
      <c r="A111" t="str" cm="1">
        <f t="array" ref="A111">INDEX(Sheet1!A:A,(ROW()-2)*5+4)</f>
        <v>CCCCOCCCC</v>
      </c>
      <c r="B111" cm="1">
        <f t="array" ref="B111">INDEX(Sheet1!B:B,(ROW()-2)*5+4)</f>
        <v>2.6336580000000001E-3</v>
      </c>
      <c r="C111" cm="1">
        <f t="array" ref="C111">INDEX(Sheet1!C:C,(ROW()-2)*5+4)</f>
        <v>23.464497000000001</v>
      </c>
      <c r="D111" cm="1">
        <f t="array" ref="D111">INDEX(Sheet1!D:D,(ROW()-2)*5+4)</f>
        <v>-5106.2049999999999</v>
      </c>
      <c r="E111" cm="1">
        <f t="array" ref="E111">INDEX(Sheet1!E:E,(ROW()-2)*5+4)</f>
        <v>10.473283359555049</v>
      </c>
      <c r="F111" cm="1">
        <f t="array" ref="F111">INDEX(Sheet1!F:F,(ROW()-2)*5+4)</f>
        <v>10.016499352110001</v>
      </c>
      <c r="G111" cm="1">
        <f t="array" ref="G111">INDEX(Sheet1!G:G,(ROW()-2)*5+4)</f>
        <v>10.273868785650045</v>
      </c>
      <c r="H111">
        <f t="shared" si="17"/>
        <v>114</v>
      </c>
      <c r="I111">
        <f t="shared" si="18"/>
        <v>108</v>
      </c>
      <c r="J111">
        <f t="shared" si="19"/>
        <v>0.45678400744504799</v>
      </c>
      <c r="K111">
        <f t="shared" si="13"/>
        <v>0.20865162945755766</v>
      </c>
      <c r="L111">
        <f t="shared" si="14"/>
        <v>115</v>
      </c>
      <c r="M111">
        <f t="shared" si="15"/>
        <v>0.19941457390500439</v>
      </c>
      <c r="N111">
        <f t="shared" si="16"/>
        <v>3.9766172285714455E-2</v>
      </c>
    </row>
    <row r="112" spans="1:14" x14ac:dyDescent="0.2">
      <c r="A112" t="str" cm="1">
        <f t="array" ref="A112">INDEX(Sheet1!A:A,(ROW()-2)*5+4)</f>
        <v>CCCI</v>
      </c>
      <c r="B112" cm="1">
        <f t="array" ref="B112">INDEX(Sheet1!B:B,(ROW()-2)*5+4)</f>
        <v>2.6378259999999998E-3</v>
      </c>
      <c r="C112" cm="1">
        <f t="array" ref="C112">INDEX(Sheet1!C:C,(ROW()-2)*5+4)</f>
        <v>22.32808</v>
      </c>
      <c r="D112" cm="1">
        <f t="array" ref="D112">INDEX(Sheet1!D:D,(ROW()-2)*5+4)</f>
        <v>-3971.0569999999998</v>
      </c>
      <c r="E112" cm="1">
        <f t="array" ref="E112">INDEX(Sheet1!E:E,(ROW()-2)*5+4)</f>
        <v>11.624813608700528</v>
      </c>
      <c r="F112" cm="1">
        <f t="array" ref="F112">INDEX(Sheet1!F:F,(ROW()-2)*5+4)</f>
        <v>11.853122597918002</v>
      </c>
      <c r="G112" cm="1">
        <f t="array" ref="G112">INDEX(Sheet1!G:G,(ROW()-2)*5+4)</f>
        <v>11.528520454734098</v>
      </c>
      <c r="H112">
        <f t="shared" si="17"/>
        <v>43</v>
      </c>
      <c r="I112">
        <f t="shared" si="18"/>
        <v>32</v>
      </c>
      <c r="J112">
        <f t="shared" si="19"/>
        <v>0.22830898921747433</v>
      </c>
      <c r="K112">
        <f t="shared" si="13"/>
        <v>5.2124994557504814E-2</v>
      </c>
      <c r="L112">
        <f t="shared" si="14"/>
        <v>45</v>
      </c>
      <c r="M112">
        <f t="shared" si="15"/>
        <v>9.6293153966430012E-2</v>
      </c>
      <c r="N112">
        <f t="shared" si="16"/>
        <v>9.2723715008025953E-3</v>
      </c>
    </row>
    <row r="113" spans="1:14" x14ac:dyDescent="0.2">
      <c r="A113" t="str" cm="1">
        <f t="array" ref="A113">INDEX(Sheet1!A:A,(ROW()-2)*5+4)</f>
        <v>CCN(C)CC</v>
      </c>
      <c r="B113" cm="1">
        <f t="array" ref="B113">INDEX(Sheet1!B:B,(ROW()-2)*5+4)</f>
        <v>3.14416E-3</v>
      </c>
      <c r="C113" cm="1">
        <f t="array" ref="C113">INDEX(Sheet1!C:C,(ROW()-2)*5+4)</f>
        <v>22.5578</v>
      </c>
      <c r="D113" cm="1">
        <f t="array" ref="D113">INDEX(Sheet1!D:D,(ROW()-2)*5+4)</f>
        <v>-4088.4038</v>
      </c>
      <c r="E113" cm="1">
        <f t="array" ref="E113">INDEX(Sheet1!E:E,(ROW()-2)*5+4)</f>
        <v>10.831137528063866</v>
      </c>
      <c r="F113" cm="1">
        <f t="array" ref="F113">INDEX(Sheet1!F:F,(ROW()-2)*5+4)</f>
        <v>9.7032043081919994</v>
      </c>
      <c r="G113" cm="1">
        <f t="array" ref="G113">INDEX(Sheet1!G:G,(ROW()-2)*5+4)</f>
        <v>10.680849969162081</v>
      </c>
      <c r="H113">
        <f t="shared" si="17"/>
        <v>100</v>
      </c>
      <c r="I113">
        <f t="shared" si="18"/>
        <v>122</v>
      </c>
      <c r="J113">
        <f t="shared" si="19"/>
        <v>1.127933219871867</v>
      </c>
      <c r="K113">
        <f t="shared" si="13"/>
        <v>1.2722333484905175</v>
      </c>
      <c r="L113">
        <f t="shared" si="14"/>
        <v>98</v>
      </c>
      <c r="M113">
        <f t="shared" si="15"/>
        <v>0.1502875589017858</v>
      </c>
      <c r="N113">
        <f t="shared" si="16"/>
        <v>2.2586350360657738E-2</v>
      </c>
    </row>
    <row r="114" spans="1:14" x14ac:dyDescent="0.2">
      <c r="A114" t="str" cm="1">
        <f t="array" ref="A114">INDEX(Sheet1!A:A,(ROW()-2)*5+4)</f>
        <v>CCN(CC)CCO</v>
      </c>
      <c r="B114" cm="1">
        <f t="array" ref="B114">INDEX(Sheet1!B:B,(ROW()-2)*5+4)</f>
        <v>2.3668640000000002E-3</v>
      </c>
      <c r="C114" cm="1">
        <f t="array" ref="C114">INDEX(Sheet1!C:C,(ROW()-2)*5+4)</f>
        <v>24.514301</v>
      </c>
      <c r="D114" cm="1">
        <f t="array" ref="D114">INDEX(Sheet1!D:D,(ROW()-2)*5+4)</f>
        <v>-6003.5249999999996</v>
      </c>
      <c r="E114" cm="1">
        <f t="array" ref="E114">INDEX(Sheet1!E:E,(ROW()-2)*5+4)</f>
        <v>11.121503349329842</v>
      </c>
      <c r="F114" cm="1">
        <f t="array" ref="F114">INDEX(Sheet1!F:F,(ROW()-2)*5+4)</f>
        <v>10.3047738044</v>
      </c>
      <c r="G114" cm="1">
        <f t="array" ref="G114">INDEX(Sheet1!G:G,(ROW()-2)*5+4)</f>
        <v>11.106357773161582</v>
      </c>
      <c r="H114">
        <f t="shared" si="17"/>
        <v>81</v>
      </c>
      <c r="I114">
        <f t="shared" si="18"/>
        <v>93</v>
      </c>
      <c r="J114">
        <f t="shared" si="19"/>
        <v>0.81672954492984218</v>
      </c>
      <c r="K114">
        <f t="shared" si="13"/>
        <v>0.66704714956130706</v>
      </c>
      <c r="L114">
        <f t="shared" si="14"/>
        <v>72</v>
      </c>
      <c r="M114">
        <f t="shared" si="15"/>
        <v>1.5145576168260177E-2</v>
      </c>
      <c r="N114">
        <f t="shared" si="16"/>
        <v>2.2938847746857064E-4</v>
      </c>
    </row>
    <row r="116" spans="1:14" x14ac:dyDescent="0.2">
      <c r="A116" t="str" cm="1">
        <f t="array" ref="A116">INDEX(Sheet1!A:A,(ROW()-2)*5+4)</f>
        <v>CCOC(=O)OCC</v>
      </c>
      <c r="B116" cm="1">
        <f t="array" ref="B116">INDEX(Sheet1!B:B,(ROW()-2)*5+4)</f>
        <v>2.4809279999999999E-3</v>
      </c>
      <c r="C116" cm="1">
        <f t="array" ref="C116">INDEX(Sheet1!C:C,(ROW()-2)*5+4)</f>
        <v>23.535012999999999</v>
      </c>
      <c r="D116" cm="1">
        <f t="array" ref="D116">INDEX(Sheet1!D:D,(ROW()-2)*5+4)</f>
        <v>-4638.4345999999996</v>
      </c>
      <c r="E116" cm="1">
        <f t="array" ref="E116">INDEX(Sheet1!E:E,(ROW()-2)*5+4)</f>
        <v>11.611983951368362</v>
      </c>
      <c r="F116" cm="1">
        <f t="array" ref="F116">INDEX(Sheet1!F:F,(ROW()-2)*5+4)</f>
        <v>12.027390724691202</v>
      </c>
      <c r="G116" cm="1">
        <f t="array" ref="G116">INDEX(Sheet1!G:G,(ROW()-2)*5+4)</f>
        <v>11.536712557862433</v>
      </c>
      <c r="H116">
        <f t="shared" si="17"/>
        <v>44</v>
      </c>
      <c r="I116">
        <f t="shared" si="18"/>
        <v>22</v>
      </c>
      <c r="J116">
        <f t="shared" si="19"/>
        <v>0.41540677332283948</v>
      </c>
      <c r="K116">
        <f t="shared" si="13"/>
        <v>0.17256278732249294</v>
      </c>
      <c r="L116">
        <f t="shared" si="14"/>
        <v>43</v>
      </c>
      <c r="M116">
        <f t="shared" si="15"/>
        <v>7.5271393505929041E-2</v>
      </c>
      <c r="N116">
        <f t="shared" si="16"/>
        <v>5.6657826803244169E-3</v>
      </c>
    </row>
    <row r="117" spans="1:14" x14ac:dyDescent="0.2">
      <c r="A117" t="str" cm="1">
        <f t="array" ref="A117">INDEX(Sheet1!A:A,(ROW()-2)*5+4)</f>
        <v>CCOC(C)OCC</v>
      </c>
      <c r="B117" cm="1">
        <f t="array" ref="B117">INDEX(Sheet1!B:B,(ROW()-2)*5+4)</f>
        <v>2.805639E-3</v>
      </c>
      <c r="C117" cm="1">
        <f t="array" ref="C117">INDEX(Sheet1!C:C,(ROW()-2)*5+4)</f>
        <v>23.268550000000001</v>
      </c>
      <c r="D117" cm="1">
        <f t="array" ref="D117">INDEX(Sheet1!D:D,(ROW()-2)*5+4)</f>
        <v>-4503.4004000000004</v>
      </c>
      <c r="E117" cm="1">
        <f t="array" ref="E117">INDEX(Sheet1!E:E,(ROW()-2)*5+4)</f>
        <v>10.877109878733082</v>
      </c>
      <c r="F117" cm="1">
        <f t="array" ref="F117">INDEX(Sheet1!F:F,(ROW()-2)*5+4)</f>
        <v>10.6336342051444</v>
      </c>
      <c r="G117" cm="1">
        <f t="array" ref="G117">INDEX(Sheet1!G:G,(ROW()-2)*5+4)</f>
        <v>10.784267262047287</v>
      </c>
      <c r="H117">
        <f t="shared" si="17"/>
        <v>96</v>
      </c>
      <c r="I117">
        <f t="shared" si="18"/>
        <v>82</v>
      </c>
      <c r="J117">
        <f t="shared" si="19"/>
        <v>0.24347567358868183</v>
      </c>
      <c r="K117">
        <f t="shared" si="13"/>
        <v>5.9280403629462339E-2</v>
      </c>
      <c r="L117">
        <f t="shared" si="14"/>
        <v>90</v>
      </c>
      <c r="M117">
        <f t="shared" si="15"/>
        <v>9.2842616685794965E-2</v>
      </c>
      <c r="N117">
        <f t="shared" si="16"/>
        <v>8.6197514730654533E-3</v>
      </c>
    </row>
    <row r="118" spans="1:14" x14ac:dyDescent="0.2">
      <c r="A118" t="str" cm="1">
        <f t="array" ref="A118">INDEX(Sheet1!A:A,(ROW()-2)*5+4)</f>
        <v>CCOCC</v>
      </c>
      <c r="B118" cm="1">
        <f t="array" ref="B118">INDEX(Sheet1!B:B,(ROW()-2)*5+4)</f>
        <v>3.2074410000000001E-3</v>
      </c>
      <c r="C118" cm="1">
        <f t="array" ref="C118">INDEX(Sheet1!C:C,(ROW()-2)*5+4)</f>
        <v>22.741291</v>
      </c>
      <c r="D118" cm="1">
        <f t="array" ref="D118">INDEX(Sheet1!D:D,(ROW()-2)*5+4)</f>
        <v>-3951.4369999999999</v>
      </c>
      <c r="E118" cm="1">
        <f t="array" ref="E118">INDEX(Sheet1!E:E,(ROW()-2)*5+4)</f>
        <v>11.673579644987811</v>
      </c>
      <c r="F118" cm="1">
        <f t="array" ref="F118">INDEX(Sheet1!F:F,(ROW()-2)*5+4)</f>
        <v>10.067289957283</v>
      </c>
      <c r="G118" cm="1">
        <f t="array" ref="G118">INDEX(Sheet1!G:G,(ROW()-2)*5+4)</f>
        <v>11.559642541453677</v>
      </c>
      <c r="H118">
        <f t="shared" si="17"/>
        <v>39</v>
      </c>
      <c r="I118">
        <f t="shared" si="18"/>
        <v>104</v>
      </c>
      <c r="J118">
        <f t="shared" si="19"/>
        <v>1.6062896877048107</v>
      </c>
      <c r="K118">
        <f t="shared" si="13"/>
        <v>2.5801665608268185</v>
      </c>
      <c r="L118">
        <f t="shared" si="14"/>
        <v>40</v>
      </c>
      <c r="M118">
        <f t="shared" si="15"/>
        <v>0.11393710353413411</v>
      </c>
      <c r="N118">
        <f t="shared" si="16"/>
        <v>1.2981663561747996E-2</v>
      </c>
    </row>
    <row r="119" spans="1:14" x14ac:dyDescent="0.2">
      <c r="A119" t="str" cm="1">
        <f t="array" ref="A119">INDEX(Sheet1!A:A,(ROW()-2)*5+4)</f>
        <v>ClC(Cl)C(=O)</v>
      </c>
      <c r="B119" cm="1">
        <f t="array" ref="B119">INDEX(Sheet1!B:B,(ROW()-2)*5+4)</f>
        <v>2.5706940000000001E-3</v>
      </c>
      <c r="C119" cm="1">
        <f t="array" ref="C119">INDEX(Sheet1!C:C,(ROW()-2)*5+4)</f>
        <v>22.831520000000001</v>
      </c>
      <c r="D119" cm="1">
        <f t="array" ref="D119">INDEX(Sheet1!D:D,(ROW()-2)*5+4)</f>
        <v>-4436.7187999999996</v>
      </c>
      <c r="E119" cm="1">
        <f t="array" ref="E119">INDEX(Sheet1!E:E,(ROW()-2)*5+4)</f>
        <v>12.334607764935699</v>
      </c>
      <c r="F119" cm="1">
        <f t="array" ref="F119">INDEX(Sheet1!F:F,(ROW()-2)*5+4)</f>
        <v>11.426073601152801</v>
      </c>
      <c r="G119" cm="1">
        <f t="array" ref="G119">INDEX(Sheet1!G:G,(ROW()-2)*5+4)</f>
        <v>12.254096797966801</v>
      </c>
      <c r="H119">
        <f t="shared" si="17"/>
        <v>17</v>
      </c>
      <c r="I119">
        <f t="shared" si="18"/>
        <v>45</v>
      </c>
      <c r="J119">
        <f t="shared" si="19"/>
        <v>0.90853416378289786</v>
      </c>
      <c r="K119">
        <f t="shared" si="13"/>
        <v>0.82543432676068951</v>
      </c>
      <c r="L119">
        <f t="shared" si="14"/>
        <v>17</v>
      </c>
      <c r="M119">
        <f t="shared" si="15"/>
        <v>8.0510966968898146E-2</v>
      </c>
      <c r="N119">
        <f t="shared" si="16"/>
        <v>6.4820158022670079E-3</v>
      </c>
    </row>
    <row r="120" spans="1:14" x14ac:dyDescent="0.2">
      <c r="A120" t="str" cm="1">
        <f t="array" ref="A120">INDEX(Sheet1!A:A,(ROW()-2)*5+4)</f>
        <v>ClCCCCCCl</v>
      </c>
      <c r="B120" cm="1">
        <f t="array" ref="B120">INDEX(Sheet1!B:B,(ROW()-2)*5+4)</f>
        <v>2.303219E-3</v>
      </c>
      <c r="C120" cm="1">
        <f t="array" ref="C120">INDEX(Sheet1!C:C,(ROW()-2)*5+4)</f>
        <v>22.782630000000001</v>
      </c>
      <c r="D120" cm="1">
        <f t="array" ref="D120">INDEX(Sheet1!D:D,(ROW()-2)*5+4)</f>
        <v>-4970.0320000000002</v>
      </c>
      <c r="E120" cm="1">
        <f t="array" ref="E120">INDEX(Sheet1!E:E,(ROW()-2)*5+4)</f>
        <v>10.93826052299919</v>
      </c>
      <c r="F120" cm="1">
        <f t="array" ref="F120">INDEX(Sheet1!F:F,(ROW()-2)*5+4)</f>
        <v>11.335557866992001</v>
      </c>
      <c r="G120" cm="1">
        <f t="array" ref="G120">INDEX(Sheet1!G:G,(ROW()-2)*5+4)</f>
        <v>10.765883134844753</v>
      </c>
      <c r="H120">
        <f t="shared" si="17"/>
        <v>90</v>
      </c>
      <c r="I120">
        <f t="shared" si="18"/>
        <v>48</v>
      </c>
      <c r="J120">
        <f t="shared" si="19"/>
        <v>0.39729734399281114</v>
      </c>
      <c r="K120">
        <f t="shared" si="13"/>
        <v>0.15784517954374211</v>
      </c>
      <c r="L120">
        <f t="shared" si="14"/>
        <v>91</v>
      </c>
      <c r="M120">
        <f t="shared" si="15"/>
        <v>0.17237738815443748</v>
      </c>
      <c r="N120">
        <f t="shared" si="16"/>
        <v>2.9713963946945605E-2</v>
      </c>
    </row>
    <row r="121" spans="1:14" x14ac:dyDescent="0.2">
      <c r="A121" t="str" cm="1">
        <f t="array" ref="A121">INDEX(Sheet1!A:A,(ROW()-2)*5+4)</f>
        <v>ClCCO</v>
      </c>
      <c r="B121" cm="1">
        <f t="array" ref="B121">INDEX(Sheet1!B:B,(ROW()-2)*5+4)</f>
        <v>2.5295640000000002E-3</v>
      </c>
      <c r="C121" cm="1">
        <f t="array" ref="C121">INDEX(Sheet1!C:C,(ROW()-2)*5+4)</f>
        <v>24.236822</v>
      </c>
      <c r="D121" cm="1">
        <f t="array" ref="D121">INDEX(Sheet1!D:D,(ROW()-2)*5+4)</f>
        <v>-5482.6293999999998</v>
      </c>
      <c r="E121" cm="1">
        <f t="array" ref="E121">INDEX(Sheet1!E:E,(ROW()-2)*5+4)</f>
        <v>11.313148708902165</v>
      </c>
      <c r="F121" cm="1">
        <f t="array" ref="F121">INDEX(Sheet1!F:F,(ROW()-2)*5+4)</f>
        <v>10.368160044418399</v>
      </c>
      <c r="G121" cm="1">
        <f t="array" ref="G121">INDEX(Sheet1!G:G,(ROW()-2)*5+4)</f>
        <v>11.269576952185751</v>
      </c>
      <c r="H121">
        <f t="shared" si="17"/>
        <v>66</v>
      </c>
      <c r="I121">
        <f t="shared" si="18"/>
        <v>91</v>
      </c>
      <c r="J121">
        <f t="shared" si="19"/>
        <v>0.94498866448376617</v>
      </c>
      <c r="K121">
        <f t="shared" si="13"/>
        <v>0.89300357600281199</v>
      </c>
      <c r="L121">
        <f t="shared" si="14"/>
        <v>61</v>
      </c>
      <c r="M121">
        <f t="shared" si="15"/>
        <v>4.3571756716414001E-2</v>
      </c>
      <c r="N121">
        <f t="shared" si="16"/>
        <v>1.8984979833543685E-3</v>
      </c>
    </row>
    <row r="122" spans="1:14" x14ac:dyDescent="0.2">
      <c r="A122" t="str" cm="1">
        <f t="array" ref="A122">INDEX(Sheet1!A:A,(ROW()-2)*5+4)</f>
        <v>CNCCO</v>
      </c>
      <c r="B122" cm="1">
        <f t="array" ref="B122">INDEX(Sheet1!B:B,(ROW()-2)*5+4)</f>
        <v>2.225561E-3</v>
      </c>
      <c r="C122" cm="1">
        <f t="array" ref="C122">INDEX(Sheet1!C:C,(ROW()-2)*5+4)</f>
        <v>24.907948000000001</v>
      </c>
      <c r="D122" cm="1">
        <f t="array" ref="D122">INDEX(Sheet1!D:D,(ROW()-2)*5+4)</f>
        <v>-5917.7460000000001</v>
      </c>
      <c r="E122" cm="1">
        <f t="array" ref="E122">INDEX(Sheet1!E:E,(ROW()-2)*5+4)</f>
        <v>12.05436506846449</v>
      </c>
      <c r="F122" cm="1">
        <f t="array" ref="F122">INDEX(Sheet1!F:F,(ROW()-2)*5+4)</f>
        <v>11.737643294494001</v>
      </c>
      <c r="G122" cm="1">
        <f t="array" ref="G122">INDEX(Sheet1!G:G,(ROW()-2)*5+4)</f>
        <v>11.938824588445311</v>
      </c>
      <c r="H122">
        <f t="shared" si="17"/>
        <v>25</v>
      </c>
      <c r="I122">
        <f t="shared" si="18"/>
        <v>39</v>
      </c>
      <c r="J122">
        <f t="shared" si="19"/>
        <v>0.31672177397048884</v>
      </c>
      <c r="K122">
        <f t="shared" si="13"/>
        <v>0.10031268210701343</v>
      </c>
      <c r="L122">
        <f t="shared" si="14"/>
        <v>28</v>
      </c>
      <c r="M122">
        <f t="shared" si="15"/>
        <v>0.11554048001917927</v>
      </c>
      <c r="N122">
        <f t="shared" si="16"/>
        <v>1.3349602523062365E-2</v>
      </c>
    </row>
    <row r="123" spans="1:14" x14ac:dyDescent="0.2">
      <c r="A123" t="str" cm="1">
        <f t="array" ref="A123">INDEX(Sheet1!A:A,(ROW()-2)*5+4)</f>
        <v>COC(C)OC</v>
      </c>
      <c r="B123" cm="1">
        <f t="array" ref="B123">INDEX(Sheet1!B:B,(ROW()-2)*5+4)</f>
        <v>2.9951330000000001E-3</v>
      </c>
      <c r="C123" cm="1">
        <f t="array" ref="C123">INDEX(Sheet1!C:C,(ROW()-2)*5+4)</f>
        <v>22.950458999999999</v>
      </c>
      <c r="D123" cm="1">
        <f t="array" ref="D123">INDEX(Sheet1!D:D,(ROW()-2)*5+4)</f>
        <v>-4081.8267000000001</v>
      </c>
      <c r="E123" cm="1">
        <f t="array" ref="E123">INDEX(Sheet1!E:E,(ROW()-2)*5+4)</f>
        <v>11.406596445480892</v>
      </c>
      <c r="F123" cm="1">
        <f t="array" ref="F123">INDEX(Sheet1!F:F,(ROW()-2)*5+4)</f>
        <v>10.724845150548898</v>
      </c>
      <c r="G123" cm="1">
        <f t="array" ref="G123">INDEX(Sheet1!G:G,(ROW()-2)*5+4)</f>
        <v>11.299412311729322</v>
      </c>
      <c r="H123">
        <f t="shared" si="17"/>
        <v>60</v>
      </c>
      <c r="I123">
        <f t="shared" si="18"/>
        <v>79</v>
      </c>
      <c r="J123">
        <f t="shared" si="19"/>
        <v>0.68175129493199371</v>
      </c>
      <c r="K123">
        <f t="shared" si="13"/>
        <v>0.46478482814145028</v>
      </c>
      <c r="L123">
        <f t="shared" si="14"/>
        <v>59</v>
      </c>
      <c r="M123">
        <f t="shared" si="15"/>
        <v>0.10718413375156999</v>
      </c>
      <c r="N123">
        <f t="shared" si="16"/>
        <v>1.1488438528074445E-2</v>
      </c>
    </row>
    <row r="124" spans="1:14" x14ac:dyDescent="0.2">
      <c r="A124" t="str" cm="1">
        <f t="array" ref="A124">INDEX(Sheet1!A:A,(ROW()-2)*5+4)</f>
        <v>COCCOCCO</v>
      </c>
      <c r="B124" cm="1">
        <f t="array" ref="B124">INDEX(Sheet1!B:B,(ROW()-2)*5+4)</f>
        <v>2.2723399999999999E-3</v>
      </c>
      <c r="C124" cm="1">
        <f t="array" ref="C124">INDEX(Sheet1!C:C,(ROW()-2)*5+4)</f>
        <v>25.075724000000001</v>
      </c>
      <c r="D124" cm="1">
        <f t="array" ref="D124">INDEX(Sheet1!D:D,(ROW()-2)*5+4)</f>
        <v>-6609.1972999999998</v>
      </c>
      <c r="E124" cm="1">
        <f t="array" ref="E124">INDEX(Sheet1!E:E,(ROW()-2)*5+4)</f>
        <v>10.756788740687441</v>
      </c>
      <c r="F124" cm="1">
        <f t="array" ref="F124">INDEX(Sheet1!F:F,(ROW()-2)*5+4)</f>
        <v>10.057380607318002</v>
      </c>
      <c r="G124" cm="1">
        <f t="array" ref="G124">INDEX(Sheet1!G:G,(ROW()-2)*5+4)</f>
        <v>10.524230197309343</v>
      </c>
      <c r="H124">
        <f t="shared" si="17"/>
        <v>107</v>
      </c>
      <c r="I124">
        <f t="shared" si="18"/>
        <v>106</v>
      </c>
      <c r="J124">
        <f t="shared" si="19"/>
        <v>0.69940813336943819</v>
      </c>
      <c r="K124">
        <f t="shared" si="13"/>
        <v>0.48917173702332184</v>
      </c>
      <c r="L124">
        <f t="shared" si="14"/>
        <v>107</v>
      </c>
      <c r="M124">
        <f t="shared" si="15"/>
        <v>0.23255854337809723</v>
      </c>
      <c r="N124">
        <f t="shared" si="16"/>
        <v>5.4083476098142326E-2</v>
      </c>
    </row>
    <row r="125" spans="1:14" x14ac:dyDescent="0.2">
      <c r="A125" t="str" cm="1">
        <f t="array" ref="A125">INDEX(Sheet1!A:A,(ROW()-2)*5+4)</f>
        <v>COCCOCCOCCOCCOC</v>
      </c>
      <c r="B125" cm="1">
        <f t="array" ref="B125">INDEX(Sheet1!B:B,(ROW()-2)*5+4)</f>
        <v>2.1087039999999999E-3</v>
      </c>
      <c r="C125" cm="1">
        <f t="array" ref="C125">INDEX(Sheet1!C:C,(ROW()-2)*5+4)</f>
        <v>24.961517000000001</v>
      </c>
      <c r="D125" cm="1">
        <f t="array" ref="D125">INDEX(Sheet1!D:D,(ROW()-2)*5+4)</f>
        <v>-7289.5654000000004</v>
      </c>
      <c r="E125" cm="1">
        <f t="array" ref="E125">INDEX(Sheet1!E:E,(ROW()-2)*5+4)</f>
        <v>9.3060621686983644</v>
      </c>
      <c r="F125" cm="1">
        <f t="array" ref="F125">INDEX(Sheet1!F:F,(ROW()-2)*5+4)</f>
        <v>9.5899812827584014</v>
      </c>
      <c r="G125" cm="1">
        <f t="array" ref="G125">INDEX(Sheet1!G:G,(ROW()-2)*5+4)</f>
        <v>9.1566763207360644</v>
      </c>
      <c r="H125">
        <f t="shared" si="17"/>
        <v>134</v>
      </c>
      <c r="I125">
        <f t="shared" si="18"/>
        <v>125</v>
      </c>
      <c r="J125">
        <f t="shared" si="19"/>
        <v>0.283919114060037</v>
      </c>
      <c r="K125">
        <f t="shared" si="13"/>
        <v>8.0610063328636308E-2</v>
      </c>
      <c r="L125">
        <f t="shared" si="14"/>
        <v>134</v>
      </c>
      <c r="M125">
        <f t="shared" si="15"/>
        <v>0.14938584796230003</v>
      </c>
      <c r="N125">
        <f t="shared" si="16"/>
        <v>2.2316131571415421E-2</v>
      </c>
    </row>
    <row r="126" spans="1:14" x14ac:dyDescent="0.2">
      <c r="A126" t="str" cm="1">
        <f t="array" ref="A126">INDEX(Sheet1!A:A,(ROW()-2)*5+4)</f>
        <v>CSCCC=O</v>
      </c>
      <c r="B126" cm="1">
        <f t="array" ref="B126">INDEX(Sheet1!B:B,(ROW()-2)*5+4)</f>
        <v>2.2296540000000002E-3</v>
      </c>
      <c r="C126" cm="1">
        <f t="array" ref="C126">INDEX(Sheet1!C:C,(ROW()-2)*5+4)</f>
        <v>22.927479999999999</v>
      </c>
      <c r="D126" cm="1">
        <f t="array" ref="D126">INDEX(Sheet1!D:D,(ROW()-2)*5+4)</f>
        <v>-4832.7602999999999</v>
      </c>
      <c r="E126" cm="1">
        <f t="array" ref="E126">INDEX(Sheet1!E:E,(ROW()-2)*5+4)</f>
        <v>11.779210426287065</v>
      </c>
      <c r="F126" cm="1">
        <f t="array" ref="F126">INDEX(Sheet1!F:F,(ROW()-2)*5+4)</f>
        <v>12.152096666063798</v>
      </c>
      <c r="G126" cm="1">
        <f t="array" ref="G126">INDEX(Sheet1!G:G,(ROW()-2)*5+4)</f>
        <v>11.667800822113454</v>
      </c>
      <c r="H126">
        <f t="shared" si="17"/>
        <v>35</v>
      </c>
      <c r="I126">
        <f t="shared" si="18"/>
        <v>18</v>
      </c>
      <c r="J126">
        <f t="shared" si="19"/>
        <v>0.37288623977673296</v>
      </c>
      <c r="K126">
        <f t="shared" si="13"/>
        <v>0.13904414781483118</v>
      </c>
      <c r="L126">
        <f t="shared" si="14"/>
        <v>35</v>
      </c>
      <c r="M126">
        <f t="shared" si="15"/>
        <v>0.11140960417361079</v>
      </c>
      <c r="N126">
        <f t="shared" si="16"/>
        <v>1.2412099902120634E-2</v>
      </c>
    </row>
    <row r="127" spans="1:14" x14ac:dyDescent="0.2">
      <c r="A127" t="str" cm="1">
        <f t="array" ref="A127">INDEX(Sheet1!A:A,(ROW()-2)*5+4)</f>
        <v>CSCCCC</v>
      </c>
      <c r="B127" cm="1">
        <f t="array" ref="B127">INDEX(Sheet1!B:B,(ROW()-2)*5+4)</f>
        <v>2.6031499999999998E-3</v>
      </c>
      <c r="C127" cm="1">
        <f t="array" ref="C127">INDEX(Sheet1!C:C,(ROW()-2)*5+4)</f>
        <v>22.635328000000001</v>
      </c>
      <c r="D127" cm="1">
        <f t="array" ref="D127">INDEX(Sheet1!D:D,(ROW()-2)*5+4)</f>
        <v>-4224.384</v>
      </c>
      <c r="E127" cm="1">
        <f t="array" ref="E127">INDEX(Sheet1!E:E,(ROW()-2)*5+4)</f>
        <v>11.16480059508304</v>
      </c>
      <c r="F127" cm="1">
        <f t="array" ref="F127">INDEX(Sheet1!F:F,(ROW()-2)*5+4)</f>
        <v>11.638622790400001</v>
      </c>
      <c r="G127" cm="1">
        <f t="array" ref="G127">INDEX(Sheet1!G:G,(ROW()-2)*5+4)</f>
        <v>11.007255271804102</v>
      </c>
      <c r="H127">
        <f t="shared" si="17"/>
        <v>78</v>
      </c>
      <c r="I127">
        <f t="shared" si="18"/>
        <v>42</v>
      </c>
      <c r="J127">
        <f t="shared" si="19"/>
        <v>0.47382219531696101</v>
      </c>
      <c r="K127">
        <f t="shared" si="13"/>
        <v>0.22450747277498434</v>
      </c>
      <c r="L127">
        <f t="shared" si="14"/>
        <v>78</v>
      </c>
      <c r="M127">
        <f t="shared" si="15"/>
        <v>0.15754532327893855</v>
      </c>
      <c r="N127">
        <f t="shared" si="16"/>
        <v>2.4820528887065259E-2</v>
      </c>
    </row>
    <row r="128" spans="1:14" x14ac:dyDescent="0.2">
      <c r="A128" t="str" cm="1">
        <f t="array" ref="A128">INDEX(Sheet1!A:A,(ROW()-2)*5+4)</f>
        <v>N#CC(C)CCC#N</v>
      </c>
      <c r="B128" cm="1">
        <f t="array" ref="B128">INDEX(Sheet1!B:B,(ROW()-2)*5+4)</f>
        <v>2.061537E-3</v>
      </c>
      <c r="C128" cm="1">
        <f t="array" ref="C128">INDEX(Sheet1!C:C,(ROW()-2)*5+4)</f>
        <v>24.078876000000001</v>
      </c>
      <c r="D128" cm="1">
        <f t="array" ref="D128">INDEX(Sheet1!D:D,(ROW()-2)*5+4)</f>
        <v>-6793.7372999999998</v>
      </c>
      <c r="E128" cm="1">
        <f t="array" ref="E128">INDEX(Sheet1!E:E,(ROW()-2)*5+4)</f>
        <v>10.137869020429248</v>
      </c>
      <c r="F128" cm="1">
        <f t="array" ref="F128">INDEX(Sheet1!F:F,(ROW()-2)*5+4)</f>
        <v>10.073335187769901</v>
      </c>
      <c r="G128" cm="1">
        <f t="array" ref="G128">INDEX(Sheet1!G:G,(ROW()-2)*5+4)</f>
        <v>9.8751219187830017</v>
      </c>
      <c r="H128">
        <f t="shared" si="17"/>
        <v>125</v>
      </c>
      <c r="I128">
        <f t="shared" si="18"/>
        <v>103</v>
      </c>
      <c r="J128">
        <f t="shared" si="19"/>
        <v>6.4533832659346757E-2</v>
      </c>
      <c r="K128">
        <f t="shared" si="13"/>
        <v>4.16461555770457E-3</v>
      </c>
      <c r="L128">
        <f t="shared" si="14"/>
        <v>126</v>
      </c>
      <c r="M128">
        <f t="shared" si="15"/>
        <v>0.26274710164624615</v>
      </c>
      <c r="N128">
        <f t="shared" si="16"/>
        <v>6.903603942350281E-2</v>
      </c>
    </row>
    <row r="129" spans="1:14" x14ac:dyDescent="0.2">
      <c r="A129" t="str" cm="1">
        <f t="array" ref="A129">INDEX(Sheet1!A:A,(ROW()-2)*5+4)</f>
        <v>N1C(C)C1</v>
      </c>
      <c r="B129" cm="1">
        <f t="array" ref="B129">INDEX(Sheet1!B:B,(ROW()-2)*5+4)</f>
        <v>2.673618E-3</v>
      </c>
      <c r="C129" cm="1">
        <f t="array" ref="C129">INDEX(Sheet1!C:C,(ROW()-2)*5+4)</f>
        <v>22.864692999999999</v>
      </c>
      <c r="D129" cm="1">
        <f t="array" ref="D129">INDEX(Sheet1!D:D,(ROW()-2)*5+4)</f>
        <v>-4738.3433000000005</v>
      </c>
      <c r="E129" cm="1">
        <f t="array" ref="E129">INDEX(Sheet1!E:E,(ROW()-2)*5+4)</f>
        <v>12.580759608410222</v>
      </c>
      <c r="F129" cm="1">
        <f t="array" ref="F129">INDEX(Sheet1!F:F,(ROW()-2)*5+4)</f>
        <v>10.196173062940598</v>
      </c>
      <c r="G129" cm="1">
        <f t="array" ref="G129">INDEX(Sheet1!G:G,(ROW()-2)*5+4)</f>
        <v>12.462320689021453</v>
      </c>
      <c r="H129">
        <f t="shared" si="17"/>
        <v>8</v>
      </c>
      <c r="I129">
        <f t="shared" si="18"/>
        <v>100</v>
      </c>
      <c r="J129">
        <f t="shared" si="19"/>
        <v>2.3845865454696238</v>
      </c>
      <c r="K129">
        <f t="shared" si="13"/>
        <v>5.6862529928347545</v>
      </c>
      <c r="L129">
        <f t="shared" si="14"/>
        <v>13</v>
      </c>
      <c r="M129">
        <f t="shared" si="15"/>
        <v>0.11843891938876894</v>
      </c>
      <c r="N129">
        <f t="shared" si="16"/>
        <v>1.4027777625979307E-2</v>
      </c>
    </row>
    <row r="130" spans="1:14" x14ac:dyDescent="0.2">
      <c r="A130" t="str" cm="1">
        <f t="array" ref="A130">INDEX(Sheet1!A:A,(ROW()-2)*5+4)</f>
        <v>n1c(C)cc(C)cc1(C)</v>
      </c>
      <c r="B130" cm="1">
        <f t="array" ref="B130">INDEX(Sheet1!B:B,(ROW()-2)*5+4)</f>
        <v>2.2676770000000001E-3</v>
      </c>
      <c r="C130" cm="1">
        <f t="array" ref="C130">INDEX(Sheet1!C:C,(ROW()-2)*5+4)</f>
        <v>22.851934</v>
      </c>
      <c r="D130" cm="1">
        <f t="array" ref="D130">INDEX(Sheet1!D:D,(ROW()-2)*5+4)</f>
        <v>-5281.0722999999998</v>
      </c>
      <c r="E130" cm="1">
        <f t="array" ref="E130">INDEX(Sheet1!E:E,(ROW()-2)*5+4)</f>
        <v>11.446399299489434</v>
      </c>
      <c r="F130" cm="1">
        <f t="array" ref="F130">INDEX(Sheet1!F:F,(ROW()-2)*5+4)</f>
        <v>10.8761678099529</v>
      </c>
      <c r="G130" cm="1">
        <f t="array" ref="G130">INDEX(Sheet1!G:G,(ROW()-2)*5+4)</f>
        <v>11.339183818587522</v>
      </c>
      <c r="H130">
        <f t="shared" ref="H130:H142" si="20">_xlfn.RANK.AVG(E130,E:E)</f>
        <v>58</v>
      </c>
      <c r="I130">
        <f t="shared" ref="I130:I142" si="21">_xlfn.RANK.AVG(F130,F:F)</f>
        <v>71</v>
      </c>
      <c r="J130">
        <f t="shared" ref="J130:J142" si="22">ABS(F130-E130)</f>
        <v>0.57023148953653369</v>
      </c>
      <c r="K130">
        <f t="shared" si="13"/>
        <v>0.32516395165905393</v>
      </c>
      <c r="L130">
        <f t="shared" si="14"/>
        <v>55</v>
      </c>
      <c r="M130">
        <f t="shared" si="15"/>
        <v>0.10721548090191213</v>
      </c>
      <c r="N130">
        <f t="shared" si="16"/>
        <v>1.1495159345028285E-2</v>
      </c>
    </row>
    <row r="131" spans="1:14" x14ac:dyDescent="0.2">
      <c r="A131" t="str" cm="1">
        <f t="array" ref="A131">INDEX(Sheet1!A:A,(ROW()-2)*5+4)</f>
        <v>n1ccc(C)cc1</v>
      </c>
      <c r="B131" cm="1">
        <f t="array" ref="B131">INDEX(Sheet1!B:B,(ROW()-2)*5+4)</f>
        <v>2.1669179999999999E-3</v>
      </c>
      <c r="C131" cm="1">
        <f t="array" ref="C131">INDEX(Sheet1!C:C,(ROW()-2)*5+4)</f>
        <v>22.74633</v>
      </c>
      <c r="D131" cm="1">
        <f t="array" ref="D131">INDEX(Sheet1!D:D,(ROW()-2)*5+4)</f>
        <v>-4906.8315000000002</v>
      </c>
      <c r="E131" cm="1">
        <f t="array" ref="E131">INDEX(Sheet1!E:E,(ROW()-2)*5+4)</f>
        <v>12.560236950968561</v>
      </c>
      <c r="F131" cm="1">
        <f t="array" ref="F131">INDEX(Sheet1!F:F,(ROW()-2)*5+4)</f>
        <v>12.113628499683001</v>
      </c>
      <c r="G131" cm="1">
        <f t="array" ref="G131">INDEX(Sheet1!G:G,(ROW()-2)*5+4)</f>
        <v>12.512165422329687</v>
      </c>
      <c r="H131">
        <f t="shared" si="20"/>
        <v>9</v>
      </c>
      <c r="I131">
        <f t="shared" si="21"/>
        <v>20</v>
      </c>
      <c r="J131">
        <f t="shared" si="22"/>
        <v>0.44660845128555948</v>
      </c>
      <c r="K131">
        <f t="shared" ref="K131:K142" si="23">J131^2</f>
        <v>0.19945910875968595</v>
      </c>
      <c r="L131">
        <f t="shared" ref="L131:L142" si="24">_xlfn.RANK.AVG(G131,G:G)</f>
        <v>10</v>
      </c>
      <c r="M131">
        <f t="shared" ref="M131:M142" si="25">ABS(G131-E131)</f>
        <v>4.8071528638873318E-2</v>
      </c>
      <c r="N131">
        <f t="shared" ref="N131:N142" si="26">M131^2</f>
        <v>2.3108718656780175E-3</v>
      </c>
    </row>
    <row r="132" spans="1:14" x14ac:dyDescent="0.2">
      <c r="A132" t="str" cm="1">
        <f t="array" ref="A132">INDEX(Sheet1!A:A,(ROW()-2)*5+4)</f>
        <v>O=C(C)C1CCCCC1</v>
      </c>
      <c r="B132" cm="1">
        <f t="array" ref="B132">INDEX(Sheet1!B:B,(ROW()-2)*5+4)</f>
        <v>2.1909400000000002E-3</v>
      </c>
      <c r="C132" cm="1">
        <f t="array" ref="C132">INDEX(Sheet1!C:C,(ROW()-2)*5+4)</f>
        <v>22.876963</v>
      </c>
      <c r="D132" cm="1">
        <f t="array" ref="D132">INDEX(Sheet1!D:D,(ROW()-2)*5+4)</f>
        <v>-4875.4296999999997</v>
      </c>
      <c r="E132" cm="1">
        <f t="array" ref="E132">INDEX(Sheet1!E:E,(ROW()-2)*5+4)</f>
        <v>11.595744335464978</v>
      </c>
      <c r="F132" cm="1">
        <f t="array" ref="F132">INDEX(Sheet1!F:F,(ROW()-2)*5+4)</f>
        <v>12.195189053082</v>
      </c>
      <c r="G132" cm="1">
        <f t="array" ref="G132">INDEX(Sheet1!G:G,(ROW()-2)*5+4)</f>
        <v>11.441947005628419</v>
      </c>
      <c r="H132">
        <f t="shared" si="20"/>
        <v>47</v>
      </c>
      <c r="I132">
        <f t="shared" si="21"/>
        <v>14</v>
      </c>
      <c r="J132">
        <f t="shared" si="22"/>
        <v>0.59944471761702189</v>
      </c>
      <c r="K132">
        <f t="shared" si="23"/>
        <v>0.35933396947895113</v>
      </c>
      <c r="L132">
        <f t="shared" si="24"/>
        <v>49</v>
      </c>
      <c r="M132">
        <f t="shared" si="25"/>
        <v>0.15379732983655892</v>
      </c>
      <c r="N132">
        <f t="shared" si="26"/>
        <v>2.3653618664855294E-2</v>
      </c>
    </row>
    <row r="133" spans="1:14" x14ac:dyDescent="0.2">
      <c r="A133" t="str" cm="1">
        <f t="array" ref="A133">INDEX(Sheet1!A:A,(ROW()-2)*5+4)</f>
        <v>O=C(C=C)OCCCCCCOC(=O)C=C</v>
      </c>
      <c r="B133" cm="1">
        <f t="array" ref="B133">INDEX(Sheet1!B:B,(ROW()-2)*5+4)</f>
        <v>1.915525E-3</v>
      </c>
      <c r="C133" cm="1">
        <f t="array" ref="C133">INDEX(Sheet1!C:C,(ROW()-2)*5+4)</f>
        <v>24.794418</v>
      </c>
      <c r="D133" cm="1">
        <f t="array" ref="D133">INDEX(Sheet1!D:D,(ROW()-2)*5+4)</f>
        <v>-7321.4669999999996</v>
      </c>
      <c r="E133" cm="1">
        <f t="array" ref="E133">INDEX(Sheet1!E:E,(ROW()-2)*5+4)</f>
        <v>9.7764895330173243</v>
      </c>
      <c r="F133" cm="1">
        <f t="array" ref="F133">INDEX(Sheet1!F:F,(ROW()-2)*5+4)</f>
        <v>10.769964924825</v>
      </c>
      <c r="G133" cm="1">
        <f t="array" ref="G133">INDEX(Sheet1!G:G,(ROW()-2)*5+4)</f>
        <v>9.6025207300366997</v>
      </c>
      <c r="H133">
        <f t="shared" si="20"/>
        <v>129</v>
      </c>
      <c r="I133">
        <f t="shared" si="21"/>
        <v>78</v>
      </c>
      <c r="J133">
        <f t="shared" si="22"/>
        <v>0.99347539180767619</v>
      </c>
      <c r="K133">
        <f t="shared" si="23"/>
        <v>0.98699335412741573</v>
      </c>
      <c r="L133">
        <f t="shared" si="24"/>
        <v>128</v>
      </c>
      <c r="M133">
        <f t="shared" si="25"/>
        <v>0.17396880298062456</v>
      </c>
      <c r="N133">
        <f t="shared" si="26"/>
        <v>3.0265144410511365E-2</v>
      </c>
    </row>
    <row r="134" spans="1:14" x14ac:dyDescent="0.2">
      <c r="A134" t="str" cm="1">
        <f t="array" ref="A134">INDEX(Sheet1!A:A,(ROW()-2)*5+4)</f>
        <v>O=C(CCCCCCC)OCC(OC(CCCCCCC)=O)COC(CCCCCCC)=O</v>
      </c>
      <c r="B134" cm="1">
        <f t="array" ref="B134">INDEX(Sheet1!B:B,(ROW()-2)*5+4)</f>
        <v>1.7640570000000001E-3</v>
      </c>
      <c r="C134" cm="1">
        <f t="array" ref="C134">INDEX(Sheet1!C:C,(ROW()-2)*5+4)</f>
        <v>28.354458000000001</v>
      </c>
      <c r="D134" cm="1">
        <f t="array" ref="D134">INDEX(Sheet1!D:D,(ROW()-2)*5+4)</f>
        <v>-12219.037</v>
      </c>
      <c r="E134" cm="1">
        <f t="array" ref="E134">INDEX(Sheet1!E:E,(ROW()-2)*5+4)</f>
        <v>7.2410387758373114</v>
      </c>
      <c r="F134" cm="1">
        <f t="array" ref="F134">INDEX(Sheet1!F:F,(ROW()-2)*5+4)</f>
        <v>6.7993802468910012</v>
      </c>
      <c r="G134" cm="1">
        <f t="array" ref="G134">INDEX(Sheet1!G:G,(ROW()-2)*5+4)</f>
        <v>6.8574005973789802</v>
      </c>
      <c r="H134">
        <f t="shared" si="20"/>
        <v>140</v>
      </c>
      <c r="I134">
        <f t="shared" si="21"/>
        <v>140</v>
      </c>
      <c r="J134">
        <f t="shared" si="22"/>
        <v>0.44165852894631019</v>
      </c>
      <c r="K134">
        <f t="shared" si="23"/>
        <v>0.19506225619101872</v>
      </c>
      <c r="L134">
        <f t="shared" si="24"/>
        <v>140</v>
      </c>
      <c r="M134">
        <f t="shared" si="25"/>
        <v>0.38363817845833115</v>
      </c>
      <c r="N134">
        <f t="shared" si="26"/>
        <v>0.14717825197082635</v>
      </c>
    </row>
    <row r="135" spans="1:14" x14ac:dyDescent="0.2">
      <c r="A135" t="str" cm="1">
        <f t="array" ref="A135">INDEX(Sheet1!A:A,(ROW()-2)*5+4)</f>
        <v>O=C(OCC)CCCCCCCCCCCCC</v>
      </c>
      <c r="B135" cm="1">
        <f t="array" ref="B135">INDEX(Sheet1!B:B,(ROW()-2)*5+4)</f>
        <v>1.9535450000000001E-3</v>
      </c>
      <c r="C135" cm="1">
        <f t="array" ref="C135">INDEX(Sheet1!C:C,(ROW()-2)*5+4)</f>
        <v>24.887726000000001</v>
      </c>
      <c r="D135" cm="1">
        <f t="array" ref="D135">INDEX(Sheet1!D:D,(ROW()-2)*5+4)</f>
        <v>-7609.1454999999996</v>
      </c>
      <c r="E135" cm="1">
        <f t="array" ref="E135">INDEX(Sheet1!E:E,(ROW()-2)*5+4)</f>
        <v>9.8793898465955738</v>
      </c>
      <c r="F135" cm="1">
        <f t="array" ref="F135">INDEX(Sheet1!F:F,(ROW()-2)*5+4)</f>
        <v>10.0229178542025</v>
      </c>
      <c r="G135" cm="1">
        <f t="array" ref="G135">INDEX(Sheet1!G:G,(ROW()-2)*5+4)</f>
        <v>9.5935425578303519</v>
      </c>
      <c r="H135">
        <f t="shared" si="20"/>
        <v>128</v>
      </c>
      <c r="I135">
        <f t="shared" si="21"/>
        <v>107</v>
      </c>
      <c r="J135">
        <f t="shared" si="22"/>
        <v>0.14352800760692652</v>
      </c>
      <c r="K135">
        <f t="shared" si="23"/>
        <v>2.0600288967613959E-2</v>
      </c>
      <c r="L135">
        <f t="shared" si="24"/>
        <v>129</v>
      </c>
      <c r="M135">
        <f t="shared" si="25"/>
        <v>0.28584728876522192</v>
      </c>
      <c r="N135">
        <f t="shared" si="26"/>
        <v>8.1708672494428161E-2</v>
      </c>
    </row>
    <row r="136" spans="1:14" x14ac:dyDescent="0.2">
      <c r="A136" t="str" cm="1">
        <f t="array" ref="A136">INDEX(Sheet1!A:A,(ROW()-2)*5+4)</f>
        <v>O=C=NCCCCCCN=C=O</v>
      </c>
      <c r="B136" cm="1">
        <f t="array" ref="B136">INDEX(Sheet1!B:B,(ROW()-2)*5+4)</f>
        <v>2.1578140000000001E-3</v>
      </c>
      <c r="C136" cm="1">
        <f t="array" ref="C136">INDEX(Sheet1!C:C,(ROW()-2)*5+4)</f>
        <v>24.395948000000001</v>
      </c>
      <c r="D136" cm="1">
        <f t="array" ref="D136">INDEX(Sheet1!D:D,(ROW()-2)*5+4)</f>
        <v>-7360.4385000000002</v>
      </c>
      <c r="E136" cm="1">
        <f t="array" ref="E136">INDEX(Sheet1!E:E,(ROW()-2)*5+4)</f>
        <v>9.6879844916370388</v>
      </c>
      <c r="F136" cm="1">
        <f t="array" ref="F136">INDEX(Sheet1!F:F,(ROW()-2)*5+4)</f>
        <v>8.5134907585609998</v>
      </c>
      <c r="G136" cm="1">
        <f t="array" ref="G136">INDEX(Sheet1!G:G,(ROW()-2)*5+4)</f>
        <v>9.4903611865319366</v>
      </c>
      <c r="H136">
        <f t="shared" si="20"/>
        <v>132</v>
      </c>
      <c r="I136">
        <f t="shared" si="21"/>
        <v>136</v>
      </c>
      <c r="J136">
        <f t="shared" si="22"/>
        <v>1.174493733076039</v>
      </c>
      <c r="K136">
        <f t="shared" si="23"/>
        <v>1.3794355290348899</v>
      </c>
      <c r="L136">
        <f t="shared" si="24"/>
        <v>131</v>
      </c>
      <c r="M136">
        <f t="shared" si="25"/>
        <v>0.19762330510510218</v>
      </c>
      <c r="N136">
        <f t="shared" si="26"/>
        <v>3.90549707206643E-2</v>
      </c>
    </row>
    <row r="137" spans="1:14" x14ac:dyDescent="0.2">
      <c r="A137" t="str" cm="1">
        <f t="array" ref="A137">INDEX(Sheet1!A:A,(ROW()-2)*5+4)</f>
        <v>O=S(=O)=O</v>
      </c>
      <c r="B137" cm="1">
        <f t="array" ref="B137">INDEX(Sheet1!B:B,(ROW()-2)*5+4)</f>
        <v>2.5614750000000001E-3</v>
      </c>
      <c r="C137" cm="1">
        <f t="array" ref="C137">INDEX(Sheet1!C:C,(ROW()-2)*5+4)</f>
        <v>23.417501000000001</v>
      </c>
      <c r="D137" cm="1">
        <f t="array" ref="D137">INDEX(Sheet1!D:D,(ROW()-2)*5+4)</f>
        <v>-4537.9844000000003</v>
      </c>
      <c r="E137" cm="1">
        <f t="array" ref="E137">INDEX(Sheet1!E:E,(ROW()-2)*5+4)</f>
        <v>14.0705203596129</v>
      </c>
      <c r="F137" cm="1">
        <f t="array" ref="F137">INDEX(Sheet1!F:F,(ROW()-2)*5+4)</f>
        <v>11.79356740901</v>
      </c>
      <c r="G137" cm="1">
        <f t="array" ref="G137">INDEX(Sheet1!G:G,(ROW()-2)*5+4)</f>
        <v>13.987573469568298</v>
      </c>
      <c r="H137">
        <f t="shared" si="20"/>
        <v>1</v>
      </c>
      <c r="I137">
        <f t="shared" si="21"/>
        <v>36</v>
      </c>
      <c r="J137">
        <f t="shared" si="22"/>
        <v>2.2769529506028992</v>
      </c>
      <c r="K137">
        <f t="shared" si="23"/>
        <v>5.1845147392592486</v>
      </c>
      <c r="L137">
        <f t="shared" si="24"/>
        <v>1</v>
      </c>
      <c r="M137">
        <f t="shared" si="25"/>
        <v>8.2946890044601318E-2</v>
      </c>
      <c r="N137">
        <f t="shared" si="26"/>
        <v>6.8801865680711812E-3</v>
      </c>
    </row>
    <row r="138" spans="1:14" x14ac:dyDescent="0.2">
      <c r="A138" t="str" cm="1">
        <f t="array" ref="A138">INDEX(Sheet1!A:A,(ROW()-2)*5+4)</f>
        <v>OC(C)CO</v>
      </c>
      <c r="B138" cm="1">
        <f t="array" ref="B138">INDEX(Sheet1!B:B,(ROW()-2)*5+4)</f>
        <v>2.248328E-3</v>
      </c>
      <c r="C138" cm="1">
        <f t="array" ref="C138">INDEX(Sheet1!C:C,(ROW()-2)*5+4)</f>
        <v>26.564257000000001</v>
      </c>
      <c r="D138" cm="1">
        <f t="array" ref="D138">INDEX(Sheet1!D:D,(ROW()-2)*5+4)</f>
        <v>-6995.7313999999997</v>
      </c>
      <c r="E138" cm="1">
        <f t="array" ref="E138">INDEX(Sheet1!E:E,(ROW()-2)*5+4)</f>
        <v>11.024362791081288</v>
      </c>
      <c r="F138" cm="1">
        <f t="array" ref="F138">INDEX(Sheet1!F:F,(ROW()-2)*5+4)</f>
        <v>10.835558212900802</v>
      </c>
      <c r="G138" cm="1">
        <f t="array" ref="G138">INDEX(Sheet1!G:G,(ROW()-2)*5+4)</f>
        <v>10.744578460256479</v>
      </c>
      <c r="H138">
        <f t="shared" si="20"/>
        <v>86</v>
      </c>
      <c r="I138">
        <f t="shared" si="21"/>
        <v>75</v>
      </c>
      <c r="J138">
        <f t="shared" si="22"/>
        <v>0.1888045781804859</v>
      </c>
      <c r="K138">
        <f t="shared" si="23"/>
        <v>3.5647168741911213E-2</v>
      </c>
      <c r="L138">
        <f t="shared" si="24"/>
        <v>94</v>
      </c>
      <c r="M138">
        <f t="shared" si="25"/>
        <v>0.27978433082480869</v>
      </c>
      <c r="N138">
        <f t="shared" si="26"/>
        <v>7.8279271775085993E-2</v>
      </c>
    </row>
    <row r="139" spans="1:14" x14ac:dyDescent="0.2">
      <c r="A139" t="str" cm="1">
        <f t="array" ref="A139">INDEX(Sheet1!A:A,(ROW()-2)*5+4)</f>
        <v>OCC(O)CC</v>
      </c>
      <c r="B139" cm="1">
        <f t="array" ref="B139">INDEX(Sheet1!B:B,(ROW()-2)*5+4)</f>
        <v>2.146383E-3</v>
      </c>
      <c r="C139" cm="1">
        <f t="array" ref="C139">INDEX(Sheet1!C:C,(ROW()-2)*5+4)</f>
        <v>26.642220999999999</v>
      </c>
      <c r="D139" cm="1">
        <f t="array" ref="D139">INDEX(Sheet1!D:D,(ROW()-2)*5+4)</f>
        <v>-7131.9359999999997</v>
      </c>
      <c r="E139" cm="1">
        <f t="array" ref="E139">INDEX(Sheet1!E:E,(ROW()-2)*5+4)</f>
        <v>11.416306492525147</v>
      </c>
      <c r="F139" cm="1">
        <f t="array" ref="F139">INDEX(Sheet1!F:F,(ROW()-2)*5+4)</f>
        <v>11.334354812512</v>
      </c>
      <c r="G139" cm="1">
        <f t="array" ref="G139">INDEX(Sheet1!G:G,(ROW()-2)*5+4)</f>
        <v>11.176024990326095</v>
      </c>
      <c r="H139">
        <f t="shared" si="20"/>
        <v>59</v>
      </c>
      <c r="I139">
        <f t="shared" si="21"/>
        <v>49</v>
      </c>
      <c r="J139">
        <f t="shared" si="22"/>
        <v>8.1951680013146344E-2</v>
      </c>
      <c r="K139">
        <f t="shared" si="23"/>
        <v>6.7160778569771299E-3</v>
      </c>
      <c r="L139">
        <f t="shared" si="24"/>
        <v>67</v>
      </c>
      <c r="M139">
        <f t="shared" si="25"/>
        <v>0.24028150219905164</v>
      </c>
      <c r="N139">
        <f t="shared" si="26"/>
        <v>5.7735200299032861E-2</v>
      </c>
    </row>
    <row r="140" spans="1:14" x14ac:dyDescent="0.2">
      <c r="A140" t="str" cm="1">
        <f t="array" ref="A140">INDEX(Sheet1!A:A,(ROW()-2)*5+4)</f>
        <v>OCCOCCOCCOC</v>
      </c>
      <c r="B140" cm="1">
        <f t="array" ref="B140">INDEX(Sheet1!B:B,(ROW()-2)*5+4)</f>
        <v>2.2549190000000002E-3</v>
      </c>
      <c r="C140" cm="1">
        <f t="array" ref="C140">INDEX(Sheet1!C:C,(ROW()-2)*5+4)</f>
        <v>25.46491</v>
      </c>
      <c r="D140" cm="1">
        <f t="array" ref="D140">INDEX(Sheet1!D:D,(ROW()-2)*5+4)</f>
        <v>-7513.32</v>
      </c>
      <c r="E140" cm="1">
        <f t="array" ref="E140">INDEX(Sheet1!E:E,(ROW()-2)*5+4)</f>
        <v>9.3988800255347176</v>
      </c>
      <c r="F140" cm="1">
        <f t="array" ref="F140">INDEX(Sheet1!F:F,(ROW()-2)*5+4)</f>
        <v>8.5229819789199972</v>
      </c>
      <c r="G140" cm="1">
        <f t="array" ref="G140">INDEX(Sheet1!G:G,(ROW()-2)*5+4)</f>
        <v>9.2754536406754049</v>
      </c>
      <c r="H140">
        <f t="shared" si="20"/>
        <v>133</v>
      </c>
      <c r="I140">
        <f t="shared" si="21"/>
        <v>135</v>
      </c>
      <c r="J140">
        <f t="shared" si="22"/>
        <v>0.87589804661472037</v>
      </c>
      <c r="K140">
        <f t="shared" si="23"/>
        <v>0.76719738806348281</v>
      </c>
      <c r="L140">
        <f t="shared" si="24"/>
        <v>133</v>
      </c>
      <c r="M140">
        <f t="shared" si="25"/>
        <v>0.12342638485931268</v>
      </c>
      <c r="N140">
        <f t="shared" si="26"/>
        <v>1.523407247943917E-2</v>
      </c>
    </row>
    <row r="141" spans="1:14" x14ac:dyDescent="0.2">
      <c r="A141" t="str" cm="1">
        <f t="array" ref="A141">INDEX(Sheet1!A:A,(ROW()-2)*5+4)</f>
        <v>OCCSCCO</v>
      </c>
      <c r="B141" cm="1">
        <f t="array" ref="B141">INDEX(Sheet1!B:B,(ROW()-2)*5+4)</f>
        <v>2.0121739999999998E-3</v>
      </c>
      <c r="C141" cm="1">
        <f t="array" ref="C141">INDEX(Sheet1!C:C,(ROW()-2)*5+4)</f>
        <v>25.900058999999999</v>
      </c>
      <c r="D141" cm="1">
        <f t="array" ref="D141">INDEX(Sheet1!D:D,(ROW()-2)*5+4)</f>
        <v>-8379.0259999999998</v>
      </c>
      <c r="E141" cm="1">
        <f t="array" ref="E141">INDEX(Sheet1!E:E,(ROW()-2)*5+4)</f>
        <v>9.885436671813725</v>
      </c>
      <c r="F141" cm="1">
        <f t="array" ref="F141">INDEX(Sheet1!F:F,(ROW()-2)*5+4)</f>
        <v>9.0400007374759994</v>
      </c>
      <c r="G141" cm="1">
        <f t="array" ref="G141">INDEX(Sheet1!G:G,(ROW()-2)*5+4)</f>
        <v>9.9894346766690525</v>
      </c>
      <c r="H141">
        <f t="shared" si="20"/>
        <v>127</v>
      </c>
      <c r="I141">
        <f t="shared" si="21"/>
        <v>132</v>
      </c>
      <c r="J141">
        <f t="shared" si="22"/>
        <v>0.84543593433772557</v>
      </c>
      <c r="K141">
        <f t="shared" si="23"/>
        <v>0.71476191906950304</v>
      </c>
      <c r="L141">
        <f t="shared" si="24"/>
        <v>120</v>
      </c>
      <c r="M141">
        <f t="shared" si="25"/>
        <v>0.10399800485532751</v>
      </c>
      <c r="N141">
        <f t="shared" si="26"/>
        <v>1.0815585013888724E-2</v>
      </c>
    </row>
    <row r="142" spans="1:14" x14ac:dyDescent="0.2">
      <c r="A142" t="str" cm="1">
        <f t="array" ref="A142">INDEX(Sheet1!A:A,(ROW()-2)*5+4)</f>
        <v>OO</v>
      </c>
      <c r="B142" cm="1">
        <f t="array" ref="B142">INDEX(Sheet1!B:B,(ROW()-2)*5+4)</f>
        <v>1.9942369999999998E-3</v>
      </c>
      <c r="C142" cm="1">
        <f t="array" ref="C142">INDEX(Sheet1!C:C,(ROW()-2)*5+4)</f>
        <v>31.575056</v>
      </c>
      <c r="D142" cm="1">
        <f t="array" ref="D142">INDEX(Sheet1!D:D,(ROW()-2)*5+4)</f>
        <v>-6703.018</v>
      </c>
      <c r="E142" cm="1">
        <f t="array" ref="E142">INDEX(Sheet1!E:E,(ROW()-2)*5+4)</f>
        <v>13.561998366326964</v>
      </c>
      <c r="F142" cm="1">
        <f t="array" ref="F142">INDEX(Sheet1!F:F,(ROW()-2)*5+4)</f>
        <v>18.207649492733999</v>
      </c>
      <c r="G142" cm="1">
        <f t="array" ref="G142">INDEX(Sheet1!G:G,(ROW()-2)*5+4)</f>
        <v>13.508149425873077</v>
      </c>
      <c r="H142">
        <f t="shared" si="20"/>
        <v>2</v>
      </c>
      <c r="I142">
        <f t="shared" si="21"/>
        <v>1</v>
      </c>
      <c r="J142">
        <f t="shared" si="22"/>
        <v>4.645651126407035</v>
      </c>
      <c r="K142">
        <f t="shared" si="23"/>
        <v>21.582074388286955</v>
      </c>
      <c r="L142">
        <f t="shared" si="24"/>
        <v>2</v>
      </c>
      <c r="M142">
        <f t="shared" si="25"/>
        <v>5.384894045388755E-2</v>
      </c>
      <c r="N142">
        <f t="shared" si="26"/>
        <v>2.8997083880063271E-3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71475-6A25-B347-9295-E1833D9EA7F4}">
  <dimension ref="A1:N142"/>
  <sheetViews>
    <sheetView workbookViewId="0">
      <selection activeCell="E2" sqref="E2:F142"/>
    </sheetView>
  </sheetViews>
  <sheetFormatPr baseColWidth="10" defaultRowHeight="16" x14ac:dyDescent="0.2"/>
  <cols>
    <col min="8" max="8" width="10.6640625" customWidth="1"/>
  </cols>
  <sheetData>
    <row r="1" spans="1:14" x14ac:dyDescent="0.2">
      <c r="A1" t="s">
        <v>0</v>
      </c>
      <c r="B1" t="s">
        <v>142</v>
      </c>
      <c r="C1" t="s">
        <v>145</v>
      </c>
      <c r="D1" t="s">
        <v>146</v>
      </c>
      <c r="E1" t="s">
        <v>143</v>
      </c>
      <c r="F1" t="s">
        <v>144</v>
      </c>
      <c r="G1" t="s">
        <v>162</v>
      </c>
      <c r="H1" t="s">
        <v>158</v>
      </c>
      <c r="I1" t="s">
        <v>157</v>
      </c>
      <c r="J1" t="s">
        <v>159</v>
      </c>
      <c r="K1" t="s">
        <v>160</v>
      </c>
      <c r="L1" t="s">
        <v>163</v>
      </c>
      <c r="M1" t="s">
        <v>164</v>
      </c>
      <c r="N1" t="s">
        <v>165</v>
      </c>
    </row>
    <row r="2" spans="1:14" x14ac:dyDescent="0.2">
      <c r="A2" t="str" cm="1">
        <f t="array" ref="A2">INDEX(Sheet1!A:A,(ROW()-2)*5+5)</f>
        <v>BrC(Br)Br</v>
      </c>
      <c r="B2" cm="1">
        <f t="array" ref="B2">INDEX(Sheet1!B:B,(ROW()-2)*5+5)</f>
        <v>1.6883340000000001E-3</v>
      </c>
      <c r="C2" cm="1">
        <f t="array" ref="C2">INDEX(Sheet1!C:C,(ROW()-2)*5+5)</f>
        <v>22.393920000000001</v>
      </c>
      <c r="D2" cm="1">
        <f t="array" ref="D2">INDEX(Sheet1!D:D,(ROW()-2)*5+5)</f>
        <v>-4320.7334000000001</v>
      </c>
      <c r="E2" cm="1">
        <f t="array" ref="E2">INDEX(Sheet1!E:E,(ROW()-2)*5+5)</f>
        <v>14.525744146077374</v>
      </c>
      <c r="F2" cm="1">
        <f t="array" ref="F2">INDEX(Sheet1!F:F,(ROW()-2)*5+5)</f>
        <v>15.0990788958444</v>
      </c>
      <c r="G2" cm="1">
        <f t="array" ref="G2">INDEX(Sheet1!G:G,(ROW()-2)*5+5)</f>
        <v>14.526235474583375</v>
      </c>
      <c r="H2">
        <f t="shared" ref="H2:H33" si="0">_xlfn.RANK.AVG(E2,E:E)</f>
        <v>3</v>
      </c>
      <c r="I2">
        <f t="shared" ref="I2:I33" si="1">_xlfn.RANK.AVG(F2,F:F)</f>
        <v>2</v>
      </c>
      <c r="J2">
        <f t="shared" ref="J2:J33" si="2">ABS(F2-E2)</f>
        <v>0.57333474976702625</v>
      </c>
      <c r="K2">
        <f>J2^2</f>
        <v>0.32871273529041861</v>
      </c>
      <c r="L2">
        <f>_xlfn.RANK.AVG(G2,G:G)</f>
        <v>3</v>
      </c>
      <c r="M2">
        <f>ABS(G2-E2)</f>
        <v>4.9132850600130951E-4</v>
      </c>
      <c r="N2">
        <f>M2^2</f>
        <v>2.4140370080947885E-7</v>
      </c>
    </row>
    <row r="3" spans="1:14" x14ac:dyDescent="0.2">
      <c r="A3" t="str" cm="1">
        <f t="array" ref="A3">INDEX(Sheet1!A:A,(ROW()-2)*5+5)</f>
        <v>C(Br)CCCCCCCCCCC</v>
      </c>
      <c r="B3" cm="1">
        <f t="array" ref="B3">INDEX(Sheet1!B:B,(ROW()-2)*5+5)</f>
        <v>1.6345540000000001E-3</v>
      </c>
      <c r="C3" cm="1">
        <f t="array" ref="C3">INDEX(Sheet1!C:C,(ROW()-2)*5+5)</f>
        <v>24.164487999999999</v>
      </c>
      <c r="D3" cm="1">
        <f t="array" ref="D3">INDEX(Sheet1!D:D,(ROW()-2)*5+5)</f>
        <v>-7317.7780000000002</v>
      </c>
      <c r="E3" cm="1">
        <f t="array" ref="E3">INDEX(Sheet1!E:E,(ROW()-2)*5+5)</f>
        <v>12.751474600073969</v>
      </c>
      <c r="F3" cm="1">
        <f t="array" ref="F3">INDEX(Sheet1!F:F,(ROW()-2)*5+5)</f>
        <v>12.203184698987998</v>
      </c>
      <c r="G3" cm="1">
        <f t="array" ref="G3">INDEX(Sheet1!G:G,(ROW()-2)*5+5)</f>
        <v>12.697778223646148</v>
      </c>
      <c r="H3">
        <f t="shared" si="0"/>
        <v>128</v>
      </c>
      <c r="I3">
        <f t="shared" si="1"/>
        <v>131</v>
      </c>
      <c r="J3">
        <f t="shared" si="2"/>
        <v>0.54828990108597075</v>
      </c>
      <c r="K3">
        <f t="shared" ref="K3:K66" si="3">J3^2</f>
        <v>0.30062181563286361</v>
      </c>
      <c r="L3">
        <f t="shared" ref="L3:L66" si="4">_xlfn.RANK.AVG(G3,G:G)</f>
        <v>127</v>
      </c>
      <c r="M3">
        <f t="shared" ref="M3:M66" si="5">ABS(G3-E3)</f>
        <v>5.369637642782088E-2</v>
      </c>
      <c r="N3">
        <f t="shared" ref="N3:N66" si="6">M3^2</f>
        <v>2.8833008414782379E-3</v>
      </c>
    </row>
    <row r="4" spans="1:14" x14ac:dyDescent="0.2">
      <c r="A4" t="str" cm="1">
        <f t="array" ref="A4">INDEX(Sheet1!A:A,(ROW()-2)*5+5)</f>
        <v>C(Cl)(Cl)(Cl)C(Cl)</v>
      </c>
      <c r="B4" cm="1">
        <f t="array" ref="B4">INDEX(Sheet1!B:B,(ROW()-2)*5+5)</f>
        <v>1.9277669999999999E-3</v>
      </c>
      <c r="C4" cm="1">
        <f t="array" ref="C4">INDEX(Sheet1!C:C,(ROW()-2)*5+5)</f>
        <v>22.232320000000001</v>
      </c>
      <c r="D4" cm="1">
        <f t="array" ref="D4">INDEX(Sheet1!D:D,(ROW()-2)*5+5)</f>
        <v>-4016.6174000000001</v>
      </c>
      <c r="E4" cm="1">
        <f t="array" ref="E4">INDEX(Sheet1!E:E,(ROW()-2)*5+5)</f>
        <v>13.834361941250346</v>
      </c>
      <c r="F4" cm="1">
        <f t="array" ref="F4">INDEX(Sheet1!F:F,(ROW()-2)*5+5)</f>
        <v>14.489217524654201</v>
      </c>
      <c r="G4" cm="1">
        <f t="array" ref="G4">INDEX(Sheet1!G:G,(ROW()-2)*5+5)</f>
        <v>13.833740464319925</v>
      </c>
      <c r="H4">
        <f t="shared" si="0"/>
        <v>35</v>
      </c>
      <c r="I4">
        <f t="shared" si="1"/>
        <v>5</v>
      </c>
      <c r="J4">
        <f t="shared" si="2"/>
        <v>0.65485558340385452</v>
      </c>
      <c r="K4">
        <f t="shared" si="3"/>
        <v>0.42883583511520268</v>
      </c>
      <c r="L4">
        <f t="shared" si="4"/>
        <v>34</v>
      </c>
      <c r="M4">
        <f t="shared" si="5"/>
        <v>6.2147693042113872E-4</v>
      </c>
      <c r="N4">
        <f t="shared" si="6"/>
        <v>3.8623357504568089E-7</v>
      </c>
    </row>
    <row r="5" spans="1:14" x14ac:dyDescent="0.2">
      <c r="A5" t="str" cm="1">
        <f t="array" ref="A5">INDEX(Sheet1!A:A,(ROW()-2)*5+5)</f>
        <v>C(Cl)(Cl)(F)C</v>
      </c>
      <c r="B5" cm="1">
        <f t="array" ref="B5">INDEX(Sheet1!B:B,(ROW()-2)*5+5)</f>
        <v>2.4903500000000001E-3</v>
      </c>
      <c r="C5" cm="1">
        <f t="array" ref="C5">INDEX(Sheet1!C:C,(ROW()-2)*5+5)</f>
        <v>22.069523</v>
      </c>
      <c r="D5" cm="1">
        <f t="array" ref="D5">INDEX(Sheet1!D:D,(ROW()-2)*5+5)</f>
        <v>-3287.2979999999998</v>
      </c>
      <c r="E5" cm="1">
        <f t="array" ref="E5">INDEX(Sheet1!E:E,(ROW()-2)*5+5)</f>
        <v>14.012474935512195</v>
      </c>
      <c r="F5" cm="1">
        <f t="array" ref="F5">INDEX(Sheet1!F:F,(ROW()-2)*5+5)</f>
        <v>13.883000425700001</v>
      </c>
      <c r="G5" cm="1">
        <f t="array" ref="G5">INDEX(Sheet1!G:G,(ROW()-2)*5+5)</f>
        <v>14.00906197084805</v>
      </c>
      <c r="H5">
        <f t="shared" si="0"/>
        <v>18</v>
      </c>
      <c r="I5">
        <f t="shared" si="1"/>
        <v>38</v>
      </c>
      <c r="J5">
        <f t="shared" si="2"/>
        <v>0.12947450981219433</v>
      </c>
      <c r="K5">
        <f t="shared" si="3"/>
        <v>1.6763648691108007E-2</v>
      </c>
      <c r="L5">
        <f t="shared" si="4"/>
        <v>18</v>
      </c>
      <c r="M5">
        <f t="shared" si="5"/>
        <v>3.4129646641449796E-3</v>
      </c>
      <c r="N5">
        <f t="shared" si="6"/>
        <v>1.1648327798702252E-5</v>
      </c>
    </row>
    <row r="6" spans="1:14" x14ac:dyDescent="0.2">
      <c r="A6" t="str" cm="1">
        <f t="array" ref="A6">INDEX(Sheet1!A:A,(ROW()-2)*5+5)</f>
        <v>C(F)(F)(F)C1(F)C(F)(F)C(F)(F)C(F)(F)C1(F)(F)</v>
      </c>
      <c r="B6" cm="1">
        <f t="array" ref="B6">INDEX(Sheet1!B:B,(ROW()-2)*5+5)</f>
        <v>2.527708E-3</v>
      </c>
      <c r="C6" cm="1">
        <f t="array" ref="C6">INDEX(Sheet1!C:C,(ROW()-2)*5+5)</f>
        <v>22.55837</v>
      </c>
      <c r="D6" cm="1">
        <f t="array" ref="D6">INDEX(Sheet1!D:D,(ROW()-2)*5+5)</f>
        <v>-3469.0210000000002</v>
      </c>
      <c r="E6" cm="1">
        <f t="array" ref="E6">INDEX(Sheet1!E:E,(ROW()-2)*5+5)</f>
        <v>13.532082266295458</v>
      </c>
      <c r="F6" cm="1">
        <f t="array" ref="F6">INDEX(Sheet1!F:F,(ROW()-2)*5+5)</f>
        <v>13.789697866132</v>
      </c>
      <c r="G6" cm="1">
        <f t="array" ref="G6">INDEX(Sheet1!G:G,(ROW()-2)*5+5)</f>
        <v>13.525687277565316</v>
      </c>
      <c r="H6">
        <f t="shared" si="0"/>
        <v>71</v>
      </c>
      <c r="I6">
        <f t="shared" si="1"/>
        <v>39</v>
      </c>
      <c r="J6">
        <f t="shared" si="2"/>
        <v>0.25761559983654259</v>
      </c>
      <c r="K6">
        <f t="shared" si="3"/>
        <v>6.6365797279141645E-2</v>
      </c>
      <c r="L6">
        <f t="shared" si="4"/>
        <v>66</v>
      </c>
      <c r="M6">
        <f t="shared" si="5"/>
        <v>6.3949887301415487E-3</v>
      </c>
      <c r="N6">
        <f t="shared" si="6"/>
        <v>4.0895880858637415E-5</v>
      </c>
    </row>
    <row r="7" spans="1:14" x14ac:dyDescent="0.2">
      <c r="A7" t="str" cm="1">
        <f t="array" ref="A7">INDEX(Sheet1!A:A,(ROW()-2)*5+5)</f>
        <v>C(F)(F)C(F)(F)C(F)</v>
      </c>
      <c r="B7" cm="1">
        <f t="array" ref="B7">INDEX(Sheet1!B:B,(ROW()-2)*5+5)</f>
        <v>2.6078E-3</v>
      </c>
      <c r="C7" cm="1">
        <f t="array" ref="C7">INDEX(Sheet1!C:C,(ROW()-2)*5+5)</f>
        <v>22.511036000000001</v>
      </c>
      <c r="D7" cm="1">
        <f t="array" ref="D7">INDEX(Sheet1!D:D,(ROW()-2)*5+5)</f>
        <v>-3380.9391999999998</v>
      </c>
      <c r="E7" cm="1">
        <f t="array" ref="E7">INDEX(Sheet1!E:E,(ROW()-2)*5+5)</f>
        <v>13.974168422145624</v>
      </c>
      <c r="F7" cm="1">
        <f t="array" ref="F7">INDEX(Sheet1!F:F,(ROW()-2)*5+5)</f>
        <v>13.694222754240002</v>
      </c>
      <c r="G7" cm="1">
        <f t="array" ref="G7">INDEX(Sheet1!G:G,(ROW()-2)*5+5)</f>
        <v>13.965068458433</v>
      </c>
      <c r="H7">
        <f t="shared" si="0"/>
        <v>22</v>
      </c>
      <c r="I7">
        <f t="shared" si="1"/>
        <v>48</v>
      </c>
      <c r="J7">
        <f t="shared" si="2"/>
        <v>0.27994566790562203</v>
      </c>
      <c r="K7">
        <f t="shared" si="3"/>
        <v>7.8369576979124819E-2</v>
      </c>
      <c r="L7">
        <f t="shared" si="4"/>
        <v>23</v>
      </c>
      <c r="M7">
        <f t="shared" si="5"/>
        <v>9.0999637126234489E-3</v>
      </c>
      <c r="N7">
        <f t="shared" si="6"/>
        <v>8.2809339571063542E-5</v>
      </c>
    </row>
    <row r="8" spans="1:14" x14ac:dyDescent="0.2">
      <c r="A8" t="str" cm="1">
        <f t="array" ref="A8">INDEX(Sheet1!A:A,(ROW()-2)*5+5)</f>
        <v>C(ON(=O)=O)(CON(=O)=O)(CON(=O)=O)</v>
      </c>
      <c r="B8" cm="1">
        <f t="array" ref="B8">INDEX(Sheet1!B:B,(ROW()-2)*5+5)</f>
        <v>1.7195800000000001E-3</v>
      </c>
      <c r="C8" cm="1">
        <f t="array" ref="C8">INDEX(Sheet1!C:C,(ROW()-2)*5+5)</f>
        <v>27.063189999999999</v>
      </c>
      <c r="D8" cm="1">
        <f t="array" ref="D8">INDEX(Sheet1!D:D,(ROW()-2)*5+5)</f>
        <v>-8143.4610000000002</v>
      </c>
      <c r="E8" cm="1">
        <f t="array" ref="E8">INDEX(Sheet1!E:E,(ROW()-2)*5+5)</f>
        <v>13.073736606580258</v>
      </c>
      <c r="F8" cm="1">
        <f t="array" ref="F8">INDEX(Sheet1!F:F,(ROW()-2)*5+5)</f>
        <v>13.059857333619998</v>
      </c>
      <c r="G8" cm="1">
        <f t="array" ref="G8">INDEX(Sheet1!G:G,(ROW()-2)*5+5)</f>
        <v>12.938967873894981</v>
      </c>
      <c r="H8">
        <f t="shared" si="0"/>
        <v>113</v>
      </c>
      <c r="I8">
        <f t="shared" si="1"/>
        <v>89</v>
      </c>
      <c r="J8">
        <f t="shared" si="2"/>
        <v>1.3879272960259925E-2</v>
      </c>
      <c r="K8">
        <f t="shared" si="3"/>
        <v>1.9263421790540231E-4</v>
      </c>
      <c r="L8">
        <f t="shared" si="4"/>
        <v>118</v>
      </c>
      <c r="M8">
        <f t="shared" si="5"/>
        <v>0.13476873268527712</v>
      </c>
      <c r="N8">
        <f t="shared" si="6"/>
        <v>1.8162611309595681E-2</v>
      </c>
    </row>
    <row r="9" spans="1:14" x14ac:dyDescent="0.2">
      <c r="A9" t="str" cm="1">
        <f t="array" ref="A9">INDEX(Sheet1!A:A,(ROW()-2)*5+5)</f>
        <v>C#CCCl</v>
      </c>
      <c r="B9" cm="1">
        <f t="array" ref="B9">INDEX(Sheet1!B:B,(ROW()-2)*5+5)</f>
        <v>2.1906999999999999E-3</v>
      </c>
      <c r="C9" cm="1">
        <f t="array" ref="C9">INDEX(Sheet1!C:C,(ROW()-2)*5+5)</f>
        <v>22.37021</v>
      </c>
      <c r="D9" cm="1">
        <f t="array" ref="D9">INDEX(Sheet1!D:D,(ROW()-2)*5+5)</f>
        <v>-3620.3236999999999</v>
      </c>
      <c r="E9" cm="1">
        <f t="array" ref="E9">INDEX(Sheet1!E:E,(ROW()-2)*5+5)</f>
        <v>14.327779288774032</v>
      </c>
      <c r="F9" cm="1">
        <f t="array" ref="F9">INDEX(Sheet1!F:F,(ROW()-2)*5+5)</f>
        <v>14.439166870410002</v>
      </c>
      <c r="G9" cm="1">
        <f t="array" ref="G9">INDEX(Sheet1!G:G,(ROW()-2)*5+5)</f>
        <v>14.331917232544999</v>
      </c>
      <c r="H9">
        <f t="shared" si="0"/>
        <v>6</v>
      </c>
      <c r="I9">
        <f t="shared" si="1"/>
        <v>7</v>
      </c>
      <c r="J9">
        <f t="shared" si="2"/>
        <v>0.11138758163597018</v>
      </c>
      <c r="K9">
        <f t="shared" si="3"/>
        <v>1.2407193342709922E-2</v>
      </c>
      <c r="L9">
        <f t="shared" si="4"/>
        <v>5</v>
      </c>
      <c r="M9">
        <f t="shared" si="5"/>
        <v>4.1379437709672118E-3</v>
      </c>
      <c r="N9">
        <f t="shared" si="6"/>
        <v>1.7122578651686347E-5</v>
      </c>
    </row>
    <row r="10" spans="1:14" x14ac:dyDescent="0.2">
      <c r="A10" t="str" cm="1">
        <f t="array" ref="A10">INDEX(Sheet1!A:A,(ROW()-2)*5+5)</f>
        <v>C#N</v>
      </c>
      <c r="B10" cm="1">
        <f t="array" ref="B10">INDEX(Sheet1!B:B,(ROW()-2)*5+5)</f>
        <v>2.5461490000000002E-3</v>
      </c>
      <c r="C10" cm="1">
        <f t="array" ref="C10">INDEX(Sheet1!C:C,(ROW()-2)*5+5)</f>
        <v>22.710650000000001</v>
      </c>
      <c r="D10" cm="1">
        <f t="array" ref="D10">INDEX(Sheet1!D:D,(ROW()-2)*5+5)</f>
        <v>-4789.8247000000001</v>
      </c>
      <c r="E10" cm="1">
        <f t="array" ref="E10">INDEX(Sheet1!E:E,(ROW()-2)*5+5)</f>
        <v>14.227446233976945</v>
      </c>
      <c r="F10" cm="1">
        <f t="array" ref="F10">INDEX(Sheet1!F:F,(ROW()-2)*5+5)</f>
        <v>10.5150426299197</v>
      </c>
      <c r="G10" cm="1">
        <f t="array" ref="G10">INDEX(Sheet1!G:G,(ROW()-2)*5+5)</f>
        <v>14.254615221950006</v>
      </c>
      <c r="H10">
        <f t="shared" si="0"/>
        <v>8</v>
      </c>
      <c r="I10">
        <f t="shared" si="1"/>
        <v>140</v>
      </c>
      <c r="J10">
        <f t="shared" si="2"/>
        <v>3.7124036040572452</v>
      </c>
      <c r="K10">
        <f t="shared" si="3"/>
        <v>13.781940519417224</v>
      </c>
      <c r="L10">
        <f t="shared" si="4"/>
        <v>7</v>
      </c>
      <c r="M10">
        <f t="shared" si="5"/>
        <v>2.716898797306122E-2</v>
      </c>
      <c r="N10">
        <f t="shared" si="6"/>
        <v>7.3815390748034528E-4</v>
      </c>
    </row>
    <row r="11" spans="1:14" x14ac:dyDescent="0.2">
      <c r="A11" t="str" cm="1">
        <f t="array" ref="A11">INDEX(Sheet1!A:A,(ROW()-2)*5+5)</f>
        <v>C=C(C)C(=O)OCC=C</v>
      </c>
      <c r="B11" cm="1">
        <f t="array" ref="B11">INDEX(Sheet1!B:B,(ROW()-2)*5+5)</f>
        <v>1.9910399999999999E-3</v>
      </c>
      <c r="C11" cm="1">
        <f t="array" ref="C11">INDEX(Sheet1!C:C,(ROW()-2)*5+5)</f>
        <v>23.269708999999999</v>
      </c>
      <c r="D11" cm="1">
        <f t="array" ref="D11">INDEX(Sheet1!D:D,(ROW()-2)*5+5)</f>
        <v>-4903.0853999999999</v>
      </c>
      <c r="E11" cm="1">
        <f t="array" ref="E11">INDEX(Sheet1!E:E,(ROW()-2)*5+5)</f>
        <v>13.476798918864286</v>
      </c>
      <c r="F11" cm="1">
        <f t="array" ref="F11">INDEX(Sheet1!F:F,(ROW()-2)*5+5)</f>
        <v>13.507469845184</v>
      </c>
      <c r="G11" cm="1">
        <f t="array" ref="G11">INDEX(Sheet1!G:G,(ROW()-2)*5+5)</f>
        <v>13.454328371557761</v>
      </c>
      <c r="H11">
        <f t="shared" si="0"/>
        <v>80</v>
      </c>
      <c r="I11">
        <f t="shared" si="1"/>
        <v>54</v>
      </c>
      <c r="J11">
        <f t="shared" si="2"/>
        <v>3.0670926319713132E-2</v>
      </c>
      <c r="K11">
        <f t="shared" si="3"/>
        <v>9.4070572130927177E-4</v>
      </c>
      <c r="L11">
        <f t="shared" si="4"/>
        <v>79</v>
      </c>
      <c r="M11">
        <f t="shared" si="5"/>
        <v>2.2470547306525646E-2</v>
      </c>
      <c r="N11">
        <f t="shared" si="6"/>
        <v>5.0492549625480692E-4</v>
      </c>
    </row>
    <row r="12" spans="1:14" x14ac:dyDescent="0.2">
      <c r="A12" t="str" cm="1">
        <f t="array" ref="A12">INDEX(Sheet1!A:A,(ROW()-2)*5+5)</f>
        <v>C=C(C)C(=O)OCCCCCCCCCCCCCCCC</v>
      </c>
      <c r="B12" cm="1">
        <f t="array" ref="B12">INDEX(Sheet1!B:B,(ROW()-2)*5+5)</f>
        <v>1.4997280000000001E-3</v>
      </c>
      <c r="C12" cm="1">
        <f t="array" ref="C12">INDEX(Sheet1!C:C,(ROW()-2)*5+5)</f>
        <v>24.891784999999999</v>
      </c>
      <c r="D12" cm="1">
        <f t="array" ref="D12">INDEX(Sheet1!D:D,(ROW()-2)*5+5)</f>
        <v>-7936.0234</v>
      </c>
      <c r="E12" cm="1">
        <f t="array" ref="E12">INDEX(Sheet1!E:E,(ROW()-2)*5+5)</f>
        <v>12.023224263112589</v>
      </c>
      <c r="F12" cm="1">
        <f t="array" ref="F12">INDEX(Sheet1!F:F,(ROW()-2)*5+5)</f>
        <v>12.989908498364798</v>
      </c>
      <c r="G12" cm="1">
        <f t="array" ref="G12">INDEX(Sheet1!G:G,(ROW()-2)*5+5)</f>
        <v>12.012231381650894</v>
      </c>
      <c r="H12">
        <f t="shared" si="0"/>
        <v>136</v>
      </c>
      <c r="I12">
        <f t="shared" si="1"/>
        <v>95</v>
      </c>
      <c r="J12">
        <f t="shared" si="2"/>
        <v>0.96668423525220959</v>
      </c>
      <c r="K12">
        <f t="shared" si="3"/>
        <v>0.93447841068514925</v>
      </c>
      <c r="L12">
        <f t="shared" si="4"/>
        <v>136</v>
      </c>
      <c r="M12">
        <f t="shared" si="5"/>
        <v>1.0992881461694637E-2</v>
      </c>
      <c r="N12">
        <f t="shared" si="6"/>
        <v>1.2084344283086961E-4</v>
      </c>
    </row>
    <row r="13" spans="1:14" x14ac:dyDescent="0.2">
      <c r="A13" t="str" cm="1">
        <f t="array" ref="A13">INDEX(Sheet1!A:A,(ROW()-2)*5+5)</f>
        <v>C=C(C)C#N</v>
      </c>
      <c r="B13" cm="1">
        <f t="array" ref="B13">INDEX(Sheet1!B:B,(ROW()-2)*5+5)</f>
        <v>2.105984E-3</v>
      </c>
      <c r="C13" cm="1">
        <f t="array" ref="C13">INDEX(Sheet1!C:C,(ROW()-2)*5+5)</f>
        <v>22.741379999999999</v>
      </c>
      <c r="D13" cm="1">
        <f t="array" ref="D13">INDEX(Sheet1!D:D,(ROW()-2)*5+5)</f>
        <v>-4191.884</v>
      </c>
      <c r="E13" cm="1">
        <f t="array" ref="E13">INDEX(Sheet1!E:E,(ROW()-2)*5+5)</f>
        <v>13.971024949204967</v>
      </c>
      <c r="F13" cm="1">
        <f t="array" ref="F13">INDEX(Sheet1!F:F,(ROW()-2)*5+5)</f>
        <v>13.913339366143999</v>
      </c>
      <c r="G13" cm="1">
        <f t="array" ref="G13">INDEX(Sheet1!G:G,(ROW()-2)*5+5)</f>
        <v>13.993881110502272</v>
      </c>
      <c r="H13">
        <f t="shared" si="0"/>
        <v>23</v>
      </c>
      <c r="I13">
        <f t="shared" si="1"/>
        <v>35</v>
      </c>
      <c r="J13">
        <f t="shared" si="2"/>
        <v>5.7685583060967716E-2</v>
      </c>
      <c r="K13">
        <f t="shared" si="3"/>
        <v>3.3276264930838053E-3</v>
      </c>
      <c r="L13">
        <f t="shared" si="4"/>
        <v>21</v>
      </c>
      <c r="M13">
        <f t="shared" si="5"/>
        <v>2.2856161297305277E-2</v>
      </c>
      <c r="N13">
        <f t="shared" si="6"/>
        <v>5.2240410924843568E-4</v>
      </c>
    </row>
    <row r="14" spans="1:14" x14ac:dyDescent="0.2">
      <c r="A14" t="str" cm="1">
        <f t="array" ref="A14">INDEX(Sheet1!A:A,(ROW()-2)*5+5)</f>
        <v>C=C(C)C=C</v>
      </c>
      <c r="B14" cm="1">
        <f t="array" ref="B14">INDEX(Sheet1!B:B,(ROW()-2)*5+5)</f>
        <v>2.5328159999999998E-3</v>
      </c>
      <c r="C14" cm="1">
        <f t="array" ref="C14">INDEX(Sheet1!C:C,(ROW()-2)*5+5)</f>
        <v>22.405449000000001</v>
      </c>
      <c r="D14" cm="1">
        <f t="array" ref="D14">INDEX(Sheet1!D:D,(ROW()-2)*5+5)</f>
        <v>-3457.9960000000001</v>
      </c>
      <c r="E14" cm="1">
        <f t="array" ref="E14">INDEX(Sheet1!E:E,(ROW()-2)*5+5)</f>
        <v>13.78447945195034</v>
      </c>
      <c r="F14" cm="1">
        <f t="array" ref="F14">INDEX(Sheet1!F:F,(ROW()-2)*5+5)</f>
        <v>13.646981403264002</v>
      </c>
      <c r="G14" cm="1">
        <f t="array" ref="G14">INDEX(Sheet1!G:G,(ROW()-2)*5+5)</f>
        <v>13.744868875195168</v>
      </c>
      <c r="H14">
        <f t="shared" si="0"/>
        <v>39</v>
      </c>
      <c r="I14">
        <f t="shared" si="1"/>
        <v>51</v>
      </c>
      <c r="J14">
        <f t="shared" si="2"/>
        <v>0.13749804868633753</v>
      </c>
      <c r="K14">
        <f t="shared" si="3"/>
        <v>1.8905713392550445E-2</v>
      </c>
      <c r="L14">
        <f t="shared" si="4"/>
        <v>43</v>
      </c>
      <c r="M14">
        <f t="shared" si="5"/>
        <v>3.9610576755171323E-2</v>
      </c>
      <c r="N14">
        <f t="shared" si="6"/>
        <v>1.5689977908773186E-3</v>
      </c>
    </row>
    <row r="15" spans="1:14" x14ac:dyDescent="0.2">
      <c r="A15" t="str" cm="1">
        <f t="array" ref="A15">INDEX(Sheet1!A:A,(ROW()-2)*5+5)</f>
        <v>C=C(C)CC</v>
      </c>
      <c r="B15" cm="1">
        <f t="array" ref="B15">INDEX(Sheet1!B:B,(ROW()-2)*5+5)</f>
        <v>2.6133879999999999E-3</v>
      </c>
      <c r="C15" cm="1">
        <f t="array" ref="C15">INDEX(Sheet1!C:C,(ROW()-2)*5+5)</f>
        <v>22.396460999999999</v>
      </c>
      <c r="D15" cm="1">
        <f t="array" ref="D15">INDEX(Sheet1!D:D,(ROW()-2)*5+5)</f>
        <v>-3557.172</v>
      </c>
      <c r="E15" cm="1">
        <f t="array" ref="E15">INDEX(Sheet1!E:E,(ROW()-2)*5+5)</f>
        <v>13.641335956769154</v>
      </c>
      <c r="F15" cm="1">
        <f t="array" ref="F15">INDEX(Sheet1!F:F,(ROW()-2)*5+5)</f>
        <v>13.100190381263999</v>
      </c>
      <c r="G15" cm="1">
        <f t="array" ref="G15">INDEX(Sheet1!G:G,(ROW()-2)*5+5)</f>
        <v>13.61820487128762</v>
      </c>
      <c r="H15">
        <f t="shared" si="0"/>
        <v>55</v>
      </c>
      <c r="I15">
        <f t="shared" si="1"/>
        <v>86</v>
      </c>
      <c r="J15">
        <f t="shared" si="2"/>
        <v>0.54114557550515485</v>
      </c>
      <c r="K15">
        <f t="shared" si="3"/>
        <v>0.29283853388880526</v>
      </c>
      <c r="L15">
        <f t="shared" si="4"/>
        <v>54</v>
      </c>
      <c r="M15">
        <f t="shared" si="5"/>
        <v>2.3131085481534086E-2</v>
      </c>
      <c r="N15">
        <f t="shared" si="6"/>
        <v>5.3504711555403702E-4</v>
      </c>
    </row>
    <row r="16" spans="1:14" x14ac:dyDescent="0.2">
      <c r="A16" t="str" cm="1">
        <f t="array" ref="A16">INDEX(Sheet1!A:A,(ROW()-2)*5+5)</f>
        <v>C=C(C)CCC(C)=C</v>
      </c>
      <c r="B16" cm="1">
        <f t="array" ref="B16">INDEX(Sheet1!B:B,(ROW()-2)*5+5)</f>
        <v>2.106017E-3</v>
      </c>
      <c r="C16" cm="1">
        <f t="array" ref="C16">INDEX(Sheet1!C:C,(ROW()-2)*5+5)</f>
        <v>22.603558</v>
      </c>
      <c r="D16" cm="1">
        <f t="array" ref="D16">INDEX(Sheet1!D:D,(ROW()-2)*5+5)</f>
        <v>-4138.6729999999998</v>
      </c>
      <c r="E16" cm="1">
        <f t="array" ref="E16">INDEX(Sheet1!E:E,(ROW()-2)*5+5)</f>
        <v>13.458943946431727</v>
      </c>
      <c r="F16" cm="1">
        <f t="array" ref="F16">INDEX(Sheet1!F:F,(ROW()-2)*5+5)</f>
        <v>13.887442304559</v>
      </c>
      <c r="G16" cm="1">
        <f t="array" ref="G16">INDEX(Sheet1!G:G,(ROW()-2)*5+5)</f>
        <v>13.434838939480462</v>
      </c>
      <c r="H16">
        <f t="shared" si="0"/>
        <v>83</v>
      </c>
      <c r="I16">
        <f t="shared" si="1"/>
        <v>36</v>
      </c>
      <c r="J16">
        <f t="shared" si="2"/>
        <v>0.42849835812727299</v>
      </c>
      <c r="K16">
        <f t="shared" si="3"/>
        <v>0.18361084291776869</v>
      </c>
      <c r="L16">
        <f t="shared" si="4"/>
        <v>82</v>
      </c>
      <c r="M16">
        <f t="shared" si="5"/>
        <v>2.410500695126494E-2</v>
      </c>
      <c r="N16">
        <f t="shared" si="6"/>
        <v>5.8105136012053112E-4</v>
      </c>
    </row>
    <row r="17" spans="1:14" x14ac:dyDescent="0.2">
      <c r="A17" t="str" cm="1">
        <f t="array" ref="A17">INDEX(Sheet1!A:A,(ROW()-2)*5+5)</f>
        <v>C=CC(=O)OC(C)C</v>
      </c>
      <c r="B17" cm="1">
        <f t="array" ref="B17">INDEX(Sheet1!B:B,(ROW()-2)*5+5)</f>
        <v>2.1390369999999999E-3</v>
      </c>
      <c r="C17" cm="1">
        <f t="array" ref="C17">INDEX(Sheet1!C:C,(ROW()-2)*5+5)</f>
        <v>23.067581000000001</v>
      </c>
      <c r="D17" cm="1">
        <f t="array" ref="D17">INDEX(Sheet1!D:D,(ROW()-2)*5+5)</f>
        <v>-4673.4354999999996</v>
      </c>
      <c r="E17" cm="1">
        <f t="array" ref="E17">INDEX(Sheet1!E:E,(ROW()-2)*5+5)</f>
        <v>13.539247923538525</v>
      </c>
      <c r="F17" cm="1">
        <f t="array" ref="F17">INDEX(Sheet1!F:F,(ROW()-2)*5+5)</f>
        <v>13.070929548386502</v>
      </c>
      <c r="G17" cm="1">
        <f t="array" ref="G17">INDEX(Sheet1!G:G,(ROW()-2)*5+5)</f>
        <v>13.516382749559209</v>
      </c>
      <c r="H17">
        <f t="shared" si="0"/>
        <v>67</v>
      </c>
      <c r="I17">
        <f t="shared" si="1"/>
        <v>88</v>
      </c>
      <c r="J17">
        <f t="shared" si="2"/>
        <v>0.46831837515202324</v>
      </c>
      <c r="K17">
        <f t="shared" si="3"/>
        <v>0.21932210050503118</v>
      </c>
      <c r="L17">
        <f t="shared" si="4"/>
        <v>68</v>
      </c>
      <c r="M17">
        <f t="shared" si="5"/>
        <v>2.2865173979315756E-2</v>
      </c>
      <c r="N17">
        <f t="shared" si="6"/>
        <v>5.228161811043783E-4</v>
      </c>
    </row>
    <row r="18" spans="1:14" x14ac:dyDescent="0.2">
      <c r="A18" t="str" cm="1">
        <f t="array" ref="A18">INDEX(Sheet1!A:A,(ROW()-2)*5+5)</f>
        <v>C=CCCCCC</v>
      </c>
      <c r="B18" cm="1">
        <f t="array" ref="B18">INDEX(Sheet1!B:B,(ROW()-2)*5+5)</f>
        <v>2.2645949999999999E-3</v>
      </c>
      <c r="C18" cm="1">
        <f t="array" ref="C18">INDEX(Sheet1!C:C,(ROW()-2)*5+5)</f>
        <v>22.779865000000001</v>
      </c>
      <c r="D18" cm="1">
        <f t="array" ref="D18">INDEX(Sheet1!D:D,(ROW()-2)*5+5)</f>
        <v>-4337.8467000000001</v>
      </c>
      <c r="E18" cm="1">
        <f t="array" ref="E18">INDEX(Sheet1!E:E,(ROW()-2)*5+5)</f>
        <v>13.303028978173796</v>
      </c>
      <c r="F18" cm="1">
        <f t="array" ref="F18">INDEX(Sheet1!F:F,(ROW()-2)*5+5)</f>
        <v>12.9563990524135</v>
      </c>
      <c r="G18" cm="1">
        <f t="array" ref="G18">INDEX(Sheet1!G:G,(ROW()-2)*5+5)</f>
        <v>13.300244603567208</v>
      </c>
      <c r="H18">
        <f t="shared" si="0"/>
        <v>99</v>
      </c>
      <c r="I18">
        <f t="shared" si="1"/>
        <v>98</v>
      </c>
      <c r="J18">
        <f t="shared" si="2"/>
        <v>0.34662992576029517</v>
      </c>
      <c r="K18">
        <f t="shared" si="3"/>
        <v>0.12015230543258774</v>
      </c>
      <c r="L18">
        <f t="shared" si="4"/>
        <v>99</v>
      </c>
      <c r="M18">
        <f t="shared" si="5"/>
        <v>2.7843746065876473E-3</v>
      </c>
      <c r="N18">
        <f t="shared" si="6"/>
        <v>7.7527419498101158E-6</v>
      </c>
    </row>
    <row r="19" spans="1:14" x14ac:dyDescent="0.2">
      <c r="A19" t="str" cm="1">
        <f t="array" ref="A19">INDEX(Sheet1!A:A,(ROW()-2)*5+5)</f>
        <v>C=CCCCCCCC</v>
      </c>
      <c r="B19" cm="1">
        <f t="array" ref="B19">INDEX(Sheet1!B:B,(ROW()-2)*5+5)</f>
        <v>2.02921E-3</v>
      </c>
      <c r="C19" cm="1">
        <f t="array" ref="C19">INDEX(Sheet1!C:C,(ROW()-2)*5+5)</f>
        <v>23.131384000000001</v>
      </c>
      <c r="D19" cm="1">
        <f t="array" ref="D19">INDEX(Sheet1!D:D,(ROW()-2)*5+5)</f>
        <v>-5101.6409999999996</v>
      </c>
      <c r="E19" cm="1">
        <f t="array" ref="E19">INDEX(Sheet1!E:E,(ROW()-2)*5+5)</f>
        <v>13.140318564685394</v>
      </c>
      <c r="F19" cm="1">
        <f t="array" ref="F19">INDEX(Sheet1!F:F,(ROW()-2)*5+5)</f>
        <v>12.779083066390001</v>
      </c>
      <c r="G19" cm="1">
        <f t="array" ref="G19">INDEX(Sheet1!G:G,(ROW()-2)*5+5)</f>
        <v>13.117979101143741</v>
      </c>
      <c r="H19">
        <f t="shared" si="0"/>
        <v>109</v>
      </c>
      <c r="I19">
        <f t="shared" si="1"/>
        <v>109</v>
      </c>
      <c r="J19">
        <f t="shared" si="2"/>
        <v>0.36123549829539314</v>
      </c>
      <c r="K19">
        <f t="shared" si="3"/>
        <v>0.13049108522872099</v>
      </c>
      <c r="L19">
        <f t="shared" si="4"/>
        <v>110</v>
      </c>
      <c r="M19">
        <f t="shared" si="5"/>
        <v>2.2339463541653615E-2</v>
      </c>
      <c r="N19">
        <f t="shared" si="6"/>
        <v>4.9905163132887105E-4</v>
      </c>
    </row>
    <row r="20" spans="1:14" x14ac:dyDescent="0.2">
      <c r="A20" t="str" cm="1">
        <f t="array" ref="A20">INDEX(Sheet1!A:A,(ROW()-2)*5+5)</f>
        <v>C=CCNCC=C</v>
      </c>
      <c r="B20" cm="1">
        <f t="array" ref="B20">INDEX(Sheet1!B:B,(ROW()-2)*5+5)</f>
        <v>2.1589529999999999E-3</v>
      </c>
      <c r="C20" cm="1">
        <f t="array" ref="C20">INDEX(Sheet1!C:C,(ROW()-2)*5+5)</f>
        <v>22.951868000000001</v>
      </c>
      <c r="D20" cm="1">
        <f t="array" ref="D20">INDEX(Sheet1!D:D,(ROW()-2)*5+5)</f>
        <v>-4688.8490000000002</v>
      </c>
      <c r="E20" cm="1">
        <f t="array" ref="E20">INDEX(Sheet1!E:E,(ROW()-2)*5+5)</f>
        <v>13.476435292653722</v>
      </c>
      <c r="F20" cm="1">
        <f t="array" ref="F20">INDEX(Sheet1!F:F,(ROW()-2)*5+5)</f>
        <v>12.828863384903</v>
      </c>
      <c r="G20" cm="1">
        <f t="array" ref="G20">INDEX(Sheet1!G:G,(ROW()-2)*5+5)</f>
        <v>13.442670077808666</v>
      </c>
      <c r="H20">
        <f t="shared" si="0"/>
        <v>81</v>
      </c>
      <c r="I20">
        <f t="shared" si="1"/>
        <v>104</v>
      </c>
      <c r="J20">
        <f t="shared" si="2"/>
        <v>0.64757190775072182</v>
      </c>
      <c r="K20">
        <f t="shared" si="3"/>
        <v>0.41934937570790937</v>
      </c>
      <c r="L20">
        <f t="shared" si="4"/>
        <v>81</v>
      </c>
      <c r="M20">
        <f t="shared" si="5"/>
        <v>3.3765214845056235E-2</v>
      </c>
      <c r="N20">
        <f t="shared" si="6"/>
        <v>1.1400897335328061E-3</v>
      </c>
    </row>
    <row r="21" spans="1:14" x14ac:dyDescent="0.2">
      <c r="A21" t="str" cm="1">
        <f t="array" ref="A21">INDEX(Sheet1!A:A,(ROW()-2)*5+5)</f>
        <v>C=CCOC(=O)/C=CC(=O)OCC=C</v>
      </c>
      <c r="B21" cm="1">
        <f t="array" ref="B21">INDEX(Sheet1!B:B,(ROW()-2)*5+5)</f>
        <v>1.7352450000000001E-3</v>
      </c>
      <c r="C21" cm="1">
        <f t="array" ref="C21">INDEX(Sheet1!C:C,(ROW()-2)*5+5)</f>
        <v>25.432307999999999</v>
      </c>
      <c r="D21" cm="1">
        <f t="array" ref="D21">INDEX(Sheet1!D:D,(ROW()-2)*5+5)</f>
        <v>-7205.1059999999998</v>
      </c>
      <c r="E21" cm="1">
        <f t="array" ref="E21">INDEX(Sheet1!E:E,(ROW()-2)*5+5)</f>
        <v>12.772568307477936</v>
      </c>
      <c r="F21" cm="1">
        <f t="array" ref="F21">INDEX(Sheet1!F:F,(ROW()-2)*5+5)</f>
        <v>12.929683839029998</v>
      </c>
      <c r="G21" cm="1">
        <f t="array" ref="G21">INDEX(Sheet1!G:G,(ROW()-2)*5+5)</f>
        <v>12.696202509314348</v>
      </c>
      <c r="H21">
        <f t="shared" si="0"/>
        <v>127</v>
      </c>
      <c r="I21">
        <f t="shared" si="1"/>
        <v>100</v>
      </c>
      <c r="J21">
        <f t="shared" si="2"/>
        <v>0.15711553155206204</v>
      </c>
      <c r="K21">
        <f t="shared" si="3"/>
        <v>2.4685290254887002E-2</v>
      </c>
      <c r="L21">
        <f t="shared" si="4"/>
        <v>128</v>
      </c>
      <c r="M21">
        <f t="shared" si="5"/>
        <v>7.6365798163587684E-2</v>
      </c>
      <c r="N21">
        <f t="shared" si="6"/>
        <v>5.8317351291618117E-3</v>
      </c>
    </row>
    <row r="22" spans="1:14" x14ac:dyDescent="0.2">
      <c r="A22" t="str" cm="1">
        <f t="array" ref="A22">INDEX(Sheet1!A:A,(ROW()-2)*5+5)</f>
        <v>C=COC(=O)CC</v>
      </c>
      <c r="B22" cm="1">
        <f t="array" ref="B22">INDEX(Sheet1!B:B,(ROW()-2)*5+5)</f>
        <v>2.185733E-3</v>
      </c>
      <c r="C22" cm="1">
        <f t="array" ref="C22">INDEX(Sheet1!C:C,(ROW()-2)*5+5)</f>
        <v>23.069614000000001</v>
      </c>
      <c r="D22" cm="1">
        <f t="array" ref="D22">INDEX(Sheet1!D:D,(ROW()-2)*5+5)</f>
        <v>-4436.1760000000004</v>
      </c>
      <c r="E22" cm="1">
        <f t="array" ref="E22">INDEX(Sheet1!E:E,(ROW()-2)*5+5)</f>
        <v>13.697665373267078</v>
      </c>
      <c r="F22" cm="1">
        <f t="array" ref="F22">INDEX(Sheet1!F:F,(ROW()-2)*5+5)</f>
        <v>13.373317722992001</v>
      </c>
      <c r="G22" cm="1">
        <f t="array" ref="G22">INDEX(Sheet1!G:G,(ROW()-2)*5+5)</f>
        <v>13.67409511127239</v>
      </c>
      <c r="H22">
        <f t="shared" si="0"/>
        <v>49</v>
      </c>
      <c r="I22">
        <f t="shared" si="1"/>
        <v>63</v>
      </c>
      <c r="J22">
        <f t="shared" si="2"/>
        <v>0.32434765027507773</v>
      </c>
      <c r="K22">
        <f t="shared" si="3"/>
        <v>0.10520139823896413</v>
      </c>
      <c r="L22">
        <f t="shared" si="4"/>
        <v>49</v>
      </c>
      <c r="M22">
        <f t="shared" si="5"/>
        <v>2.3570261994688479E-2</v>
      </c>
      <c r="N22">
        <f t="shared" si="6"/>
        <v>5.5555725049825618E-4</v>
      </c>
    </row>
    <row r="23" spans="1:14" x14ac:dyDescent="0.2">
      <c r="A23" t="str" cm="1">
        <f t="array" ref="A23">INDEX(Sheet1!A:A,(ROW()-2)*5+5)</f>
        <v>C=COC=C</v>
      </c>
      <c r="B23" cm="1">
        <f t="array" ref="B23">INDEX(Sheet1!B:B,(ROW()-2)*5+5)</f>
        <v>2.5623780000000001E-3</v>
      </c>
      <c r="C23" cm="1">
        <f t="array" ref="C23">INDEX(Sheet1!C:C,(ROW()-2)*5+5)</f>
        <v>22.601246</v>
      </c>
      <c r="D23" cm="1">
        <f t="array" ref="D23">INDEX(Sheet1!D:D,(ROW()-2)*5+5)</f>
        <v>-3594.9940999999999</v>
      </c>
      <c r="E23" cm="1">
        <f t="array" ref="E23">INDEX(Sheet1!E:E,(ROW()-2)*5+5)</f>
        <v>13.951985729165388</v>
      </c>
      <c r="F23" cm="1">
        <f t="array" ref="F23">INDEX(Sheet1!F:F,(ROW()-2)*5+5)</f>
        <v>13.389512208030199</v>
      </c>
      <c r="G23" cm="1">
        <f t="array" ref="G23">INDEX(Sheet1!G:G,(ROW()-2)*5+5)</f>
        <v>13.95626071849089</v>
      </c>
      <c r="H23">
        <f t="shared" si="0"/>
        <v>25</v>
      </c>
      <c r="I23">
        <f t="shared" si="1"/>
        <v>62</v>
      </c>
      <c r="J23">
        <f t="shared" si="2"/>
        <v>0.562473521135189</v>
      </c>
      <c r="K23">
        <f t="shared" si="3"/>
        <v>0.31637646197821789</v>
      </c>
      <c r="L23">
        <f t="shared" si="4"/>
        <v>25</v>
      </c>
      <c r="M23">
        <f t="shared" si="5"/>
        <v>4.2749893255020766E-3</v>
      </c>
      <c r="N23">
        <f t="shared" si="6"/>
        <v>1.8275533733156698E-5</v>
      </c>
    </row>
    <row r="24" spans="1:14" x14ac:dyDescent="0.2">
      <c r="A24" t="str" cm="1">
        <f t="array" ref="A24">INDEX(Sheet1!A:A,(ROW()-2)*5+5)</f>
        <v>C1(=O)CCCC1</v>
      </c>
      <c r="B24" cm="1">
        <f t="array" ref="B24">INDEX(Sheet1!B:B,(ROW()-2)*5+5)</f>
        <v>1.908989E-3</v>
      </c>
      <c r="C24" cm="1">
        <f t="array" ref="C24">INDEX(Sheet1!C:C,(ROW()-2)*5+5)</f>
        <v>22.786358</v>
      </c>
      <c r="D24" cm="1">
        <f t="array" ref="D24">INDEX(Sheet1!D:D,(ROW()-2)*5+5)</f>
        <v>-5051.9214000000002</v>
      </c>
      <c r="E24" cm="1">
        <f t="array" ref="E24">INDEX(Sheet1!E:E,(ROW()-2)*5+5)</f>
        <v>14.010629663411773</v>
      </c>
      <c r="F24" cm="1">
        <f t="array" ref="F24">INDEX(Sheet1!F:F,(ROW()-2)*5+5)</f>
        <v>13.1422956185354</v>
      </c>
      <c r="G24" cm="1">
        <f t="array" ref="G24">INDEX(Sheet1!G:G,(ROW()-2)*5+5)</f>
        <v>13.999401197177676</v>
      </c>
      <c r="H24">
        <f t="shared" si="0"/>
        <v>19</v>
      </c>
      <c r="I24">
        <f t="shared" si="1"/>
        <v>84</v>
      </c>
      <c r="J24">
        <f t="shared" si="2"/>
        <v>0.86833404487637367</v>
      </c>
      <c r="K24">
        <f t="shared" si="3"/>
        <v>0.75400401349136414</v>
      </c>
      <c r="L24">
        <f t="shared" si="4"/>
        <v>20</v>
      </c>
      <c r="M24">
        <f t="shared" si="5"/>
        <v>1.1228466234097567E-2</v>
      </c>
      <c r="N24">
        <f t="shared" si="6"/>
        <v>1.2607845397026921E-4</v>
      </c>
    </row>
    <row r="25" spans="1:14" x14ac:dyDescent="0.2">
      <c r="A25" t="str" cm="1">
        <f t="array" ref="A25">INDEX(Sheet1!A:A,(ROW()-2)*5+5)</f>
        <v>c1(Br)cc(Br)ccc1</v>
      </c>
      <c r="B25" cm="1">
        <f t="array" ref="B25">INDEX(Sheet1!B:B,(ROW()-2)*5+5)</f>
        <v>1.5690890000000001E-3</v>
      </c>
      <c r="C25" cm="1">
        <f t="array" ref="C25">INDEX(Sheet1!C:C,(ROW()-2)*5+5)</f>
        <v>22.805489999999999</v>
      </c>
      <c r="D25" cm="1">
        <f t="array" ref="D25">INDEX(Sheet1!D:D,(ROW()-2)*5+5)</f>
        <v>-5578.4009999999998</v>
      </c>
      <c r="E25" cm="1">
        <f t="array" ref="E25">INDEX(Sheet1!E:E,(ROW()-2)*5+5)</f>
        <v>13.994052662962758</v>
      </c>
      <c r="F25" cm="1">
        <f t="array" ref="F25">INDEX(Sheet1!F:F,(ROW()-2)*5+5)</f>
        <v>14.052482353310999</v>
      </c>
      <c r="G25" cm="1">
        <f t="array" ref="G25">INDEX(Sheet1!G:G,(ROW()-2)*5+5)</f>
        <v>14.003035356094381</v>
      </c>
      <c r="H25">
        <f t="shared" si="0"/>
        <v>20</v>
      </c>
      <c r="I25">
        <f t="shared" si="1"/>
        <v>26</v>
      </c>
      <c r="J25">
        <f t="shared" si="2"/>
        <v>5.8429690348241081E-2</v>
      </c>
      <c r="K25">
        <f t="shared" si="3"/>
        <v>3.4140287141913371E-3</v>
      </c>
      <c r="L25">
        <f t="shared" si="4"/>
        <v>19</v>
      </c>
      <c r="M25">
        <f t="shared" si="5"/>
        <v>8.9826931316228098E-3</v>
      </c>
      <c r="N25">
        <f t="shared" si="6"/>
        <v>8.0688775896903608E-5</v>
      </c>
    </row>
    <row r="26" spans="1:14" x14ac:dyDescent="0.2">
      <c r="A26" t="str" cm="1">
        <f t="array" ref="A26">INDEX(Sheet1!A:A,(ROW()-2)*5+5)</f>
        <v>c1(C(=O)Cl)ccccc1</v>
      </c>
      <c r="B26" cm="1">
        <f t="array" ref="B26">INDEX(Sheet1!B:B,(ROW()-2)*5+5)</f>
        <v>1.6922980000000001E-3</v>
      </c>
      <c r="C26" cm="1">
        <f t="array" ref="C26">INDEX(Sheet1!C:C,(ROW()-2)*5+5)</f>
        <v>23.017160000000001</v>
      </c>
      <c r="D26" cm="1">
        <f t="array" ref="D26">INDEX(Sheet1!D:D,(ROW()-2)*5+5)</f>
        <v>-5374.2025999999996</v>
      </c>
      <c r="E26" cm="1">
        <f t="array" ref="E26">INDEX(Sheet1!E:E,(ROW()-2)*5+5)</f>
        <v>13.866117779277701</v>
      </c>
      <c r="F26" cm="1">
        <f t="array" ref="F26">INDEX(Sheet1!F:F,(ROW()-2)*5+5)</f>
        <v>13.922407688425201</v>
      </c>
      <c r="G26" cm="1">
        <f t="array" ref="G26">INDEX(Sheet1!G:G,(ROW()-2)*5+5)</f>
        <v>13.850175904288598</v>
      </c>
      <c r="H26">
        <f t="shared" si="0"/>
        <v>33</v>
      </c>
      <c r="I26">
        <f t="shared" si="1"/>
        <v>34</v>
      </c>
      <c r="J26">
        <f t="shared" si="2"/>
        <v>5.6289909147499984E-2</v>
      </c>
      <c r="K26">
        <f t="shared" si="3"/>
        <v>3.1685538718338024E-3</v>
      </c>
      <c r="L26">
        <f t="shared" si="4"/>
        <v>33</v>
      </c>
      <c r="M26">
        <f t="shared" si="5"/>
        <v>1.5941874989103155E-2</v>
      </c>
      <c r="N26">
        <f t="shared" si="6"/>
        <v>2.5414337816819275E-4</v>
      </c>
    </row>
    <row r="27" spans="1:14" x14ac:dyDescent="0.2">
      <c r="A27" t="str" cm="1">
        <f t="array" ref="A27">INDEX(Sheet1!A:A,(ROW()-2)*5+5)</f>
        <v>C1(C)(C)C(C)CCC1</v>
      </c>
      <c r="B27" cm="1">
        <f t="array" ref="B27">INDEX(Sheet1!B:B,(ROW()-2)*5+5)</f>
        <v>2.0098889999999999E-3</v>
      </c>
      <c r="C27" cm="1">
        <f t="array" ref="C27">INDEX(Sheet1!C:C,(ROW()-2)*5+5)</f>
        <v>22.33643</v>
      </c>
      <c r="D27" cm="1">
        <f t="array" ref="D27">INDEX(Sheet1!D:D,(ROW()-2)*5+5)</f>
        <v>-4298.4453000000003</v>
      </c>
      <c r="E27" cm="1">
        <f t="array" ref="E27">INDEX(Sheet1!E:E,(ROW()-2)*5+5)</f>
        <v>13.769042339234726</v>
      </c>
      <c r="F27" cm="1">
        <f t="array" ref="F27">INDEX(Sheet1!F:F,(ROW()-2)*5+5)</f>
        <v>13.6970320744283</v>
      </c>
      <c r="G27" cm="1">
        <f t="array" ref="G27">INDEX(Sheet1!G:G,(ROW()-2)*5+5)</f>
        <v>13.774466966638627</v>
      </c>
      <c r="H27">
        <f t="shared" si="0"/>
        <v>42</v>
      </c>
      <c r="I27">
        <f t="shared" si="1"/>
        <v>47</v>
      </c>
      <c r="J27">
        <f t="shared" si="2"/>
        <v>7.201026480642625E-2</v>
      </c>
      <c r="K27">
        <f t="shared" si="3"/>
        <v>5.1854782374916308E-3</v>
      </c>
      <c r="L27">
        <f t="shared" si="4"/>
        <v>39</v>
      </c>
      <c r="M27">
        <f t="shared" si="5"/>
        <v>5.4246274039009279E-3</v>
      </c>
      <c r="N27">
        <f t="shared" si="6"/>
        <v>2.942658247115292E-5</v>
      </c>
    </row>
    <row r="28" spans="1:14" x14ac:dyDescent="0.2">
      <c r="A28" t="str" cm="1">
        <f t="array" ref="A28">INDEX(Sheet1!A:A,(ROW()-2)*5+5)</f>
        <v>C1(C)(C)CC(C)CC1</v>
      </c>
      <c r="B28" cm="1">
        <f t="array" ref="B28">INDEX(Sheet1!B:B,(ROW()-2)*5+5)</f>
        <v>2.1746690000000002E-3</v>
      </c>
      <c r="C28" cm="1">
        <f t="array" ref="C28">INDEX(Sheet1!C:C,(ROW()-2)*5+5)</f>
        <v>22.353645</v>
      </c>
      <c r="D28" cm="1">
        <f t="array" ref="D28">INDEX(Sheet1!D:D,(ROW()-2)*5+5)</f>
        <v>-4261.3969999999999</v>
      </c>
      <c r="E28" cm="1">
        <f t="array" ref="E28">INDEX(Sheet1!E:E,(ROW()-2)*5+5)</f>
        <v>13.299267752650456</v>
      </c>
      <c r="F28" cm="1">
        <f t="array" ref="F28">INDEX(Sheet1!F:F,(ROW()-2)*5+5)</f>
        <v>13.086517047407</v>
      </c>
      <c r="G28" cm="1">
        <f t="array" ref="G28">INDEX(Sheet1!G:G,(ROW()-2)*5+5)</f>
        <v>13.269628290436094</v>
      </c>
      <c r="H28">
        <f t="shared" si="0"/>
        <v>100</v>
      </c>
      <c r="I28">
        <f t="shared" si="1"/>
        <v>87</v>
      </c>
      <c r="J28">
        <f t="shared" si="2"/>
        <v>0.2127507052434563</v>
      </c>
      <c r="K28">
        <f t="shared" si="3"/>
        <v>4.5262862581588022E-2</v>
      </c>
      <c r="L28">
        <f t="shared" si="4"/>
        <v>101</v>
      </c>
      <c r="M28">
        <f t="shared" si="5"/>
        <v>2.9639462214362311E-2</v>
      </c>
      <c r="N28">
        <f t="shared" si="6"/>
        <v>8.7849772035661117E-4</v>
      </c>
    </row>
    <row r="29" spans="1:14" x14ac:dyDescent="0.2">
      <c r="A29" t="str" cm="1">
        <f t="array" ref="A29">INDEX(Sheet1!A:A,(ROW()-2)*5+5)</f>
        <v>c1(C)c(C)c(C)c(CC)cc1</v>
      </c>
      <c r="B29" cm="1">
        <f t="array" ref="B29">INDEX(Sheet1!B:B,(ROW()-2)*5+5)</f>
        <v>1.689011E-3</v>
      </c>
      <c r="C29" cm="1">
        <f t="array" ref="C29">INDEX(Sheet1!C:C,(ROW()-2)*5+5)</f>
        <v>22.924976000000001</v>
      </c>
      <c r="D29" cm="1">
        <f t="array" ref="D29">INDEX(Sheet1!D:D,(ROW()-2)*5+5)</f>
        <v>-5446.6464999999998</v>
      </c>
      <c r="E29" cm="1">
        <f t="array" ref="E29">INDEX(Sheet1!E:E,(ROW()-2)*5+5)</f>
        <v>13.399128653312044</v>
      </c>
      <c r="F29" cm="1">
        <f t="array" ref="F29">INDEX(Sheet1!F:F,(ROW()-2)*5+5)</f>
        <v>13.725530148388501</v>
      </c>
      <c r="G29" cm="1">
        <f t="array" ref="G29">INDEX(Sheet1!G:G,(ROW()-2)*5+5)</f>
        <v>13.371948456940258</v>
      </c>
      <c r="H29">
        <f t="shared" si="0"/>
        <v>92</v>
      </c>
      <c r="I29">
        <f t="shared" si="1"/>
        <v>44</v>
      </c>
      <c r="J29">
        <f t="shared" si="2"/>
        <v>0.32640149507645688</v>
      </c>
      <c r="K29">
        <f t="shared" si="3"/>
        <v>0.1065379359881463</v>
      </c>
      <c r="L29">
        <f t="shared" si="4"/>
        <v>93</v>
      </c>
      <c r="M29">
        <f t="shared" si="5"/>
        <v>2.7180196371785925E-2</v>
      </c>
      <c r="N29">
        <f t="shared" si="6"/>
        <v>7.387630748088448E-4</v>
      </c>
    </row>
    <row r="30" spans="1:14" x14ac:dyDescent="0.2">
      <c r="A30" t="str" cm="1">
        <f t="array" ref="A30">INDEX(Sheet1!A:A,(ROW()-2)*5+5)</f>
        <v>c1(C)c(CCC)cccc1</v>
      </c>
      <c r="B30" cm="1">
        <f t="array" ref="B30">INDEX(Sheet1!B:B,(ROW()-2)*5+5)</f>
        <v>1.81905E-3</v>
      </c>
      <c r="C30" cm="1">
        <f t="array" ref="C30">INDEX(Sheet1!C:C,(ROW()-2)*5+5)</f>
        <v>22.990231999999999</v>
      </c>
      <c r="D30" cm="1">
        <f t="array" ref="D30">INDEX(Sheet1!D:D,(ROW()-2)*5+5)</f>
        <v>-5309.0214999999998</v>
      </c>
      <c r="E30" cm="1">
        <f t="array" ref="E30">INDEX(Sheet1!E:E,(ROW()-2)*5+5)</f>
        <v>13.325570285482211</v>
      </c>
      <c r="F30" cm="1">
        <f t="array" ref="F30">INDEX(Sheet1!F:F,(ROW()-2)*5+5)</f>
        <v>13.332856440424999</v>
      </c>
      <c r="G30" cm="1">
        <f t="array" ref="G30">INDEX(Sheet1!G:G,(ROW()-2)*5+5)</f>
        <v>13.329971852399201</v>
      </c>
      <c r="H30">
        <f t="shared" si="0"/>
        <v>95</v>
      </c>
      <c r="I30">
        <f t="shared" si="1"/>
        <v>65</v>
      </c>
      <c r="J30">
        <f t="shared" si="2"/>
        <v>7.286154942788059E-3</v>
      </c>
      <c r="K30">
        <f t="shared" si="3"/>
        <v>5.3088053850314863E-5</v>
      </c>
      <c r="L30">
        <f t="shared" si="4"/>
        <v>97</v>
      </c>
      <c r="M30">
        <f t="shared" si="5"/>
        <v>4.4015669169894522E-3</v>
      </c>
      <c r="N30">
        <f t="shared" si="6"/>
        <v>1.9373791324736033E-5</v>
      </c>
    </row>
    <row r="31" spans="1:14" x14ac:dyDescent="0.2">
      <c r="A31" t="str" cm="1">
        <f t="array" ref="A31">INDEX(Sheet1!A:A,(ROW()-2)*5+5)</f>
        <v>c1(C)c(N=C=O)cccc1(N=C=O)</v>
      </c>
      <c r="B31" cm="1">
        <f t="array" ref="B31">INDEX(Sheet1!B:B,(ROW()-2)*5+5)</f>
        <v>1.575765E-3</v>
      </c>
      <c r="C31" cm="1">
        <f t="array" ref="C31">INDEX(Sheet1!C:C,(ROW()-2)*5+5)</f>
        <v>23.717746999999999</v>
      </c>
      <c r="D31" cm="1">
        <f t="array" ref="D31">INDEX(Sheet1!D:D,(ROW()-2)*5+5)</f>
        <v>-6818.3490000000002</v>
      </c>
      <c r="E31" cm="1">
        <f t="array" ref="E31">INDEX(Sheet1!E:E,(ROW()-2)*5+5)</f>
        <v>13.552346576068986</v>
      </c>
      <c r="F31" cm="1">
        <f t="array" ref="F31">INDEX(Sheet1!F:F,(ROW()-2)*5+5)</f>
        <v>12.973631288015</v>
      </c>
      <c r="G31" cm="1">
        <f t="array" ref="G31">INDEX(Sheet1!G:G,(ROW()-2)*5+5)</f>
        <v>13.494504323295565</v>
      </c>
      <c r="H31">
        <f t="shared" si="0"/>
        <v>65</v>
      </c>
      <c r="I31">
        <f t="shared" si="1"/>
        <v>97</v>
      </c>
      <c r="J31">
        <f t="shared" si="2"/>
        <v>0.57871528805398675</v>
      </c>
      <c r="K31">
        <f t="shared" si="3"/>
        <v>0.33491138462740888</v>
      </c>
      <c r="L31">
        <f t="shared" si="4"/>
        <v>71</v>
      </c>
      <c r="M31">
        <f t="shared" si="5"/>
        <v>5.784225277342081E-2</v>
      </c>
      <c r="N31">
        <f t="shared" si="6"/>
        <v>3.3457262059043073E-3</v>
      </c>
    </row>
    <row r="32" spans="1:14" x14ac:dyDescent="0.2">
      <c r="A32" t="str" cm="1">
        <f t="array" ref="A32">INDEX(Sheet1!A:A,(ROW()-2)*5+5)</f>
        <v>C1(C)CCC(C[OH])CC1</v>
      </c>
      <c r="B32" cm="1">
        <f t="array" ref="B32">INDEX(Sheet1!B:B,(ROW()-2)*5+5)</f>
        <v>1.828154E-3</v>
      </c>
      <c r="C32" cm="1">
        <f t="array" ref="C32">INDEX(Sheet1!C:C,(ROW()-2)*5+5)</f>
        <v>24.072641000000001</v>
      </c>
      <c r="D32" cm="1">
        <f t="array" ref="D32">INDEX(Sheet1!D:D,(ROW()-2)*5+5)</f>
        <v>-5626.6494000000002</v>
      </c>
      <c r="E32" cm="1">
        <f t="array" ref="E32">INDEX(Sheet1!E:E,(ROW()-2)*5+5)</f>
        <v>13.443034766617643</v>
      </c>
      <c r="F32" cm="1">
        <f t="array" ref="F32">INDEX(Sheet1!F:F,(ROW()-2)*5+5)</f>
        <v>13.786259392792401</v>
      </c>
      <c r="G32" cm="1">
        <f t="array" ref="G32">INDEX(Sheet1!G:G,(ROW()-2)*5+5)</f>
        <v>13.37670251223375</v>
      </c>
      <c r="H32">
        <f t="shared" si="0"/>
        <v>86</v>
      </c>
      <c r="I32">
        <f t="shared" si="1"/>
        <v>40</v>
      </c>
      <c r="J32">
        <f t="shared" si="2"/>
        <v>0.34322462617475757</v>
      </c>
      <c r="K32">
        <f t="shared" si="3"/>
        <v>0.11780314401280208</v>
      </c>
      <c r="L32">
        <f t="shared" si="4"/>
        <v>91</v>
      </c>
      <c r="M32">
        <f t="shared" si="5"/>
        <v>6.6332254383892675E-2</v>
      </c>
      <c r="N32">
        <f t="shared" si="6"/>
        <v>4.3999679716494487E-3</v>
      </c>
    </row>
    <row r="33" spans="1:14" x14ac:dyDescent="0.2">
      <c r="A33" t="str" cm="1">
        <f t="array" ref="A33">INDEX(Sheet1!A:A,(ROW()-2)*5+5)</f>
        <v>c1(C=C)ccc(C(C)=C)cc1</v>
      </c>
      <c r="B33" cm="1">
        <f t="array" ref="B33">INDEX(Sheet1!B:B,(ROW()-2)*5+5)</f>
        <v>1.627028E-3</v>
      </c>
      <c r="C33" cm="1">
        <f t="array" ref="C33">INDEX(Sheet1!C:C,(ROW()-2)*5+5)</f>
        <v>22.885304999999999</v>
      </c>
      <c r="D33" cm="1">
        <f t="array" ref="D33">INDEX(Sheet1!D:D,(ROW()-2)*5+5)</f>
        <v>-5236.3437999999996</v>
      </c>
      <c r="E33" cm="1">
        <f t="array" ref="E33">INDEX(Sheet1!E:E,(ROW()-2)*5+5)</f>
        <v>13.170135268427167</v>
      </c>
      <c r="F33" cm="1">
        <f t="array" ref="F33">INDEX(Sheet1!F:F,(ROW()-2)*5+5)</f>
        <v>14.3656270197736</v>
      </c>
      <c r="G33" cm="1">
        <f t="array" ref="G33">INDEX(Sheet1!G:G,(ROW()-2)*5+5)</f>
        <v>13.251307996052812</v>
      </c>
      <c r="H33">
        <f t="shared" si="0"/>
        <v>108</v>
      </c>
      <c r="I33">
        <f t="shared" si="1"/>
        <v>8</v>
      </c>
      <c r="J33">
        <f t="shared" si="2"/>
        <v>1.1954917513464327</v>
      </c>
      <c r="K33">
        <f t="shared" si="3"/>
        <v>1.4292005275373609</v>
      </c>
      <c r="L33">
        <f t="shared" si="4"/>
        <v>104</v>
      </c>
      <c r="M33">
        <f t="shared" si="5"/>
        <v>8.1172727625645535E-2</v>
      </c>
      <c r="N33">
        <f t="shared" si="6"/>
        <v>6.5890117101872377E-3</v>
      </c>
    </row>
    <row r="34" spans="1:14" x14ac:dyDescent="0.2">
      <c r="A34" t="str" cm="1">
        <f t="array" ref="A34">INDEX(Sheet1!A:A,(ROW()-2)*5+5)</f>
        <v>c1(CC)c(CC)c(CC)ccc1</v>
      </c>
      <c r="B34" cm="1">
        <f t="array" ref="B34">INDEX(Sheet1!B:B,(ROW()-2)*5+5)</f>
        <v>1.766784E-3</v>
      </c>
      <c r="C34" cm="1">
        <f t="array" ref="C34">INDEX(Sheet1!C:C,(ROW()-2)*5+5)</f>
        <v>23.439543</v>
      </c>
      <c r="D34" cm="1">
        <f t="array" ref="D34">INDEX(Sheet1!D:D,(ROW()-2)*5+5)</f>
        <v>-6080.5110000000004</v>
      </c>
      <c r="E34" cm="1">
        <f t="array" ref="E34">INDEX(Sheet1!E:E,(ROW()-2)*5+5)</f>
        <v>13.041098945617282</v>
      </c>
      <c r="F34" cm="1">
        <f t="array" ref="F34">INDEX(Sheet1!F:F,(ROW()-2)*5+5)</f>
        <v>12.696593453376</v>
      </c>
      <c r="G34" cm="1">
        <f t="array" ref="G34">INDEX(Sheet1!G:G,(ROW()-2)*5+5)</f>
        <v>12.992591662582914</v>
      </c>
      <c r="H34">
        <f t="shared" ref="H34:H65" si="7">_xlfn.RANK.AVG(E34,E:E)</f>
        <v>115</v>
      </c>
      <c r="I34">
        <f t="shared" ref="I34:I65" si="8">_xlfn.RANK.AVG(F34,F:F)</f>
        <v>112</v>
      </c>
      <c r="J34">
        <f t="shared" ref="J34:J65" si="9">ABS(F34-E34)</f>
        <v>0.34450549224128224</v>
      </c>
      <c r="K34">
        <f t="shared" si="3"/>
        <v>0.11868403418440818</v>
      </c>
      <c r="L34">
        <f t="shared" si="4"/>
        <v>115</v>
      </c>
      <c r="M34">
        <f t="shared" si="5"/>
        <v>4.8507283034368243E-2</v>
      </c>
      <c r="N34">
        <f t="shared" si="6"/>
        <v>2.3529565073763092E-3</v>
      </c>
    </row>
    <row r="35" spans="1:14" x14ac:dyDescent="0.2">
      <c r="A35" t="str" cm="1">
        <f t="array" ref="A35">INDEX(Sheet1!A:A,(ROW()-2)*5+5)</f>
        <v>c1(CC)c(CC)cc(CC)cc1</v>
      </c>
      <c r="B35" cm="1">
        <f t="array" ref="B35">INDEX(Sheet1!B:B,(ROW()-2)*5+5)</f>
        <v>1.780032E-3</v>
      </c>
      <c r="C35" cm="1">
        <f t="array" ref="C35">INDEX(Sheet1!C:C,(ROW()-2)*5+5)</f>
        <v>23.320784</v>
      </c>
      <c r="D35" cm="1">
        <f t="array" ref="D35">INDEX(Sheet1!D:D,(ROW()-2)*5+5)</f>
        <v>-5827.2259999999997</v>
      </c>
      <c r="E35" cm="1">
        <f t="array" ref="E35">INDEX(Sheet1!E:E,(ROW()-2)*5+5)</f>
        <v>12.93781146956459</v>
      </c>
      <c r="F35" cm="1">
        <f t="array" ref="F35">INDEX(Sheet1!F:F,(ROW()-2)*5+5)</f>
        <v>12.948135248768001</v>
      </c>
      <c r="G35" cm="1">
        <f t="array" ref="G35">INDEX(Sheet1!G:G,(ROW()-2)*5+5)</f>
        <v>12.905017063323134</v>
      </c>
      <c r="H35">
        <f t="shared" si="7"/>
        <v>122</v>
      </c>
      <c r="I35">
        <f t="shared" si="8"/>
        <v>99</v>
      </c>
      <c r="J35">
        <f t="shared" si="9"/>
        <v>1.0323779203410766E-2</v>
      </c>
      <c r="K35">
        <f t="shared" si="3"/>
        <v>1.0658041704077663E-4</v>
      </c>
      <c r="L35">
        <f t="shared" si="4"/>
        <v>123</v>
      </c>
      <c r="M35">
        <f t="shared" si="5"/>
        <v>3.2794406241455576E-2</v>
      </c>
      <c r="N35">
        <f t="shared" si="6"/>
        <v>1.0754730807296204E-3</v>
      </c>
    </row>
    <row r="36" spans="1:14" x14ac:dyDescent="0.2">
      <c r="A36" t="str" cm="1">
        <f t="array" ref="A36">INDEX(Sheet1!A:A,(ROW()-2)*5+5)</f>
        <v>c1(CC)c(CC)cccc1</v>
      </c>
      <c r="B36" cm="1">
        <f t="array" ref="B36">INDEX(Sheet1!B:B,(ROW()-2)*5+5)</f>
        <v>1.7809989999999999E-3</v>
      </c>
      <c r="C36" cm="1">
        <f t="array" ref="C36">INDEX(Sheet1!C:C,(ROW()-2)*5+5)</f>
        <v>23.074825000000001</v>
      </c>
      <c r="D36" cm="1">
        <f t="array" ref="D36">INDEX(Sheet1!D:D,(ROW()-2)*5+5)</f>
        <v>-5404.9790000000003</v>
      </c>
      <c r="E36" cm="1">
        <f t="array" ref="E36">INDEX(Sheet1!E:E,(ROW()-2)*5+5)</f>
        <v>13.528870237186485</v>
      </c>
      <c r="F36" cm="1">
        <f t="array" ref="F36">INDEX(Sheet1!F:F,(ROW()-2)*5+5)</f>
        <v>13.448562805979</v>
      </c>
      <c r="G36" cm="1">
        <f t="array" ref="G36">INDEX(Sheet1!G:G,(ROW()-2)*5+5)</f>
        <v>13.499971579870399</v>
      </c>
      <c r="H36">
        <f t="shared" si="7"/>
        <v>73</v>
      </c>
      <c r="I36">
        <f t="shared" si="8"/>
        <v>57</v>
      </c>
      <c r="J36">
        <f t="shared" si="9"/>
        <v>8.030743120748518E-2</v>
      </c>
      <c r="K36">
        <f t="shared" si="3"/>
        <v>6.449283507144965E-3</v>
      </c>
      <c r="L36">
        <f t="shared" si="4"/>
        <v>69</v>
      </c>
      <c r="M36">
        <f t="shared" si="5"/>
        <v>2.8898657316085874E-2</v>
      </c>
      <c r="N36">
        <f t="shared" si="6"/>
        <v>8.3513239467256366E-4</v>
      </c>
    </row>
    <row r="37" spans="1:14" x14ac:dyDescent="0.2">
      <c r="A37" t="str" cm="1">
        <f t="array" ref="A37">INDEX(Sheet1!A:A,(ROW()-2)*5+5)</f>
        <v>C1(CC)CCCC1</v>
      </c>
      <c r="B37" cm="1">
        <f t="array" ref="B37">INDEX(Sheet1!B:B,(ROW()-2)*5+5)</f>
        <v>2.170104E-3</v>
      </c>
      <c r="C37" cm="1">
        <f t="array" ref="C37">INDEX(Sheet1!C:C,(ROW()-2)*5+5)</f>
        <v>22.596409000000001</v>
      </c>
      <c r="D37" cm="1">
        <f t="array" ref="D37">INDEX(Sheet1!D:D,(ROW()-2)*5+5)</f>
        <v>-4516.4727000000003</v>
      </c>
      <c r="E37" cm="1">
        <f t="array" ref="E37">INDEX(Sheet1!E:E,(ROW()-2)*5+5)</f>
        <v>13.422939598808259</v>
      </c>
      <c r="F37" cm="1">
        <f t="array" ref="F37">INDEX(Sheet1!F:F,(ROW()-2)*5+5)</f>
        <v>12.795193527839201</v>
      </c>
      <c r="G37" cm="1">
        <f t="array" ref="G37">INDEX(Sheet1!G:G,(ROW()-2)*5+5)</f>
        <v>13.407468163800759</v>
      </c>
      <c r="H37">
        <f t="shared" si="7"/>
        <v>89</v>
      </c>
      <c r="I37">
        <f t="shared" si="8"/>
        <v>108</v>
      </c>
      <c r="J37">
        <f t="shared" si="9"/>
        <v>0.62774607096905832</v>
      </c>
      <c r="K37">
        <f t="shared" si="3"/>
        <v>0.39406512961709</v>
      </c>
      <c r="L37">
        <f t="shared" si="4"/>
        <v>84</v>
      </c>
      <c r="M37">
        <f t="shared" si="5"/>
        <v>1.5471435007500034E-2</v>
      </c>
      <c r="N37">
        <f t="shared" si="6"/>
        <v>2.3936530119129758E-4</v>
      </c>
    </row>
    <row r="38" spans="1:14" x14ac:dyDescent="0.2">
      <c r="A38" t="str" cm="1">
        <f t="array" ref="A38">INDEX(Sheet1!A:A,(ROW()-2)*5+5)</f>
        <v>c1(CC)cccc2ccccc21</v>
      </c>
      <c r="B38" cm="1">
        <f t="array" ref="B38">INDEX(Sheet1!B:B,(ROW()-2)*5+5)</f>
        <v>1.545989E-3</v>
      </c>
      <c r="C38" cm="1">
        <f t="array" ref="C38">INDEX(Sheet1!C:C,(ROW()-2)*5+5)</f>
        <v>23.070972000000001</v>
      </c>
      <c r="D38" cm="1">
        <f t="array" ref="D38">INDEX(Sheet1!D:D,(ROW()-2)*5+5)</f>
        <v>-6207.8940000000002</v>
      </c>
      <c r="E38" cm="1">
        <f t="array" ref="E38">INDEX(Sheet1!E:E,(ROW()-2)*5+5)</f>
        <v>13.491544000144099</v>
      </c>
      <c r="F38" cm="1">
        <f t="array" ref="F38">INDEX(Sheet1!F:F,(ROW()-2)*5+5)</f>
        <v>13.473636162834001</v>
      </c>
      <c r="G38" cm="1">
        <f t="array" ref="G38">INDEX(Sheet1!G:G,(ROW()-2)*5+5)</f>
        <v>13.485525401855535</v>
      </c>
      <c r="H38">
        <f t="shared" si="7"/>
        <v>78</v>
      </c>
      <c r="I38">
        <f t="shared" si="8"/>
        <v>56</v>
      </c>
      <c r="J38">
        <f t="shared" si="9"/>
        <v>1.7907837310097818E-2</v>
      </c>
      <c r="K38">
        <f t="shared" si="3"/>
        <v>3.2069063712493147E-4</v>
      </c>
      <c r="L38">
        <f t="shared" si="4"/>
        <v>73</v>
      </c>
      <c r="M38">
        <f t="shared" si="5"/>
        <v>6.0185982885645473E-3</v>
      </c>
      <c r="N38">
        <f t="shared" si="6"/>
        <v>3.6223525359112098E-5</v>
      </c>
    </row>
    <row r="39" spans="1:14" x14ac:dyDescent="0.2">
      <c r="A39" t="str" cm="1">
        <f t="array" ref="A39">INDEX(Sheet1!A:A,(ROW()-2)*5+5)</f>
        <v>c1(CCCCC)cccc(cccc2)c12</v>
      </c>
      <c r="B39" cm="1">
        <f t="array" ref="B39">INDEX(Sheet1!B:B,(ROW()-2)*5+5)</f>
        <v>1.50501E-3</v>
      </c>
      <c r="C39" cm="1">
        <f t="array" ref="C39">INDEX(Sheet1!C:C,(ROW()-2)*5+5)</f>
        <v>23.732899</v>
      </c>
      <c r="D39" cm="1">
        <f t="array" ref="D39">INDEX(Sheet1!D:D,(ROW()-2)*5+5)</f>
        <v>-7104.5659999999998</v>
      </c>
      <c r="E39" cm="1">
        <f t="array" ref="E39">INDEX(Sheet1!E:E,(ROW()-2)*5+5)</f>
        <v>13.011685919626643</v>
      </c>
      <c r="F39" cm="1">
        <f t="array" ref="F39">INDEX(Sheet1!F:F,(ROW()-2)*5+5)</f>
        <v>13.04045612434</v>
      </c>
      <c r="G39" cm="1">
        <f t="array" ref="G39">INDEX(Sheet1!G:G,(ROW()-2)*5+5)</f>
        <v>12.966657068506541</v>
      </c>
      <c r="H39">
        <f t="shared" si="7"/>
        <v>116</v>
      </c>
      <c r="I39">
        <f t="shared" si="8"/>
        <v>93</v>
      </c>
      <c r="J39">
        <f t="shared" si="9"/>
        <v>2.8770204713357117E-2</v>
      </c>
      <c r="K39">
        <f t="shared" si="3"/>
        <v>8.277246792484761E-4</v>
      </c>
      <c r="L39">
        <f t="shared" si="4"/>
        <v>117</v>
      </c>
      <c r="M39">
        <f t="shared" si="5"/>
        <v>4.5028851120102686E-2</v>
      </c>
      <c r="N39">
        <f t="shared" si="6"/>
        <v>2.0275974331963728E-3</v>
      </c>
    </row>
    <row r="40" spans="1:14" x14ac:dyDescent="0.2">
      <c r="A40" t="str" cm="1">
        <f t="array" ref="A40">INDEX(Sheet1!A:A,(ROW()-2)*5+5)</f>
        <v>C1(Cl)(F)C(Cl)(F)C(F)(F)C1(F)(F)</v>
      </c>
      <c r="B40" cm="1">
        <f t="array" ref="B40">INDEX(Sheet1!B:B,(ROW()-2)*5+5)</f>
        <v>2.298652E-3</v>
      </c>
      <c r="C40" cm="1">
        <f t="array" ref="C40">INDEX(Sheet1!C:C,(ROW()-2)*5+5)</f>
        <v>22.430237000000002</v>
      </c>
      <c r="D40" cm="1">
        <f t="array" ref="D40">INDEX(Sheet1!D:D,(ROW()-2)*5+5)</f>
        <v>-3655.7954</v>
      </c>
      <c r="E40" cm="1">
        <f t="array" ref="E40">INDEX(Sheet1!E:E,(ROW()-2)*5+5)</f>
        <v>13.87386611317984</v>
      </c>
      <c r="F40" cm="1">
        <f t="array" ref="F40">INDEX(Sheet1!F:F,(ROW()-2)*5+5)</f>
        <v>14.026835592199202</v>
      </c>
      <c r="G40" cm="1">
        <f t="array" ref="G40">INDEX(Sheet1!G:G,(ROW()-2)*5+5)</f>
        <v>13.874928877894124</v>
      </c>
      <c r="H40">
        <f t="shared" si="7"/>
        <v>31</v>
      </c>
      <c r="I40">
        <f t="shared" si="8"/>
        <v>29</v>
      </c>
      <c r="J40">
        <f t="shared" si="9"/>
        <v>0.15296947901936164</v>
      </c>
      <c r="K40">
        <f t="shared" si="3"/>
        <v>2.3399661511454922E-2</v>
      </c>
      <c r="L40">
        <f t="shared" si="4"/>
        <v>31</v>
      </c>
      <c r="M40">
        <f t="shared" si="5"/>
        <v>1.0627647142840146E-3</v>
      </c>
      <c r="N40">
        <f t="shared" si="6"/>
        <v>1.1294688379271833E-6</v>
      </c>
    </row>
    <row r="41" spans="1:14" x14ac:dyDescent="0.2">
      <c r="A41" t="str" cm="1">
        <f t="array" ref="A41">INDEX(Sheet1!A:A,(ROW()-2)*5+5)</f>
        <v>c1(F)ccccc1</v>
      </c>
      <c r="B41" cm="1">
        <f t="array" ref="B41">INDEX(Sheet1!B:B,(ROW()-2)*5+5)</f>
        <v>2.0929149999999999E-3</v>
      </c>
      <c r="C41" cm="1">
        <f t="array" ref="C41">INDEX(Sheet1!C:C,(ROW()-2)*5+5)</f>
        <v>22.720237999999998</v>
      </c>
      <c r="D41" cm="1">
        <f t="array" ref="D41">INDEX(Sheet1!D:D,(ROW()-2)*5+5)</f>
        <v>-4624.777</v>
      </c>
      <c r="E41" cm="1">
        <f t="array" ref="E41">INDEX(Sheet1!E:E,(ROW()-2)*5+5)</f>
        <v>14.172389668783893</v>
      </c>
      <c r="F41" cm="1">
        <f t="array" ref="F41">INDEX(Sheet1!F:F,(ROW()-2)*5+5)</f>
        <v>13.040972845044999</v>
      </c>
      <c r="G41" cm="1">
        <f t="array" ref="G41">INDEX(Sheet1!G:G,(ROW()-2)*5+5)</f>
        <v>14.170425123613862</v>
      </c>
      <c r="H41">
        <f t="shared" si="7"/>
        <v>10</v>
      </c>
      <c r="I41">
        <f t="shared" si="8"/>
        <v>92</v>
      </c>
      <c r="J41">
        <f t="shared" si="9"/>
        <v>1.1314168237388937</v>
      </c>
      <c r="K41">
        <f t="shared" si="3"/>
        <v>1.280104029039407</v>
      </c>
      <c r="L41">
        <f t="shared" si="4"/>
        <v>10</v>
      </c>
      <c r="M41">
        <f t="shared" si="5"/>
        <v>1.9645451700309735E-3</v>
      </c>
      <c r="N41">
        <f t="shared" si="6"/>
        <v>3.859437725092027E-6</v>
      </c>
    </row>
    <row r="42" spans="1:14" x14ac:dyDescent="0.2">
      <c r="A42" t="str" cm="1">
        <f t="array" ref="A42">INDEX(Sheet1!A:A,(ROW()-2)*5+5)</f>
        <v>c1(O)cc(C)ccc1</v>
      </c>
      <c r="B42" cm="1">
        <f t="array" ref="B42">INDEX(Sheet1!B:B,(ROW()-2)*5+5)</f>
        <v>1.6646269999999999E-3</v>
      </c>
      <c r="C42" cm="1">
        <f t="array" ref="C42">INDEX(Sheet1!C:C,(ROW()-2)*5+5)</f>
        <v>23.516715999999999</v>
      </c>
      <c r="D42" cm="1">
        <f t="array" ref="D42">INDEX(Sheet1!D:D,(ROW()-2)*5+5)</f>
        <v>-5685.7407000000003</v>
      </c>
      <c r="E42" cm="1">
        <f t="array" ref="E42">INDEX(Sheet1!E:E,(ROW()-2)*5+5)</f>
        <v>13.984695057870546</v>
      </c>
      <c r="F42" cm="1">
        <f t="array" ref="F42">INDEX(Sheet1!F:F,(ROW()-2)*5+5)</f>
        <v>14.052078515781099</v>
      </c>
      <c r="G42" cm="1">
        <f t="array" ref="G42">INDEX(Sheet1!G:G,(ROW()-2)*5+5)</f>
        <v>13.959638276283938</v>
      </c>
      <c r="H42">
        <f t="shared" si="7"/>
        <v>21</v>
      </c>
      <c r="I42">
        <f t="shared" si="8"/>
        <v>27</v>
      </c>
      <c r="J42">
        <f t="shared" si="9"/>
        <v>6.7383457910553446E-2</v>
      </c>
      <c r="K42">
        <f t="shared" si="3"/>
        <v>4.5405303999833278E-3</v>
      </c>
      <c r="L42">
        <f t="shared" si="4"/>
        <v>24</v>
      </c>
      <c r="M42">
        <f t="shared" si="5"/>
        <v>2.5056781586608068E-2</v>
      </c>
      <c r="N42">
        <f t="shared" si="6"/>
        <v>6.2784230347898108E-4</v>
      </c>
    </row>
    <row r="43" spans="1:14" x14ac:dyDescent="0.2">
      <c r="A43" t="str" cm="1">
        <f t="array" ref="A43">INDEX(Sheet1!A:A,(ROW()-2)*5+5)</f>
        <v>c1(O)ccccc1(C=O)</v>
      </c>
      <c r="B43" cm="1">
        <f t="array" ref="B43">INDEX(Sheet1!B:B,(ROW()-2)*5+5)</f>
        <v>1.728048E-3</v>
      </c>
      <c r="C43" cm="1">
        <f t="array" ref="C43">INDEX(Sheet1!C:C,(ROW()-2)*5+5)</f>
        <v>24.118835000000001</v>
      </c>
      <c r="D43" cm="1">
        <f t="array" ref="D43">INDEX(Sheet1!D:D,(ROW()-2)*5+5)</f>
        <v>-6409.5780000000004</v>
      </c>
      <c r="E43" cm="1">
        <f t="array" ref="E43">INDEX(Sheet1!E:E,(ROW()-2)*5+5)</f>
        <v>13.837845496884606</v>
      </c>
      <c r="F43" cm="1">
        <f t="array" ref="F43">INDEX(Sheet1!F:F,(ROW()-2)*5+5)</f>
        <v>13.042776556255999</v>
      </c>
      <c r="G43" cm="1">
        <f t="array" ref="G43">INDEX(Sheet1!G:G,(ROW()-2)*5+5)</f>
        <v>13.881407923076111</v>
      </c>
      <c r="H43">
        <f t="shared" si="7"/>
        <v>34</v>
      </c>
      <c r="I43">
        <f t="shared" si="8"/>
        <v>91</v>
      </c>
      <c r="J43">
        <f t="shared" si="9"/>
        <v>0.79506894062860667</v>
      </c>
      <c r="K43">
        <f t="shared" si="3"/>
        <v>0.63213462035229484</v>
      </c>
      <c r="L43">
        <f t="shared" si="4"/>
        <v>29</v>
      </c>
      <c r="M43">
        <f t="shared" si="5"/>
        <v>4.3562426191504855E-2</v>
      </c>
      <c r="N43">
        <f t="shared" si="6"/>
        <v>1.8976849756903082E-3</v>
      </c>
    </row>
    <row r="44" spans="1:14" x14ac:dyDescent="0.2">
      <c r="A44" t="str" cm="1">
        <f t="array" ref="A44">INDEX(Sheet1!A:A,(ROW()-2)*5+5)</f>
        <v>C1(OO)CCCCC1</v>
      </c>
      <c r="B44" cm="1">
        <f t="array" ref="B44">INDEX(Sheet1!B:B,(ROW()-2)*5+5)</f>
        <v>1.73299E-3</v>
      </c>
      <c r="C44" cm="1">
        <f t="array" ref="C44">INDEX(Sheet1!C:C,(ROW()-2)*5+5)</f>
        <v>24.576837999999999</v>
      </c>
      <c r="D44" cm="1">
        <f t="array" ref="D44">INDEX(Sheet1!D:D,(ROW()-2)*5+5)</f>
        <v>-5919.6049999999996</v>
      </c>
      <c r="E44" cm="1">
        <f t="array" ref="E44">INDEX(Sheet1!E:E,(ROW()-2)*5+5)</f>
        <v>13.538957655039166</v>
      </c>
      <c r="F44" cm="1">
        <f t="array" ref="F44">INDEX(Sheet1!F:F,(ROW()-2)*5+5)</f>
        <v>14.318221731049999</v>
      </c>
      <c r="G44" cm="1">
        <f t="array" ref="G44">INDEX(Sheet1!G:G,(ROW()-2)*5+5)</f>
        <v>13.477814155909488</v>
      </c>
      <c r="H44">
        <f t="shared" si="7"/>
        <v>68</v>
      </c>
      <c r="I44">
        <f t="shared" si="8"/>
        <v>12</v>
      </c>
      <c r="J44">
        <f t="shared" si="9"/>
        <v>0.7792640760108327</v>
      </c>
      <c r="K44">
        <f t="shared" si="3"/>
        <v>0.60725250016101684</v>
      </c>
      <c r="L44">
        <f t="shared" si="4"/>
        <v>75</v>
      </c>
      <c r="M44">
        <f t="shared" si="5"/>
        <v>6.1143499129677537E-2</v>
      </c>
      <c r="N44">
        <f t="shared" si="6"/>
        <v>3.7385274858208776E-3</v>
      </c>
    </row>
    <row r="45" spans="1:14" x14ac:dyDescent="0.2">
      <c r="A45" t="str" cm="1">
        <f t="array" ref="A45">INDEX(Sheet1!A:A,(ROW()-2)*5+5)</f>
        <v>C1=CC=CC=CC=C1</v>
      </c>
      <c r="B45" cm="1">
        <f t="array" ref="B45">INDEX(Sheet1!B:B,(ROW()-2)*5+5)</f>
        <v>1.824235E-3</v>
      </c>
      <c r="C45" cm="1">
        <f t="array" ref="C45">INDEX(Sheet1!C:C,(ROW()-2)*5+5)</f>
        <v>22.5685</v>
      </c>
      <c r="D45" cm="1">
        <f t="array" ref="D45">INDEX(Sheet1!D:D,(ROW()-2)*5+5)</f>
        <v>-4593.2920000000004</v>
      </c>
      <c r="E45" cm="1">
        <f t="array" ref="E45">INDEX(Sheet1!E:E,(ROW()-2)*5+5)</f>
        <v>14.117957637808878</v>
      </c>
      <c r="F45" cm="1">
        <f t="array" ref="F45">INDEX(Sheet1!F:F,(ROW()-2)*5+5)</f>
        <v>14.189255968379999</v>
      </c>
      <c r="G45" cm="1">
        <f t="array" ref="G45">INDEX(Sheet1!G:G,(ROW()-2)*5+5)</f>
        <v>14.119664806748329</v>
      </c>
      <c r="H45">
        <f t="shared" si="7"/>
        <v>13</v>
      </c>
      <c r="I45">
        <f t="shared" si="8"/>
        <v>16</v>
      </c>
      <c r="J45">
        <f t="shared" si="9"/>
        <v>7.1298330571121227E-2</v>
      </c>
      <c r="K45">
        <f t="shared" si="3"/>
        <v>5.0834519422288801E-3</v>
      </c>
      <c r="L45">
        <f t="shared" si="4"/>
        <v>13</v>
      </c>
      <c r="M45">
        <f t="shared" si="5"/>
        <v>1.707168939450554E-3</v>
      </c>
      <c r="N45">
        <f t="shared" si="6"/>
        <v>2.9144257878247293E-6</v>
      </c>
    </row>
    <row r="46" spans="1:14" x14ac:dyDescent="0.2">
      <c r="A46" t="str" cm="1">
        <f t="array" ref="A46">INDEX(Sheet1!A:A,(ROW()-2)*5+5)</f>
        <v>C1=CC=CC1</v>
      </c>
      <c r="B46" cm="1">
        <f t="array" ref="B46">INDEX(Sheet1!B:B,(ROW()-2)*5+5)</f>
        <v>2.3403450000000002E-3</v>
      </c>
      <c r="C46" cm="1">
        <f t="array" ref="C46">INDEX(Sheet1!C:C,(ROW()-2)*5+5)</f>
        <v>22.659403000000001</v>
      </c>
      <c r="D46" cm="1">
        <f t="array" ref="D46">INDEX(Sheet1!D:D,(ROW()-2)*5+5)</f>
        <v>-4601.3410000000003</v>
      </c>
      <c r="E46" cm="1">
        <f t="array" ref="E46">INDEX(Sheet1!E:E,(ROW()-2)*5+5)</f>
        <v>14.230776945331169</v>
      </c>
      <c r="F46" cm="1">
        <f t="array" ref="F46">INDEX(Sheet1!F:F,(ROW()-2)*5+5)</f>
        <v>11.890677597354999</v>
      </c>
      <c r="G46" cm="1">
        <f t="array" ref="G46">INDEX(Sheet1!G:G,(ROW()-2)*5+5)</f>
        <v>14.24629878312664</v>
      </c>
      <c r="H46">
        <f t="shared" si="7"/>
        <v>7</v>
      </c>
      <c r="I46">
        <f t="shared" si="8"/>
        <v>135</v>
      </c>
      <c r="J46">
        <f t="shared" si="9"/>
        <v>2.3400993479761691</v>
      </c>
      <c r="K46">
        <f t="shared" si="3"/>
        <v>5.4760649583984922</v>
      </c>
      <c r="L46">
        <f t="shared" si="4"/>
        <v>8</v>
      </c>
      <c r="M46">
        <f t="shared" si="5"/>
        <v>1.5521837795471782E-2</v>
      </c>
      <c r="N46">
        <f t="shared" si="6"/>
        <v>2.4092744854893632E-4</v>
      </c>
    </row>
    <row r="47" spans="1:14" x14ac:dyDescent="0.2">
      <c r="A47" t="str" cm="1">
        <f t="array" ref="A47">INDEX(Sheet1!A:A,(ROW()-2)*5+5)</f>
        <v>C1=CC2=C(C=C1)CCC2</v>
      </c>
      <c r="B47" cm="1">
        <f t="array" ref="B47">INDEX(Sheet1!B:B,(ROW()-2)*5+5)</f>
        <v>1.75713E-3</v>
      </c>
      <c r="C47" cm="1">
        <f t="array" ref="C47">INDEX(Sheet1!C:C,(ROW()-2)*5+5)</f>
        <v>22.992505999999999</v>
      </c>
      <c r="D47" cm="1">
        <f t="array" ref="D47">INDEX(Sheet1!D:D,(ROW()-2)*5+5)</f>
        <v>-5994.9614000000001</v>
      </c>
      <c r="E47" cm="1">
        <f t="array" ref="E47">INDEX(Sheet1!E:E,(ROW()-2)*5+5)</f>
        <v>13.752286057007421</v>
      </c>
      <c r="F47" cm="1">
        <f t="array" ref="F47">INDEX(Sheet1!F:F,(ROW()-2)*5+5)</f>
        <v>12.458579475217999</v>
      </c>
      <c r="G47" cm="1">
        <f t="array" ref="G47">INDEX(Sheet1!G:G,(ROW()-2)*5+5)</f>
        <v>13.746635466581202</v>
      </c>
      <c r="H47">
        <f t="shared" si="7"/>
        <v>44</v>
      </c>
      <c r="I47">
        <f t="shared" si="8"/>
        <v>125</v>
      </c>
      <c r="J47">
        <f t="shared" si="9"/>
        <v>1.2937065817894222</v>
      </c>
      <c r="K47">
        <f t="shared" si="3"/>
        <v>1.6736767197652711</v>
      </c>
      <c r="L47">
        <f t="shared" si="4"/>
        <v>42</v>
      </c>
      <c r="M47">
        <f t="shared" si="5"/>
        <v>5.6505904262191819E-3</v>
      </c>
      <c r="N47">
        <f t="shared" si="6"/>
        <v>3.1929172164879879E-5</v>
      </c>
    </row>
    <row r="48" spans="1:14" x14ac:dyDescent="0.2">
      <c r="A48" t="str" cm="1">
        <f t="array" ref="A48">INDEX(Sheet1!A:A,(ROW()-2)*5+5)</f>
        <v>C1=CCCC=CCC1</v>
      </c>
      <c r="B48" cm="1">
        <f t="array" ref="B48">INDEX(Sheet1!B:B,(ROW()-2)*5+5)</f>
        <v>1.8700500000000001E-3</v>
      </c>
      <c r="C48" cm="1">
        <f t="array" ref="C48">INDEX(Sheet1!C:C,(ROW()-2)*5+5)</f>
        <v>22.672235000000001</v>
      </c>
      <c r="D48" cm="1">
        <f t="array" ref="D48">INDEX(Sheet1!D:D,(ROW()-2)*5+5)</f>
        <v>-4445.34</v>
      </c>
      <c r="E48" cm="1">
        <f t="array" ref="E48">INDEX(Sheet1!E:E,(ROW()-2)*5+5)</f>
        <v>13.750230633994946</v>
      </c>
      <c r="F48" cm="1">
        <f t="array" ref="F48">INDEX(Sheet1!F:F,(ROW()-2)*5+5)</f>
        <v>14.359226933</v>
      </c>
      <c r="G48" cm="1">
        <f t="array" ref="G48">INDEX(Sheet1!G:G,(ROW()-2)*5+5)</f>
        <v>13.736508850330399</v>
      </c>
      <c r="H48">
        <f t="shared" si="7"/>
        <v>45</v>
      </c>
      <c r="I48">
        <f t="shared" si="8"/>
        <v>9</v>
      </c>
      <c r="J48">
        <f t="shared" si="9"/>
        <v>0.60899629900505481</v>
      </c>
      <c r="K48">
        <f t="shared" si="3"/>
        <v>0.37087649220185415</v>
      </c>
      <c r="L48">
        <f t="shared" si="4"/>
        <v>45</v>
      </c>
      <c r="M48">
        <f t="shared" si="5"/>
        <v>1.3721783664546905E-2</v>
      </c>
      <c r="N48">
        <f t="shared" si="6"/>
        <v>1.8828734693662627E-4</v>
      </c>
    </row>
    <row r="49" spans="1:14" x14ac:dyDescent="0.2">
      <c r="A49" t="str" cm="1">
        <f t="array" ref="A49">INDEX(Sheet1!A:A,(ROW()-2)*5+5)</f>
        <v>c1c(C(=O)OCCCCCCCCC)c(C(=O)OCCCCCCCCCCC)ccc1</v>
      </c>
      <c r="B49" cm="1">
        <f t="array" ref="B49">INDEX(Sheet1!B:B,(ROW()-2)*5+5)</f>
        <v>1.3310259999999999E-3</v>
      </c>
      <c r="C49" cm="1">
        <f t="array" ref="C49">INDEX(Sheet1!C:C,(ROW()-2)*5+5)</f>
        <v>26.541623999999999</v>
      </c>
      <c r="D49" cm="1">
        <f t="array" ref="D49">INDEX(Sheet1!D:D,(ROW()-2)*5+5)</f>
        <v>-10428.949000000001</v>
      </c>
      <c r="E49" cm="1">
        <f t="array" ref="E49">INDEX(Sheet1!E:E,(ROW()-2)*5+5)</f>
        <v>11.648557289077729</v>
      </c>
      <c r="F49" cm="1">
        <f t="array" ref="F49">INDEX(Sheet1!F:F,(ROW()-2)*5+5)</f>
        <v>12.660421728326</v>
      </c>
      <c r="G49" cm="1">
        <f t="array" ref="G49">INDEX(Sheet1!G:G,(ROW()-2)*5+5)</f>
        <v>11.546088959979622</v>
      </c>
      <c r="H49">
        <f t="shared" si="7"/>
        <v>137</v>
      </c>
      <c r="I49">
        <f t="shared" si="8"/>
        <v>115</v>
      </c>
      <c r="J49">
        <f t="shared" si="9"/>
        <v>1.0118644392482707</v>
      </c>
      <c r="K49">
        <f t="shared" si="3"/>
        <v>1.0238696434152175</v>
      </c>
      <c r="L49">
        <f t="shared" si="4"/>
        <v>137</v>
      </c>
      <c r="M49">
        <f t="shared" si="5"/>
        <v>0.10246832909810699</v>
      </c>
      <c r="N49">
        <f t="shared" si="6"/>
        <v>1.049975846815796E-2</v>
      </c>
    </row>
    <row r="50" spans="1:14" x14ac:dyDescent="0.2">
      <c r="A50" t="str" cm="1">
        <f t="array" ref="A50">INDEX(Sheet1!A:A,(ROW()-2)*5+5)</f>
        <v>C1C(C2(C)(C))CC2C(C)=C1</v>
      </c>
      <c r="B50" cm="1">
        <f t="array" ref="B50">INDEX(Sheet1!B:B,(ROW()-2)*5+5)</f>
        <v>1.868155E-3</v>
      </c>
      <c r="C50" cm="1">
        <f t="array" ref="C50">INDEX(Sheet1!C:C,(ROW()-2)*5+5)</f>
        <v>22.715434999999999</v>
      </c>
      <c r="D50" cm="1">
        <f t="array" ref="D50">INDEX(Sheet1!D:D,(ROW()-2)*5+5)</f>
        <v>-5466.4184999999998</v>
      </c>
      <c r="E50" cm="1">
        <f t="array" ref="E50">INDEX(Sheet1!E:E,(ROW()-2)*5+5)</f>
        <v>13.525683107921548</v>
      </c>
      <c r="F50" cm="1">
        <f t="array" ref="F50">INDEX(Sheet1!F:F,(ROW()-2)*5+5)</f>
        <v>12.5033179471325</v>
      </c>
      <c r="G50" cm="1">
        <f t="array" ref="G50">INDEX(Sheet1!G:G,(ROW()-2)*5+5)</f>
        <v>13.486544007828645</v>
      </c>
      <c r="H50">
        <f t="shared" si="7"/>
        <v>74</v>
      </c>
      <c r="I50">
        <f t="shared" si="8"/>
        <v>123</v>
      </c>
      <c r="J50">
        <f t="shared" si="9"/>
        <v>1.0223651607890485</v>
      </c>
      <c r="K50">
        <f t="shared" si="3"/>
        <v>1.0452305219952169</v>
      </c>
      <c r="L50">
        <f t="shared" si="4"/>
        <v>72</v>
      </c>
      <c r="M50">
        <f t="shared" si="5"/>
        <v>3.9139100092903334E-2</v>
      </c>
      <c r="N50">
        <f t="shared" si="6"/>
        <v>1.5318691560823057E-3</v>
      </c>
    </row>
    <row r="51" spans="1:14" x14ac:dyDescent="0.2">
      <c r="A51" t="str" cm="1">
        <f t="array" ref="A51">INDEX(Sheet1!A:A,(ROW()-2)*5+5)</f>
        <v>C1C(C2C=CC1C2)=CC</v>
      </c>
      <c r="B51" cm="1">
        <f t="array" ref="B51">INDEX(Sheet1!B:B,(ROW()-2)*5+5)</f>
        <v>1.923077E-3</v>
      </c>
      <c r="C51" cm="1">
        <f t="array" ref="C51">INDEX(Sheet1!C:C,(ROW()-2)*5+5)</f>
        <v>22.823656</v>
      </c>
      <c r="D51" cm="1">
        <f t="array" ref="D51">INDEX(Sheet1!D:D,(ROW()-2)*5+5)</f>
        <v>-5708.7344000000003</v>
      </c>
      <c r="E51" cm="1">
        <f t="array" ref="E51">INDEX(Sheet1!E:E,(ROW()-2)*5+5)</f>
        <v>13.571581585910456</v>
      </c>
      <c r="F51" cm="1">
        <f t="array" ref="F51">INDEX(Sheet1!F:F,(ROW()-2)*5+5)</f>
        <v>11.845320176251199</v>
      </c>
      <c r="G51" cm="1">
        <f t="array" ref="G51">INDEX(Sheet1!G:G,(ROW()-2)*5+5)</f>
        <v>13.54719783234159</v>
      </c>
      <c r="H51">
        <f t="shared" si="7"/>
        <v>62</v>
      </c>
      <c r="I51">
        <f t="shared" si="8"/>
        <v>136</v>
      </c>
      <c r="J51">
        <f t="shared" si="9"/>
        <v>1.7262614096592568</v>
      </c>
      <c r="K51">
        <f t="shared" si="3"/>
        <v>2.9799784544787644</v>
      </c>
      <c r="L51">
        <f t="shared" si="4"/>
        <v>62</v>
      </c>
      <c r="M51">
        <f t="shared" si="5"/>
        <v>2.438375356886624E-2</v>
      </c>
      <c r="N51">
        <f t="shared" si="6"/>
        <v>5.9456743810719706E-4</v>
      </c>
    </row>
    <row r="52" spans="1:14" x14ac:dyDescent="0.2">
      <c r="A52" t="str" cm="1">
        <f t="array" ref="A52">INDEX(Sheet1!A:A,(ROW()-2)*5+5)</f>
        <v>C1CC2CC1C(=C2)C</v>
      </c>
      <c r="B52" cm="1">
        <f t="array" ref="B52">INDEX(Sheet1!B:B,(ROW()-2)*5+5)</f>
        <v>2.0110610000000002E-3</v>
      </c>
      <c r="C52" cm="1">
        <f t="array" ref="C52">INDEX(Sheet1!C:C,(ROW()-2)*5+5)</f>
        <v>22.745825</v>
      </c>
      <c r="D52" cm="1">
        <f t="array" ref="D52">INDEX(Sheet1!D:D,(ROW()-2)*5+5)</f>
        <v>-5248.6054999999997</v>
      </c>
      <c r="E52" cm="1">
        <f t="array" ref="E52">INDEX(Sheet1!E:E,(ROW()-2)*5+5)</f>
        <v>13.706268795230059</v>
      </c>
      <c r="F52" cm="1">
        <f t="array" ref="F52">INDEX(Sheet1!F:F,(ROW()-2)*5+5)</f>
        <v>12.1905591745645</v>
      </c>
      <c r="G52" cm="1">
        <f t="array" ref="G52">INDEX(Sheet1!G:G,(ROW()-2)*5+5)</f>
        <v>13.696077835383768</v>
      </c>
      <c r="H52">
        <f t="shared" si="7"/>
        <v>48</v>
      </c>
      <c r="I52">
        <f t="shared" si="8"/>
        <v>132</v>
      </c>
      <c r="J52">
        <f t="shared" si="9"/>
        <v>1.5157096206655591</v>
      </c>
      <c r="K52">
        <f t="shared" si="3"/>
        <v>2.2973756541781332</v>
      </c>
      <c r="L52">
        <f t="shared" si="4"/>
        <v>48</v>
      </c>
      <c r="M52">
        <f t="shared" si="5"/>
        <v>1.0190959846291037E-2</v>
      </c>
      <c r="N52">
        <f t="shared" si="6"/>
        <v>1.0385566258871624E-4</v>
      </c>
    </row>
    <row r="53" spans="1:14" x14ac:dyDescent="0.2">
      <c r="A53" t="str" cm="1">
        <f t="array" ref="A53">INDEX(Sheet1!A:A,(ROW()-2)*5+5)</f>
        <v>c1cc2SC(C)Cc2cc1</v>
      </c>
      <c r="B53" cm="1">
        <f t="array" ref="B53">INDEX(Sheet1!B:B,(ROW()-2)*5+5)</f>
        <v>1.515668E-3</v>
      </c>
      <c r="C53" cm="1">
        <f t="array" ref="C53">INDEX(Sheet1!C:C,(ROW()-2)*5+5)</f>
        <v>22.933878</v>
      </c>
      <c r="D53" cm="1">
        <f t="array" ref="D53">INDEX(Sheet1!D:D,(ROW()-2)*5+5)</f>
        <v>-5710.5546999999997</v>
      </c>
      <c r="E53" cm="1">
        <f t="array" ref="E53">INDEX(Sheet1!E:E,(ROW()-2)*5+5)</f>
        <v>13.764275763469104</v>
      </c>
      <c r="F53" cm="1">
        <f t="array" ref="F53">INDEX(Sheet1!F:F,(ROW()-2)*5+5)</f>
        <v>14.278572978960401</v>
      </c>
      <c r="G53" cm="1">
        <f t="array" ref="G53">INDEX(Sheet1!G:G,(ROW()-2)*5+5)</f>
        <v>13.750669902857821</v>
      </c>
      <c r="H53">
        <f t="shared" si="7"/>
        <v>43</v>
      </c>
      <c r="I53">
        <f t="shared" si="8"/>
        <v>13</v>
      </c>
      <c r="J53">
        <f t="shared" si="9"/>
        <v>0.51429721549129681</v>
      </c>
      <c r="K53">
        <f t="shared" si="3"/>
        <v>0.26450162586210141</v>
      </c>
      <c r="L53">
        <f t="shared" si="4"/>
        <v>41</v>
      </c>
      <c r="M53">
        <f t="shared" si="5"/>
        <v>1.360586061128366E-2</v>
      </c>
      <c r="N53">
        <f t="shared" si="6"/>
        <v>1.8511944297368017E-4</v>
      </c>
    </row>
    <row r="54" spans="1:14" x14ac:dyDescent="0.2">
      <c r="A54" t="str" cm="1">
        <f t="array" ref="A54">INDEX(Sheet1!A:A,(ROW()-2)*5+5)</f>
        <v>c1ccccc1(CCCCCCCC)</v>
      </c>
      <c r="B54" cm="1">
        <f t="array" ref="B54">INDEX(Sheet1!B:B,(ROW()-2)*5+5)</f>
        <v>1.650063E-3</v>
      </c>
      <c r="C54" cm="1">
        <f t="array" ref="C54">INDEX(Sheet1!C:C,(ROW()-2)*5+5)</f>
        <v>23.960059999999999</v>
      </c>
      <c r="D54" cm="1">
        <f t="array" ref="D54">INDEX(Sheet1!D:D,(ROW()-2)*5+5)</f>
        <v>-6762.4956000000002</v>
      </c>
      <c r="E54" cm="1">
        <f t="array" ref="E54">INDEX(Sheet1!E:E,(ROW()-2)*5+5)</f>
        <v>12.7914160823141</v>
      </c>
      <c r="F54" cm="1">
        <f t="array" ref="F54">INDEX(Sheet1!F:F,(ROW()-2)*5+5)</f>
        <v>12.801516222777199</v>
      </c>
      <c r="G54" cm="1">
        <f t="array" ref="G54">INDEX(Sheet1!G:G,(ROW()-2)*5+5)</f>
        <v>12.783052091601167</v>
      </c>
      <c r="H54">
        <f t="shared" si="7"/>
        <v>126</v>
      </c>
      <c r="I54">
        <f t="shared" si="8"/>
        <v>105</v>
      </c>
      <c r="J54">
        <f t="shared" si="9"/>
        <v>1.0100140463098484E-2</v>
      </c>
      <c r="K54">
        <f t="shared" si="3"/>
        <v>1.0201283737431926E-4</v>
      </c>
      <c r="L54">
        <f t="shared" si="4"/>
        <v>126</v>
      </c>
      <c r="M54">
        <f t="shared" si="5"/>
        <v>8.3639907129331448E-3</v>
      </c>
      <c r="N54">
        <f t="shared" si="6"/>
        <v>6.9956340646031896E-5</v>
      </c>
    </row>
    <row r="55" spans="1:14" x14ac:dyDescent="0.2">
      <c r="A55" t="str" cm="1">
        <f t="array" ref="A55">INDEX(Sheet1!A:A,(ROW()-2)*5+5)</f>
        <v>c1ccccc1/C=C/C</v>
      </c>
      <c r="B55" cm="1">
        <f t="array" ref="B55">INDEX(Sheet1!B:B,(ROW()-2)*5+5)</f>
        <v>1.774765E-3</v>
      </c>
      <c r="C55" cm="1">
        <f t="array" ref="C55">INDEX(Sheet1!C:C,(ROW()-2)*5+5)</f>
        <v>22.782042000000001</v>
      </c>
      <c r="D55" cm="1">
        <f t="array" ref="D55">INDEX(Sheet1!D:D,(ROW()-2)*5+5)</f>
        <v>-4919.1977999999999</v>
      </c>
      <c r="E55" cm="1">
        <f t="array" ref="E55">INDEX(Sheet1!E:E,(ROW()-2)*5+5)</f>
        <v>13.676247170051196</v>
      </c>
      <c r="F55" cm="1">
        <f t="array" ref="F55">INDEX(Sheet1!F:F,(ROW()-2)*5+5)</f>
        <v>14.051621916483001</v>
      </c>
      <c r="G55" cm="1">
        <f t="array" ref="G55">INDEX(Sheet1!G:G,(ROW()-2)*5+5)</f>
        <v>13.658306268338821</v>
      </c>
      <c r="H55">
        <f t="shared" si="7"/>
        <v>51</v>
      </c>
      <c r="I55">
        <f t="shared" si="8"/>
        <v>28</v>
      </c>
      <c r="J55">
        <f t="shared" si="9"/>
        <v>0.37537474643180424</v>
      </c>
      <c r="K55">
        <f t="shared" si="3"/>
        <v>0.14090620025874134</v>
      </c>
      <c r="L55">
        <f t="shared" si="4"/>
        <v>50</v>
      </c>
      <c r="M55">
        <f t="shared" si="5"/>
        <v>1.7940901712375279E-2</v>
      </c>
      <c r="N55">
        <f t="shared" si="6"/>
        <v>3.2187595425311024E-4</v>
      </c>
    </row>
    <row r="56" spans="1:14" x14ac:dyDescent="0.2">
      <c r="A56" t="str" cm="1">
        <f t="array" ref="A56">INDEX(Sheet1!A:A,(ROW()-2)*5+5)</f>
        <v>C1CCCCCC1</v>
      </c>
      <c r="B56" cm="1">
        <f t="array" ref="B56">INDEX(Sheet1!B:B,(ROW()-2)*5+5)</f>
        <v>1.9251870000000001E-3</v>
      </c>
      <c r="C56" cm="1">
        <f t="array" ref="C56">INDEX(Sheet1!C:C,(ROW()-2)*5+5)</f>
        <v>22.372033999999999</v>
      </c>
      <c r="D56" cm="1">
        <f t="array" ref="D56">INDEX(Sheet1!D:D,(ROW()-2)*5+5)</f>
        <v>-4174.5165999999999</v>
      </c>
      <c r="E56" cm="1">
        <f t="array" ref="E56">INDEX(Sheet1!E:E,(ROW()-2)*5+5)</f>
        <v>14.060858248213627</v>
      </c>
      <c r="F56" cm="1">
        <f t="array" ref="F56">INDEX(Sheet1!F:F,(ROW()-2)*5+5)</f>
        <v>14.335308910395799</v>
      </c>
      <c r="G56" cm="1">
        <f t="array" ref="G56">INDEX(Sheet1!G:G,(ROW()-2)*5+5)</f>
        <v>14.062494493019354</v>
      </c>
      <c r="H56">
        <f t="shared" si="7"/>
        <v>15</v>
      </c>
      <c r="I56">
        <f t="shared" si="8"/>
        <v>11</v>
      </c>
      <c r="J56">
        <f t="shared" si="9"/>
        <v>0.27445066218217207</v>
      </c>
      <c r="K56">
        <f t="shared" si="3"/>
        <v>7.5323165972232736E-2</v>
      </c>
      <c r="L56">
        <f t="shared" si="4"/>
        <v>15</v>
      </c>
      <c r="M56">
        <f t="shared" si="5"/>
        <v>1.6362448057272161E-3</v>
      </c>
      <c r="N56">
        <f t="shared" si="6"/>
        <v>2.6772970642692952E-6</v>
      </c>
    </row>
    <row r="57" spans="1:14" x14ac:dyDescent="0.2">
      <c r="A57" t="str" cm="1">
        <f t="array" ref="A57">INDEX(Sheet1!A:A,(ROW()-2)*5+5)</f>
        <v>C2CCC1CCCC(CC)C1C2</v>
      </c>
      <c r="B57" cm="1">
        <f t="array" ref="B57">INDEX(Sheet1!B:B,(ROW()-2)*5+5)</f>
        <v>1.68976E-3</v>
      </c>
      <c r="C57" cm="1">
        <f t="array" ref="C57">INDEX(Sheet1!C:C,(ROW()-2)*5+5)</f>
        <v>22.751954999999999</v>
      </c>
      <c r="D57" cm="1">
        <f t="array" ref="D57">INDEX(Sheet1!D:D,(ROW()-2)*5+5)</f>
        <v>-5185.1549999999997</v>
      </c>
      <c r="E57" cm="1">
        <f t="array" ref="E57">INDEX(Sheet1!E:E,(ROW()-2)*5+5)</f>
        <v>13.236930793647836</v>
      </c>
      <c r="F57" cm="1">
        <f t="array" ref="F57">INDEX(Sheet1!F:F,(ROW()-2)*5+5)</f>
        <v>13.9902874872</v>
      </c>
      <c r="G57" cm="1">
        <f t="array" ref="G57">INDEX(Sheet1!G:G,(ROW()-2)*5+5)</f>
        <v>13.208545795263358</v>
      </c>
      <c r="H57">
        <f t="shared" si="7"/>
        <v>105</v>
      </c>
      <c r="I57">
        <f t="shared" si="8"/>
        <v>30</v>
      </c>
      <c r="J57">
        <f t="shared" si="9"/>
        <v>0.75335669355216339</v>
      </c>
      <c r="K57">
        <f t="shared" si="3"/>
        <v>0.56754630771984826</v>
      </c>
      <c r="L57">
        <f t="shared" si="4"/>
        <v>106</v>
      </c>
      <c r="M57">
        <f t="shared" si="5"/>
        <v>2.8384998384478166E-2</v>
      </c>
      <c r="N57">
        <f t="shared" si="6"/>
        <v>8.0570813328682811E-4</v>
      </c>
    </row>
    <row r="58" spans="1:14" x14ac:dyDescent="0.2">
      <c r="A58" t="str" cm="1">
        <f t="array" ref="A58">INDEX(Sheet1!A:A,(ROW()-2)*5+5)</f>
        <v>CC(=O)C(=C)C</v>
      </c>
      <c r="B58" cm="1">
        <f t="array" ref="B58">INDEX(Sheet1!B:B,(ROW()-2)*5+5)</f>
        <v>2.0859950000000002E-3</v>
      </c>
      <c r="C58" cm="1">
        <f t="array" ref="C58">INDEX(Sheet1!C:C,(ROW()-2)*5+5)</f>
        <v>22.785102999999999</v>
      </c>
      <c r="D58" cm="1">
        <f t="array" ref="D58">INDEX(Sheet1!D:D,(ROW()-2)*5+5)</f>
        <v>-4045.7109999999998</v>
      </c>
      <c r="E58" cm="1">
        <f t="array" ref="E58">INDEX(Sheet1!E:E,(ROW()-2)*5+5)</f>
        <v>13.931522974960513</v>
      </c>
      <c r="F58" cm="1">
        <f t="array" ref="F58">INDEX(Sheet1!F:F,(ROW()-2)*5+5)</f>
        <v>14.345770082554999</v>
      </c>
      <c r="G58" cm="1">
        <f t="array" ref="G58">INDEX(Sheet1!G:G,(ROW()-2)*5+5)</f>
        <v>13.918943413223188</v>
      </c>
      <c r="H58">
        <f t="shared" si="7"/>
        <v>26</v>
      </c>
      <c r="I58">
        <f t="shared" si="8"/>
        <v>10</v>
      </c>
      <c r="J58">
        <f t="shared" si="9"/>
        <v>0.4142471075944858</v>
      </c>
      <c r="K58">
        <f t="shared" si="3"/>
        <v>0.17160066615039749</v>
      </c>
      <c r="L58">
        <f t="shared" si="4"/>
        <v>26</v>
      </c>
      <c r="M58">
        <f t="shared" si="5"/>
        <v>1.2579561737325662E-2</v>
      </c>
      <c r="N58">
        <f t="shared" si="6"/>
        <v>1.5824537350318782E-4</v>
      </c>
    </row>
    <row r="59" spans="1:14" x14ac:dyDescent="0.2">
      <c r="A59" t="str" cm="1">
        <f t="array" ref="A59">INDEX(Sheet1!A:A,(ROW()-2)*5+5)</f>
        <v>CC(=O)C(C)CC</v>
      </c>
      <c r="B59" cm="1">
        <f t="array" ref="B59">INDEX(Sheet1!B:B,(ROW()-2)*5+5)</f>
        <v>2.1150029999999998E-3</v>
      </c>
      <c r="C59" cm="1">
        <f t="array" ref="C59">INDEX(Sheet1!C:C,(ROW()-2)*5+5)</f>
        <v>22.883827</v>
      </c>
      <c r="D59" cm="1">
        <f t="array" ref="D59">INDEX(Sheet1!D:D,(ROW()-2)*5+5)</f>
        <v>-4354.2299999999996</v>
      </c>
      <c r="E59" cm="1">
        <f t="array" ref="E59">INDEX(Sheet1!E:E,(ROW()-2)*5+5)</f>
        <v>13.410539512744034</v>
      </c>
      <c r="F59" cm="1">
        <f t="array" ref="F59">INDEX(Sheet1!F:F,(ROW()-2)*5+5)</f>
        <v>13.674617487310002</v>
      </c>
      <c r="G59" cm="1">
        <f t="array" ref="G59">INDEX(Sheet1!G:G,(ROW()-2)*5+5)</f>
        <v>13.399704999230689</v>
      </c>
      <c r="H59">
        <f t="shared" si="7"/>
        <v>91</v>
      </c>
      <c r="I59">
        <f t="shared" si="8"/>
        <v>49</v>
      </c>
      <c r="J59">
        <f t="shared" si="9"/>
        <v>0.26407797456596782</v>
      </c>
      <c r="K59">
        <f t="shared" si="3"/>
        <v>6.9737176650863944E-2</v>
      </c>
      <c r="L59">
        <f t="shared" si="4"/>
        <v>87</v>
      </c>
      <c r="M59">
        <f t="shared" si="5"/>
        <v>1.0834513513344746E-2</v>
      </c>
      <c r="N59">
        <f t="shared" si="6"/>
        <v>1.173866830708499E-4</v>
      </c>
    </row>
    <row r="60" spans="1:14" x14ac:dyDescent="0.2">
      <c r="A60" t="str" cm="1">
        <f t="array" ref="A60">INDEX(Sheet1!A:A,(ROW()-2)*5+5)</f>
        <v>CC(=O)CC(C)(O)C</v>
      </c>
      <c r="B60" cm="1">
        <f t="array" ref="B60">INDEX(Sheet1!B:B,(ROW()-2)*5+5)</f>
        <v>1.9539359999999999E-3</v>
      </c>
      <c r="C60" cm="1">
        <f t="array" ref="C60">INDEX(Sheet1!C:C,(ROW()-2)*5+5)</f>
        <v>24.077483999999998</v>
      </c>
      <c r="D60" cm="1">
        <f t="array" ref="D60">INDEX(Sheet1!D:D,(ROW()-2)*5+5)</f>
        <v>-5772.4066999999995</v>
      </c>
      <c r="E60" cm="1">
        <f t="array" ref="E60">INDEX(Sheet1!E:E,(ROW()-2)*5+5)</f>
        <v>13.28796256342754</v>
      </c>
      <c r="F60" cm="1">
        <f t="array" ref="F60">INDEX(Sheet1!F:F,(ROW()-2)*5+5)</f>
        <v>12.798570742228801</v>
      </c>
      <c r="G60" cm="1">
        <f t="array" ref="G60">INDEX(Sheet1!G:G,(ROW()-2)*5+5)</f>
        <v>13.330426743534657</v>
      </c>
      <c r="H60">
        <f t="shared" si="7"/>
        <v>101</v>
      </c>
      <c r="I60">
        <f t="shared" si="8"/>
        <v>107</v>
      </c>
      <c r="J60">
        <f t="shared" si="9"/>
        <v>0.4893918211987387</v>
      </c>
      <c r="K60">
        <f t="shared" si="3"/>
        <v>0.23950435465621822</v>
      </c>
      <c r="L60">
        <f t="shared" si="4"/>
        <v>96</v>
      </c>
      <c r="M60">
        <f t="shared" si="5"/>
        <v>4.24641801071175E-2</v>
      </c>
      <c r="N60">
        <f t="shared" si="6"/>
        <v>1.8032065921697136E-3</v>
      </c>
    </row>
    <row r="61" spans="1:14" x14ac:dyDescent="0.2">
      <c r="A61" t="str" cm="1">
        <f t="array" ref="A61">INDEX(Sheet1!A:A,(ROW()-2)*5+5)</f>
        <v>CC(=O)OCC</v>
      </c>
      <c r="B61" cm="1">
        <f t="array" ref="B61">INDEX(Sheet1!B:B,(ROW()-2)*5+5)</f>
        <v>2.273373E-3</v>
      </c>
      <c r="C61" cm="1">
        <f t="array" ref="C61">INDEX(Sheet1!C:C,(ROW()-2)*5+5)</f>
        <v>23.071729999999999</v>
      </c>
      <c r="D61" cm="1">
        <f t="array" ref="D61">INDEX(Sheet1!D:D,(ROW()-2)*5+5)</f>
        <v>-4359.9160000000002</v>
      </c>
      <c r="E61" cm="1">
        <f t="array" ref="E61">INDEX(Sheet1!E:E,(ROW()-2)*5+5)</f>
        <v>13.781705045034702</v>
      </c>
      <c r="F61" cm="1">
        <f t="array" ref="F61">INDEX(Sheet1!F:F,(ROW()-2)*5+5)</f>
        <v>13.160014683331999</v>
      </c>
      <c r="G61" cm="1">
        <f t="array" ref="G61">INDEX(Sheet1!G:G,(ROW()-2)*5+5)</f>
        <v>13.76441909541804</v>
      </c>
      <c r="H61">
        <f t="shared" si="7"/>
        <v>40</v>
      </c>
      <c r="I61">
        <f t="shared" si="8"/>
        <v>83</v>
      </c>
      <c r="J61">
        <f t="shared" si="9"/>
        <v>0.62169036170270253</v>
      </c>
      <c r="K61">
        <f t="shared" si="3"/>
        <v>0.38649890583403712</v>
      </c>
      <c r="L61">
        <f t="shared" si="4"/>
        <v>40</v>
      </c>
      <c r="M61">
        <f t="shared" si="5"/>
        <v>1.7285949616661966E-2</v>
      </c>
      <c r="N61">
        <f t="shared" si="6"/>
        <v>2.9880405414977598E-4</v>
      </c>
    </row>
    <row r="62" spans="1:14" x14ac:dyDescent="0.2">
      <c r="A62" t="str" cm="1">
        <f t="array" ref="A62">INDEX(Sheet1!A:A,(ROW()-2)*5+5)</f>
        <v>CC(C)(C)CC(C)(C)CC(C)CC(C)(C)C</v>
      </c>
      <c r="B62" cm="1">
        <f t="array" ref="B62">INDEX(Sheet1!B:B,(ROW()-2)*5+5)</f>
        <v>1.7865120000000001E-3</v>
      </c>
      <c r="C62" cm="1">
        <f t="array" ref="C62">INDEX(Sheet1!C:C,(ROW()-2)*5+5)</f>
        <v>22.856553999999999</v>
      </c>
      <c r="D62" cm="1">
        <f t="array" ref="D62">INDEX(Sheet1!D:D,(ROW()-2)*5+5)</f>
        <v>-5314.3069999999998</v>
      </c>
      <c r="E62" cm="1">
        <f t="array" ref="E62">INDEX(Sheet1!E:E,(ROW()-2)*5+5)</f>
        <v>12.323167160598263</v>
      </c>
      <c r="F62" cm="1">
        <f t="array" ref="F62">INDEX(Sheet1!F:F,(ROW()-2)*5+5)</f>
        <v>13.362480772815999</v>
      </c>
      <c r="G62" cm="1">
        <f t="array" ref="G62">INDEX(Sheet1!G:G,(ROW()-2)*5+5)</f>
        <v>12.267720680574751</v>
      </c>
      <c r="H62">
        <f t="shared" si="7"/>
        <v>135</v>
      </c>
      <c r="I62">
        <f t="shared" si="8"/>
        <v>64</v>
      </c>
      <c r="J62">
        <f t="shared" si="9"/>
        <v>1.039313612217736</v>
      </c>
      <c r="K62">
        <f t="shared" si="3"/>
        <v>1.0801727845410785</v>
      </c>
      <c r="L62">
        <f t="shared" si="4"/>
        <v>135</v>
      </c>
      <c r="M62">
        <f t="shared" si="5"/>
        <v>5.5446480023512379E-2</v>
      </c>
      <c r="N62">
        <f t="shared" si="6"/>
        <v>3.0743121469977573E-3</v>
      </c>
    </row>
    <row r="63" spans="1:14" x14ac:dyDescent="0.2">
      <c r="A63" t="str" cm="1">
        <f t="array" ref="A63">INDEX(Sheet1!A:A,(ROW()-2)*5+5)</f>
        <v>CC(C)(C)CCCCCC</v>
      </c>
      <c r="B63" cm="1">
        <f t="array" ref="B63">INDEX(Sheet1!B:B,(ROW()-2)*5+5)</f>
        <v>1.9825630000000001E-3</v>
      </c>
      <c r="C63" cm="1">
        <f t="array" ref="C63">INDEX(Sheet1!C:C,(ROW()-2)*5+5)</f>
        <v>22.71801</v>
      </c>
      <c r="D63" cm="1">
        <f t="array" ref="D63">INDEX(Sheet1!D:D,(ROW()-2)*5+5)</f>
        <v>-4738.558</v>
      </c>
      <c r="E63" cm="1">
        <f t="array" ref="E63">INDEX(Sheet1!E:E,(ROW()-2)*5+5)</f>
        <v>13.124083641528616</v>
      </c>
      <c r="F63" cm="1">
        <f t="array" ref="F63">INDEX(Sheet1!F:F,(ROW()-2)*5+5)</f>
        <v>13.323520235845999</v>
      </c>
      <c r="G63" cm="1">
        <f t="array" ref="G63">INDEX(Sheet1!G:G,(ROW()-2)*5+5)</f>
        <v>13.092142793665722</v>
      </c>
      <c r="H63">
        <f t="shared" si="7"/>
        <v>111</v>
      </c>
      <c r="I63">
        <f t="shared" si="8"/>
        <v>69</v>
      </c>
      <c r="J63">
        <f t="shared" si="9"/>
        <v>0.19943659431738325</v>
      </c>
      <c r="K63">
        <f t="shared" si="3"/>
        <v>3.9774955152916507E-2</v>
      </c>
      <c r="L63">
        <f t="shared" si="4"/>
        <v>111</v>
      </c>
      <c r="M63">
        <f t="shared" si="5"/>
        <v>3.1940847862893307E-2</v>
      </c>
      <c r="N63">
        <f t="shared" si="6"/>
        <v>1.020217762200496E-3</v>
      </c>
    </row>
    <row r="64" spans="1:14" x14ac:dyDescent="0.2">
      <c r="A64" t="str" cm="1">
        <f t="array" ref="A64">INDEX(Sheet1!A:A,(ROW()-2)*5+5)</f>
        <v>CC(C)(C)SSC(C)(C)C</v>
      </c>
      <c r="B64" cm="1">
        <f t="array" ref="B64">INDEX(Sheet1!B:B,(ROW()-2)*5+5)</f>
        <v>1.7113759999999999E-3</v>
      </c>
      <c r="C64" cm="1">
        <f t="array" ref="C64">INDEX(Sheet1!C:C,(ROW()-2)*5+5)</f>
        <v>22.30273</v>
      </c>
      <c r="D64" cm="1">
        <f t="array" ref="D64">INDEX(Sheet1!D:D,(ROW()-2)*5+5)</f>
        <v>-4361.4040000000005</v>
      </c>
      <c r="E64" cm="1">
        <f t="array" ref="E64">INDEX(Sheet1!E:E,(ROW()-2)*5+5)</f>
        <v>13.599679177728664</v>
      </c>
      <c r="F64" cm="1">
        <f t="array" ref="F64">INDEX(Sheet1!F:F,(ROW()-2)*5+5)</f>
        <v>14.838727868096001</v>
      </c>
      <c r="G64" cm="1">
        <f t="array" ref="G64">INDEX(Sheet1!G:G,(ROW()-2)*5+5)</f>
        <v>13.599583561519152</v>
      </c>
      <c r="H64">
        <f t="shared" si="7"/>
        <v>58</v>
      </c>
      <c r="I64">
        <f t="shared" si="8"/>
        <v>3</v>
      </c>
      <c r="J64">
        <f t="shared" si="9"/>
        <v>1.239048690367337</v>
      </c>
      <c r="K64">
        <f t="shared" si="3"/>
        <v>1.535241657101013</v>
      </c>
      <c r="L64">
        <f t="shared" si="4"/>
        <v>56</v>
      </c>
      <c r="M64">
        <f t="shared" si="5"/>
        <v>9.5616209511817374E-5</v>
      </c>
      <c r="N64">
        <f t="shared" si="6"/>
        <v>9.1424595214077545E-9</v>
      </c>
    </row>
    <row r="65" spans="1:14" x14ac:dyDescent="0.2">
      <c r="A65" t="str" cm="1">
        <f t="array" ref="A65">INDEX(Sheet1!A:A,(ROW()-2)*5+5)</f>
        <v>CC(C)C(=O)</v>
      </c>
      <c r="B65" cm="1">
        <f t="array" ref="B65">INDEX(Sheet1!B:B,(ROW()-2)*5+5)</f>
        <v>2.266096E-3</v>
      </c>
      <c r="C65" cm="1">
        <f t="array" ref="C65">INDEX(Sheet1!C:C,(ROW()-2)*5+5)</f>
        <v>22.788087999999998</v>
      </c>
      <c r="D65" cm="1">
        <f t="array" ref="D65">INDEX(Sheet1!D:D,(ROW()-2)*5+5)</f>
        <v>-4175.4174999999996</v>
      </c>
      <c r="E65" cm="1">
        <f t="array" ref="E65">INDEX(Sheet1!E:E,(ROW()-2)*5+5)</f>
        <v>14.033158625967918</v>
      </c>
      <c r="F65" cm="1">
        <f t="array" ref="F65">INDEX(Sheet1!F:F,(ROW()-2)*5+5)</f>
        <v>13.326191104919999</v>
      </c>
      <c r="G65" cm="1">
        <f t="array" ref="G65">INDEX(Sheet1!G:G,(ROW()-2)*5+5)</f>
        <v>14.035183381047103</v>
      </c>
      <c r="H65">
        <f t="shared" si="7"/>
        <v>17</v>
      </c>
      <c r="I65">
        <f t="shared" si="8"/>
        <v>68</v>
      </c>
      <c r="J65">
        <f t="shared" si="9"/>
        <v>0.70696752104791827</v>
      </c>
      <c r="K65">
        <f t="shared" si="3"/>
        <v>0.49980307581663874</v>
      </c>
      <c r="L65">
        <f t="shared" si="4"/>
        <v>17</v>
      </c>
      <c r="M65">
        <f t="shared" si="5"/>
        <v>2.0247550791854252E-3</v>
      </c>
      <c r="N65">
        <f t="shared" si="6"/>
        <v>4.0996331306871777E-6</v>
      </c>
    </row>
    <row r="66" spans="1:14" x14ac:dyDescent="0.2">
      <c r="A66" t="str" cm="1">
        <f t="array" ref="A66">INDEX(Sheet1!A:A,(ROW()-2)*5+5)</f>
        <v>CC(C)C(=O)C(C)C</v>
      </c>
      <c r="B66" cm="1">
        <f t="array" ref="B66">INDEX(Sheet1!B:B,(ROW()-2)*5+5)</f>
        <v>2.0695259999999999E-3</v>
      </c>
      <c r="C66" cm="1">
        <f t="array" ref="C66">INDEX(Sheet1!C:C,(ROW()-2)*5+5)</f>
        <v>22.980958999999999</v>
      </c>
      <c r="D66" cm="1">
        <f t="array" ref="D66">INDEX(Sheet1!D:D,(ROW()-2)*5+5)</f>
        <v>-4625.6379999999999</v>
      </c>
      <c r="E66" cm="1">
        <f t="array" ref="E66">INDEX(Sheet1!E:E,(ROW()-2)*5+5)</f>
        <v>13.510100686882193</v>
      </c>
      <c r="F66" cm="1">
        <f t="array" ref="F66">INDEX(Sheet1!F:F,(ROW()-2)*5+5)</f>
        <v>13.408080892411999</v>
      </c>
      <c r="G66" cm="1">
        <f t="array" ref="G66">INDEX(Sheet1!G:G,(ROW()-2)*5+5)</f>
        <v>13.471996210549531</v>
      </c>
      <c r="H66">
        <f t="shared" ref="H66:H97" si="10">_xlfn.RANK.AVG(E66,E:E)</f>
        <v>76</v>
      </c>
      <c r="I66">
        <f t="shared" ref="I66:I97" si="11">_xlfn.RANK.AVG(F66,F:F)</f>
        <v>61</v>
      </c>
      <c r="J66">
        <f t="shared" ref="J66:J97" si="12">ABS(F66-E66)</f>
        <v>0.10201979447019482</v>
      </c>
      <c r="K66">
        <f t="shared" si="3"/>
        <v>1.0408038463740794E-2</v>
      </c>
      <c r="L66">
        <f t="shared" si="4"/>
        <v>77</v>
      </c>
      <c r="M66">
        <f t="shared" si="5"/>
        <v>3.8104476332662784E-2</v>
      </c>
      <c r="N66">
        <f t="shared" si="6"/>
        <v>1.4519511165864583E-3</v>
      </c>
    </row>
    <row r="67" spans="1:14" x14ac:dyDescent="0.2">
      <c r="A67" t="str" cm="1">
        <f t="array" ref="A67">INDEX(Sheet1!A:A,(ROW()-2)*5+5)</f>
        <v>CC(C)C(=O)O</v>
      </c>
      <c r="B67" cm="1">
        <f t="array" ref="B67">INDEX(Sheet1!B:B,(ROW()-2)*5+5)</f>
        <v>1.9587200000000002E-3</v>
      </c>
      <c r="C67" cm="1">
        <f t="array" ref="C67">INDEX(Sheet1!C:C,(ROW()-2)*5+5)</f>
        <v>24.149723000000002</v>
      </c>
      <c r="D67" cm="1">
        <f t="array" ref="D67">INDEX(Sheet1!D:D,(ROW()-2)*5+5)</f>
        <v>-5448.7340000000004</v>
      </c>
      <c r="E67" cm="1">
        <f t="array" ref="E67">INDEX(Sheet1!E:E,(ROW()-2)*5+5)</f>
        <v>13.52923011355162</v>
      </c>
      <c r="F67" cm="1">
        <f t="array" ref="F67">INDEX(Sheet1!F:F,(ROW()-2)*5+5)</f>
        <v>13.477178739519999</v>
      </c>
      <c r="G67" cm="1">
        <f t="array" ref="G67">INDEX(Sheet1!G:G,(ROW()-2)*5+5)</f>
        <v>13.499769562062719</v>
      </c>
      <c r="H67">
        <f t="shared" si="10"/>
        <v>72</v>
      </c>
      <c r="I67">
        <f t="shared" si="11"/>
        <v>55</v>
      </c>
      <c r="J67">
        <f t="shared" si="12"/>
        <v>5.2051374031620412E-2</v>
      </c>
      <c r="K67">
        <f t="shared" ref="K67:K130" si="13">J67^2</f>
        <v>2.7093455385796476E-3</v>
      </c>
      <c r="L67">
        <f t="shared" ref="L67:L130" si="14">_xlfn.RANK.AVG(G67,G:G)</f>
        <v>70</v>
      </c>
      <c r="M67">
        <f t="shared" ref="M67:M130" si="15">ABS(G67-E67)</f>
        <v>2.9460551488901032E-2</v>
      </c>
      <c r="N67">
        <f t="shared" ref="N67:N130" si="16">M67^2</f>
        <v>8.6792409403018886E-4</v>
      </c>
    </row>
    <row r="68" spans="1:14" x14ac:dyDescent="0.2">
      <c r="A68" t="str" cm="1">
        <f t="array" ref="A68">INDEX(Sheet1!A:A,(ROW()-2)*5+5)</f>
        <v>CC(C)C(C)(C)C(C)C</v>
      </c>
      <c r="B68" cm="1">
        <f t="array" ref="B68">INDEX(Sheet1!B:B,(ROW()-2)*5+5)</f>
        <v>2.006491E-3</v>
      </c>
      <c r="C68" cm="1">
        <f t="array" ref="C68">INDEX(Sheet1!C:C,(ROW()-2)*5+5)</f>
        <v>22.481928</v>
      </c>
      <c r="D68" cm="1">
        <f t="array" ref="D68">INDEX(Sheet1!D:D,(ROW()-2)*5+5)</f>
        <v>-4198.3516</v>
      </c>
      <c r="E68" cm="1">
        <f t="array" ref="E68">INDEX(Sheet1!E:E,(ROW()-2)*5+5)</f>
        <v>13.276684645807762</v>
      </c>
      <c r="F68" cm="1">
        <f t="array" ref="F68">INDEX(Sheet1!F:F,(ROW()-2)*5+5)</f>
        <v>14.0579732997644</v>
      </c>
      <c r="G68" cm="1">
        <f t="array" ref="G68">INDEX(Sheet1!G:G,(ROW()-2)*5+5)</f>
        <v>13.254938748450057</v>
      </c>
      <c r="H68">
        <f t="shared" si="10"/>
        <v>102</v>
      </c>
      <c r="I68">
        <f t="shared" si="11"/>
        <v>25</v>
      </c>
      <c r="J68">
        <f t="shared" si="12"/>
        <v>0.78128865395663816</v>
      </c>
      <c r="K68">
        <f t="shared" si="13"/>
        <v>0.6104119608013755</v>
      </c>
      <c r="L68">
        <f t="shared" si="14"/>
        <v>103</v>
      </c>
      <c r="M68">
        <f t="shared" si="15"/>
        <v>2.1745897357705601E-2</v>
      </c>
      <c r="N68">
        <f t="shared" si="16"/>
        <v>4.7288405189186745E-4</v>
      </c>
    </row>
    <row r="69" spans="1:14" x14ac:dyDescent="0.2">
      <c r="A69" t="str" cm="1">
        <f t="array" ref="A69">INDEX(Sheet1!A:A,(ROW()-2)*5+5)</f>
        <v>CC(C)C1C=CC(C)=CC1</v>
      </c>
      <c r="B69" cm="1">
        <f t="array" ref="B69">INDEX(Sheet1!B:B,(ROW()-2)*5+5)</f>
        <v>1.869491E-3</v>
      </c>
      <c r="C69" cm="1">
        <f t="array" ref="C69">INDEX(Sheet1!C:C,(ROW()-2)*5+5)</f>
        <v>22.762228</v>
      </c>
      <c r="D69" cm="1">
        <f t="array" ref="D69">INDEX(Sheet1!D:D,(ROW()-2)*5+5)</f>
        <v>-4839.0513000000001</v>
      </c>
      <c r="E69" cm="1">
        <f t="array" ref="E69">INDEX(Sheet1!E:E,(ROW()-2)*5+5)</f>
        <v>13.309780542234318</v>
      </c>
      <c r="F69" cm="1">
        <f t="array" ref="F69">INDEX(Sheet1!F:F,(ROW()-2)*5+5)</f>
        <v>13.7156651461117</v>
      </c>
      <c r="G69" cm="1">
        <f t="array" ref="G69">INDEX(Sheet1!G:G,(ROW()-2)*5+5)</f>
        <v>13.259541241180068</v>
      </c>
      <c r="H69">
        <f t="shared" si="10"/>
        <v>98</v>
      </c>
      <c r="I69">
        <f t="shared" si="11"/>
        <v>45</v>
      </c>
      <c r="J69">
        <f t="shared" si="12"/>
        <v>0.40588460387738223</v>
      </c>
      <c r="K69">
        <f t="shared" si="13"/>
        <v>0.16474231166469949</v>
      </c>
      <c r="L69">
        <f t="shared" si="14"/>
        <v>102</v>
      </c>
      <c r="M69">
        <f t="shared" si="15"/>
        <v>5.0239301054249452E-2</v>
      </c>
      <c r="N69">
        <f t="shared" si="16"/>
        <v>2.5239873704195103E-3</v>
      </c>
    </row>
    <row r="70" spans="1:14" x14ac:dyDescent="0.2">
      <c r="A70" t="str" cm="1">
        <f t="array" ref="A70">INDEX(Sheet1!A:A,(ROW()-2)*5+5)</f>
        <v>CC(C)CC(=O)O</v>
      </c>
      <c r="B70" cm="1">
        <f t="array" ref="B70">INDEX(Sheet1!B:B,(ROW()-2)*5+5)</f>
        <v>1.8769469999999999E-3</v>
      </c>
      <c r="C70" cm="1">
        <f t="array" ref="C70">INDEX(Sheet1!C:C,(ROW()-2)*5+5)</f>
        <v>24.506805</v>
      </c>
      <c r="D70" cm="1">
        <f t="array" ref="D70">INDEX(Sheet1!D:D,(ROW()-2)*5+5)</f>
        <v>-5754.4076999999997</v>
      </c>
      <c r="E70" cm="1">
        <f t="array" ref="E70">INDEX(Sheet1!E:E,(ROW()-2)*5+5)</f>
        <v>13.535427099408009</v>
      </c>
      <c r="F70" cm="1">
        <f t="array" ref="F70">INDEX(Sheet1!F:F,(ROW()-2)*5+5)</f>
        <v>13.706086730708101</v>
      </c>
      <c r="G70" cm="1">
        <f t="array" ref="G70">INDEX(Sheet1!G:G,(ROW()-2)*5+5)</f>
        <v>13.482446865398906</v>
      </c>
      <c r="H70">
        <f t="shared" si="10"/>
        <v>69</v>
      </c>
      <c r="I70">
        <f t="shared" si="11"/>
        <v>46</v>
      </c>
      <c r="J70">
        <f t="shared" si="12"/>
        <v>0.17065963130009187</v>
      </c>
      <c r="K70">
        <f t="shared" si="13"/>
        <v>2.91247097554833E-2</v>
      </c>
      <c r="L70">
        <f t="shared" si="14"/>
        <v>74</v>
      </c>
      <c r="M70">
        <f t="shared" si="15"/>
        <v>5.2980234009103455E-2</v>
      </c>
      <c r="N70">
        <f t="shared" si="16"/>
        <v>2.8069051956593626E-3</v>
      </c>
    </row>
    <row r="71" spans="1:14" x14ac:dyDescent="0.2">
      <c r="A71" t="str" cm="1">
        <f t="array" ref="A71">INDEX(Sheet1!A:A,(ROW()-2)*5+5)</f>
        <v>CC(C)CC(=O)OCCC(C)C</v>
      </c>
      <c r="B71" cm="1">
        <f t="array" ref="B71">INDEX(Sheet1!B:B,(ROW()-2)*5+5)</f>
        <v>1.8814680000000001E-3</v>
      </c>
      <c r="C71" cm="1">
        <f t="array" ref="C71">INDEX(Sheet1!C:C,(ROW()-2)*5+5)</f>
        <v>24.505185999999998</v>
      </c>
      <c r="D71" cm="1">
        <f t="array" ref="D71">INDEX(Sheet1!D:D,(ROW()-2)*5+5)</f>
        <v>-6221.6270000000004</v>
      </c>
      <c r="E71" cm="1">
        <f t="array" ref="E71">INDEX(Sheet1!E:E,(ROW()-2)*5+5)</f>
        <v>12.924819089249334</v>
      </c>
      <c r="F71" cm="1">
        <f t="array" ref="F71">INDEX(Sheet1!F:F,(ROW()-2)*5+5)</f>
        <v>12.799393891563998</v>
      </c>
      <c r="G71" cm="1">
        <f t="array" ref="G71">INDEX(Sheet1!G:G,(ROW()-2)*5+5)</f>
        <v>12.918227495807676</v>
      </c>
      <c r="H71">
        <f t="shared" si="10"/>
        <v>124</v>
      </c>
      <c r="I71">
        <f t="shared" si="11"/>
        <v>106</v>
      </c>
      <c r="J71">
        <f t="shared" si="12"/>
        <v>0.12542519768533644</v>
      </c>
      <c r="K71">
        <f t="shared" si="13"/>
        <v>1.5731480214405725E-2</v>
      </c>
      <c r="L71">
        <f t="shared" si="14"/>
        <v>121</v>
      </c>
      <c r="M71">
        <f t="shared" si="15"/>
        <v>6.5915934416587163E-3</v>
      </c>
      <c r="N71">
        <f t="shared" si="16"/>
        <v>4.3449104100118198E-5</v>
      </c>
    </row>
    <row r="72" spans="1:14" x14ac:dyDescent="0.2">
      <c r="A72" t="str" cm="1">
        <f t="array" ref="A72">INDEX(Sheet1!A:A,(ROW()-2)*5+5)</f>
        <v>CC(C)CCC</v>
      </c>
      <c r="B72" cm="1">
        <f t="array" ref="B72">INDEX(Sheet1!B:B,(ROW()-2)*5+5)</f>
        <v>2.4803889999999999E-3</v>
      </c>
      <c r="C72" cm="1">
        <f t="array" ref="C72">INDEX(Sheet1!C:C,(ROW()-2)*5+5)</f>
        <v>22.588218999999999</v>
      </c>
      <c r="D72" cm="1">
        <f t="array" ref="D72">INDEX(Sheet1!D:D,(ROW()-2)*5+5)</f>
        <v>-3990.527</v>
      </c>
      <c r="E72" cm="1">
        <f t="array" ref="E72">INDEX(Sheet1!E:E,(ROW()-2)*5+5)</f>
        <v>13.319016723414791</v>
      </c>
      <c r="F72" cm="1">
        <f t="array" ref="F72">INDEX(Sheet1!F:F,(ROW()-2)*5+5)</f>
        <v>12.690159724996999</v>
      </c>
      <c r="G72" cm="1">
        <f t="array" ref="G72">INDEX(Sheet1!G:G,(ROW()-2)*5+5)</f>
        <v>13.297791181676752</v>
      </c>
      <c r="H72">
        <f t="shared" si="10"/>
        <v>97</v>
      </c>
      <c r="I72">
        <f t="shared" si="11"/>
        <v>113</v>
      </c>
      <c r="J72">
        <f t="shared" si="12"/>
        <v>0.62885699841779186</v>
      </c>
      <c r="K72">
        <f t="shared" si="13"/>
        <v>0.3954611244590347</v>
      </c>
      <c r="L72">
        <f t="shared" si="14"/>
        <v>100</v>
      </c>
      <c r="M72">
        <f t="shared" si="15"/>
        <v>2.12255417380387E-2</v>
      </c>
      <c r="N72">
        <f t="shared" si="16"/>
        <v>4.5052362207322294E-4</v>
      </c>
    </row>
    <row r="73" spans="1:14" x14ac:dyDescent="0.2">
      <c r="A73" t="str" cm="1">
        <f t="array" ref="A73">INDEX(Sheet1!A:A,(ROW()-2)*5+5)</f>
        <v>CC(C)COC(=O)C(C)C</v>
      </c>
      <c r="B73" cm="1">
        <f t="array" ref="B73">INDEX(Sheet1!B:B,(ROW()-2)*5+5)</f>
        <v>2.0018319999999998E-3</v>
      </c>
      <c r="C73" cm="1">
        <f t="array" ref="C73">INDEX(Sheet1!C:C,(ROW()-2)*5+5)</f>
        <v>23.440173999999999</v>
      </c>
      <c r="D73" cm="1">
        <f t="array" ref="D73">INDEX(Sheet1!D:D,(ROW()-2)*5+5)</f>
        <v>-4906.241</v>
      </c>
      <c r="E73" cm="1">
        <f t="array" ref="E73">INDEX(Sheet1!E:E,(ROW()-2)*5+5)</f>
        <v>13.266652627025499</v>
      </c>
      <c r="F73" cm="1">
        <f t="array" ref="F73">INDEX(Sheet1!F:F,(ROW()-2)*5+5)</f>
        <v>13.618703766488</v>
      </c>
      <c r="G73" cm="1">
        <f t="array" ref="G73">INDEX(Sheet1!G:G,(ROW()-2)*5+5)</f>
        <v>13.217245163202543</v>
      </c>
      <c r="H73">
        <f t="shared" si="10"/>
        <v>103</v>
      </c>
      <c r="I73">
        <f t="shared" si="11"/>
        <v>52</v>
      </c>
      <c r="J73">
        <f t="shared" si="12"/>
        <v>0.35205113946250144</v>
      </c>
      <c r="K73">
        <f t="shared" si="13"/>
        <v>0.12394000479684564</v>
      </c>
      <c r="L73">
        <f t="shared" si="14"/>
        <v>105</v>
      </c>
      <c r="M73">
        <f t="shared" si="15"/>
        <v>4.9407463822955577E-2</v>
      </c>
      <c r="N73">
        <f t="shared" si="16"/>
        <v>2.4410974814166641E-3</v>
      </c>
    </row>
    <row r="74" spans="1:14" x14ac:dyDescent="0.2">
      <c r="A74" t="str" cm="1">
        <f t="array" ref="A74">INDEX(Sheet1!A:A,(ROW()-2)*5+5)</f>
        <v>CC(C)OC(C)C</v>
      </c>
      <c r="B74" cm="1">
        <f t="array" ref="B74">INDEX(Sheet1!B:B,(ROW()-2)*5+5)</f>
        <v>2.3699490000000001E-3</v>
      </c>
      <c r="C74" cm="1">
        <f t="array" ref="C74">INDEX(Sheet1!C:C,(ROW()-2)*5+5)</f>
        <v>22.949484000000002</v>
      </c>
      <c r="D74" cm="1">
        <f t="array" ref="D74">INDEX(Sheet1!D:D,(ROW()-2)*5+5)</f>
        <v>-4238.5663999999997</v>
      </c>
      <c r="E74" cm="1">
        <f t="array" ref="E74">INDEX(Sheet1!E:E,(ROW()-2)*5+5)</f>
        <v>13.576415129418569</v>
      </c>
      <c r="F74" cm="1">
        <f t="array" ref="F74">INDEX(Sheet1!F:F,(ROW()-2)*5+5)</f>
        <v>12.904297798886402</v>
      </c>
      <c r="G74" cm="1">
        <f t="array" ref="G74">INDEX(Sheet1!G:G,(ROW()-2)*5+5)</f>
        <v>13.543690738274895</v>
      </c>
      <c r="H74">
        <f t="shared" si="10"/>
        <v>61</v>
      </c>
      <c r="I74">
        <f t="shared" si="11"/>
        <v>101</v>
      </c>
      <c r="J74">
        <f t="shared" si="12"/>
        <v>0.67211733053216705</v>
      </c>
      <c r="K74">
        <f t="shared" si="13"/>
        <v>0.45174170600168628</v>
      </c>
      <c r="L74">
        <f t="shared" si="14"/>
        <v>64</v>
      </c>
      <c r="M74">
        <f t="shared" si="15"/>
        <v>3.272439114367387E-2</v>
      </c>
      <c r="N74">
        <f t="shared" si="16"/>
        <v>1.0708857757241608E-3</v>
      </c>
    </row>
    <row r="75" spans="1:14" x14ac:dyDescent="0.2">
      <c r="A75" t="str" cm="1">
        <f t="array" ref="A75">INDEX(Sheet1!A:A,(ROW()-2)*5+5)</f>
        <v>CC(F)(F)CC(C)(F)F</v>
      </c>
      <c r="B75" cm="1">
        <f t="array" ref="B75">INDEX(Sheet1!B:B,(ROW()-2)*5+5)</f>
        <v>2.2142260000000001E-3</v>
      </c>
      <c r="C75" cm="1">
        <f t="array" ref="C75">INDEX(Sheet1!C:C,(ROW()-2)*5+5)</f>
        <v>22.387053000000002</v>
      </c>
      <c r="D75" cm="1">
        <f t="array" ref="D75">INDEX(Sheet1!D:D,(ROW()-2)*5+5)</f>
        <v>-3566.7750000000001</v>
      </c>
      <c r="E75" cm="1">
        <f t="array" ref="E75">INDEX(Sheet1!E:E,(ROW()-2)*5+5)</f>
        <v>13.968641222510456</v>
      </c>
      <c r="F75" cm="1">
        <f t="array" ref="F75">INDEX(Sheet1!F:F,(ROW()-2)*5+5)</f>
        <v>14.489407058850002</v>
      </c>
      <c r="G75" cm="1">
        <f t="array" ref="G75">INDEX(Sheet1!G:G,(ROW()-2)*5+5)</f>
        <v>13.968031627366216</v>
      </c>
      <c r="H75">
        <f t="shared" si="10"/>
        <v>24</v>
      </c>
      <c r="I75">
        <f t="shared" si="11"/>
        <v>4</v>
      </c>
      <c r="J75">
        <f t="shared" si="12"/>
        <v>0.52076583633954598</v>
      </c>
      <c r="K75">
        <f t="shared" si="13"/>
        <v>0.27119705629842678</v>
      </c>
      <c r="L75">
        <f t="shared" si="14"/>
        <v>22</v>
      </c>
      <c r="M75">
        <f t="shared" si="15"/>
        <v>6.0959514424041572E-4</v>
      </c>
      <c r="N75">
        <f t="shared" si="16"/>
        <v>3.7160623988149326E-7</v>
      </c>
    </row>
    <row r="76" spans="1:14" x14ac:dyDescent="0.2">
      <c r="A76" t="str" cm="1">
        <f t="array" ref="A76">INDEX(Sheet1!A:A,(ROW()-2)*5+5)</f>
        <v>CC(I)C</v>
      </c>
      <c r="B76" cm="1">
        <f t="array" ref="B76">INDEX(Sheet1!B:B,(ROW()-2)*5+5)</f>
        <v>2.0864299999999998E-3</v>
      </c>
      <c r="C76" cm="1">
        <f t="array" ref="C76">INDEX(Sheet1!C:C,(ROW()-2)*5+5)</f>
        <v>22.30782</v>
      </c>
      <c r="D76" cm="1">
        <f t="array" ref="D76">INDEX(Sheet1!D:D,(ROW()-2)*5+5)</f>
        <v>-3921.2449000000001</v>
      </c>
      <c r="E76" cm="1">
        <f t="array" ref="E76">INDEX(Sheet1!E:E,(ROW()-2)*5+5)</f>
        <v>14.04116020861877</v>
      </c>
      <c r="F76" cm="1">
        <f t="array" ref="F76">INDEX(Sheet1!F:F,(ROW()-2)*5+5)</f>
        <v>14.126417003293</v>
      </c>
      <c r="G76" cm="1">
        <f t="array" ref="G76">INDEX(Sheet1!G:G,(ROW()-2)*5+5)</f>
        <v>14.066664720826271</v>
      </c>
      <c r="H76">
        <f t="shared" si="10"/>
        <v>16</v>
      </c>
      <c r="I76">
        <f t="shared" si="11"/>
        <v>19</v>
      </c>
      <c r="J76">
        <f t="shared" si="12"/>
        <v>8.5256794674229752E-2</v>
      </c>
      <c r="K76">
        <f t="shared" si="13"/>
        <v>7.2687210381237703E-3</v>
      </c>
      <c r="L76">
        <f t="shared" si="14"/>
        <v>14</v>
      </c>
      <c r="M76">
        <f t="shared" si="15"/>
        <v>2.5504512207501051E-2</v>
      </c>
      <c r="N76">
        <f t="shared" si="16"/>
        <v>6.5048014294257015E-4</v>
      </c>
    </row>
    <row r="77" spans="1:14" x14ac:dyDescent="0.2">
      <c r="A77" t="str" cm="1">
        <f t="array" ref="A77">INDEX(Sheet1!A:A,(ROW()-2)*5+5)</f>
        <v>CC(O)C(=O)OC</v>
      </c>
      <c r="B77" cm="1">
        <f t="array" ref="B77">INDEX(Sheet1!B:B,(ROW()-2)*5+5)</f>
        <v>1.971366E-3</v>
      </c>
      <c r="C77" cm="1">
        <f t="array" ref="C77">INDEX(Sheet1!C:C,(ROW()-2)*5+5)</f>
        <v>24.644591999999999</v>
      </c>
      <c r="D77" cm="1">
        <f t="array" ref="D77">INDEX(Sheet1!D:D,(ROW()-2)*5+5)</f>
        <v>-6126.8076000000001</v>
      </c>
      <c r="E77" cm="1">
        <f t="array" ref="E77">INDEX(Sheet1!E:E,(ROW()-2)*5+5)</f>
        <v>13.655420941950561</v>
      </c>
      <c r="F77" cm="1">
        <f t="array" ref="F77">INDEX(Sheet1!F:F,(ROW()-2)*5+5)</f>
        <v>12.566411808818399</v>
      </c>
      <c r="G77" cm="1">
        <f t="array" ref="G77">INDEX(Sheet1!G:G,(ROW()-2)*5+5)</f>
        <v>13.625529332487533</v>
      </c>
      <c r="H77">
        <f t="shared" si="10"/>
        <v>54</v>
      </c>
      <c r="I77">
        <f t="shared" si="11"/>
        <v>121</v>
      </c>
      <c r="J77">
        <f t="shared" si="12"/>
        <v>1.0890091331321621</v>
      </c>
      <c r="K77">
        <f t="shared" si="13"/>
        <v>1.1859408920452632</v>
      </c>
      <c r="L77">
        <f t="shared" si="14"/>
        <v>53</v>
      </c>
      <c r="M77">
        <f t="shared" si="15"/>
        <v>2.9891609463028601E-2</v>
      </c>
      <c r="N77">
        <f t="shared" si="16"/>
        <v>8.9350831629022101E-4</v>
      </c>
    </row>
    <row r="78" spans="1:14" x14ac:dyDescent="0.2">
      <c r="A78" t="str" cm="1">
        <f t="array" ref="A78">INDEX(Sheet1!A:A,(ROW()-2)*5+5)</f>
        <v>CC(O)COCC</v>
      </c>
      <c r="B78" cm="1">
        <f t="array" ref="B78">INDEX(Sheet1!B:B,(ROW()-2)*5+5)</f>
        <v>2.15709E-3</v>
      </c>
      <c r="C78" cm="1">
        <f t="array" ref="C78">INDEX(Sheet1!C:C,(ROW()-2)*5+5)</f>
        <v>24.655691000000001</v>
      </c>
      <c r="D78" cm="1">
        <f t="array" ref="D78">INDEX(Sheet1!D:D,(ROW()-2)*5+5)</f>
        <v>-5672.933</v>
      </c>
      <c r="E78" cm="1">
        <f t="array" ref="E78">INDEX(Sheet1!E:E,(ROW()-2)*5+5)</f>
        <v>13.126204675956515</v>
      </c>
      <c r="F78" cm="1">
        <f t="array" ref="F78">INDEX(Sheet1!F:F,(ROW()-2)*5+5)</f>
        <v>12.41866395503</v>
      </c>
      <c r="G78" cm="1">
        <f t="array" ref="G78">INDEX(Sheet1!G:G,(ROW()-2)*5+5)</f>
        <v>13.158547406424949</v>
      </c>
      <c r="H78">
        <f t="shared" si="10"/>
        <v>110</v>
      </c>
      <c r="I78">
        <f t="shared" si="11"/>
        <v>127</v>
      </c>
      <c r="J78">
        <f t="shared" si="12"/>
        <v>0.70754072092651477</v>
      </c>
      <c r="K78">
        <f t="shared" si="13"/>
        <v>0.50061387176921224</v>
      </c>
      <c r="L78">
        <f t="shared" si="14"/>
        <v>109</v>
      </c>
      <c r="M78">
        <f t="shared" si="15"/>
        <v>3.2342730468434056E-2</v>
      </c>
      <c r="N78">
        <f t="shared" si="16"/>
        <v>1.0460522141537726E-3</v>
      </c>
    </row>
    <row r="79" spans="1:14" x14ac:dyDescent="0.2">
      <c r="A79" t="str" cm="1">
        <f t="array" ref="A79">INDEX(Sheet1!A:A,(ROW()-2)*5+5)</f>
        <v>CC[N+](=O)[O-]</v>
      </c>
      <c r="B79" cm="1">
        <f t="array" ref="B79">INDEX(Sheet1!B:B,(ROW()-2)*5+5)</f>
        <v>2.0380820000000001E-3</v>
      </c>
      <c r="C79" cm="1">
        <f t="array" ref="C79">INDEX(Sheet1!C:C,(ROW()-2)*5+5)</f>
        <v>23.107239</v>
      </c>
      <c r="D79" cm="1">
        <f t="array" ref="D79">INDEX(Sheet1!D:D,(ROW()-2)*5+5)</f>
        <v>-4408.9584999999997</v>
      </c>
      <c r="E79" cm="1">
        <f t="array" ref="E79">INDEX(Sheet1!E:E,(ROW()-2)*5+5)</f>
        <v>13.832614542291612</v>
      </c>
      <c r="F79" cm="1">
        <f t="array" ref="F79">INDEX(Sheet1!F:F,(ROW()-2)*5+5)</f>
        <v>14.121420042403001</v>
      </c>
      <c r="G79" cm="1">
        <f t="array" ref="G79">INDEX(Sheet1!G:G,(ROW()-2)*5+5)</f>
        <v>13.880818369897582</v>
      </c>
      <c r="H79">
        <f t="shared" si="10"/>
        <v>36</v>
      </c>
      <c r="I79">
        <f t="shared" si="11"/>
        <v>20</v>
      </c>
      <c r="J79">
        <f t="shared" si="12"/>
        <v>0.28880550011138872</v>
      </c>
      <c r="K79">
        <f t="shared" si="13"/>
        <v>8.3408616894589352E-2</v>
      </c>
      <c r="L79">
        <f t="shared" si="14"/>
        <v>30</v>
      </c>
      <c r="M79">
        <f t="shared" si="15"/>
        <v>4.8203827605970417E-2</v>
      </c>
      <c r="N79">
        <f t="shared" si="16"/>
        <v>2.3236089958661157E-3</v>
      </c>
    </row>
    <row r="80" spans="1:14" x14ac:dyDescent="0.2">
      <c r="A80" t="str" cm="1">
        <f t="array" ref="A80">INDEX(Sheet1!A:A,(ROW()-2)*5+5)</f>
        <v>CC#CC</v>
      </c>
      <c r="B80" cm="1">
        <f t="array" ref="B80">INDEX(Sheet1!B:B,(ROW()-2)*5+5)</f>
        <v>2.408898E-3</v>
      </c>
      <c r="C80" cm="1">
        <f t="array" ref="C80">INDEX(Sheet1!C:C,(ROW()-2)*5+5)</f>
        <v>22.163443000000001</v>
      </c>
      <c r="D80" cm="1">
        <f t="array" ref="D80">INDEX(Sheet1!D:D,(ROW()-2)*5+5)</f>
        <v>-3484.5266000000001</v>
      </c>
      <c r="E80" cm="1">
        <f t="array" ref="E80">INDEX(Sheet1!E:E,(ROW()-2)*5+5)</f>
        <v>14.471349773124563</v>
      </c>
      <c r="F80" cm="1">
        <f t="array" ref="F80">INDEX(Sheet1!F:F,(ROW()-2)*5+5)</f>
        <v>13.7695738423132</v>
      </c>
      <c r="G80" cm="1">
        <f t="array" ref="G80">INDEX(Sheet1!G:G,(ROW()-2)*5+5)</f>
        <v>14.469207250211326</v>
      </c>
      <c r="H80">
        <f t="shared" si="10"/>
        <v>4</v>
      </c>
      <c r="I80">
        <f t="shared" si="11"/>
        <v>42</v>
      </c>
      <c r="J80">
        <f t="shared" si="12"/>
        <v>0.70177593081136358</v>
      </c>
      <c r="K80">
        <f t="shared" si="13"/>
        <v>0.49248945706615577</v>
      </c>
      <c r="L80">
        <f t="shared" si="14"/>
        <v>4</v>
      </c>
      <c r="M80">
        <f t="shared" si="15"/>
        <v>2.1425229132372436E-3</v>
      </c>
      <c r="N80">
        <f t="shared" si="16"/>
        <v>4.5904044337466058E-6</v>
      </c>
    </row>
    <row r="81" spans="1:14" x14ac:dyDescent="0.2">
      <c r="A81" t="str" cm="1">
        <f t="array" ref="A81">INDEX(Sheet1!A:A,(ROW()-2)*5+5)</f>
        <v>CC#N</v>
      </c>
      <c r="B81" cm="1">
        <f t="array" ref="B81">INDEX(Sheet1!B:B,(ROW()-2)*5+5)</f>
        <v>2.1438350000000002E-3</v>
      </c>
      <c r="C81" cm="1">
        <f t="array" ref="C81">INDEX(Sheet1!C:C,(ROW()-2)*5+5)</f>
        <v>22.678477999999998</v>
      </c>
      <c r="D81" cm="1">
        <f t="array" ref="D81">INDEX(Sheet1!D:D,(ROW()-2)*5+5)</f>
        <v>-4204.33</v>
      </c>
      <c r="E81" cm="1">
        <f t="array" ref="E81">INDEX(Sheet1!E:E,(ROW()-2)*5+5)</f>
        <v>14.131673498940573</v>
      </c>
      <c r="F81" cm="1">
        <f t="array" ref="F81">INDEX(Sheet1!F:F,(ROW()-2)*5+5)</f>
        <v>13.665088194449998</v>
      </c>
      <c r="G81" cm="1">
        <f t="array" ref="G81">INDEX(Sheet1!G:G,(ROW()-2)*5+5)</f>
        <v>14.157854865837161</v>
      </c>
      <c r="H81">
        <f t="shared" si="10"/>
        <v>12</v>
      </c>
      <c r="I81">
        <f t="shared" si="11"/>
        <v>50</v>
      </c>
      <c r="J81">
        <f t="shared" si="12"/>
        <v>0.46658530449057523</v>
      </c>
      <c r="K81">
        <f t="shared" si="13"/>
        <v>0.21770184636656278</v>
      </c>
      <c r="L81">
        <f t="shared" si="14"/>
        <v>11</v>
      </c>
      <c r="M81">
        <f t="shared" si="15"/>
        <v>2.6181366896587122E-2</v>
      </c>
      <c r="N81">
        <f t="shared" si="16"/>
        <v>6.8546397257370796E-4</v>
      </c>
    </row>
    <row r="82" spans="1:14" x14ac:dyDescent="0.2">
      <c r="A82" t="str" cm="1">
        <f t="array" ref="A82">INDEX(Sheet1!A:A,(ROW()-2)*5+5)</f>
        <v>CC=CCOCCO</v>
      </c>
      <c r="B82" cm="1">
        <f t="array" ref="B82">INDEX(Sheet1!B:B,(ROW()-2)*5+5)</f>
        <v>1.8693340000000001E-3</v>
      </c>
      <c r="C82" cm="1">
        <f t="array" ref="C82">INDEX(Sheet1!C:C,(ROW()-2)*5+5)</f>
        <v>24.870604</v>
      </c>
      <c r="D82" cm="1">
        <f t="array" ref="D82">INDEX(Sheet1!D:D,(ROW()-2)*5+5)</f>
        <v>-6364.0219999999999</v>
      </c>
      <c r="E82" cm="1">
        <f t="array" ref="E82">INDEX(Sheet1!E:E,(ROW()-2)*5+5)</f>
        <v>13.379431694426991</v>
      </c>
      <c r="F82" cm="1">
        <f t="array" ref="F82">INDEX(Sheet1!F:F,(ROW()-2)*5+5)</f>
        <v>12.974121298651999</v>
      </c>
      <c r="G82" cm="1">
        <f t="array" ref="G82">INDEX(Sheet1!G:G,(ROW()-2)*5+5)</f>
        <v>13.317577394948525</v>
      </c>
      <c r="H82">
        <f t="shared" si="10"/>
        <v>94</v>
      </c>
      <c r="I82">
        <f t="shared" si="11"/>
        <v>96</v>
      </c>
      <c r="J82">
        <f t="shared" si="12"/>
        <v>0.40531039577499151</v>
      </c>
      <c r="K82">
        <f t="shared" si="13"/>
        <v>0.16427651692328024</v>
      </c>
      <c r="L82">
        <f t="shared" si="14"/>
        <v>98</v>
      </c>
      <c r="M82">
        <f t="shared" si="15"/>
        <v>6.1854299478465435E-2</v>
      </c>
      <c r="N82">
        <f t="shared" si="16"/>
        <v>3.8259543639716895E-3</v>
      </c>
    </row>
    <row r="83" spans="1:14" x14ac:dyDescent="0.2">
      <c r="A83" t="str" cm="1">
        <f t="array" ref="A83">INDEX(Sheet1!A:A,(ROW()-2)*5+5)</f>
        <v>CC1=C(C)SC=C1</v>
      </c>
      <c r="B83" cm="1">
        <f t="array" ref="B83">INDEX(Sheet1!B:B,(ROW()-2)*5+5)</f>
        <v>1.8734050000000001E-3</v>
      </c>
      <c r="C83" cm="1">
        <f t="array" ref="C83">INDEX(Sheet1!C:C,(ROW()-2)*5+5)</f>
        <v>22.706299000000001</v>
      </c>
      <c r="D83" cm="1">
        <f t="array" ref="D83">INDEX(Sheet1!D:D,(ROW()-2)*5+5)</f>
        <v>-5074.4594999999999</v>
      </c>
      <c r="E83" cm="1">
        <f t="array" ref="E83">INDEX(Sheet1!E:E,(ROW()-2)*5+5)</f>
        <v>13.897134208711888</v>
      </c>
      <c r="F83" cm="1">
        <f t="array" ref="F83">INDEX(Sheet1!F:F,(ROW()-2)*5+5)</f>
        <v>13.199781200402501</v>
      </c>
      <c r="G83" cm="1">
        <f t="array" ref="G83">INDEX(Sheet1!G:G,(ROW()-2)*5+5)</f>
        <v>13.885028706383624</v>
      </c>
      <c r="H83">
        <f t="shared" si="10"/>
        <v>28</v>
      </c>
      <c r="I83">
        <f t="shared" si="11"/>
        <v>79</v>
      </c>
      <c r="J83">
        <f t="shared" si="12"/>
        <v>0.69735300830938662</v>
      </c>
      <c r="K83">
        <f t="shared" si="13"/>
        <v>0.48630121819815147</v>
      </c>
      <c r="L83">
        <f t="shared" si="14"/>
        <v>28</v>
      </c>
      <c r="M83">
        <f t="shared" si="15"/>
        <v>1.210550232826435E-2</v>
      </c>
      <c r="N83">
        <f t="shared" si="16"/>
        <v>1.465431866196136E-4</v>
      </c>
    </row>
    <row r="84" spans="1:14" x14ac:dyDescent="0.2">
      <c r="A84" t="str" cm="1">
        <f t="array" ref="A84">INDEX(Sheet1!A:A,(ROW()-2)*5+5)</f>
        <v>CC1CCCCC=1</v>
      </c>
      <c r="B84" cm="1">
        <f t="array" ref="B84">INDEX(Sheet1!B:B,(ROW()-2)*5+5)</f>
        <v>2.0865720000000001E-3</v>
      </c>
      <c r="C84" cm="1">
        <f t="array" ref="C84">INDEX(Sheet1!C:C,(ROW()-2)*5+5)</f>
        <v>22.547263999999998</v>
      </c>
      <c r="D84" cm="1">
        <f t="array" ref="D84">INDEX(Sheet1!D:D,(ROW()-2)*5+5)</f>
        <v>-4429.7407000000003</v>
      </c>
      <c r="E84" cm="1">
        <f t="array" ref="E84">INDEX(Sheet1!E:E,(ROW()-2)*5+5)</f>
        <v>13.599433602744872</v>
      </c>
      <c r="F84" cm="1">
        <f t="array" ref="F84">INDEX(Sheet1!F:F,(ROW()-2)*5+5)</f>
        <v>13.304291088119598</v>
      </c>
      <c r="G84" cm="1">
        <f t="array" ref="G84">INDEX(Sheet1!G:G,(ROW()-2)*5+5)</f>
        <v>13.589028681968038</v>
      </c>
      <c r="H84">
        <f t="shared" si="10"/>
        <v>59</v>
      </c>
      <c r="I84">
        <f t="shared" si="11"/>
        <v>70</v>
      </c>
      <c r="J84">
        <f t="shared" si="12"/>
        <v>0.29514251462527419</v>
      </c>
      <c r="K84">
        <f t="shared" si="13"/>
        <v>8.710910393933019E-2</v>
      </c>
      <c r="L84">
        <f t="shared" si="14"/>
        <v>58</v>
      </c>
      <c r="M84">
        <f t="shared" si="15"/>
        <v>1.0404920776833748E-2</v>
      </c>
      <c r="N84">
        <f t="shared" si="16"/>
        <v>1.0826237637218661E-4</v>
      </c>
    </row>
    <row r="85" spans="1:14" x14ac:dyDescent="0.2">
      <c r="A85" t="str" cm="1">
        <f t="array" ref="A85">INDEX(Sheet1!A:A,(ROW()-2)*5+5)</f>
        <v>CCC(=O)OCC</v>
      </c>
      <c r="B85" cm="1">
        <f t="array" ref="B85">INDEX(Sheet1!B:B,(ROW()-2)*5+5)</f>
        <v>2.1771669999999998E-3</v>
      </c>
      <c r="C85" cm="1">
        <f t="array" ref="C85">INDEX(Sheet1!C:C,(ROW()-2)*5+5)</f>
        <v>23.140059000000001</v>
      </c>
      <c r="D85" cm="1">
        <f t="array" ref="D85">INDEX(Sheet1!D:D,(ROW()-2)*5+5)</f>
        <v>-4506.3065999999999</v>
      </c>
      <c r="E85" cm="1">
        <f t="array" ref="E85">INDEX(Sheet1!E:E,(ROW()-2)*5+5)</f>
        <v>13.625484620315451</v>
      </c>
      <c r="F85" cm="1">
        <f t="array" ref="F85">INDEX(Sheet1!F:F,(ROW()-2)*5+5)</f>
        <v>13.329076978597802</v>
      </c>
      <c r="G85" cm="1">
        <f t="array" ref="G85">INDEX(Sheet1!G:G,(ROW()-2)*5+5)</f>
        <v>13.601566292557946</v>
      </c>
      <c r="H85">
        <f t="shared" si="10"/>
        <v>56</v>
      </c>
      <c r="I85">
        <f t="shared" si="11"/>
        <v>66</v>
      </c>
      <c r="J85">
        <f t="shared" si="12"/>
        <v>0.29640764171764822</v>
      </c>
      <c r="K85">
        <f t="shared" si="13"/>
        <v>8.7857490068617719E-2</v>
      </c>
      <c r="L85">
        <f t="shared" si="14"/>
        <v>55</v>
      </c>
      <c r="M85">
        <f t="shared" si="15"/>
        <v>2.3918327757504798E-2</v>
      </c>
      <c r="N85">
        <f t="shared" si="16"/>
        <v>5.7208640271542445E-4</v>
      </c>
    </row>
    <row r="86" spans="1:14" x14ac:dyDescent="0.2">
      <c r="A86" t="str" cm="1">
        <f t="array" ref="A86">INDEX(Sheet1!A:A,(ROW()-2)*5+5)</f>
        <v>CCC(C)(C)CC(C)CC</v>
      </c>
      <c r="B86" cm="1">
        <f t="array" ref="B86">INDEX(Sheet1!B:B,(ROW()-2)*5+5)</f>
        <v>2.0065209999999998E-3</v>
      </c>
      <c r="C86" cm="1">
        <f t="array" ref="C86">INDEX(Sheet1!C:C,(ROW()-2)*5+5)</f>
        <v>22.647030000000001</v>
      </c>
      <c r="D86" cm="1">
        <f t="array" ref="D86">INDEX(Sheet1!D:D,(ROW()-2)*5+5)</f>
        <v>-4345.4129999999996</v>
      </c>
      <c r="E86" cm="1">
        <f t="array" ref="E86">INDEX(Sheet1!E:E,(ROW()-2)*5+5)</f>
        <v>12.996394673722389</v>
      </c>
      <c r="F86" cm="1">
        <f t="array" ref="F86">INDEX(Sheet1!F:F,(ROW()-2)*5+5)</f>
        <v>13.927867561827002</v>
      </c>
      <c r="G86" cm="1">
        <f t="array" ref="G86">INDEX(Sheet1!G:G,(ROW()-2)*5+5)</f>
        <v>12.974105444692194</v>
      </c>
      <c r="H86">
        <f t="shared" si="10"/>
        <v>118</v>
      </c>
      <c r="I86">
        <f t="shared" si="11"/>
        <v>33</v>
      </c>
      <c r="J86">
        <f t="shared" si="12"/>
        <v>0.93147288810461326</v>
      </c>
      <c r="K86">
        <f t="shared" si="13"/>
        <v>0.86764174127394933</v>
      </c>
      <c r="L86">
        <f t="shared" si="14"/>
        <v>116</v>
      </c>
      <c r="M86">
        <f t="shared" si="15"/>
        <v>2.2289229030194591E-2</v>
      </c>
      <c r="N86">
        <f t="shared" si="16"/>
        <v>4.9680973076046925E-4</v>
      </c>
    </row>
    <row r="87" spans="1:14" x14ac:dyDescent="0.2">
      <c r="A87" t="str" cm="1">
        <f t="array" ref="A87">INDEX(Sheet1!A:A,(ROW()-2)*5+5)</f>
        <v>CCC(CC)C(=O)O</v>
      </c>
      <c r="B87" cm="1">
        <f t="array" ref="B87">INDEX(Sheet1!B:B,(ROW()-2)*5+5)</f>
        <v>1.7992489999999999E-3</v>
      </c>
      <c r="C87" cm="1">
        <f t="array" ref="C87">INDEX(Sheet1!C:C,(ROW()-2)*5+5)</f>
        <v>25.069208</v>
      </c>
      <c r="D87" cm="1">
        <f t="array" ref="D87">INDEX(Sheet1!D:D,(ROW()-2)*5+5)</f>
        <v>-5894.1635999999999</v>
      </c>
      <c r="E87" cm="1">
        <f t="array" ref="E87">INDEX(Sheet1!E:E,(ROW()-2)*5+5)</f>
        <v>13.513317183892106</v>
      </c>
      <c r="F87" cm="1">
        <f t="array" ref="F87">INDEX(Sheet1!F:F,(ROW()-2)*5+5)</f>
        <v>14.464140036863601</v>
      </c>
      <c r="G87" cm="1">
        <f t="array" ref="G87">INDEX(Sheet1!G:G,(ROW()-2)*5+5)</f>
        <v>13.472317926837624</v>
      </c>
      <c r="H87">
        <f t="shared" si="10"/>
        <v>75</v>
      </c>
      <c r="I87">
        <f t="shared" si="11"/>
        <v>6</v>
      </c>
      <c r="J87">
        <f t="shared" si="12"/>
        <v>0.95082285297149483</v>
      </c>
      <c r="K87">
        <f t="shared" si="13"/>
        <v>0.9040640977328529</v>
      </c>
      <c r="L87">
        <f t="shared" si="14"/>
        <v>76</v>
      </c>
      <c r="M87">
        <f t="shared" si="15"/>
        <v>4.099925705448193E-2</v>
      </c>
      <c r="N87">
        <f t="shared" si="16"/>
        <v>1.6809390790194863E-3</v>
      </c>
    </row>
    <row r="88" spans="1:14" x14ac:dyDescent="0.2">
      <c r="A88" t="str" cm="1">
        <f t="array" ref="A88">INDEX(Sheet1!A:A,(ROW()-2)*5+5)</f>
        <v>CCC#CCC</v>
      </c>
      <c r="B88" cm="1">
        <f t="array" ref="B88">INDEX(Sheet1!B:B,(ROW()-2)*5+5)</f>
        <v>2.2196939999999999E-3</v>
      </c>
      <c r="C88" cm="1">
        <f t="array" ref="C88">INDEX(Sheet1!C:C,(ROW()-2)*5+5)</f>
        <v>22.358682999999999</v>
      </c>
      <c r="D88" cm="1">
        <f t="array" ref="D88">INDEX(Sheet1!D:D,(ROW()-2)*5+5)</f>
        <v>-3704.5742</v>
      </c>
      <c r="E88" cm="1">
        <f t="array" ref="E88">INDEX(Sheet1!E:E,(ROW()-2)*5+5)</f>
        <v>13.770155390550144</v>
      </c>
      <c r="F88" cm="1">
        <f t="array" ref="F88">INDEX(Sheet1!F:F,(ROW()-2)*5+5)</f>
        <v>14.1356618757052</v>
      </c>
      <c r="G88" cm="1">
        <f t="array" ref="G88">INDEX(Sheet1!G:G,(ROW()-2)*5+5)</f>
        <v>13.716490515623521</v>
      </c>
      <c r="H88">
        <f t="shared" si="10"/>
        <v>41</v>
      </c>
      <c r="I88">
        <f t="shared" si="11"/>
        <v>17</v>
      </c>
      <c r="J88">
        <f t="shared" si="12"/>
        <v>0.36550648515505557</v>
      </c>
      <c r="K88">
        <f t="shared" si="13"/>
        <v>0.13359499069040287</v>
      </c>
      <c r="L88">
        <f t="shared" si="14"/>
        <v>47</v>
      </c>
      <c r="M88">
        <f t="shared" si="15"/>
        <v>5.3664874926623085E-2</v>
      </c>
      <c r="N88">
        <f t="shared" si="16"/>
        <v>2.879918800890099E-3</v>
      </c>
    </row>
    <row r="89" spans="1:14" x14ac:dyDescent="0.2">
      <c r="A89" t="str" cm="1">
        <f t="array" ref="A89">INDEX(Sheet1!A:A,(ROW()-2)*5+5)</f>
        <v>CCC1=CCCCC1</v>
      </c>
      <c r="B89" cm="1">
        <f t="array" ref="B89">INDEX(Sheet1!B:B,(ROW()-2)*5+5)</f>
        <v>1.9921409999999998E-3</v>
      </c>
      <c r="C89" cm="1">
        <f t="array" ref="C89">INDEX(Sheet1!C:C,(ROW()-2)*5+5)</f>
        <v>22.613320999999999</v>
      </c>
      <c r="D89" cm="1">
        <f t="array" ref="D89">INDEX(Sheet1!D:D,(ROW()-2)*5+5)</f>
        <v>-4730.7860000000001</v>
      </c>
      <c r="E89" cm="1">
        <f t="array" ref="E89">INDEX(Sheet1!E:E,(ROW()-2)*5+5)</f>
        <v>13.446305284611643</v>
      </c>
      <c r="F89" cm="1">
        <f t="array" ref="F89">INDEX(Sheet1!F:F,(ROW()-2)*5+5)</f>
        <v>13.188928247173999</v>
      </c>
      <c r="G89" cm="1">
        <f t="array" ref="G89">INDEX(Sheet1!G:G,(ROW()-2)*5+5)</f>
        <v>13.425011688606826</v>
      </c>
      <c r="H89">
        <f t="shared" si="10"/>
        <v>85</v>
      </c>
      <c r="I89">
        <f t="shared" si="11"/>
        <v>82</v>
      </c>
      <c r="J89">
        <f t="shared" si="12"/>
        <v>0.25737703743764406</v>
      </c>
      <c r="K89">
        <f t="shared" si="13"/>
        <v>6.6242939400178433E-2</v>
      </c>
      <c r="L89">
        <f t="shared" si="14"/>
        <v>83</v>
      </c>
      <c r="M89">
        <f t="shared" si="15"/>
        <v>2.1293596004817061E-2</v>
      </c>
      <c r="N89">
        <f t="shared" si="16"/>
        <v>4.534172308163611E-4</v>
      </c>
    </row>
    <row r="90" spans="1:14" x14ac:dyDescent="0.2">
      <c r="A90" t="str" cm="1">
        <f t="array" ref="A90">INDEX(Sheet1!A:A,(ROW()-2)*5+5)</f>
        <v>CCc1cc(C)sc1C</v>
      </c>
      <c r="B90" cm="1">
        <f t="array" ref="B90">INDEX(Sheet1!B:B,(ROW()-2)*5+5)</f>
        <v>1.81653E-3</v>
      </c>
      <c r="C90" cm="1">
        <f t="array" ref="C90">INDEX(Sheet1!C:C,(ROW()-2)*5+5)</f>
        <v>22.888002</v>
      </c>
      <c r="D90" cm="1">
        <f t="array" ref="D90">INDEX(Sheet1!D:D,(ROW()-2)*5+5)</f>
        <v>-5325.8770000000004</v>
      </c>
      <c r="E90" cm="1">
        <f t="array" ref="E90">INDEX(Sheet1!E:E,(ROW()-2)*5+5)</f>
        <v>13.417986256079658</v>
      </c>
      <c r="F90" cm="1">
        <f t="array" ref="F90">INDEX(Sheet1!F:F,(ROW()-2)*5+5)</f>
        <v>13.21338665319</v>
      </c>
      <c r="G90" cm="1">
        <f t="array" ref="G90">INDEX(Sheet1!G:G,(ROW()-2)*5+5)</f>
        <v>13.384471052780029</v>
      </c>
      <c r="H90">
        <f t="shared" si="10"/>
        <v>90</v>
      </c>
      <c r="I90">
        <f t="shared" si="11"/>
        <v>78</v>
      </c>
      <c r="J90">
        <f t="shared" si="12"/>
        <v>0.20459960288965817</v>
      </c>
      <c r="K90">
        <f t="shared" si="13"/>
        <v>4.1860997502605822E-2</v>
      </c>
      <c r="L90">
        <f t="shared" si="14"/>
        <v>90</v>
      </c>
      <c r="M90">
        <f t="shared" si="15"/>
        <v>3.3515203299629093E-2</v>
      </c>
      <c r="N90">
        <f t="shared" si="16"/>
        <v>1.1232688522154687E-3</v>
      </c>
    </row>
    <row r="91" spans="1:14" x14ac:dyDescent="0.2">
      <c r="A91" t="str" cm="1">
        <f t="array" ref="A91">INDEX(Sheet1!A:A,(ROW()-2)*5+5)</f>
        <v>CCCC(=O)CCCC</v>
      </c>
      <c r="B91" cm="1">
        <f t="array" ref="B91">INDEX(Sheet1!B:B,(ROW()-2)*5+5)</f>
        <v>1.8871039999999999E-3</v>
      </c>
      <c r="C91" cm="1">
        <f t="array" ref="C91">INDEX(Sheet1!C:C,(ROW()-2)*5+5)</f>
        <v>23.238430000000001</v>
      </c>
      <c r="D91" cm="1">
        <f t="array" ref="D91">INDEX(Sheet1!D:D,(ROW()-2)*5+5)</f>
        <v>-5015.2362999999996</v>
      </c>
      <c r="E91" cm="1">
        <f t="array" ref="E91">INDEX(Sheet1!E:E,(ROW()-2)*5+5)</f>
        <v>13.494983761645447</v>
      </c>
      <c r="F91" cm="1">
        <f t="array" ref="F91">INDEX(Sheet1!F:F,(ROW()-2)*5+5)</f>
        <v>13.774157517324802</v>
      </c>
      <c r="G91" cm="1">
        <f t="array" ref="G91">INDEX(Sheet1!G:G,(ROW()-2)*5+5)</f>
        <v>13.456015034261245</v>
      </c>
      <c r="H91">
        <f t="shared" si="10"/>
        <v>77</v>
      </c>
      <c r="I91">
        <f t="shared" si="11"/>
        <v>41</v>
      </c>
      <c r="J91">
        <f t="shared" si="12"/>
        <v>0.27917375567935565</v>
      </c>
      <c r="K91">
        <f t="shared" si="13"/>
        <v>7.7937985860116563E-2</v>
      </c>
      <c r="L91">
        <f t="shared" si="14"/>
        <v>78</v>
      </c>
      <c r="M91">
        <f t="shared" si="15"/>
        <v>3.8968727384201429E-2</v>
      </c>
      <c r="N91">
        <f t="shared" si="16"/>
        <v>1.5185617139442103E-3</v>
      </c>
    </row>
    <row r="92" spans="1:14" x14ac:dyDescent="0.2">
      <c r="A92" t="str" cm="1">
        <f t="array" ref="A92">INDEX(Sheet1!A:A,(ROW()-2)*5+5)</f>
        <v>CCCC(=O)OC</v>
      </c>
      <c r="B92" cm="1">
        <f t="array" ref="B92">INDEX(Sheet1!B:B,(ROW()-2)*5+5)</f>
        <v>2.1611690000000001E-3</v>
      </c>
      <c r="C92" cm="1">
        <f t="array" ref="C92">INDEX(Sheet1!C:C,(ROW()-2)*5+5)</f>
        <v>23.154254999999999</v>
      </c>
      <c r="D92" cm="1">
        <f t="array" ref="D92">INDEX(Sheet1!D:D,(ROW()-2)*5+5)</f>
        <v>-4589.2039999999997</v>
      </c>
      <c r="E92" cm="1">
        <f t="array" ref="E92">INDEX(Sheet1!E:E,(ROW()-2)*5+5)</f>
        <v>13.596018342167834</v>
      </c>
      <c r="F92" cm="1">
        <f t="array" ref="F92">INDEX(Sheet1!F:F,(ROW()-2)*5+5)</f>
        <v>13.236209580523999</v>
      </c>
      <c r="G92" cm="1">
        <f t="array" ref="G92">INDEX(Sheet1!G:G,(ROW()-2)*5+5)</f>
        <v>13.57800248797068</v>
      </c>
      <c r="H92">
        <f t="shared" si="10"/>
        <v>60</v>
      </c>
      <c r="I92">
        <f t="shared" si="11"/>
        <v>75</v>
      </c>
      <c r="J92">
        <f t="shared" si="12"/>
        <v>0.35980876164383524</v>
      </c>
      <c r="K92">
        <f t="shared" si="13"/>
        <v>0.12946234495567024</v>
      </c>
      <c r="L92">
        <f t="shared" si="14"/>
        <v>60</v>
      </c>
      <c r="M92">
        <f t="shared" si="15"/>
        <v>1.8015854197154013E-2</v>
      </c>
      <c r="N92">
        <f t="shared" si="16"/>
        <v>3.2457100245311188E-4</v>
      </c>
    </row>
    <row r="93" spans="1:14" x14ac:dyDescent="0.2">
      <c r="A93" t="str" cm="1">
        <f t="array" ref="A93">INDEX(Sheet1!A:A,(ROW()-2)*5+5)</f>
        <v>CCCC(C)CC=O</v>
      </c>
      <c r="B93" cm="1">
        <f t="array" ref="B93">INDEX(Sheet1!B:B,(ROW()-2)*5+5)</f>
        <v>1.9851119999999998E-3</v>
      </c>
      <c r="C93" cm="1">
        <f t="array" ref="C93">INDEX(Sheet1!C:C,(ROW()-2)*5+5)</f>
        <v>23.107503999999999</v>
      </c>
      <c r="D93" cm="1">
        <f t="array" ref="D93">INDEX(Sheet1!D:D,(ROW()-2)*5+5)</f>
        <v>-4826.9755999999998</v>
      </c>
      <c r="E93" cm="1">
        <f t="array" ref="E93">INDEX(Sheet1!E:E,(ROW()-2)*5+5)</f>
        <v>13.469677519951635</v>
      </c>
      <c r="F93" cm="1">
        <f t="array" ref="F93">INDEX(Sheet1!F:F,(ROW()-2)*5+5)</f>
        <v>13.5254168127328</v>
      </c>
      <c r="G93" cm="1">
        <f t="array" ref="G93">INDEX(Sheet1!G:G,(ROW()-2)*5+5)</f>
        <v>13.443516707313947</v>
      </c>
      <c r="H93">
        <f t="shared" si="10"/>
        <v>82</v>
      </c>
      <c r="I93">
        <f t="shared" si="11"/>
        <v>53</v>
      </c>
      <c r="J93">
        <f t="shared" si="12"/>
        <v>5.5739292781165517E-2</v>
      </c>
      <c r="K93">
        <f t="shared" si="13"/>
        <v>3.1068687597444905E-3</v>
      </c>
      <c r="L93">
        <f t="shared" si="14"/>
        <v>80</v>
      </c>
      <c r="M93">
        <f t="shared" si="15"/>
        <v>2.6160812637687769E-2</v>
      </c>
      <c r="N93">
        <f t="shared" si="16"/>
        <v>6.8438811786420415E-4</v>
      </c>
    </row>
    <row r="94" spans="1:14" x14ac:dyDescent="0.2">
      <c r="A94" t="str" cm="1">
        <f t="array" ref="A94">INDEX(Sheet1!A:A,(ROW()-2)*5+5)</f>
        <v>CCCC=O</v>
      </c>
      <c r="B94" cm="1">
        <f t="array" ref="B94">INDEX(Sheet1!B:B,(ROW()-2)*5+5)</f>
        <v>2.2366360000000002E-3</v>
      </c>
      <c r="C94" cm="1">
        <f t="array" ref="C94">INDEX(Sheet1!C:C,(ROW()-2)*5+5)</f>
        <v>22.873472</v>
      </c>
      <c r="D94" cm="1">
        <f t="array" ref="D94">INDEX(Sheet1!D:D,(ROW()-2)*5+5)</f>
        <v>-4299.4994999999999</v>
      </c>
      <c r="E94" cm="1">
        <f t="array" ref="E94">INDEX(Sheet1!E:E,(ROW()-2)*5+5)</f>
        <v>13.909064751751551</v>
      </c>
      <c r="F94" cm="1">
        <f t="array" ref="F94">INDEX(Sheet1!F:F,(ROW()-2)*5+5)</f>
        <v>13.257056636318</v>
      </c>
      <c r="G94" cm="1">
        <f t="array" ref="G94">INDEX(Sheet1!G:G,(ROW()-2)*5+5)</f>
        <v>13.900406012079873</v>
      </c>
      <c r="H94">
        <f t="shared" si="10"/>
        <v>27</v>
      </c>
      <c r="I94">
        <f t="shared" si="11"/>
        <v>72</v>
      </c>
      <c r="J94">
        <f t="shared" si="12"/>
        <v>0.65200811543355108</v>
      </c>
      <c r="K94">
        <f t="shared" si="13"/>
        <v>0.42511458259121088</v>
      </c>
      <c r="L94">
        <f t="shared" si="14"/>
        <v>27</v>
      </c>
      <c r="M94">
        <f t="shared" si="15"/>
        <v>8.6587396716772957E-3</v>
      </c>
      <c r="N94">
        <f t="shared" si="16"/>
        <v>7.4973772701878246E-5</v>
      </c>
    </row>
    <row r="95" spans="1:14" x14ac:dyDescent="0.2">
      <c r="A95" t="str" cm="1">
        <f t="array" ref="A95">INDEX(Sheet1!A:A,(ROW()-2)*5+5)</f>
        <v>CCCCC(CC)CCO</v>
      </c>
      <c r="B95" cm="1">
        <f t="array" ref="B95">INDEX(Sheet1!B:B,(ROW()-2)*5+5)</f>
        <v>1.8602919999999999E-3</v>
      </c>
      <c r="C95" cm="1">
        <f t="array" ref="C95">INDEX(Sheet1!C:C,(ROW()-2)*5+5)</f>
        <v>25.092635999999999</v>
      </c>
      <c r="D95" cm="1">
        <f t="array" ref="D95">INDEX(Sheet1!D:D,(ROW()-2)*5+5)</f>
        <v>-6903.7686000000003</v>
      </c>
      <c r="E95" cm="1">
        <f t="array" ref="E95">INDEX(Sheet1!E:E,(ROW()-2)*5+5)</f>
        <v>12.955078934782843</v>
      </c>
      <c r="F95" cm="1">
        <f t="array" ref="F95">INDEX(Sheet1!F:F,(ROW()-2)*5+5)</f>
        <v>12.249610503568798</v>
      </c>
      <c r="G95" cm="1">
        <f t="array" ref="G95">INDEX(Sheet1!G:G,(ROW()-2)*5+5)</f>
        <v>12.896617308034674</v>
      </c>
      <c r="H95">
        <f t="shared" si="10"/>
        <v>120</v>
      </c>
      <c r="I95">
        <f t="shared" si="11"/>
        <v>130</v>
      </c>
      <c r="J95">
        <f t="shared" si="12"/>
        <v>0.70546843121404557</v>
      </c>
      <c r="K95">
        <f t="shared" si="13"/>
        <v>0.49768570743960655</v>
      </c>
      <c r="L95">
        <f t="shared" si="14"/>
        <v>124</v>
      </c>
      <c r="M95">
        <f t="shared" si="15"/>
        <v>5.8461626748169238E-2</v>
      </c>
      <c r="N95">
        <f t="shared" si="16"/>
        <v>3.4177618020422569E-3</v>
      </c>
    </row>
    <row r="96" spans="1:14" x14ac:dyDescent="0.2">
      <c r="A96" t="str" cm="1">
        <f t="array" ref="A96">INDEX(Sheet1!A:A,(ROW()-2)*5+5)</f>
        <v>CCCCCC(=O)O</v>
      </c>
      <c r="B96" cm="1">
        <f t="array" ref="B96">INDEX(Sheet1!B:B,(ROW()-2)*5+5)</f>
        <v>1.7778959999999999E-3</v>
      </c>
      <c r="C96" cm="1">
        <f t="array" ref="C96">INDEX(Sheet1!C:C,(ROW()-2)*5+5)</f>
        <v>24.738682000000001</v>
      </c>
      <c r="D96" cm="1">
        <f t="array" ref="D96">INDEX(Sheet1!D:D,(ROW()-2)*5+5)</f>
        <v>-6000.2960000000003</v>
      </c>
      <c r="E96" cm="1">
        <f t="array" ref="E96">INDEX(Sheet1!E:E,(ROW()-2)*5+5)</f>
        <v>13.4826241840662</v>
      </c>
      <c r="F96" cm="1">
        <f t="array" ref="F96">INDEX(Sheet1!F:F,(ROW()-2)*5+5)</f>
        <v>14.070779742784001</v>
      </c>
      <c r="G96" cm="1">
        <f t="array" ref="G96">INDEX(Sheet1!G:G,(ROW()-2)*5+5)</f>
        <v>13.405950791226569</v>
      </c>
      <c r="H96">
        <f t="shared" si="10"/>
        <v>79</v>
      </c>
      <c r="I96">
        <f t="shared" si="11"/>
        <v>23</v>
      </c>
      <c r="J96">
        <f t="shared" si="12"/>
        <v>0.58815555871780134</v>
      </c>
      <c r="K96">
        <f t="shared" si="13"/>
        <v>0.34592696125064903</v>
      </c>
      <c r="L96">
        <f t="shared" si="14"/>
        <v>85</v>
      </c>
      <c r="M96">
        <f t="shared" si="15"/>
        <v>7.6673392839630594E-2</v>
      </c>
      <c r="N96">
        <f t="shared" si="16"/>
        <v>5.8788091695403163E-3</v>
      </c>
    </row>
    <row r="97" spans="1:14" x14ac:dyDescent="0.2">
      <c r="A97" t="str" cm="1">
        <f t="array" ref="A97">INDEX(Sheet1!A:A,(ROW()-2)*5+5)</f>
        <v>CCCCCCC</v>
      </c>
      <c r="B97" cm="1">
        <f t="array" ref="B97">INDEX(Sheet1!B:B,(ROW()-2)*5+5)</f>
        <v>2.2183160000000001E-3</v>
      </c>
      <c r="C97" cm="1">
        <f t="array" ref="C97">INDEX(Sheet1!C:C,(ROW()-2)*5+5)</f>
        <v>22.736801</v>
      </c>
      <c r="D97" cm="1">
        <f t="array" ref="D97">INDEX(Sheet1!D:D,(ROW()-2)*5+5)</f>
        <v>-4241.2334000000001</v>
      </c>
      <c r="E97" cm="1">
        <f t="array" ref="E97">INDEX(Sheet1!E:E,(ROW()-2)*5+5)</f>
        <v>13.395956226052309</v>
      </c>
      <c r="F97" cm="1">
        <f t="array" ref="F97">INDEX(Sheet1!F:F,(ROW()-2)*5+5)</f>
        <v>13.328405089045599</v>
      </c>
      <c r="G97" cm="1">
        <f t="array" ref="G97">INDEX(Sheet1!G:G,(ROW()-2)*5+5)</f>
        <v>13.372113040786425</v>
      </c>
      <c r="H97">
        <f t="shared" si="10"/>
        <v>93</v>
      </c>
      <c r="I97">
        <f t="shared" si="11"/>
        <v>67</v>
      </c>
      <c r="J97">
        <f t="shared" si="12"/>
        <v>6.7551137006709894E-2</v>
      </c>
      <c r="K97">
        <f t="shared" si="13"/>
        <v>4.5631561108992911E-3</v>
      </c>
      <c r="L97">
        <f t="shared" si="14"/>
        <v>92</v>
      </c>
      <c r="M97">
        <f t="shared" si="15"/>
        <v>2.3843185265883804E-2</v>
      </c>
      <c r="N97">
        <f t="shared" si="16"/>
        <v>5.6849748362325858E-4</v>
      </c>
    </row>
    <row r="98" spans="1:14" x14ac:dyDescent="0.2">
      <c r="A98" t="str" cm="1">
        <f t="array" ref="A98">INDEX(Sheet1!A:A,(ROW()-2)*5+5)</f>
        <v>CCCCCCCCC</v>
      </c>
      <c r="B98" cm="1">
        <f t="array" ref="B98">INDEX(Sheet1!B:B,(ROW()-2)*5+5)</f>
        <v>1.9965460000000001E-3</v>
      </c>
      <c r="C98" cm="1">
        <f t="array" ref="C98">INDEX(Sheet1!C:C,(ROW()-2)*5+5)</f>
        <v>23.168823</v>
      </c>
      <c r="D98" cm="1">
        <f t="array" ref="D98">INDEX(Sheet1!D:D,(ROW()-2)*5+5)</f>
        <v>-4966.7245999999996</v>
      </c>
      <c r="E98" cm="1">
        <f t="array" ref="E98">INDEX(Sheet1!E:E,(ROW()-2)*5+5)</f>
        <v>13.211943027704606</v>
      </c>
      <c r="F98" cm="1">
        <f t="array" ref="F98">INDEX(Sheet1!F:F,(ROW()-2)*5+5)</f>
        <v>13.252528866768401</v>
      </c>
      <c r="G98" cm="1">
        <f t="array" ref="G98">INDEX(Sheet1!G:G,(ROW()-2)*5+5)</f>
        <v>13.188388548535411</v>
      </c>
      <c r="H98">
        <f t="shared" ref="H98:H129" si="17">_xlfn.RANK.AVG(E98,E:E)</f>
        <v>107</v>
      </c>
      <c r="I98">
        <f t="shared" ref="I98:I129" si="18">_xlfn.RANK.AVG(F98,F:F)</f>
        <v>73</v>
      </c>
      <c r="J98">
        <f t="shared" ref="J98:J129" si="19">ABS(F98-E98)</f>
        <v>4.0585839063794538E-2</v>
      </c>
      <c r="K98">
        <f t="shared" si="13"/>
        <v>1.6472103325122307E-3</v>
      </c>
      <c r="L98">
        <f t="shared" si="14"/>
        <v>107</v>
      </c>
      <c r="M98">
        <f t="shared" si="15"/>
        <v>2.355447916919573E-2</v>
      </c>
      <c r="N98">
        <f t="shared" si="16"/>
        <v>5.5481348893207552E-4</v>
      </c>
    </row>
    <row r="99" spans="1:14" x14ac:dyDescent="0.2">
      <c r="A99" t="str" cm="1">
        <f t="array" ref="A99">INDEX(Sheet1!A:A,(ROW()-2)*5+5)</f>
        <v>CCCCCCCCCC(=O)OC</v>
      </c>
      <c r="B99" cm="1">
        <f t="array" ref="B99">INDEX(Sheet1!B:B,(ROW()-2)*5+5)</f>
        <v>1.7272279999999999E-3</v>
      </c>
      <c r="C99" cm="1">
        <f t="array" ref="C99">INDEX(Sheet1!C:C,(ROW()-2)*5+5)</f>
        <v>24.289131000000001</v>
      </c>
      <c r="D99" cm="1">
        <f t="array" ref="D99">INDEX(Sheet1!D:D,(ROW()-2)*5+5)</f>
        <v>-6742.3994000000002</v>
      </c>
      <c r="E99" cm="1">
        <f t="array" ref="E99">INDEX(Sheet1!E:E,(ROW()-2)*5+5)</f>
        <v>13.000324185345731</v>
      </c>
      <c r="F99" cm="1">
        <f t="array" ref="F99">INDEX(Sheet1!F:F,(ROW()-2)*5+5)</f>
        <v>12.643469969136801</v>
      </c>
      <c r="G99" cm="1">
        <f t="array" ref="G99">INDEX(Sheet1!G:G,(ROW()-2)*5+5)</f>
        <v>12.92650971670837</v>
      </c>
      <c r="H99">
        <f t="shared" si="17"/>
        <v>117</v>
      </c>
      <c r="I99">
        <f t="shared" si="18"/>
        <v>116</v>
      </c>
      <c r="J99">
        <f t="shared" si="19"/>
        <v>0.3568542162089301</v>
      </c>
      <c r="K99">
        <f t="shared" si="13"/>
        <v>0.12734493162608984</v>
      </c>
      <c r="L99">
        <f t="shared" si="14"/>
        <v>120</v>
      </c>
      <c r="M99">
        <f t="shared" si="15"/>
        <v>7.381446863736052E-2</v>
      </c>
      <c r="N99">
        <f t="shared" si="16"/>
        <v>5.4485757802158795E-3</v>
      </c>
    </row>
    <row r="100" spans="1:14" x14ac:dyDescent="0.2">
      <c r="A100" t="str" cm="1">
        <f t="array" ref="A100">INDEX(Sheet1!A:A,(ROW()-2)*5+5)</f>
        <v>CCCCCCCCCCCC</v>
      </c>
      <c r="B100" cm="1">
        <f t="array" ref="B100">INDEX(Sheet1!B:B,(ROW()-2)*5+5)</f>
        <v>1.7876540000000001E-3</v>
      </c>
      <c r="C100" cm="1">
        <f t="array" ref="C100">INDEX(Sheet1!C:C,(ROW()-2)*5+5)</f>
        <v>23.895392999999999</v>
      </c>
      <c r="D100" cm="1">
        <f t="array" ref="D100">INDEX(Sheet1!D:D,(ROW()-2)*5+5)</f>
        <v>-6243.3580000000002</v>
      </c>
      <c r="E100" cm="1">
        <f t="array" ref="E100">INDEX(Sheet1!E:E,(ROW()-2)*5+5)</f>
        <v>12.947006902908246</v>
      </c>
      <c r="F100" cm="1">
        <f t="array" ref="F100">INDEX(Sheet1!F:F,(ROW()-2)*5+5)</f>
        <v>12.734429097867999</v>
      </c>
      <c r="G100" cm="1">
        <f t="array" ref="G100">INDEX(Sheet1!G:G,(ROW()-2)*5+5)</f>
        <v>12.917729529774087</v>
      </c>
      <c r="H100">
        <f t="shared" si="17"/>
        <v>121</v>
      </c>
      <c r="I100">
        <f t="shared" si="18"/>
        <v>110</v>
      </c>
      <c r="J100">
        <f t="shared" si="19"/>
        <v>0.21257780504024737</v>
      </c>
      <c r="K100">
        <f t="shared" si="13"/>
        <v>4.5189323195729422E-2</v>
      </c>
      <c r="L100">
        <f t="shared" si="14"/>
        <v>122</v>
      </c>
      <c r="M100">
        <f t="shared" si="15"/>
        <v>2.927737313415868E-2</v>
      </c>
      <c r="N100">
        <f t="shared" si="16"/>
        <v>8.5716457763675646E-4</v>
      </c>
    </row>
    <row r="101" spans="1:14" x14ac:dyDescent="0.2">
      <c r="A101" t="str" cm="1">
        <f t="array" ref="A101">INDEX(Sheet1!A:A,(ROW()-2)*5+5)</f>
        <v>CCCCCCCCCCCCO</v>
      </c>
      <c r="B101" cm="1">
        <f t="array" ref="B101">INDEX(Sheet1!B:B,(ROW()-2)*5+5)</f>
        <v>1.6306230000000001E-3</v>
      </c>
      <c r="C101" cm="1">
        <f t="array" ref="C101">INDEX(Sheet1!C:C,(ROW()-2)*5+5)</f>
        <v>25.302226999999998</v>
      </c>
      <c r="D101" cm="1">
        <f t="array" ref="D101">INDEX(Sheet1!D:D,(ROW()-2)*5+5)</f>
        <v>-7879.6620000000003</v>
      </c>
      <c r="E101" cm="1">
        <f t="array" ref="E101">INDEX(Sheet1!E:E,(ROW()-2)*5+5)</f>
        <v>12.95634037698353</v>
      </c>
      <c r="F101" cm="1">
        <f t="array" ref="F101">INDEX(Sheet1!F:F,(ROW()-2)*5+5)</f>
        <v>12.453468910573998</v>
      </c>
      <c r="G101" cm="1">
        <f t="array" ref="G101">INDEX(Sheet1!G:G,(ROW()-2)*5+5)</f>
        <v>12.933182621065823</v>
      </c>
      <c r="H101">
        <f t="shared" si="17"/>
        <v>119</v>
      </c>
      <c r="I101">
        <f t="shared" si="18"/>
        <v>126</v>
      </c>
      <c r="J101">
        <f t="shared" si="19"/>
        <v>0.50287146640953218</v>
      </c>
      <c r="K101">
        <f t="shared" si="13"/>
        <v>0.25287971172887325</v>
      </c>
      <c r="L101">
        <f t="shared" si="14"/>
        <v>119</v>
      </c>
      <c r="M101">
        <f t="shared" si="15"/>
        <v>2.3157755917706524E-2</v>
      </c>
      <c r="N101">
        <f t="shared" si="16"/>
        <v>5.3628165914407157E-4</v>
      </c>
    </row>
    <row r="102" spans="1:14" x14ac:dyDescent="0.2">
      <c r="A102" t="str" cm="1">
        <f t="array" ref="A102">INDEX(Sheet1!A:A,(ROW()-2)*5+5)</f>
        <v>CCCCCCCCCCCOC(=O)c1ccccc1C(=O)OCCCCCCC</v>
      </c>
      <c r="B102" cm="1">
        <f t="array" ref="B102">INDEX(Sheet1!B:B,(ROW()-2)*5+5)</f>
        <v>1.3917879999999999E-3</v>
      </c>
      <c r="C102" cm="1">
        <f t="array" ref="C102">INDEX(Sheet1!C:C,(ROW()-2)*5+5)</f>
        <v>26.560787000000001</v>
      </c>
      <c r="D102" cm="1">
        <f t="array" ref="D102">INDEX(Sheet1!D:D,(ROW()-2)*5+5)</f>
        <v>-10429.979499999999</v>
      </c>
      <c r="E102" cm="1">
        <f t="array" ref="E102">INDEX(Sheet1!E:E,(ROW()-2)*5+5)</f>
        <v>11.547880278439147</v>
      </c>
      <c r="F102" cm="1">
        <f t="array" ref="F102">INDEX(Sheet1!F:F,(ROW()-2)*5+5)</f>
        <v>12.044466691654003</v>
      </c>
      <c r="G102" cm="1">
        <f t="array" ref="G102">INDEX(Sheet1!G:G,(ROW()-2)*5+5)</f>
        <v>11.425419687436682</v>
      </c>
      <c r="H102">
        <f t="shared" si="17"/>
        <v>139</v>
      </c>
      <c r="I102">
        <f t="shared" si="18"/>
        <v>133</v>
      </c>
      <c r="J102">
        <f t="shared" si="19"/>
        <v>0.49658641321485675</v>
      </c>
      <c r="K102">
        <f t="shared" si="13"/>
        <v>0.24659806578959645</v>
      </c>
      <c r="L102">
        <f t="shared" si="14"/>
        <v>139</v>
      </c>
      <c r="M102">
        <f t="shared" si="15"/>
        <v>0.12246059100246498</v>
      </c>
      <c r="N102">
        <f t="shared" si="16"/>
        <v>1.4996596348673006E-2</v>
      </c>
    </row>
    <row r="103" spans="1:14" x14ac:dyDescent="0.2">
      <c r="A103" t="str" cm="1">
        <f t="array" ref="A103">INDEX(Sheet1!A:A,(ROW()-2)*5+5)</f>
        <v>CCCCCCCCCOC(=O)c1ccccc1C(=O)OCCCCCCC</v>
      </c>
      <c r="B103" cm="1">
        <f t="array" ref="B103">INDEX(Sheet1!B:B,(ROW()-2)*5+5)</f>
        <v>1.4477019999999999E-3</v>
      </c>
      <c r="C103" cm="1">
        <f t="array" ref="C103">INDEX(Sheet1!C:C,(ROW()-2)*5+5)</f>
        <v>26.582687</v>
      </c>
      <c r="D103" cm="1">
        <f t="array" ref="D103">INDEX(Sheet1!D:D,(ROW()-2)*5+5)</f>
        <v>-10421.48</v>
      </c>
      <c r="E103" cm="1">
        <f t="array" ref="E103">INDEX(Sheet1!E:E,(ROW()-2)*5+5)</f>
        <v>11.600295218960884</v>
      </c>
      <c r="F103" cm="1">
        <f t="array" ref="F103">INDEX(Sheet1!F:F,(ROW()-2)*5+5)</f>
        <v>11.495489561040001</v>
      </c>
      <c r="G103" cm="1">
        <f t="array" ref="G103">INDEX(Sheet1!G:G,(ROW()-2)*5+5)</f>
        <v>11.473617542299198</v>
      </c>
      <c r="H103">
        <f t="shared" si="17"/>
        <v>138</v>
      </c>
      <c r="I103">
        <f t="shared" si="18"/>
        <v>138</v>
      </c>
      <c r="J103">
        <f t="shared" si="19"/>
        <v>0.10480565792088292</v>
      </c>
      <c r="K103">
        <f t="shared" si="13"/>
        <v>1.0984225932229129E-2</v>
      </c>
      <c r="L103">
        <f t="shared" si="14"/>
        <v>138</v>
      </c>
      <c r="M103">
        <f t="shared" si="15"/>
        <v>0.12667767666168572</v>
      </c>
      <c r="N103">
        <f t="shared" si="16"/>
        <v>1.6047233764402594E-2</v>
      </c>
    </row>
    <row r="104" spans="1:14" x14ac:dyDescent="0.2">
      <c r="A104" t="str" cm="1">
        <f t="array" ref="A104">INDEX(Sheet1!A:A,(ROW()-2)*5+5)</f>
        <v>CCCCCCCCNCCCCCCCC</v>
      </c>
      <c r="B104" cm="1">
        <f t="array" ref="B104">INDEX(Sheet1!B:B,(ROW()-2)*5+5)</f>
        <v>1.6065739999999999E-3</v>
      </c>
      <c r="C104" cm="1">
        <f t="array" ref="C104">INDEX(Sheet1!C:C,(ROW()-2)*5+5)</f>
        <v>24.616202999999999</v>
      </c>
      <c r="D104" cm="1">
        <f t="array" ref="D104">INDEX(Sheet1!D:D,(ROW()-2)*5+5)</f>
        <v>-7536.8130000000001</v>
      </c>
      <c r="E104" cm="1">
        <f t="array" ref="E104">INDEX(Sheet1!E:E,(ROW()-2)*5+5)</f>
        <v>12.345807030091532</v>
      </c>
      <c r="F104" cm="1">
        <f t="array" ref="F104">INDEX(Sheet1!F:F,(ROW()-2)*5+5)</f>
        <v>12.507755191337999</v>
      </c>
      <c r="G104" cm="1">
        <f t="array" ref="G104">INDEX(Sheet1!G:G,(ROW()-2)*5+5)</f>
        <v>12.290959771709877</v>
      </c>
      <c r="H104">
        <f t="shared" si="17"/>
        <v>134</v>
      </c>
      <c r="I104">
        <f t="shared" si="18"/>
        <v>122</v>
      </c>
      <c r="J104">
        <f t="shared" si="19"/>
        <v>0.16194816124646749</v>
      </c>
      <c r="K104">
        <f t="shared" si="13"/>
        <v>2.6227206931111836E-2</v>
      </c>
      <c r="L104">
        <f t="shared" si="14"/>
        <v>134</v>
      </c>
      <c r="M104">
        <f t="shared" si="15"/>
        <v>5.4847258381654385E-2</v>
      </c>
      <c r="N104">
        <f t="shared" si="16"/>
        <v>3.008221751983957E-3</v>
      </c>
    </row>
    <row r="105" spans="1:14" x14ac:dyDescent="0.2">
      <c r="A105" t="str" cm="1">
        <f t="array" ref="A105">INDEX(Sheet1!A:A,(ROW()-2)*5+5)</f>
        <v>CCCCCCl</v>
      </c>
      <c r="B105" cm="1">
        <f t="array" ref="B105">INDEX(Sheet1!B:B,(ROW()-2)*5+5)</f>
        <v>2.1189249999999998E-3</v>
      </c>
      <c r="C105" cm="1">
        <f t="array" ref="C105">INDEX(Sheet1!C:C,(ROW()-2)*5+5)</f>
        <v>22.619956999999999</v>
      </c>
      <c r="D105" cm="1">
        <f t="array" ref="D105">INDEX(Sheet1!D:D,(ROW()-2)*5+5)</f>
        <v>-4346.0870000000004</v>
      </c>
      <c r="E105" cm="1">
        <f t="array" ref="E105">INDEX(Sheet1!E:E,(ROW()-2)*5+5)</f>
        <v>13.554838888713117</v>
      </c>
      <c r="F105" cm="1">
        <f t="array" ref="F105">INDEX(Sheet1!F:F,(ROW()-2)*5+5)</f>
        <v>13.410924603524998</v>
      </c>
      <c r="G105" cm="1">
        <f t="array" ref="G105">INDEX(Sheet1!G:G,(ROW()-2)*5+5)</f>
        <v>13.544576790590074</v>
      </c>
      <c r="H105">
        <f t="shared" si="17"/>
        <v>64</v>
      </c>
      <c r="I105">
        <f t="shared" si="18"/>
        <v>60</v>
      </c>
      <c r="J105">
        <f t="shared" si="19"/>
        <v>0.143914285188119</v>
      </c>
      <c r="K105">
        <f t="shared" si="13"/>
        <v>2.0711321481207245E-2</v>
      </c>
      <c r="L105">
        <f t="shared" si="14"/>
        <v>63</v>
      </c>
      <c r="M105">
        <f t="shared" si="15"/>
        <v>1.0262098123043017E-2</v>
      </c>
      <c r="N105">
        <f t="shared" si="16"/>
        <v>1.0531065788696303E-4</v>
      </c>
    </row>
    <row r="106" spans="1:14" x14ac:dyDescent="0.2">
      <c r="A106" t="str" cm="1">
        <f t="array" ref="A106">INDEX(Sheet1!A:A,(ROW()-2)*5+5)</f>
        <v>CCCCCCN</v>
      </c>
      <c r="B106" cm="1">
        <f t="array" ref="B106">INDEX(Sheet1!B:B,(ROW()-2)*5+5)</f>
        <v>1.971366E-3</v>
      </c>
      <c r="C106" cm="1">
        <f t="array" ref="C106">INDEX(Sheet1!C:C,(ROW()-2)*5+5)</f>
        <v>23.182079999999999</v>
      </c>
      <c r="D106" cm="1">
        <f t="array" ref="D106">INDEX(Sheet1!D:D,(ROW()-2)*5+5)</f>
        <v>-5015.5079999999998</v>
      </c>
      <c r="E106" cm="1">
        <f t="array" ref="E106">INDEX(Sheet1!E:E,(ROW()-2)*5+5)</f>
        <v>13.734942463399129</v>
      </c>
      <c r="F106" cm="1">
        <f t="array" ref="F106">INDEX(Sheet1!F:F,(ROW()-2)*5+5)</f>
        <v>13.294678056072</v>
      </c>
      <c r="G106" cm="1">
        <f t="array" ref="G106">INDEX(Sheet1!G:G,(ROW()-2)*5+5)</f>
        <v>13.739426281222872</v>
      </c>
      <c r="H106">
        <f t="shared" si="17"/>
        <v>47</v>
      </c>
      <c r="I106">
        <f t="shared" si="18"/>
        <v>71</v>
      </c>
      <c r="J106">
        <f t="shared" si="19"/>
        <v>0.44026440732712935</v>
      </c>
      <c r="K106">
        <f t="shared" si="13"/>
        <v>0.19383274835910846</v>
      </c>
      <c r="L106">
        <f t="shared" si="14"/>
        <v>44</v>
      </c>
      <c r="M106">
        <f t="shared" si="15"/>
        <v>4.4838178237434079E-3</v>
      </c>
      <c r="N106">
        <f t="shared" si="16"/>
        <v>2.010462227651907E-5</v>
      </c>
    </row>
    <row r="107" spans="1:14" x14ac:dyDescent="0.2">
      <c r="A107" t="str" cm="1">
        <f t="array" ref="A107">INDEX(Sheet1!A:A,(ROW()-2)*5+5)</f>
        <v>CCCCCOCCO</v>
      </c>
      <c r="B107" cm="1">
        <f t="array" ref="B107">INDEX(Sheet1!B:B,(ROW()-2)*5+5)</f>
        <v>1.8712659999999999E-3</v>
      </c>
      <c r="C107" cm="1">
        <f t="array" ref="C107">INDEX(Sheet1!C:C,(ROW()-2)*5+5)</f>
        <v>25.078302000000001</v>
      </c>
      <c r="D107" cm="1">
        <f t="array" ref="D107">INDEX(Sheet1!D:D,(ROW()-2)*5+5)</f>
        <v>-6805.8940000000002</v>
      </c>
      <c r="E107" cm="1">
        <f t="array" ref="E107">INDEX(Sheet1!E:E,(ROW()-2)*5+5)</f>
        <v>13.219982551248016</v>
      </c>
      <c r="F107" cm="1">
        <f t="array" ref="F107">INDEX(Sheet1!F:F,(ROW()-2)*5+5)</f>
        <v>12.342663958196001</v>
      </c>
      <c r="G107" cm="1">
        <f t="array" ref="G107">INDEX(Sheet1!G:G,(ROW()-2)*5+5)</f>
        <v>13.167777397332147</v>
      </c>
      <c r="H107">
        <f t="shared" si="17"/>
        <v>106</v>
      </c>
      <c r="I107">
        <f t="shared" si="18"/>
        <v>128</v>
      </c>
      <c r="J107">
        <f t="shared" si="19"/>
        <v>0.87731859305201532</v>
      </c>
      <c r="K107">
        <f t="shared" si="13"/>
        <v>0.76968791371476764</v>
      </c>
      <c r="L107">
        <f t="shared" si="14"/>
        <v>108</v>
      </c>
      <c r="M107">
        <f t="shared" si="15"/>
        <v>5.2205153915869218E-2</v>
      </c>
      <c r="N107">
        <f t="shared" si="16"/>
        <v>2.7253780953795949E-3</v>
      </c>
    </row>
    <row r="108" spans="1:14" x14ac:dyDescent="0.2">
      <c r="A108" t="str" cm="1">
        <f t="array" ref="A108">INDEX(Sheet1!A:A,(ROW()-2)*5+5)</f>
        <v>CCCCO</v>
      </c>
      <c r="B108" cm="1">
        <f t="array" ref="B108">INDEX(Sheet1!B:B,(ROW()-2)*5+5)</f>
        <v>2.1354400000000002E-3</v>
      </c>
      <c r="C108" cm="1">
        <f t="array" ref="C108">INDEX(Sheet1!C:C,(ROW()-2)*5+5)</f>
        <v>24.567028000000001</v>
      </c>
      <c r="D108" cm="1">
        <f t="array" ref="D108">INDEX(Sheet1!D:D,(ROW()-2)*5+5)</f>
        <v>-5493.049</v>
      </c>
      <c r="E108" cm="1">
        <f t="array" ref="E108">INDEX(Sheet1!E:E,(ROW()-2)*5+5)</f>
        <v>13.670646206532009</v>
      </c>
      <c r="F108" cm="1">
        <f t="array" ref="F108">INDEX(Sheet1!F:F,(ROW()-2)*5+5)</f>
        <v>12.83695144344</v>
      </c>
      <c r="G108" cm="1">
        <f t="array" ref="G108">INDEX(Sheet1!G:G,(ROW()-2)*5+5)</f>
        <v>13.557358082939357</v>
      </c>
      <c r="H108">
        <f t="shared" si="17"/>
        <v>52</v>
      </c>
      <c r="I108">
        <f t="shared" si="18"/>
        <v>103</v>
      </c>
      <c r="J108">
        <f t="shared" si="19"/>
        <v>0.83369476309200863</v>
      </c>
      <c r="K108">
        <f t="shared" si="13"/>
        <v>0.69504695800704042</v>
      </c>
      <c r="L108">
        <f t="shared" si="14"/>
        <v>61</v>
      </c>
      <c r="M108">
        <f t="shared" si="15"/>
        <v>0.1132881235926515</v>
      </c>
      <c r="N108">
        <f t="shared" si="16"/>
        <v>1.2834198947143882E-2</v>
      </c>
    </row>
    <row r="109" spans="1:14" x14ac:dyDescent="0.2">
      <c r="A109" t="str" cm="1">
        <f t="array" ref="A109">INDEX(Sheet1!A:A,(ROW()-2)*5+5)</f>
        <v>CCCCOC</v>
      </c>
      <c r="B109" cm="1">
        <f t="array" ref="B109">INDEX(Sheet1!B:B,(ROW()-2)*5+5)</f>
        <v>2.3589079999999998E-3</v>
      </c>
      <c r="C109" cm="1">
        <f t="array" ref="C109">INDEX(Sheet1!C:C,(ROW()-2)*5+5)</f>
        <v>22.845680000000002</v>
      </c>
      <c r="D109" cm="1">
        <f t="array" ref="D109">INDEX(Sheet1!D:D,(ROW()-2)*5+5)</f>
        <v>-4075.8827999999999</v>
      </c>
      <c r="E109" cm="1">
        <f t="array" ref="E109">INDEX(Sheet1!E:E,(ROW()-2)*5+5)</f>
        <v>13.557004544125727</v>
      </c>
      <c r="F109" cm="1">
        <f t="array" ref="F109">INDEX(Sheet1!F:F,(ROW()-2)*5+5)</f>
        <v>13.231047456017603</v>
      </c>
      <c r="G109" cm="1">
        <f t="array" ref="G109">INDEX(Sheet1!G:G,(ROW()-2)*5+5)</f>
        <v>13.538679653435933</v>
      </c>
      <c r="H109">
        <f t="shared" si="17"/>
        <v>63</v>
      </c>
      <c r="I109">
        <f t="shared" si="18"/>
        <v>76</v>
      </c>
      <c r="J109">
        <f t="shared" si="19"/>
        <v>0.32595708810812418</v>
      </c>
      <c r="K109">
        <f t="shared" si="13"/>
        <v>0.10624802328792743</v>
      </c>
      <c r="L109">
        <f t="shared" si="14"/>
        <v>65</v>
      </c>
      <c r="M109">
        <f t="shared" si="15"/>
        <v>1.8324890689793705E-2</v>
      </c>
      <c r="N109">
        <f t="shared" si="16"/>
        <v>3.3580161879288802E-4</v>
      </c>
    </row>
    <row r="110" spans="1:14" x14ac:dyDescent="0.2">
      <c r="A110" t="str" cm="1">
        <f t="array" ref="A110">INDEX(Sheet1!A:A,(ROW()-2)*5+5)</f>
        <v>CCCCOC(=O)/C=CC(=O)OCCCC</v>
      </c>
      <c r="B110" cm="1">
        <f t="array" ref="B110">INDEX(Sheet1!B:B,(ROW()-2)*5+5)</f>
        <v>1.6508460000000001E-3</v>
      </c>
      <c r="C110" cm="1">
        <f t="array" ref="C110">INDEX(Sheet1!C:C,(ROW()-2)*5+5)</f>
        <v>25.817817999999999</v>
      </c>
      <c r="D110" cm="1">
        <f t="array" ref="D110">INDEX(Sheet1!D:D,(ROW()-2)*5+5)</f>
        <v>-7984.2475999999997</v>
      </c>
      <c r="E110" cm="1">
        <f t="array" ref="E110">INDEX(Sheet1!E:E,(ROW()-2)*5+5)</f>
        <v>12.66191179765239</v>
      </c>
      <c r="F110" cm="1">
        <f t="array" ref="F110">INDEX(Sheet1!F:F,(ROW()-2)*5+5)</f>
        <v>12.637054786530399</v>
      </c>
      <c r="G110" cm="1">
        <f t="array" ref="G110">INDEX(Sheet1!G:G,(ROW()-2)*5+5)</f>
        <v>12.597661494416963</v>
      </c>
      <c r="H110">
        <f t="shared" si="17"/>
        <v>130</v>
      </c>
      <c r="I110">
        <f t="shared" si="18"/>
        <v>117</v>
      </c>
      <c r="J110">
        <f t="shared" si="19"/>
        <v>2.4857011121991235E-2</v>
      </c>
      <c r="K110">
        <f t="shared" si="13"/>
        <v>6.1787100191879594E-4</v>
      </c>
      <c r="L110">
        <f t="shared" si="14"/>
        <v>130</v>
      </c>
      <c r="M110">
        <f t="shared" si="15"/>
        <v>6.4250303235427353E-2</v>
      </c>
      <c r="N110">
        <f t="shared" si="16"/>
        <v>4.1281014658443669E-3</v>
      </c>
    </row>
    <row r="111" spans="1:14" x14ac:dyDescent="0.2">
      <c r="A111" t="str" cm="1">
        <f t="array" ref="A111">INDEX(Sheet1!A:A,(ROW()-2)*5+5)</f>
        <v>CCCCOCCCC</v>
      </c>
      <c r="B111" cm="1">
        <f t="array" ref="B111">INDEX(Sheet1!B:B,(ROW()-2)*5+5)</f>
        <v>2.0751189999999998E-3</v>
      </c>
      <c r="C111" cm="1">
        <f t="array" ref="C111">INDEX(Sheet1!C:C,(ROW()-2)*5+5)</f>
        <v>23.464497000000001</v>
      </c>
      <c r="D111" cm="1">
        <f t="array" ref="D111">INDEX(Sheet1!D:D,(ROW()-2)*5+5)</f>
        <v>-5106.2049999999999</v>
      </c>
      <c r="E111" cm="1">
        <f t="array" ref="E111">INDEX(Sheet1!E:E,(ROW()-2)*5+5)</f>
        <v>13.087752716457569</v>
      </c>
      <c r="F111" cm="1">
        <f t="array" ref="F111">INDEX(Sheet1!F:F,(ROW()-2)*5+5)</f>
        <v>12.868513986605002</v>
      </c>
      <c r="G111" cm="1">
        <f t="array" ref="G111">INDEX(Sheet1!G:G,(ROW()-2)*5+5)</f>
        <v>13.047339177115262</v>
      </c>
      <c r="H111">
        <f t="shared" si="17"/>
        <v>112</v>
      </c>
      <c r="I111">
        <f t="shared" si="18"/>
        <v>102</v>
      </c>
      <c r="J111">
        <f t="shared" si="19"/>
        <v>0.21923872985256665</v>
      </c>
      <c r="K111">
        <f t="shared" si="13"/>
        <v>4.80656206673667E-2</v>
      </c>
      <c r="L111">
        <f t="shared" si="14"/>
        <v>113</v>
      </c>
      <c r="M111">
        <f t="shared" si="15"/>
        <v>4.0413539342306848E-2</v>
      </c>
      <c r="N111">
        <f t="shared" si="16"/>
        <v>1.6332541621721835E-3</v>
      </c>
    </row>
    <row r="112" spans="1:14" x14ac:dyDescent="0.2">
      <c r="A112" t="str" cm="1">
        <f t="array" ref="A112">INDEX(Sheet1!A:A,(ROW()-2)*5+5)</f>
        <v>CCCI</v>
      </c>
      <c r="B112" cm="1">
        <f t="array" ref="B112">INDEX(Sheet1!B:B,(ROW()-2)*5+5)</f>
        <v>2.0716799999999998E-3</v>
      </c>
      <c r="C112" cm="1">
        <f t="array" ref="C112">INDEX(Sheet1!C:C,(ROW()-2)*5+5)</f>
        <v>22.32808</v>
      </c>
      <c r="D112" cm="1">
        <f t="array" ref="D112">INDEX(Sheet1!D:D,(ROW()-2)*5+5)</f>
        <v>-3971.0569999999998</v>
      </c>
      <c r="E112" cm="1">
        <f t="array" ref="E112">INDEX(Sheet1!E:E,(ROW()-2)*5+5)</f>
        <v>13.830348990126341</v>
      </c>
      <c r="F112" cm="1">
        <f t="array" ref="F112">INDEX(Sheet1!F:F,(ROW()-2)*5+5)</f>
        <v>14.10132063424</v>
      </c>
      <c r="G112" cm="1">
        <f t="array" ref="G112">INDEX(Sheet1!G:G,(ROW()-2)*5+5)</f>
        <v>13.818174590785281</v>
      </c>
      <c r="H112">
        <f t="shared" si="17"/>
        <v>38</v>
      </c>
      <c r="I112">
        <f t="shared" si="18"/>
        <v>21</v>
      </c>
      <c r="J112">
        <f t="shared" si="19"/>
        <v>0.27097164411365959</v>
      </c>
      <c r="K112">
        <f t="shared" si="13"/>
        <v>7.3425631913659792E-2</v>
      </c>
      <c r="L112">
        <f t="shared" si="14"/>
        <v>36</v>
      </c>
      <c r="M112">
        <f t="shared" si="15"/>
        <v>1.2174399341059683E-2</v>
      </c>
      <c r="N112">
        <f t="shared" si="16"/>
        <v>1.4821599931559443E-4</v>
      </c>
    </row>
    <row r="113" spans="1:14" x14ac:dyDescent="0.2">
      <c r="A113" t="str" cm="1">
        <f t="array" ref="A113">INDEX(Sheet1!A:A,(ROW()-2)*5+5)</f>
        <v>CCN(C)CC</v>
      </c>
      <c r="B113" cm="1">
        <f t="array" ref="B113">INDEX(Sheet1!B:B,(ROW()-2)*5+5)</f>
        <v>2.4267429999999999E-3</v>
      </c>
      <c r="C113" cm="1">
        <f t="array" ref="C113">INDEX(Sheet1!C:C,(ROW()-2)*5+5)</f>
        <v>22.5578</v>
      </c>
      <c r="D113" cm="1">
        <f t="array" ref="D113">INDEX(Sheet1!D:D,(ROW()-2)*5+5)</f>
        <v>-4088.4038</v>
      </c>
      <c r="E113" cm="1">
        <f t="array" ref="E113">INDEX(Sheet1!E:E,(ROW()-2)*5+5)</f>
        <v>13.425226460540028</v>
      </c>
      <c r="F113" cm="1">
        <f t="array" ref="F113">INDEX(Sheet1!F:F,(ROW()-2)*5+5)</f>
        <v>12.6362946971766</v>
      </c>
      <c r="G113" cm="1">
        <f t="array" ref="G113">INDEX(Sheet1!G:G,(ROW()-2)*5+5)</f>
        <v>13.405514137987561</v>
      </c>
      <c r="H113">
        <f t="shared" si="17"/>
        <v>88</v>
      </c>
      <c r="I113">
        <f t="shared" si="18"/>
        <v>118</v>
      </c>
      <c r="J113">
        <f t="shared" si="19"/>
        <v>0.78893176336342741</v>
      </c>
      <c r="K113">
        <f t="shared" si="13"/>
        <v>0.622413327243727</v>
      </c>
      <c r="L113">
        <f t="shared" si="14"/>
        <v>86</v>
      </c>
      <c r="M113">
        <f t="shared" si="15"/>
        <v>1.9712322552466688E-2</v>
      </c>
      <c r="N113">
        <f t="shared" si="16"/>
        <v>3.8857566041248679E-4</v>
      </c>
    </row>
    <row r="114" spans="1:14" x14ac:dyDescent="0.2">
      <c r="A114" t="str" cm="1">
        <f t="array" ref="A114">INDEX(Sheet1!A:A,(ROW()-2)*5+5)</f>
        <v>CCN(CC)CCO</v>
      </c>
      <c r="B114" cm="1">
        <f t="array" ref="B114">INDEX(Sheet1!B:B,(ROW()-2)*5+5)</f>
        <v>1.9714139999999999E-3</v>
      </c>
      <c r="C114" cm="1">
        <f t="array" ref="C114">INDEX(Sheet1!C:C,(ROW()-2)*5+5)</f>
        <v>24.514301</v>
      </c>
      <c r="D114" cm="1">
        <f t="array" ref="D114">INDEX(Sheet1!D:D,(ROW()-2)*5+5)</f>
        <v>-6003.5249999999996</v>
      </c>
      <c r="E114" cm="1">
        <f t="array" ref="E114">INDEX(Sheet1!E:E,(ROW()-2)*5+5)</f>
        <v>13.260222628530169</v>
      </c>
      <c r="F114" cm="1">
        <f t="array" ref="F114">INDEX(Sheet1!F:F,(ROW()-2)*5+5)</f>
        <v>12.678867765650001</v>
      </c>
      <c r="G114" cm="1">
        <f t="array" ref="G114">INDEX(Sheet1!G:G,(ROW()-2)*5+5)</f>
        <v>13.335847837012635</v>
      </c>
      <c r="H114">
        <f t="shared" si="17"/>
        <v>104</v>
      </c>
      <c r="I114">
        <f t="shared" si="18"/>
        <v>114</v>
      </c>
      <c r="J114">
        <f t="shared" si="19"/>
        <v>0.58135486288016835</v>
      </c>
      <c r="K114">
        <f t="shared" si="13"/>
        <v>0.33797347659441934</v>
      </c>
      <c r="L114">
        <f t="shared" si="14"/>
        <v>95</v>
      </c>
      <c r="M114">
        <f t="shared" si="15"/>
        <v>7.5625208482465567E-2</v>
      </c>
      <c r="N114">
        <f t="shared" si="16"/>
        <v>5.7191721580163819E-3</v>
      </c>
    </row>
    <row r="116" spans="1:14" x14ac:dyDescent="0.2">
      <c r="A116" t="str" cm="1">
        <f t="array" ref="A116">INDEX(Sheet1!A:A,(ROW()-2)*5+5)</f>
        <v>CCOC(=O)OCC</v>
      </c>
      <c r="B116" cm="1">
        <f t="array" ref="B116">INDEX(Sheet1!B:B,(ROW()-2)*5+5)</f>
        <v>2.042744E-3</v>
      </c>
      <c r="C116" cm="1">
        <f t="array" ref="C116">INDEX(Sheet1!C:C,(ROW()-2)*5+5)</f>
        <v>23.535012999999999</v>
      </c>
      <c r="D116" cm="1">
        <f t="array" ref="D116">INDEX(Sheet1!D:D,(ROW()-2)*5+5)</f>
        <v>-4638.4345999999996</v>
      </c>
      <c r="E116" cm="1">
        <f t="array" ref="E116">INDEX(Sheet1!E:E,(ROW()-2)*5+5)</f>
        <v>13.534374734662658</v>
      </c>
      <c r="F116" cm="1">
        <f t="array" ref="F116">INDEX(Sheet1!F:F,(ROW()-2)*5+5)</f>
        <v>14.059878551457601</v>
      </c>
      <c r="G116" cm="1">
        <f t="array" ref="G116">INDEX(Sheet1!G:G,(ROW()-2)*5+5)</f>
        <v>13.590760146472537</v>
      </c>
      <c r="H116">
        <f t="shared" si="17"/>
        <v>70</v>
      </c>
      <c r="I116">
        <f t="shared" si="18"/>
        <v>24</v>
      </c>
      <c r="J116">
        <f t="shared" si="19"/>
        <v>0.52550381679494329</v>
      </c>
      <c r="K116">
        <f t="shared" si="13"/>
        <v>0.27615426146605332</v>
      </c>
      <c r="L116">
        <f t="shared" si="14"/>
        <v>57</v>
      </c>
      <c r="M116">
        <f t="shared" si="15"/>
        <v>5.6385411809879216E-2</v>
      </c>
      <c r="N116">
        <f t="shared" si="16"/>
        <v>3.1793146649696665E-3</v>
      </c>
    </row>
    <row r="117" spans="1:14" x14ac:dyDescent="0.2">
      <c r="A117" t="str" cm="1">
        <f t="array" ref="A117">INDEX(Sheet1!A:A,(ROW()-2)*5+5)</f>
        <v>CCOC(C)OCC</v>
      </c>
      <c r="B117" cm="1">
        <f t="array" ref="B117">INDEX(Sheet1!B:B,(ROW()-2)*5+5)</f>
        <v>2.2318310000000001E-3</v>
      </c>
      <c r="C117" cm="1">
        <f t="array" ref="C117">INDEX(Sheet1!C:C,(ROW()-2)*5+5)</f>
        <v>23.268550000000001</v>
      </c>
      <c r="D117" cm="1">
        <f t="array" ref="D117">INDEX(Sheet1!D:D,(ROW()-2)*5+5)</f>
        <v>-4503.4004000000004</v>
      </c>
      <c r="E117" cm="1">
        <f t="array" ref="E117">INDEX(Sheet1!E:E,(ROW()-2)*5+5)</f>
        <v>13.32334191263547</v>
      </c>
      <c r="F117" cm="1">
        <f t="array" ref="F117">INDEX(Sheet1!F:F,(ROW()-2)*5+5)</f>
        <v>13.2177213818676</v>
      </c>
      <c r="G117" cm="1">
        <f t="array" ref="G117">INDEX(Sheet1!G:G,(ROW()-2)*5+5)</f>
        <v>13.339405117665221</v>
      </c>
      <c r="H117">
        <f t="shared" si="17"/>
        <v>96</v>
      </c>
      <c r="I117">
        <f t="shared" si="18"/>
        <v>77</v>
      </c>
      <c r="J117">
        <f t="shared" si="19"/>
        <v>0.10562053076787059</v>
      </c>
      <c r="K117">
        <f t="shared" si="13"/>
        <v>1.1155696519686698E-2</v>
      </c>
      <c r="L117">
        <f t="shared" si="14"/>
        <v>94</v>
      </c>
      <c r="M117">
        <f t="shared" si="15"/>
        <v>1.6063205029750449E-2</v>
      </c>
      <c r="N117">
        <f t="shared" si="16"/>
        <v>2.5802655582780014E-4</v>
      </c>
    </row>
    <row r="118" spans="1:14" x14ac:dyDescent="0.2">
      <c r="A118" t="str" cm="1">
        <f t="array" ref="A118">INDEX(Sheet1!A:A,(ROW()-2)*5+5)</f>
        <v>CCOCC</v>
      </c>
      <c r="B118" cm="1">
        <f t="array" ref="B118">INDEX(Sheet1!B:B,(ROW()-2)*5+5)</f>
        <v>2.5691260000000001E-3</v>
      </c>
      <c r="C118" cm="1">
        <f t="array" ref="C118">INDEX(Sheet1!C:C,(ROW()-2)*5+5)</f>
        <v>22.741291</v>
      </c>
      <c r="D118" cm="1">
        <f t="array" ref="D118">INDEX(Sheet1!D:D,(ROW()-2)*5+5)</f>
        <v>-3951.4369999999999</v>
      </c>
      <c r="E118" cm="1">
        <f t="array" ref="E118">INDEX(Sheet1!E:E,(ROW()-2)*5+5)</f>
        <v>13.738454523661137</v>
      </c>
      <c r="F118" cm="1">
        <f t="array" ref="F118">INDEX(Sheet1!F:F,(ROW()-2)*5+5)</f>
        <v>12.589551465937999</v>
      </c>
      <c r="G118" cm="1">
        <f t="array" ref="G118">INDEX(Sheet1!G:G,(ROW()-2)*5+5)</f>
        <v>13.726571326028623</v>
      </c>
      <c r="H118">
        <f t="shared" si="17"/>
        <v>46</v>
      </c>
      <c r="I118">
        <f t="shared" si="18"/>
        <v>120</v>
      </c>
      <c r="J118">
        <f t="shared" si="19"/>
        <v>1.1489030577231372</v>
      </c>
      <c r="K118">
        <f t="shared" si="13"/>
        <v>1.3199782360455743</v>
      </c>
      <c r="L118">
        <f t="shared" si="14"/>
        <v>46</v>
      </c>
      <c r="M118">
        <f t="shared" si="15"/>
        <v>1.1883197632513998E-2</v>
      </c>
      <c r="N118">
        <f t="shared" si="16"/>
        <v>1.4121038597338627E-4</v>
      </c>
    </row>
    <row r="119" spans="1:14" x14ac:dyDescent="0.2">
      <c r="A119" t="str" cm="1">
        <f t="array" ref="A119">INDEX(Sheet1!A:A,(ROW()-2)*5+5)</f>
        <v>ClC(Cl)C(=O)</v>
      </c>
      <c r="B119" cm="1">
        <f t="array" ref="B119">INDEX(Sheet1!B:B,(ROW()-2)*5+5)</f>
        <v>2.1186439999999998E-3</v>
      </c>
      <c r="C119" cm="1">
        <f t="array" ref="C119">INDEX(Sheet1!C:C,(ROW()-2)*5+5)</f>
        <v>22.831520000000001</v>
      </c>
      <c r="D119" cm="1">
        <f t="array" ref="D119">INDEX(Sheet1!D:D,(ROW()-2)*5+5)</f>
        <v>-4436.7187999999996</v>
      </c>
      <c r="E119" cm="1">
        <f t="array" ref="E119">INDEX(Sheet1!E:E,(ROW()-2)*5+5)</f>
        <v>14.142151350409458</v>
      </c>
      <c r="F119" cm="1">
        <f t="array" ref="F119">INDEX(Sheet1!F:F,(ROW()-2)*5+5)</f>
        <v>13.431692334692803</v>
      </c>
      <c r="G119" cm="1">
        <f t="array" ref="G119">INDEX(Sheet1!G:G,(ROW()-2)*5+5)</f>
        <v>14.139930870456801</v>
      </c>
      <c r="H119">
        <f t="shared" si="17"/>
        <v>11</v>
      </c>
      <c r="I119">
        <f t="shared" si="18"/>
        <v>58</v>
      </c>
      <c r="J119">
        <f t="shared" si="19"/>
        <v>0.71045901571665482</v>
      </c>
      <c r="K119">
        <f t="shared" si="13"/>
        <v>0.50475201301307793</v>
      </c>
      <c r="L119">
        <f t="shared" si="14"/>
        <v>12</v>
      </c>
      <c r="M119">
        <f t="shared" si="15"/>
        <v>2.2204799526566177E-3</v>
      </c>
      <c r="N119">
        <f t="shared" si="16"/>
        <v>4.9305312201499348E-6</v>
      </c>
    </row>
    <row r="120" spans="1:14" x14ac:dyDescent="0.2">
      <c r="A120" t="str" cm="1">
        <f t="array" ref="A120">INDEX(Sheet1!A:A,(ROW()-2)*5+5)</f>
        <v>ClCCCCCCl</v>
      </c>
      <c r="B120" cm="1">
        <f t="array" ref="B120">INDEX(Sheet1!B:B,(ROW()-2)*5+5)</f>
        <v>1.8145940000000001E-3</v>
      </c>
      <c r="C120" cm="1">
        <f t="array" ref="C120">INDEX(Sheet1!C:C,(ROW()-2)*5+5)</f>
        <v>22.782630000000001</v>
      </c>
      <c r="D120" cm="1">
        <f t="array" ref="D120">INDEX(Sheet1!D:D,(ROW()-2)*5+5)</f>
        <v>-4970.0320000000002</v>
      </c>
      <c r="E120" cm="1">
        <f t="array" ref="E120">INDEX(Sheet1!E:E,(ROW()-2)*5+5)</f>
        <v>13.436107409513168</v>
      </c>
      <c r="F120" cm="1">
        <f t="array" ref="F120">INDEX(Sheet1!F:F,(ROW()-2)*5+5)</f>
        <v>13.764039752992</v>
      </c>
      <c r="G120" cm="1">
        <f t="array" ref="G120">INDEX(Sheet1!G:G,(ROW()-2)*5+5)</f>
        <v>13.390072151933003</v>
      </c>
      <c r="H120">
        <f t="shared" si="17"/>
        <v>87</v>
      </c>
      <c r="I120">
        <f t="shared" si="18"/>
        <v>43</v>
      </c>
      <c r="J120">
        <f t="shared" si="19"/>
        <v>0.32793234347883171</v>
      </c>
      <c r="K120">
        <f t="shared" si="13"/>
        <v>0.10753962189951846</v>
      </c>
      <c r="L120">
        <f t="shared" si="14"/>
        <v>89</v>
      </c>
      <c r="M120">
        <f t="shared" si="15"/>
        <v>4.6035257580165023E-2</v>
      </c>
      <c r="N120">
        <f t="shared" si="16"/>
        <v>2.1192449404721413E-3</v>
      </c>
    </row>
    <row r="121" spans="1:14" x14ac:dyDescent="0.2">
      <c r="A121" t="str" cm="1">
        <f t="array" ref="A121">INDEX(Sheet1!A:A,(ROW()-2)*5+5)</f>
        <v>ClCCO</v>
      </c>
      <c r="B121" cm="1">
        <f t="array" ref="B121">INDEX(Sheet1!B:B,(ROW()-2)*5+5)</f>
        <v>2.0401400000000002E-3</v>
      </c>
      <c r="C121" cm="1">
        <f t="array" ref="C121">INDEX(Sheet1!C:C,(ROW()-2)*5+5)</f>
        <v>24.236822</v>
      </c>
      <c r="D121" cm="1">
        <f t="array" ref="D121">INDEX(Sheet1!D:D,(ROW()-2)*5+5)</f>
        <v>-5482.6293999999998</v>
      </c>
      <c r="E121" cm="1">
        <f t="array" ref="E121">INDEX(Sheet1!E:E,(ROW()-2)*5+5)</f>
        <v>13.879182712211623</v>
      </c>
      <c r="F121" cm="1">
        <f t="array" ref="F121">INDEX(Sheet1!F:F,(ROW()-2)*5+5)</f>
        <v>13.051490455884</v>
      </c>
      <c r="G121" cm="1">
        <f t="array" ref="G121">INDEX(Sheet1!G:G,(ROW()-2)*5+5)</f>
        <v>13.868086847558519</v>
      </c>
      <c r="H121">
        <f t="shared" si="17"/>
        <v>30</v>
      </c>
      <c r="I121">
        <f t="shared" si="18"/>
        <v>90</v>
      </c>
      <c r="J121">
        <f t="shared" si="19"/>
        <v>0.827692256327623</v>
      </c>
      <c r="K121">
        <f t="shared" si="13"/>
        <v>0.68507447118471154</v>
      </c>
      <c r="L121">
        <f t="shared" si="14"/>
        <v>32</v>
      </c>
      <c r="M121">
        <f t="shared" si="15"/>
        <v>1.109586465310386E-2</v>
      </c>
      <c r="N121">
        <f t="shared" si="16"/>
        <v>1.2311821239999963E-4</v>
      </c>
    </row>
    <row r="122" spans="1:14" x14ac:dyDescent="0.2">
      <c r="A122" t="str" cm="1">
        <f t="array" ref="A122">INDEX(Sheet1!A:A,(ROW()-2)*5+5)</f>
        <v>CNCCO</v>
      </c>
      <c r="B122" cm="1">
        <f t="array" ref="B122">INDEX(Sheet1!B:B,(ROW()-2)*5+5)</f>
        <v>1.85301E-3</v>
      </c>
      <c r="C122" cm="1">
        <f t="array" ref="C122">INDEX(Sheet1!C:C,(ROW()-2)*5+5)</f>
        <v>24.907948000000001</v>
      </c>
      <c r="D122" cm="1">
        <f t="array" ref="D122">INDEX(Sheet1!D:D,(ROW()-2)*5+5)</f>
        <v>-5917.7460000000001</v>
      </c>
      <c r="E122" cm="1">
        <f t="array" ref="E122">INDEX(Sheet1!E:E,(ROW()-2)*5+5)</f>
        <v>14.064158387810611</v>
      </c>
      <c r="F122" cm="1">
        <f t="array" ref="F122">INDEX(Sheet1!F:F,(ROW()-2)*5+5)</f>
        <v>13.94230548454</v>
      </c>
      <c r="G122" cm="1">
        <f t="array" ref="G122">INDEX(Sheet1!G:G,(ROW()-2)*5+5)</f>
        <v>14.0421813284071</v>
      </c>
      <c r="H122">
        <f t="shared" si="17"/>
        <v>14</v>
      </c>
      <c r="I122">
        <f t="shared" si="18"/>
        <v>32</v>
      </c>
      <c r="J122">
        <f t="shared" si="19"/>
        <v>0.12185290327061082</v>
      </c>
      <c r="K122">
        <f t="shared" si="13"/>
        <v>1.4848130035476838E-2</v>
      </c>
      <c r="L122">
        <f t="shared" si="14"/>
        <v>16</v>
      </c>
      <c r="M122">
        <f t="shared" si="15"/>
        <v>2.1977059403511134E-2</v>
      </c>
      <c r="N122">
        <f t="shared" si="16"/>
        <v>4.8299114002545716E-4</v>
      </c>
    </row>
    <row r="123" spans="1:14" x14ac:dyDescent="0.2">
      <c r="A123" t="str" cm="1">
        <f t="array" ref="A123">INDEX(Sheet1!A:A,(ROW()-2)*5+5)</f>
        <v>COC(C)OC</v>
      </c>
      <c r="B123" cm="1">
        <f t="array" ref="B123">INDEX(Sheet1!B:B,(ROW()-2)*5+5)</f>
        <v>2.3762140000000002E-3</v>
      </c>
      <c r="C123" cm="1">
        <f t="array" ref="C123">INDEX(Sheet1!C:C,(ROW()-2)*5+5)</f>
        <v>22.950458999999999</v>
      </c>
      <c r="D123" cm="1">
        <f t="array" ref="D123">INDEX(Sheet1!D:D,(ROW()-2)*5+5)</f>
        <v>-4081.8267000000001</v>
      </c>
      <c r="E123" cm="1">
        <f t="array" ref="E123">INDEX(Sheet1!E:E,(ROW()-2)*5+5)</f>
        <v>13.669841251801191</v>
      </c>
      <c r="F123" cm="1">
        <f t="array" ref="F123">INDEX(Sheet1!F:F,(ROW()-2)*5+5)</f>
        <v>13.251165249886197</v>
      </c>
      <c r="G123" cm="1">
        <f t="array" ref="G123">INDEX(Sheet1!G:G,(ROW()-2)*5+5)</f>
        <v>13.657419783614232</v>
      </c>
      <c r="H123">
        <f t="shared" si="17"/>
        <v>53</v>
      </c>
      <c r="I123">
        <f t="shared" si="18"/>
        <v>74</v>
      </c>
      <c r="J123">
        <f t="shared" si="19"/>
        <v>0.41867600191499399</v>
      </c>
      <c r="K123">
        <f t="shared" si="13"/>
        <v>0.17528959457952406</v>
      </c>
      <c r="L123">
        <f t="shared" si="14"/>
        <v>51</v>
      </c>
      <c r="M123">
        <f t="shared" si="15"/>
        <v>1.2421468186959217E-2</v>
      </c>
      <c r="N123">
        <f t="shared" si="16"/>
        <v>1.5429287191963989E-4</v>
      </c>
    </row>
    <row r="124" spans="1:14" x14ac:dyDescent="0.2">
      <c r="A124" t="str" cm="1">
        <f t="array" ref="A124">INDEX(Sheet1!A:A,(ROW()-2)*5+5)</f>
        <v>COCCOCCO</v>
      </c>
      <c r="B124" cm="1">
        <f t="array" ref="B124">INDEX(Sheet1!B:B,(ROW()-2)*5+5)</f>
        <v>1.7984400000000001E-3</v>
      </c>
      <c r="C124" cm="1">
        <f t="array" ref="C124">INDEX(Sheet1!C:C,(ROW()-2)*5+5)</f>
        <v>25.075724000000001</v>
      </c>
      <c r="D124" cm="1">
        <f t="array" ref="D124">INDEX(Sheet1!D:D,(ROW()-2)*5+5)</f>
        <v>-6609.1972999999998</v>
      </c>
      <c r="E124" cm="1">
        <f t="array" ref="E124">INDEX(Sheet1!E:E,(ROW()-2)*5+5)</f>
        <v>13.449803687312823</v>
      </c>
      <c r="F124" cm="1">
        <f t="array" ref="F124">INDEX(Sheet1!F:F,(ROW()-2)*5+5)</f>
        <v>13.189479207788001</v>
      </c>
      <c r="G124" cm="1">
        <f t="array" ref="G124">INDEX(Sheet1!G:G,(ROW()-2)*5+5)</f>
        <v>13.396223877440441</v>
      </c>
      <c r="H124">
        <f t="shared" si="17"/>
        <v>84</v>
      </c>
      <c r="I124">
        <f t="shared" si="18"/>
        <v>81</v>
      </c>
      <c r="J124">
        <f t="shared" si="19"/>
        <v>0.26032447952482229</v>
      </c>
      <c r="K124">
        <f t="shared" si="13"/>
        <v>6.7768834639869616E-2</v>
      </c>
      <c r="L124">
        <f t="shared" si="14"/>
        <v>88</v>
      </c>
      <c r="M124">
        <f t="shared" si="15"/>
        <v>5.3579809872381645E-2</v>
      </c>
      <c r="N124">
        <f t="shared" si="16"/>
        <v>2.8707960259605654E-3</v>
      </c>
    </row>
    <row r="125" spans="1:14" x14ac:dyDescent="0.2">
      <c r="A125" t="str" cm="1">
        <f t="array" ref="A125">INDEX(Sheet1!A:A,(ROW()-2)*5+5)</f>
        <v>COCCOCCOCCOCCOC</v>
      </c>
      <c r="B125" cm="1">
        <f t="array" ref="B125">INDEX(Sheet1!B:B,(ROW()-2)*5+5)</f>
        <v>1.6960289999999999E-3</v>
      </c>
      <c r="C125" cm="1">
        <f t="array" ref="C125">INDEX(Sheet1!C:C,(ROW()-2)*5+5)</f>
        <v>24.961517000000001</v>
      </c>
      <c r="D125" cm="1">
        <f t="array" ref="D125">INDEX(Sheet1!D:D,(ROW()-2)*5+5)</f>
        <v>-7289.5654000000004</v>
      </c>
      <c r="E125" cm="1">
        <f t="array" ref="E125">INDEX(Sheet1!E:E,(ROW()-2)*5+5)</f>
        <v>12.465729016311666</v>
      </c>
      <c r="F125" cm="1">
        <f t="array" ref="F125">INDEX(Sheet1!F:F,(ROW()-2)*5+5)</f>
        <v>12.5982026842034</v>
      </c>
      <c r="G125" cm="1">
        <f t="array" ref="G125">INDEX(Sheet1!G:G,(ROW()-2)*5+5)</f>
        <v>12.417032504617014</v>
      </c>
      <c r="H125">
        <f t="shared" si="17"/>
        <v>132</v>
      </c>
      <c r="I125">
        <f t="shared" si="18"/>
        <v>119</v>
      </c>
      <c r="J125">
        <f t="shared" si="19"/>
        <v>0.13247366789173398</v>
      </c>
      <c r="K125">
        <f t="shared" si="13"/>
        <v>1.7549272684689431E-2</v>
      </c>
      <c r="L125">
        <f t="shared" si="14"/>
        <v>132</v>
      </c>
      <c r="M125">
        <f t="shared" si="15"/>
        <v>4.86965116946525E-2</v>
      </c>
      <c r="N125">
        <f t="shared" si="16"/>
        <v>2.3713502512274277E-3</v>
      </c>
    </row>
    <row r="126" spans="1:14" x14ac:dyDescent="0.2">
      <c r="A126" t="str" cm="1">
        <f t="array" ref="A126">INDEX(Sheet1!A:A,(ROW()-2)*5+5)</f>
        <v>CSCCC=O</v>
      </c>
      <c r="B126" cm="1">
        <f t="array" ref="B126">INDEX(Sheet1!B:B,(ROW()-2)*5+5)</f>
        <v>1.820665E-3</v>
      </c>
      <c r="C126" cm="1">
        <f t="array" ref="C126">INDEX(Sheet1!C:C,(ROW()-2)*5+5)</f>
        <v>22.927479999999999</v>
      </c>
      <c r="D126" cm="1">
        <f t="array" ref="D126">INDEX(Sheet1!D:D,(ROW()-2)*5+5)</f>
        <v>-4832.7602999999999</v>
      </c>
      <c r="E126" cm="1">
        <f t="array" ref="E126">INDEX(Sheet1!E:E,(ROW()-2)*5+5)</f>
        <v>13.830569266346368</v>
      </c>
      <c r="F126" cm="1">
        <f t="array" ref="F126">INDEX(Sheet1!F:F,(ROW()-2)*5+5)</f>
        <v>14.1286424684005</v>
      </c>
      <c r="G126" cm="1">
        <f t="array" ref="G126">INDEX(Sheet1!G:G,(ROW()-2)*5+5)</f>
        <v>13.805238085703559</v>
      </c>
      <c r="H126">
        <f t="shared" si="17"/>
        <v>37</v>
      </c>
      <c r="I126">
        <f t="shared" si="18"/>
        <v>18</v>
      </c>
      <c r="J126">
        <f t="shared" si="19"/>
        <v>0.29807320205413212</v>
      </c>
      <c r="K126">
        <f t="shared" si="13"/>
        <v>8.884763378280347E-2</v>
      </c>
      <c r="L126">
        <f t="shared" si="14"/>
        <v>37</v>
      </c>
      <c r="M126">
        <f t="shared" si="15"/>
        <v>2.5331180642808704E-2</v>
      </c>
      <c r="N126">
        <f t="shared" si="16"/>
        <v>6.4166871275860634E-4</v>
      </c>
    </row>
    <row r="127" spans="1:14" x14ac:dyDescent="0.2">
      <c r="A127" t="str" cm="1">
        <f t="array" ref="A127">INDEX(Sheet1!A:A,(ROW()-2)*5+5)</f>
        <v>CSCCCC</v>
      </c>
      <c r="B127" cm="1">
        <f t="array" ref="B127">INDEX(Sheet1!B:B,(ROW()-2)*5+5)</f>
        <v>2.0467689999999999E-3</v>
      </c>
      <c r="C127" cm="1">
        <f t="array" ref="C127">INDEX(Sheet1!C:C,(ROW()-2)*5+5)</f>
        <v>22.635328000000001</v>
      </c>
      <c r="D127" cm="1">
        <f t="array" ref="D127">INDEX(Sheet1!D:D,(ROW()-2)*5+5)</f>
        <v>-4224.384</v>
      </c>
      <c r="E127" cm="1">
        <f t="array" ref="E127">INDEX(Sheet1!E:E,(ROW()-2)*5+5)</f>
        <v>13.542901868667709</v>
      </c>
      <c r="F127" cm="1">
        <f t="array" ref="F127">INDEX(Sheet1!F:F,(ROW()-2)*5+5)</f>
        <v>13.988989784704001</v>
      </c>
      <c r="G127" cm="1">
        <f t="array" ref="G127">INDEX(Sheet1!G:G,(ROW()-2)*5+5)</f>
        <v>13.523981067528366</v>
      </c>
      <c r="H127">
        <f t="shared" si="17"/>
        <v>66</v>
      </c>
      <c r="I127">
        <f t="shared" si="18"/>
        <v>31</v>
      </c>
      <c r="J127">
        <f t="shared" si="19"/>
        <v>0.4460879160362925</v>
      </c>
      <c r="K127">
        <f t="shared" si="13"/>
        <v>0.19899442883360235</v>
      </c>
      <c r="L127">
        <f t="shared" si="14"/>
        <v>67</v>
      </c>
      <c r="M127">
        <f t="shared" si="15"/>
        <v>1.8920801139342913E-2</v>
      </c>
      <c r="N127">
        <f t="shared" si="16"/>
        <v>3.5799671575456008E-4</v>
      </c>
    </row>
    <row r="128" spans="1:14" x14ac:dyDescent="0.2">
      <c r="A128" t="str" cm="1">
        <f t="array" ref="A128">INDEX(Sheet1!A:A,(ROW()-2)*5+5)</f>
        <v>N#CC(C)CCC#N</v>
      </c>
      <c r="B128" cm="1">
        <f t="array" ref="B128">INDEX(Sheet1!B:B,(ROW()-2)*5+5)</f>
        <v>1.629892E-3</v>
      </c>
      <c r="C128" cm="1">
        <f t="array" ref="C128">INDEX(Sheet1!C:C,(ROW()-2)*5+5)</f>
        <v>24.078876000000001</v>
      </c>
      <c r="D128" cm="1">
        <f t="array" ref="D128">INDEX(Sheet1!D:D,(ROW()-2)*5+5)</f>
        <v>-6793.7372999999998</v>
      </c>
      <c r="E128" cm="1">
        <f t="array" ref="E128">INDEX(Sheet1!E:E,(ROW()-2)*5+5)</f>
        <v>13.070379871153676</v>
      </c>
      <c r="F128" cm="1">
        <f t="array" ref="F128">INDEX(Sheet1!F:F,(ROW()-2)*5+5)</f>
        <v>13.005817924628401</v>
      </c>
      <c r="G128" cm="1">
        <f t="array" ref="G128">INDEX(Sheet1!G:G,(ROW()-2)*5+5)</f>
        <v>13.008278013228002</v>
      </c>
      <c r="H128">
        <f t="shared" si="17"/>
        <v>114</v>
      </c>
      <c r="I128">
        <f t="shared" si="18"/>
        <v>94</v>
      </c>
      <c r="J128">
        <f t="shared" si="19"/>
        <v>6.456194652527536E-2</v>
      </c>
      <c r="K128">
        <f t="shared" si="13"/>
        <v>4.1682449391325154E-3</v>
      </c>
      <c r="L128">
        <f t="shared" si="14"/>
        <v>114</v>
      </c>
      <c r="M128">
        <f t="shared" si="15"/>
        <v>6.2101857925673798E-2</v>
      </c>
      <c r="N128">
        <f t="shared" si="16"/>
        <v>3.8566407578205734E-3</v>
      </c>
    </row>
    <row r="129" spans="1:14" x14ac:dyDescent="0.2">
      <c r="A129" t="str" cm="1">
        <f t="array" ref="A129">INDEX(Sheet1!A:A,(ROW()-2)*5+5)</f>
        <v>N1C(C)C1</v>
      </c>
      <c r="B129" cm="1">
        <f t="array" ref="B129">INDEX(Sheet1!B:B,(ROW()-2)*5+5)</f>
        <v>2.188363E-3</v>
      </c>
      <c r="C129" cm="1">
        <f t="array" ref="C129">INDEX(Sheet1!C:C,(ROW()-2)*5+5)</f>
        <v>22.864692999999999</v>
      </c>
      <c r="D129" cm="1">
        <f t="array" ref="D129">INDEX(Sheet1!D:D,(ROW()-2)*5+5)</f>
        <v>-4738.3433000000005</v>
      </c>
      <c r="E129" cm="1">
        <f t="array" ref="E129">INDEX(Sheet1!E:E,(ROW()-2)*5+5)</f>
        <v>14.340955353490742</v>
      </c>
      <c r="F129" cm="1">
        <f t="array" ref="F129">INDEX(Sheet1!F:F,(ROW()-2)*5+5)</f>
        <v>12.495477840982097</v>
      </c>
      <c r="G129" cm="1">
        <f t="array" ref="G129">INDEX(Sheet1!G:G,(ROW()-2)*5+5)</f>
        <v>14.313343941889494</v>
      </c>
      <c r="H129">
        <f t="shared" si="17"/>
        <v>5</v>
      </c>
      <c r="I129">
        <f t="shared" si="18"/>
        <v>124</v>
      </c>
      <c r="J129">
        <f t="shared" si="19"/>
        <v>1.8454775125086442</v>
      </c>
      <c r="K129">
        <f t="shared" si="13"/>
        <v>3.4057872491750931</v>
      </c>
      <c r="L129">
        <f t="shared" si="14"/>
        <v>6</v>
      </c>
      <c r="M129">
        <f t="shared" si="15"/>
        <v>2.7611411601247582E-2</v>
      </c>
      <c r="N129">
        <f t="shared" si="16"/>
        <v>7.6239005061350953E-4</v>
      </c>
    </row>
    <row r="130" spans="1:14" x14ac:dyDescent="0.2">
      <c r="A130" t="str" cm="1">
        <f t="array" ref="A130">INDEX(Sheet1!A:A,(ROW()-2)*5+5)</f>
        <v>n1c(C)cc(C)cc1(C)</v>
      </c>
      <c r="B130" cm="1">
        <f t="array" ref="B130">INDEX(Sheet1!B:B,(ROW()-2)*5+5)</f>
        <v>1.828187E-3</v>
      </c>
      <c r="C130" cm="1">
        <f t="array" ref="C130">INDEX(Sheet1!C:C,(ROW()-2)*5+5)</f>
        <v>22.851934</v>
      </c>
      <c r="D130" cm="1">
        <f t="array" ref="D130">INDEX(Sheet1!D:D,(ROW()-2)*5+5)</f>
        <v>-5281.0722999999998</v>
      </c>
      <c r="E130" cm="1">
        <f t="array" ref="E130">INDEX(Sheet1!E:E,(ROW()-2)*5+5)</f>
        <v>13.61823473298535</v>
      </c>
      <c r="F130" cm="1">
        <f t="array" ref="F130">INDEX(Sheet1!F:F,(ROW()-2)*5+5)</f>
        <v>13.1971462750799</v>
      </c>
      <c r="G130" cm="1">
        <f t="array" ref="G130">INDEX(Sheet1!G:G,(ROW()-2)*5+5)</f>
        <v>13.584697500203012</v>
      </c>
      <c r="H130">
        <f t="shared" ref="H130:H142" si="20">_xlfn.RANK.AVG(E130,E:E)</f>
        <v>57</v>
      </c>
      <c r="I130">
        <f t="shared" ref="I130:I142" si="21">_xlfn.RANK.AVG(F130,F:F)</f>
        <v>80</v>
      </c>
      <c r="J130">
        <f t="shared" ref="J130:J142" si="22">ABS(F130-E130)</f>
        <v>0.42108845790544969</v>
      </c>
      <c r="K130">
        <f t="shared" si="13"/>
        <v>0.17731548938118968</v>
      </c>
      <c r="L130">
        <f t="shared" si="14"/>
        <v>59</v>
      </c>
      <c r="M130">
        <f t="shared" si="15"/>
        <v>3.3537232782338222E-2</v>
      </c>
      <c r="N130">
        <f t="shared" si="16"/>
        <v>1.1247459826967416E-3</v>
      </c>
    </row>
    <row r="131" spans="1:14" x14ac:dyDescent="0.2">
      <c r="A131" t="str" cm="1">
        <f t="array" ref="A131">INDEX(Sheet1!A:A,(ROW()-2)*5+5)</f>
        <v>n1ccc(C)cc1</v>
      </c>
      <c r="B131" cm="1">
        <f t="array" ref="B131">INDEX(Sheet1!B:B,(ROW()-2)*5+5)</f>
        <v>1.8056490000000001E-3</v>
      </c>
      <c r="C131" cm="1">
        <f t="array" ref="C131">INDEX(Sheet1!C:C,(ROW()-2)*5+5)</f>
        <v>22.74633</v>
      </c>
      <c r="D131" cm="1">
        <f t="array" ref="D131">INDEX(Sheet1!D:D,(ROW()-2)*5+5)</f>
        <v>-4906.8315000000002</v>
      </c>
      <c r="E131" cm="1">
        <f t="array" ref="E131">INDEX(Sheet1!E:E,(ROW()-2)*5+5)</f>
        <v>14.181040953860997</v>
      </c>
      <c r="F131" cm="1">
        <f t="array" ref="F131">INDEX(Sheet1!F:F,(ROW()-2)*5+5)</f>
        <v>13.8863146088565</v>
      </c>
      <c r="G131" cm="1">
        <f t="array" ref="G131">INDEX(Sheet1!G:G,(ROW()-2)*5+5)</f>
        <v>14.179619985558473</v>
      </c>
      <c r="H131">
        <f t="shared" si="20"/>
        <v>9</v>
      </c>
      <c r="I131">
        <f t="shared" si="21"/>
        <v>37</v>
      </c>
      <c r="J131">
        <f t="shared" si="22"/>
        <v>0.29472634500449679</v>
      </c>
      <c r="K131">
        <f t="shared" ref="K131:K142" si="23">J131^2</f>
        <v>8.6863618439709675E-2</v>
      </c>
      <c r="L131">
        <f t="shared" ref="L131:L142" si="24">_xlfn.RANK.AVG(G131,G:G)</f>
        <v>9</v>
      </c>
      <c r="M131">
        <f t="shared" ref="M131:M142" si="25">ABS(G131-E131)</f>
        <v>1.4209683025239173E-3</v>
      </c>
      <c r="N131">
        <f t="shared" ref="N131:N142" si="26">M131^2</f>
        <v>2.0191509167777028E-6</v>
      </c>
    </row>
    <row r="132" spans="1:14" x14ac:dyDescent="0.2">
      <c r="A132" t="str" cm="1">
        <f t="array" ref="A132">INDEX(Sheet1!A:A,(ROW()-2)*5+5)</f>
        <v>O=C(C)C1CCCCC1</v>
      </c>
      <c r="B132" cm="1">
        <f t="array" ref="B132">INDEX(Sheet1!B:B,(ROW()-2)*5+5)</f>
        <v>1.769716E-3</v>
      </c>
      <c r="C132" cm="1">
        <f t="array" ref="C132">INDEX(Sheet1!C:C,(ROW()-2)*5+5)</f>
        <v>22.876963</v>
      </c>
      <c r="D132" cm="1">
        <f t="array" ref="D132">INDEX(Sheet1!D:D,(ROW()-2)*5+5)</f>
        <v>-4875.4296999999997</v>
      </c>
      <c r="E132" cm="1">
        <f t="array" ref="E132">INDEX(Sheet1!E:E,(ROW()-2)*5+5)</f>
        <v>13.677232755634289</v>
      </c>
      <c r="F132" cm="1">
        <f t="array" ref="F132">INDEX(Sheet1!F:F,(ROW()-2)*5+5)</f>
        <v>14.248837053034801</v>
      </c>
      <c r="G132" cm="1">
        <f t="array" ref="G132">INDEX(Sheet1!G:G,(ROW()-2)*5+5)</f>
        <v>13.641534613362989</v>
      </c>
      <c r="H132">
        <f t="shared" si="20"/>
        <v>50</v>
      </c>
      <c r="I132">
        <f t="shared" si="21"/>
        <v>14</v>
      </c>
      <c r="J132">
        <f t="shared" si="22"/>
        <v>0.571604297400512</v>
      </c>
      <c r="K132">
        <f t="shared" si="23"/>
        <v>0.32673147280673298</v>
      </c>
      <c r="L132">
        <f t="shared" si="24"/>
        <v>52</v>
      </c>
      <c r="M132">
        <f t="shared" si="25"/>
        <v>3.5698142271300526E-2</v>
      </c>
      <c r="N132">
        <f t="shared" si="26"/>
        <v>1.2743573616220134E-3</v>
      </c>
    </row>
    <row r="133" spans="1:14" x14ac:dyDescent="0.2">
      <c r="A133" t="str" cm="1">
        <f t="array" ref="A133">INDEX(Sheet1!A:A,(ROW()-2)*5+5)</f>
        <v>O=C(C=C)OCCCCCCOC(=O)C=C</v>
      </c>
      <c r="B133" cm="1">
        <f t="array" ref="B133">INDEX(Sheet1!B:B,(ROW()-2)*5+5)</f>
        <v>1.5539410000000001E-3</v>
      </c>
      <c r="C133" cm="1">
        <f t="array" ref="C133">INDEX(Sheet1!C:C,(ROW()-2)*5+5)</f>
        <v>24.794418</v>
      </c>
      <c r="D133" cm="1">
        <f t="array" ref="D133">INDEX(Sheet1!D:D,(ROW()-2)*5+5)</f>
        <v>-7321.4669999999996</v>
      </c>
      <c r="E133" cm="1">
        <f t="array" ref="E133">INDEX(Sheet1!E:E,(ROW()-2)*5+5)</f>
        <v>12.600334787982323</v>
      </c>
      <c r="F133" cm="1">
        <f t="array" ref="F133">INDEX(Sheet1!F:F,(ROW()-2)*5+5)</f>
        <v>13.417290248553</v>
      </c>
      <c r="G133" cm="1">
        <f t="array" ref="G133">INDEX(Sheet1!G:G,(ROW()-2)*5+5)</f>
        <v>12.564790957840028</v>
      </c>
      <c r="H133">
        <f t="shared" si="20"/>
        <v>131</v>
      </c>
      <c r="I133">
        <f t="shared" si="21"/>
        <v>59</v>
      </c>
      <c r="J133">
        <f t="shared" si="22"/>
        <v>0.81695546057067681</v>
      </c>
      <c r="K133">
        <f t="shared" si="23"/>
        <v>0.66741622455624672</v>
      </c>
      <c r="L133">
        <f t="shared" si="24"/>
        <v>131</v>
      </c>
      <c r="M133">
        <f t="shared" si="25"/>
        <v>3.5543830142295008E-2</v>
      </c>
      <c r="N133">
        <f t="shared" si="26"/>
        <v>1.2633638611843192E-3</v>
      </c>
    </row>
    <row r="134" spans="1:14" x14ac:dyDescent="0.2">
      <c r="A134" t="str" cm="1">
        <f t="array" ref="A134">INDEX(Sheet1!A:A,(ROW()-2)*5+5)</f>
        <v>O=C(CCCCCCC)OCC(OC(CCCCCCC)=O)COC(CCCCCCC)=O</v>
      </c>
      <c r="B134" cm="1">
        <f t="array" ref="B134">INDEX(Sheet1!B:B,(ROW()-2)*5+5)</f>
        <v>1.4108599999999999E-3</v>
      </c>
      <c r="C134" cm="1">
        <f t="array" ref="C134">INDEX(Sheet1!C:C,(ROW()-2)*5+5)</f>
        <v>28.354458000000001</v>
      </c>
      <c r="D134" cm="1">
        <f t="array" ref="D134">INDEX(Sheet1!D:D,(ROW()-2)*5+5)</f>
        <v>-12219.037</v>
      </c>
      <c r="E134" cm="1">
        <f t="array" ref="E134">INDEX(Sheet1!E:E,(ROW()-2)*5+5)</f>
        <v>10.985790771250759</v>
      </c>
      <c r="F134" cm="1">
        <f t="array" ref="F134">INDEX(Sheet1!F:F,(ROW()-2)*5+5)</f>
        <v>11.115107458180002</v>
      </c>
      <c r="G134" cm="1">
        <f t="array" ref="G134">INDEX(Sheet1!G:G,(ROW()-2)*5+5)</f>
        <v>10.883732265300402</v>
      </c>
      <c r="H134">
        <f t="shared" si="20"/>
        <v>140</v>
      </c>
      <c r="I134">
        <f t="shared" si="21"/>
        <v>139</v>
      </c>
      <c r="J134">
        <f t="shared" si="22"/>
        <v>0.12931668692924347</v>
      </c>
      <c r="K134">
        <f t="shared" si="23"/>
        <v>1.672280551835597E-2</v>
      </c>
      <c r="L134">
        <f t="shared" si="24"/>
        <v>140</v>
      </c>
      <c r="M134">
        <f t="shared" si="25"/>
        <v>0.1020585059503567</v>
      </c>
      <c r="N134">
        <f t="shared" si="26"/>
        <v>1.0415938636818995E-2</v>
      </c>
    </row>
    <row r="135" spans="1:14" x14ac:dyDescent="0.2">
      <c r="A135" t="str" cm="1">
        <f t="array" ref="A135">INDEX(Sheet1!A:A,(ROW()-2)*5+5)</f>
        <v>O=C(OCC)CCCCCCCCCCCCC</v>
      </c>
      <c r="B135" cm="1">
        <f t="array" ref="B135">INDEX(Sheet1!B:B,(ROW()-2)*5+5)</f>
        <v>1.599245E-3</v>
      </c>
      <c r="C135" cm="1">
        <f t="array" ref="C135">INDEX(Sheet1!C:C,(ROW()-2)*5+5)</f>
        <v>24.887726000000001</v>
      </c>
      <c r="D135" cm="1">
        <f t="array" ref="D135">INDEX(Sheet1!D:D,(ROW()-2)*5+5)</f>
        <v>-7609.1454999999996</v>
      </c>
      <c r="E135" cm="1">
        <f t="array" ref="E135">INDEX(Sheet1!E:E,(ROW()-2)*5+5)</f>
        <v>12.461648705778526</v>
      </c>
      <c r="F135" cm="1">
        <f t="array" ref="F135">INDEX(Sheet1!F:F,(ROW()-2)*5+5)</f>
        <v>12.718838104852502</v>
      </c>
      <c r="G135" cm="1">
        <f t="array" ref="G135">INDEX(Sheet1!G:G,(ROW()-2)*5+5)</f>
        <v>12.374318750078652</v>
      </c>
      <c r="H135">
        <f t="shared" si="20"/>
        <v>133</v>
      </c>
      <c r="I135">
        <f t="shared" si="21"/>
        <v>111</v>
      </c>
      <c r="J135">
        <f t="shared" si="22"/>
        <v>0.25718939907397598</v>
      </c>
      <c r="K135">
        <f t="shared" si="23"/>
        <v>6.6146386996032869E-2</v>
      </c>
      <c r="L135">
        <f t="shared" si="24"/>
        <v>133</v>
      </c>
      <c r="M135">
        <f t="shared" si="25"/>
        <v>8.7329955699873452E-2</v>
      </c>
      <c r="N135">
        <f t="shared" si="26"/>
        <v>7.6265211625418591E-3</v>
      </c>
    </row>
    <row r="136" spans="1:14" x14ac:dyDescent="0.2">
      <c r="A136" t="str" cm="1">
        <f t="array" ref="A136">INDEX(Sheet1!A:A,(ROW()-2)*5+5)</f>
        <v>O=C=NCCCCCCN=C=O</v>
      </c>
      <c r="B136" cm="1">
        <f t="array" ref="B136">INDEX(Sheet1!B:B,(ROW()-2)*5+5)</f>
        <v>1.6888579999999999E-3</v>
      </c>
      <c r="C136" cm="1">
        <f t="array" ref="C136">INDEX(Sheet1!C:C,(ROW()-2)*5+5)</f>
        <v>24.395948000000001</v>
      </c>
      <c r="D136" cm="1">
        <f t="array" ref="D136">INDEX(Sheet1!D:D,(ROW()-2)*5+5)</f>
        <v>-7360.4385000000002</v>
      </c>
      <c r="E136" cm="1">
        <f t="array" ref="E136">INDEX(Sheet1!E:E,(ROW()-2)*5+5)</f>
        <v>12.893146872049794</v>
      </c>
      <c r="F136" cm="1">
        <f t="array" ref="F136">INDEX(Sheet1!F:F,(ROW()-2)*5+5)</f>
        <v>11.965212555767001</v>
      </c>
      <c r="G136" cm="1">
        <f t="array" ref="G136">INDEX(Sheet1!G:G,(ROW()-2)*5+5)</f>
        <v>12.861542526158285</v>
      </c>
      <c r="H136">
        <f t="shared" si="20"/>
        <v>125</v>
      </c>
      <c r="I136">
        <f t="shared" si="21"/>
        <v>134</v>
      </c>
      <c r="J136">
        <f t="shared" si="22"/>
        <v>0.92793431628279244</v>
      </c>
      <c r="K136">
        <f t="shared" si="23"/>
        <v>0.8610620953352135</v>
      </c>
      <c r="L136">
        <f t="shared" si="24"/>
        <v>125</v>
      </c>
      <c r="M136">
        <f t="shared" si="25"/>
        <v>3.1604345891508956E-2</v>
      </c>
      <c r="N136">
        <f t="shared" si="26"/>
        <v>9.9883467923013902E-4</v>
      </c>
    </row>
    <row r="137" spans="1:14" x14ac:dyDescent="0.2">
      <c r="A137" t="str" cm="1">
        <f t="array" ref="A137">INDEX(Sheet1!A:A,(ROW()-2)*5+5)</f>
        <v>O=S(=O)=O</v>
      </c>
      <c r="B137" cm="1">
        <f t="array" ref="B137">INDEX(Sheet1!B:B,(ROW()-2)*5+5)</f>
        <v>2.2695039999999999E-3</v>
      </c>
      <c r="C137" cm="1">
        <f t="array" ref="C137">INDEX(Sheet1!C:C,(ROW()-2)*5+5)</f>
        <v>23.417501000000001</v>
      </c>
      <c r="D137" cm="1">
        <f t="array" ref="D137">INDEX(Sheet1!D:D,(ROW()-2)*5+5)</f>
        <v>-4537.9844000000003</v>
      </c>
      <c r="E137" cm="1">
        <f t="array" ref="E137">INDEX(Sheet1!E:E,(ROW()-2)*5+5)</f>
        <v>15.101005112272897</v>
      </c>
      <c r="F137" cm="1">
        <f t="array" ref="F137">INDEX(Sheet1!F:F,(ROW()-2)*5+5)</f>
        <v>13.118527252262401</v>
      </c>
      <c r="G137" cm="1">
        <f t="array" ref="G137">INDEX(Sheet1!G:G,(ROW()-2)*5+5)</f>
        <v>15.087938198299392</v>
      </c>
      <c r="H137">
        <f t="shared" si="20"/>
        <v>2</v>
      </c>
      <c r="I137">
        <f t="shared" si="21"/>
        <v>85</v>
      </c>
      <c r="J137">
        <f t="shared" si="22"/>
        <v>1.982477860010496</v>
      </c>
      <c r="K137">
        <f t="shared" si="23"/>
        <v>3.9302184654317958</v>
      </c>
      <c r="L137">
        <f t="shared" si="24"/>
        <v>2</v>
      </c>
      <c r="M137">
        <f t="shared" si="25"/>
        <v>1.3066913973505123E-2</v>
      </c>
      <c r="N137">
        <f t="shared" si="26"/>
        <v>1.7074424079098344E-4</v>
      </c>
    </row>
    <row r="138" spans="1:14" x14ac:dyDescent="0.2">
      <c r="A138" t="str" cm="1">
        <f t="array" ref="A138">INDEX(Sheet1!A:A,(ROW()-2)*5+5)</f>
        <v>OC(C)CO</v>
      </c>
      <c r="B138" cm="1">
        <f t="array" ref="B138">INDEX(Sheet1!B:B,(ROW()-2)*5+5)</f>
        <v>1.783843E-3</v>
      </c>
      <c r="C138" cm="1">
        <f t="array" ref="C138">INDEX(Sheet1!C:C,(ROW()-2)*5+5)</f>
        <v>26.564257000000001</v>
      </c>
      <c r="D138" cm="1">
        <f t="array" ref="D138">INDEX(Sheet1!D:D,(ROW()-2)*5+5)</f>
        <v>-6995.7313999999997</v>
      </c>
      <c r="E138" cm="1">
        <f t="array" ref="E138">INDEX(Sheet1!E:E,(ROW()-2)*5+5)</f>
        <v>13.867460245701437</v>
      </c>
      <c r="F138" cm="1">
        <f t="array" ref="F138">INDEX(Sheet1!F:F,(ROW()-2)*5+5)</f>
        <v>14.084970512229802</v>
      </c>
      <c r="G138" cm="1">
        <f t="array" ref="G138">INDEX(Sheet1!G:G,(ROW()-2)*5+5)</f>
        <v>13.793460016121379</v>
      </c>
      <c r="H138">
        <f t="shared" si="20"/>
        <v>32</v>
      </c>
      <c r="I138">
        <f t="shared" si="21"/>
        <v>22</v>
      </c>
      <c r="J138">
        <f t="shared" si="22"/>
        <v>0.21751026652836458</v>
      </c>
      <c r="K138">
        <f t="shared" si="23"/>
        <v>4.7310716045240196E-2</v>
      </c>
      <c r="L138">
        <f t="shared" si="24"/>
        <v>38</v>
      </c>
      <c r="M138">
        <f t="shared" si="25"/>
        <v>7.4000229580057919E-2</v>
      </c>
      <c r="N138">
        <f t="shared" si="26"/>
        <v>5.476033977901279E-3</v>
      </c>
    </row>
    <row r="139" spans="1:14" x14ac:dyDescent="0.2">
      <c r="A139" t="str" cm="1">
        <f t="array" ref="A139">INDEX(Sheet1!A:A,(ROW()-2)*5+5)</f>
        <v>OCC(O)CC</v>
      </c>
      <c r="B139" cm="1">
        <f t="array" ref="B139">INDEX(Sheet1!B:B,(ROW()-2)*5+5)</f>
        <v>1.7453530000000001E-3</v>
      </c>
      <c r="C139" cm="1">
        <f t="array" ref="C139">INDEX(Sheet1!C:C,(ROW()-2)*5+5)</f>
        <v>26.642220999999999</v>
      </c>
      <c r="D139" cm="1">
        <f t="array" ref="D139">INDEX(Sheet1!D:D,(ROW()-2)*5+5)</f>
        <v>-7131.9359999999997</v>
      </c>
      <c r="E139" cm="1">
        <f t="array" ref="E139">INDEX(Sheet1!E:E,(ROW()-2)*5+5)</f>
        <v>13.880756073373202</v>
      </c>
      <c r="F139" cm="1">
        <f t="array" ref="F139">INDEX(Sheet1!F:F,(ROW()-2)*5+5)</f>
        <v>14.194475106592</v>
      </c>
      <c r="G139" cm="1">
        <f t="array" ref="G139">INDEX(Sheet1!G:G,(ROW()-2)*5+5)</f>
        <v>13.819820712115554</v>
      </c>
      <c r="H139">
        <f t="shared" si="20"/>
        <v>29</v>
      </c>
      <c r="I139">
        <f t="shared" si="21"/>
        <v>15</v>
      </c>
      <c r="J139">
        <f t="shared" si="22"/>
        <v>0.31371903321879735</v>
      </c>
      <c r="K139">
        <f t="shared" si="23"/>
        <v>9.8419631803736876E-2</v>
      </c>
      <c r="L139">
        <f t="shared" si="24"/>
        <v>35</v>
      </c>
      <c r="M139">
        <f t="shared" si="25"/>
        <v>6.0935361257648424E-2</v>
      </c>
      <c r="N139">
        <f t="shared" si="26"/>
        <v>3.7131182516001206E-3</v>
      </c>
    </row>
    <row r="140" spans="1:14" x14ac:dyDescent="0.2">
      <c r="A140" t="str" cm="1">
        <f t="array" ref="A140">INDEX(Sheet1!A:A,(ROW()-2)*5+5)</f>
        <v>OCCOCCOCCOC</v>
      </c>
      <c r="B140" cm="1">
        <f t="array" ref="B140">INDEX(Sheet1!B:B,(ROW()-2)*5+5)</f>
        <v>1.8160769999999999E-3</v>
      </c>
      <c r="C140" cm="1">
        <f t="array" ref="C140">INDEX(Sheet1!C:C,(ROW()-2)*5+5)</f>
        <v>25.46491</v>
      </c>
      <c r="D140" cm="1">
        <f t="array" ref="D140">INDEX(Sheet1!D:D,(ROW()-2)*5+5)</f>
        <v>-7513.32</v>
      </c>
      <c r="E140" cm="1">
        <f t="array" ref="E140">INDEX(Sheet1!E:E,(ROW()-2)*5+5)</f>
        <v>12.673380819580542</v>
      </c>
      <c r="F140" cm="1">
        <f t="array" ref="F140">INDEX(Sheet1!F:F,(ROW()-2)*5+5)</f>
        <v>11.820142354360001</v>
      </c>
      <c r="G140" cm="1">
        <f t="array" ref="G140">INDEX(Sheet1!G:G,(ROW()-2)*5+5)</f>
        <v>12.6396424474159</v>
      </c>
      <c r="H140">
        <f t="shared" si="20"/>
        <v>129</v>
      </c>
      <c r="I140">
        <f t="shared" si="21"/>
        <v>137</v>
      </c>
      <c r="J140">
        <f t="shared" si="22"/>
        <v>0.85323846522054048</v>
      </c>
      <c r="K140">
        <f t="shared" si="23"/>
        <v>0.72801587853190342</v>
      </c>
      <c r="L140">
        <f t="shared" si="24"/>
        <v>129</v>
      </c>
      <c r="M140">
        <f t="shared" si="25"/>
        <v>3.3738372164641817E-2</v>
      </c>
      <c r="N140">
        <f t="shared" si="26"/>
        <v>1.1382777563198776E-3</v>
      </c>
    </row>
    <row r="141" spans="1:14" x14ac:dyDescent="0.2">
      <c r="A141" t="str" cm="1">
        <f t="array" ref="A141">INDEX(Sheet1!A:A,(ROW()-2)*5+5)</f>
        <v>OCCSCCO</v>
      </c>
      <c r="B141" cm="1">
        <f t="array" ref="B141">INDEX(Sheet1!B:B,(ROW()-2)*5+5)</f>
        <v>1.628698E-3</v>
      </c>
      <c r="C141" cm="1">
        <f t="array" ref="C141">INDEX(Sheet1!C:C,(ROW()-2)*5+5)</f>
        <v>25.900058999999999</v>
      </c>
      <c r="D141" cm="1">
        <f t="array" ref="D141">INDEX(Sheet1!D:D,(ROW()-2)*5+5)</f>
        <v>-8379.0259999999998</v>
      </c>
      <c r="E141" cm="1">
        <f t="array" ref="E141">INDEX(Sheet1!E:E,(ROW()-2)*5+5)</f>
        <v>12.936056230019954</v>
      </c>
      <c r="F141" cm="1">
        <f t="array" ref="F141">INDEX(Sheet1!F:F,(ROW()-2)*5+5)</f>
        <v>12.253156111851998</v>
      </c>
      <c r="G141" cm="1">
        <f t="array" ref="G141">INDEX(Sheet1!G:G,(ROW()-2)*5+5)</f>
        <v>13.076809885464403</v>
      </c>
      <c r="H141">
        <f t="shared" si="20"/>
        <v>123</v>
      </c>
      <c r="I141">
        <f t="shared" si="21"/>
        <v>129</v>
      </c>
      <c r="J141">
        <f t="shared" si="22"/>
        <v>0.68290011816795548</v>
      </c>
      <c r="K141">
        <f t="shared" si="23"/>
        <v>0.46635257139380754</v>
      </c>
      <c r="L141">
        <f t="shared" si="24"/>
        <v>112</v>
      </c>
      <c r="M141">
        <f t="shared" si="25"/>
        <v>0.14075365544444907</v>
      </c>
      <c r="N141">
        <f t="shared" si="26"/>
        <v>1.9811591520974687E-2</v>
      </c>
    </row>
    <row r="142" spans="1:14" x14ac:dyDescent="0.2">
      <c r="A142" t="str" cm="1">
        <f t="array" ref="A142">INDEX(Sheet1!A:A,(ROW()-2)*5+5)</f>
        <v>OO</v>
      </c>
      <c r="B142" cm="1">
        <f t="array" ref="B142">INDEX(Sheet1!B:B,(ROW()-2)*5+5)</f>
        <v>1.6239099999999999E-3</v>
      </c>
      <c r="C142" cm="1">
        <f t="array" ref="C142">INDEX(Sheet1!C:C,(ROW()-2)*5+5)</f>
        <v>31.575056</v>
      </c>
      <c r="D142" cm="1">
        <f t="array" ref="D142">INDEX(Sheet1!D:D,(ROW()-2)*5+5)</f>
        <v>-6703.018</v>
      </c>
      <c r="E142" cm="1">
        <f t="array" ref="E142">INDEX(Sheet1!E:E,(ROW()-2)*5+5)</f>
        <v>15.535045296586251</v>
      </c>
      <c r="F142" cm="1">
        <f t="array" ref="F142">INDEX(Sheet1!F:F,(ROW()-2)*5+5)</f>
        <v>20.689958039620002</v>
      </c>
      <c r="G142" cm="1">
        <f t="array" ref="G142">INDEX(Sheet1!G:G,(ROW()-2)*5+5)</f>
        <v>15.53324627851868</v>
      </c>
      <c r="H142">
        <f t="shared" si="20"/>
        <v>1</v>
      </c>
      <c r="I142">
        <f t="shared" si="21"/>
        <v>1</v>
      </c>
      <c r="J142">
        <f t="shared" si="22"/>
        <v>5.1549127430337514</v>
      </c>
      <c r="K142">
        <f t="shared" si="23"/>
        <v>26.573125388291754</v>
      </c>
      <c r="L142">
        <f t="shared" si="24"/>
        <v>1</v>
      </c>
      <c r="M142">
        <f t="shared" si="25"/>
        <v>1.7990180675706569E-3</v>
      </c>
      <c r="N142">
        <f t="shared" si="26"/>
        <v>3.2364660074456603E-6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882E-1254-2E42-87A6-A1BA08EEECF1}">
  <dimension ref="A1:N142"/>
  <sheetViews>
    <sheetView zoomScale="102" workbookViewId="0">
      <selection activeCell="E2" sqref="E2:F142"/>
    </sheetView>
  </sheetViews>
  <sheetFormatPr baseColWidth="10" defaultRowHeight="16" x14ac:dyDescent="0.2"/>
  <sheetData>
    <row r="1" spans="1:14" x14ac:dyDescent="0.2">
      <c r="A1" t="s">
        <v>0</v>
      </c>
      <c r="B1" t="s">
        <v>142</v>
      </c>
      <c r="C1" t="s">
        <v>145</v>
      </c>
      <c r="D1" t="s">
        <v>146</v>
      </c>
      <c r="E1" t="s">
        <v>143</v>
      </c>
      <c r="F1" t="s">
        <v>144</v>
      </c>
      <c r="G1" t="s">
        <v>162</v>
      </c>
      <c r="H1" t="s">
        <v>158</v>
      </c>
      <c r="I1" t="s">
        <v>157</v>
      </c>
      <c r="J1" t="s">
        <v>159</v>
      </c>
      <c r="K1" t="s">
        <v>160</v>
      </c>
      <c r="L1" t="s">
        <v>163</v>
      </c>
      <c r="M1" t="s">
        <v>164</v>
      </c>
      <c r="N1" t="s">
        <v>165</v>
      </c>
    </row>
    <row r="2" spans="1:14" x14ac:dyDescent="0.2">
      <c r="A2" t="str" cm="1">
        <f t="array" ref="A2">INDEX(Sheet1!A:A,(ROW()-2)*5+6)</f>
        <v>BrC(Br)Br</v>
      </c>
      <c r="B2" cm="1">
        <f t="array" ref="B2">INDEX(Sheet1!B:B,(ROW()-2)*5+6)</f>
        <v>1.4367819999999999E-3</v>
      </c>
      <c r="C2" cm="1">
        <f t="array" ref="C2">INDEX(Sheet1!C:C,(ROW()-2)*5+6)</f>
        <v>22.393920000000001</v>
      </c>
      <c r="D2" cm="1">
        <f t="array" ref="D2">INDEX(Sheet1!D:D,(ROW()-2)*5+6)</f>
        <v>-4320.7334000000001</v>
      </c>
      <c r="E2" cm="1">
        <f t="array" ref="E2">INDEX(Sheet1!E:E,(ROW()-2)*5+6)</f>
        <v>15.621633049975809</v>
      </c>
      <c r="F2" cm="1">
        <f t="array" ref="F2">INDEX(Sheet1!F:F,(ROW()-2)*5+6)</f>
        <v>16.185968024081202</v>
      </c>
      <c r="G2" cm="1">
        <f t="array" ref="G2">INDEX(Sheet1!G:G,(ROW()-2)*5+6)</f>
        <v>15.650095586644047</v>
      </c>
      <c r="H2">
        <f t="shared" ref="H2:H33" si="0">_xlfn.RANK.AVG(E2,E:E)</f>
        <v>3</v>
      </c>
      <c r="I2">
        <f t="shared" ref="I2:I33" si="1">_xlfn.RANK.AVG(F2,F:F)</f>
        <v>3</v>
      </c>
      <c r="J2">
        <f t="shared" ref="J2:J33" si="2">ABS(F2-E2)</f>
        <v>0.56433497410539246</v>
      </c>
      <c r="K2">
        <f>J2^2</f>
        <v>0.31847396299853398</v>
      </c>
      <c r="L2">
        <f>_xlfn.RANK.AVG(G2,G:G)</f>
        <v>4</v>
      </c>
      <c r="M2">
        <f>ABS(G2-E2)</f>
        <v>2.8462536668238059E-2</v>
      </c>
      <c r="N2">
        <f>M2^2</f>
        <v>8.1011599359079604E-4</v>
      </c>
    </row>
    <row r="3" spans="1:14" x14ac:dyDescent="0.2">
      <c r="A3" t="str" cm="1">
        <f t="array" ref="A3">INDEX(Sheet1!A:A,(ROW()-2)*5+6)</f>
        <v>C(Br)CCCCCCCCCCC</v>
      </c>
      <c r="B3" cm="1">
        <f t="array" ref="B3">INDEX(Sheet1!B:B,(ROW()-2)*5+6)</f>
        <v>1.373815E-3</v>
      </c>
      <c r="C3" cm="1">
        <f t="array" ref="C3">INDEX(Sheet1!C:C,(ROW()-2)*5+6)</f>
        <v>24.164487999999999</v>
      </c>
      <c r="D3" cm="1">
        <f t="array" ref="D3">INDEX(Sheet1!D:D,(ROW()-2)*5+6)</f>
        <v>-7317.7780000000002</v>
      </c>
      <c r="E3" cm="1">
        <f t="array" ref="E3">INDEX(Sheet1!E:E,(ROW()-2)*5+6)</f>
        <v>14.423802219009939</v>
      </c>
      <c r="F3" cm="1">
        <f t="array" ref="F3">INDEX(Sheet1!F:F,(ROW()-2)*5+6)</f>
        <v>14.111214816929998</v>
      </c>
      <c r="G3" cm="1">
        <f t="array" ref="G3">INDEX(Sheet1!G:G,(ROW()-2)*5+6)</f>
        <v>14.57135617735703</v>
      </c>
      <c r="H3">
        <f t="shared" si="0"/>
        <v>131</v>
      </c>
      <c r="I3">
        <f t="shared" si="1"/>
        <v>133</v>
      </c>
      <c r="J3">
        <f t="shared" si="2"/>
        <v>0.31258740207994151</v>
      </c>
      <c r="K3">
        <f t="shared" ref="K3:K66" si="3">J3^2</f>
        <v>9.7710883939087029E-2</v>
      </c>
      <c r="L3">
        <f t="shared" ref="L3:L66" si="4">_xlfn.RANK.AVG(G3,G:G)</f>
        <v>131</v>
      </c>
      <c r="M3">
        <f t="shared" ref="M3:M66" si="5">ABS(G3-E3)</f>
        <v>0.14755395834709084</v>
      </c>
      <c r="N3">
        <f t="shared" ref="N3:N66" si="6">M3^2</f>
        <v>2.1772170623895019E-2</v>
      </c>
    </row>
    <row r="4" spans="1:14" x14ac:dyDescent="0.2">
      <c r="A4" t="str" cm="1">
        <f t="array" ref="A4">INDEX(Sheet1!A:A,(ROW()-2)*5+6)</f>
        <v>C(Cl)(Cl)(Cl)C(Cl)</v>
      </c>
      <c r="B4" cm="1">
        <f t="array" ref="B4">INDEX(Sheet1!B:B,(ROW()-2)*5+6)</f>
        <v>1.6025639999999999E-3</v>
      </c>
      <c r="C4" cm="1">
        <f t="array" ref="C4">INDEX(Sheet1!C:C,(ROW()-2)*5+6)</f>
        <v>22.232320000000001</v>
      </c>
      <c r="D4" cm="1">
        <f t="array" ref="D4">INDEX(Sheet1!D:D,(ROW()-2)*5+6)</f>
        <v>-4016.6174000000001</v>
      </c>
      <c r="E4" cm="1">
        <f t="array" ref="E4">INDEX(Sheet1!E:E,(ROW()-2)*5+6)</f>
        <v>15.207538453080478</v>
      </c>
      <c r="F4" cm="1">
        <f t="array" ref="F4">INDEX(Sheet1!F:F,(ROW()-2)*5+6)</f>
        <v>15.795433552986403</v>
      </c>
      <c r="G4" cm="1">
        <f t="array" ref="G4">INDEX(Sheet1!G:G,(ROW()-2)*5+6)</f>
        <v>15.275718994265375</v>
      </c>
      <c r="H4">
        <f t="shared" si="0"/>
        <v>35</v>
      </c>
      <c r="I4">
        <f t="shared" si="1"/>
        <v>9</v>
      </c>
      <c r="J4">
        <f t="shared" si="2"/>
        <v>0.58789509990592492</v>
      </c>
      <c r="K4">
        <f t="shared" si="3"/>
        <v>0.34562064849339746</v>
      </c>
      <c r="L4">
        <f t="shared" si="4"/>
        <v>35</v>
      </c>
      <c r="M4">
        <f t="shared" si="5"/>
        <v>6.8180541184897692E-2</v>
      </c>
      <c r="N4">
        <f t="shared" si="6"/>
        <v>4.6485861962655304E-3</v>
      </c>
    </row>
    <row r="5" spans="1:14" x14ac:dyDescent="0.2">
      <c r="A5" t="str" cm="1">
        <f t="array" ref="A5">INDEX(Sheet1!A:A,(ROW()-2)*5+6)</f>
        <v>C(Cl)(Cl)(F)C</v>
      </c>
      <c r="B5" cm="1">
        <f t="array" ref="B5">INDEX(Sheet1!B:B,(ROW()-2)*5+6)</f>
        <v>2.088337E-3</v>
      </c>
      <c r="C5" cm="1">
        <f t="array" ref="C5">INDEX(Sheet1!C:C,(ROW()-2)*5+6)</f>
        <v>22.069523</v>
      </c>
      <c r="D5" cm="1">
        <f t="array" ref="D5">INDEX(Sheet1!D:D,(ROW()-2)*5+6)</f>
        <v>-3287.2979999999998</v>
      </c>
      <c r="E5" cm="1">
        <f t="array" ref="E5">INDEX(Sheet1!E:E,(ROW()-2)*5+6)</f>
        <v>15.278789106556463</v>
      </c>
      <c r="F5" cm="1">
        <f t="array" ref="F5">INDEX(Sheet1!F:F,(ROW()-2)*5+6)</f>
        <v>15.204536956574</v>
      </c>
      <c r="G5" cm="1">
        <f t="array" ref="G5">INDEX(Sheet1!G:G,(ROW()-2)*5+6)</f>
        <v>15.317803142309151</v>
      </c>
      <c r="H5">
        <f t="shared" si="0"/>
        <v>27</v>
      </c>
      <c r="I5">
        <f t="shared" si="1"/>
        <v>44</v>
      </c>
      <c r="J5">
        <f t="shared" si="2"/>
        <v>7.4252149982463322E-2</v>
      </c>
      <c r="K5">
        <f t="shared" si="3"/>
        <v>5.5133817770182279E-3</v>
      </c>
      <c r="L5">
        <f t="shared" si="4"/>
        <v>28</v>
      </c>
      <c r="M5">
        <f t="shared" si="5"/>
        <v>3.9014035752687803E-2</v>
      </c>
      <c r="N5">
        <f t="shared" si="6"/>
        <v>1.5220949857120021E-3</v>
      </c>
    </row>
    <row r="6" spans="1:14" x14ac:dyDescent="0.2">
      <c r="A6" t="str" cm="1">
        <f t="array" ref="A6">INDEX(Sheet1!A:A,(ROW()-2)*5+6)</f>
        <v>C(F)(F)(F)C1(F)C(F)(F)C(F)(F)C(F)(F)C1(F)(F)</v>
      </c>
      <c r="B6" cm="1">
        <f t="array" ref="B6">INDEX(Sheet1!B:B,(ROW()-2)*5+6)</f>
        <v>2.215149E-3</v>
      </c>
      <c r="C6" cm="1">
        <f t="array" ref="C6">INDEX(Sheet1!C:C,(ROW()-2)*5+6)</f>
        <v>22.55837</v>
      </c>
      <c r="D6" cm="1">
        <f t="array" ref="D6">INDEX(Sheet1!D:D,(ROW()-2)*5+6)</f>
        <v>-3469.0210000000002</v>
      </c>
      <c r="E6" cm="1">
        <f t="array" ref="E6">INDEX(Sheet1!E:E,(ROW()-2)*5+6)</f>
        <v>14.590329888110571</v>
      </c>
      <c r="F6" cm="1">
        <f t="array" ref="F6">INDEX(Sheet1!F:F,(ROW()-2)*5+6)</f>
        <v>14.873971600870998</v>
      </c>
      <c r="G6" cm="1">
        <f t="array" ref="G6">INDEX(Sheet1!G:G,(ROW()-2)*5+6)</f>
        <v>14.616522586208122</v>
      </c>
      <c r="H6">
        <f t="shared" si="0"/>
        <v>123</v>
      </c>
      <c r="I6">
        <f t="shared" si="1"/>
        <v>79</v>
      </c>
      <c r="J6">
        <f t="shared" si="2"/>
        <v>0.28364171276042782</v>
      </c>
      <c r="K6">
        <f t="shared" si="3"/>
        <v>8.0452621217669038E-2</v>
      </c>
      <c r="L6">
        <f t="shared" si="4"/>
        <v>128</v>
      </c>
      <c r="M6">
        <f t="shared" si="5"/>
        <v>2.6192698097551315E-2</v>
      </c>
      <c r="N6">
        <f t="shared" si="6"/>
        <v>6.8605743362946828E-4</v>
      </c>
    </row>
    <row r="7" spans="1:14" x14ac:dyDescent="0.2">
      <c r="A7" t="str" cm="1">
        <f t="array" ref="A7">INDEX(Sheet1!A:A,(ROW()-2)*5+6)</f>
        <v>C(F)(F)C(F)(F)C(F)</v>
      </c>
      <c r="B7" cm="1">
        <f t="array" ref="B7">INDEX(Sheet1!B:B,(ROW()-2)*5+6)</f>
        <v>2.2342870000000002E-3</v>
      </c>
      <c r="C7" cm="1">
        <f t="array" ref="C7">INDEX(Sheet1!C:C,(ROW()-2)*5+6)</f>
        <v>22.511036000000001</v>
      </c>
      <c r="D7" cm="1">
        <f t="array" ref="D7">INDEX(Sheet1!D:D,(ROW()-2)*5+6)</f>
        <v>-3380.9391999999998</v>
      </c>
      <c r="E7" cm="1">
        <f t="array" ref="E7">INDEX(Sheet1!E:E,(ROW()-2)*5+6)</f>
        <v>15.18267306845633</v>
      </c>
      <c r="F7" cm="1">
        <f t="array" ref="F7">INDEX(Sheet1!F:F,(ROW()-2)*5+6)</f>
        <v>14.957047497649601</v>
      </c>
      <c r="G7" cm="1">
        <f t="array" ref="G7">INDEX(Sheet1!G:G,(ROW()-2)*5+6)</f>
        <v>15.219006791581444</v>
      </c>
      <c r="H7">
        <f t="shared" si="0"/>
        <v>38</v>
      </c>
      <c r="I7">
        <f t="shared" si="1"/>
        <v>64</v>
      </c>
      <c r="J7">
        <f t="shared" si="2"/>
        <v>0.22562557080672896</v>
      </c>
      <c r="K7">
        <f t="shared" si="3"/>
        <v>5.0906898201862262E-2</v>
      </c>
      <c r="L7">
        <f t="shared" si="4"/>
        <v>44</v>
      </c>
      <c r="M7">
        <f t="shared" si="5"/>
        <v>3.6333723125114403E-2</v>
      </c>
      <c r="N7">
        <f t="shared" si="6"/>
        <v>1.3201394361324731E-3</v>
      </c>
    </row>
    <row r="8" spans="1:14" x14ac:dyDescent="0.2">
      <c r="A8" t="str" cm="1">
        <f t="array" ref="A8">INDEX(Sheet1!A:A,(ROW()-2)*5+6)</f>
        <v>C(ON(=O)=O)(CON(=O)=O)(CON(=O)=O)</v>
      </c>
      <c r="B8" cm="1">
        <f t="array" ref="B8">INDEX(Sheet1!B:B,(ROW()-2)*5+6)</f>
        <v>1.4705880000000001E-3</v>
      </c>
      <c r="C8" cm="1">
        <f t="array" ref="C8">INDEX(Sheet1!C:C,(ROW()-2)*5+6)</f>
        <v>27.063189999999999</v>
      </c>
      <c r="D8" cm="1">
        <f t="array" ref="D8">INDEX(Sheet1!D:D,(ROW()-2)*5+6)</f>
        <v>-8143.4610000000002</v>
      </c>
      <c r="E8" cm="1">
        <f t="array" ref="E8">INDEX(Sheet1!E:E,(ROW()-2)*5+6)</f>
        <v>14.871041358779234</v>
      </c>
      <c r="F8" cm="1">
        <f t="array" ref="F8">INDEX(Sheet1!F:F,(ROW()-2)*5+6)</f>
        <v>15.087513974931998</v>
      </c>
      <c r="G8" cm="1">
        <f t="array" ref="G8">INDEX(Sheet1!G:G,(ROW()-2)*5+6)</f>
        <v>15.096334499565028</v>
      </c>
      <c r="H8">
        <f t="shared" si="0"/>
        <v>97</v>
      </c>
      <c r="I8">
        <f t="shared" si="1"/>
        <v>53</v>
      </c>
      <c r="J8">
        <f t="shared" si="2"/>
        <v>0.21647261615276392</v>
      </c>
      <c r="K8">
        <f t="shared" si="3"/>
        <v>4.6860393544021869E-2</v>
      </c>
      <c r="L8">
        <f t="shared" si="4"/>
        <v>75</v>
      </c>
      <c r="M8">
        <f t="shared" si="5"/>
        <v>0.22529314078579432</v>
      </c>
      <c r="N8">
        <f t="shared" si="6"/>
        <v>5.0756999285127738E-2</v>
      </c>
    </row>
    <row r="9" spans="1:14" x14ac:dyDescent="0.2">
      <c r="A9" t="str" cm="1">
        <f t="array" ref="A9">INDEX(Sheet1!A:A,(ROW()-2)*5+6)</f>
        <v>C#CCCl</v>
      </c>
      <c r="B9" cm="1">
        <f t="array" ref="B9">INDEX(Sheet1!B:B,(ROW()-2)*5+6)</f>
        <v>1.848429E-3</v>
      </c>
      <c r="C9" cm="1">
        <f t="array" ref="C9">INDEX(Sheet1!C:C,(ROW()-2)*5+6)</f>
        <v>22.37021</v>
      </c>
      <c r="D9" cm="1">
        <f t="array" ref="D9">INDEX(Sheet1!D:D,(ROW()-2)*5+6)</f>
        <v>-3620.3236999999999</v>
      </c>
      <c r="E9" cm="1">
        <f t="array" ref="E9">INDEX(Sheet1!E:E,(ROW()-2)*5+6)</f>
        <v>15.485552385038307</v>
      </c>
      <c r="F9" cm="1">
        <f t="array" ref="F9">INDEX(Sheet1!F:F,(ROW()-2)*5+6)</f>
        <v>15.678298683532701</v>
      </c>
      <c r="G9" cm="1">
        <f t="array" ref="G9">INDEX(Sheet1!G:G,(ROW()-2)*5+6)</f>
        <v>15.50607983187615</v>
      </c>
      <c r="H9">
        <f t="shared" si="0"/>
        <v>8</v>
      </c>
      <c r="I9">
        <f t="shared" si="1"/>
        <v>12</v>
      </c>
      <c r="J9">
        <f t="shared" si="2"/>
        <v>0.19274629849439329</v>
      </c>
      <c r="K9">
        <f t="shared" si="3"/>
        <v>3.7151135583289759E-2</v>
      </c>
      <c r="L9">
        <f t="shared" si="4"/>
        <v>10</v>
      </c>
      <c r="M9">
        <f t="shared" si="5"/>
        <v>2.0527446837842689E-2</v>
      </c>
      <c r="N9">
        <f t="shared" si="6"/>
        <v>4.2137607368045778E-4</v>
      </c>
    </row>
    <row r="10" spans="1:14" x14ac:dyDescent="0.2">
      <c r="A10" t="str" cm="1">
        <f t="array" ref="A10">INDEX(Sheet1!A:A,(ROW()-2)*5+6)</f>
        <v>C#N</v>
      </c>
      <c r="B10" cm="1">
        <f t="array" ref="B10">INDEX(Sheet1!B:B,(ROW()-2)*5+6)</f>
        <v>2.1881840000000001E-3</v>
      </c>
      <c r="C10" cm="1">
        <f t="array" ref="C10">INDEX(Sheet1!C:C,(ROW()-2)*5+6)</f>
        <v>22.710650000000001</v>
      </c>
      <c r="D10" cm="1">
        <f t="array" ref="D10">INDEX(Sheet1!D:D,(ROW()-2)*5+6)</f>
        <v>-4789.8247000000001</v>
      </c>
      <c r="E10" cm="1">
        <f t="array" ref="E10">INDEX(Sheet1!E:E,(ROW()-2)*5+6)</f>
        <v>15.502194656007704</v>
      </c>
      <c r="F10" cm="1">
        <f t="array" ref="F10">INDEX(Sheet1!F:F,(ROW()-2)*5+6)</f>
        <v>12.2296322286552</v>
      </c>
      <c r="G10" cm="1">
        <f t="array" ref="G10">INDEX(Sheet1!G:G,(ROW()-2)*5+6)</f>
        <v>15.474353970320866</v>
      </c>
      <c r="H10">
        <f t="shared" si="0"/>
        <v>7</v>
      </c>
      <c r="I10">
        <f t="shared" si="1"/>
        <v>140</v>
      </c>
      <c r="J10">
        <f t="shared" si="2"/>
        <v>3.2725624273525042</v>
      </c>
      <c r="K10">
        <f t="shared" si="3"/>
        <v>10.709664840919315</v>
      </c>
      <c r="L10">
        <f t="shared" si="4"/>
        <v>12</v>
      </c>
      <c r="M10">
        <f t="shared" si="5"/>
        <v>2.7840685686838285E-2</v>
      </c>
      <c r="N10">
        <f t="shared" si="6"/>
        <v>7.7510377951332213E-4</v>
      </c>
    </row>
    <row r="11" spans="1:14" x14ac:dyDescent="0.2">
      <c r="A11" t="str" cm="1">
        <f t="array" ref="A11">INDEX(Sheet1!A:A,(ROW()-2)*5+6)</f>
        <v>C=C(C)C(=O)OCC=C</v>
      </c>
      <c r="B11" cm="1">
        <f t="array" ref="B11">INDEX(Sheet1!B:B,(ROW()-2)*5+6)</f>
        <v>1.6666669999999999E-3</v>
      </c>
      <c r="C11" cm="1">
        <f t="array" ref="C11">INDEX(Sheet1!C:C,(ROW()-2)*5+6)</f>
        <v>23.269708999999999</v>
      </c>
      <c r="D11" cm="1">
        <f t="array" ref="D11">INDEX(Sheet1!D:D,(ROW()-2)*5+6)</f>
        <v>-4903.0853999999999</v>
      </c>
      <c r="E11" cm="1">
        <f t="array" ref="E11">INDEX(Sheet1!E:E,(ROW()-2)*5+6)</f>
        <v>14.92717397729632</v>
      </c>
      <c r="F11" cm="1">
        <f t="array" ref="F11">INDEX(Sheet1!F:F,(ROW()-2)*5+6)</f>
        <v>15.0978983656382</v>
      </c>
      <c r="G11" cm="1">
        <f t="array" ref="G11">INDEX(Sheet1!G:G,(ROW()-2)*5+6)</f>
        <v>15.034637916036697</v>
      </c>
      <c r="H11">
        <f t="shared" si="0"/>
        <v>87</v>
      </c>
      <c r="I11">
        <f t="shared" si="1"/>
        <v>52</v>
      </c>
      <c r="J11">
        <f t="shared" si="2"/>
        <v>0.17072438834187942</v>
      </c>
      <c r="K11">
        <f t="shared" si="3"/>
        <v>2.9146816774708852E-2</v>
      </c>
      <c r="L11">
        <f t="shared" si="4"/>
        <v>84</v>
      </c>
      <c r="M11">
        <f t="shared" si="5"/>
        <v>0.10746393874037707</v>
      </c>
      <c r="N11">
        <f t="shared" si="6"/>
        <v>1.1548498129595516E-2</v>
      </c>
    </row>
    <row r="12" spans="1:14" x14ac:dyDescent="0.2">
      <c r="A12" t="str" cm="1">
        <f t="array" ref="A12">INDEX(Sheet1!A:A,(ROW()-2)*5+6)</f>
        <v>C=C(C)C(=O)OCCCCCCCCCCCCCCCC</v>
      </c>
      <c r="B12" cm="1">
        <f t="array" ref="B12">INDEX(Sheet1!B:B,(ROW()-2)*5+6)</f>
        <v>1.2610340000000001E-3</v>
      </c>
      <c r="C12" cm="1">
        <f t="array" ref="C12">INDEX(Sheet1!C:C,(ROW()-2)*5+6)</f>
        <v>24.891784999999999</v>
      </c>
      <c r="D12" cm="1">
        <f t="array" ref="D12">INDEX(Sheet1!D:D,(ROW()-2)*5+6)</f>
        <v>-7936.0234</v>
      </c>
      <c r="E12" cm="1">
        <f t="array" ref="E12">INDEX(Sheet1!E:E,(ROW()-2)*5+6)</f>
        <v>14.026338585523025</v>
      </c>
      <c r="F12" cm="1">
        <f t="array" ref="F12">INDEX(Sheet1!F:F,(ROW()-2)*5+6)</f>
        <v>14.884189667804398</v>
      </c>
      <c r="G12" cm="1">
        <f t="array" ref="G12">INDEX(Sheet1!G:G,(ROW()-2)*5+6)</f>
        <v>14.058309461658137</v>
      </c>
      <c r="H12">
        <f t="shared" si="0"/>
        <v>136</v>
      </c>
      <c r="I12">
        <f t="shared" si="1"/>
        <v>77</v>
      </c>
      <c r="J12">
        <f t="shared" si="2"/>
        <v>0.85785108228137297</v>
      </c>
      <c r="K12">
        <f t="shared" si="3"/>
        <v>0.73590847937132298</v>
      </c>
      <c r="L12">
        <f t="shared" si="4"/>
        <v>139</v>
      </c>
      <c r="M12">
        <f t="shared" si="5"/>
        <v>3.1970876135112292E-2</v>
      </c>
      <c r="N12">
        <f t="shared" si="6"/>
        <v>1.0221369208466926E-3</v>
      </c>
    </row>
    <row r="13" spans="1:14" x14ac:dyDescent="0.2">
      <c r="A13" t="str" cm="1">
        <f t="array" ref="A13">INDEX(Sheet1!A:A,(ROW()-2)*5+6)</f>
        <v>C=C(C)C#N</v>
      </c>
      <c r="B13" cm="1">
        <f t="array" ref="B13">INDEX(Sheet1!B:B,(ROW()-2)*5+6)</f>
        <v>1.8050539999999999E-3</v>
      </c>
      <c r="C13" cm="1">
        <f t="array" ref="C13">INDEX(Sheet1!C:C,(ROW()-2)*5+6)</f>
        <v>22.741379999999999</v>
      </c>
      <c r="D13" cm="1">
        <f t="array" ref="D13">INDEX(Sheet1!D:D,(ROW()-2)*5+6)</f>
        <v>-4191.884</v>
      </c>
      <c r="E13" cm="1">
        <f t="array" ref="E13">INDEX(Sheet1!E:E,(ROW()-2)*5+6)</f>
        <v>15.172195862512094</v>
      </c>
      <c r="F13" cm="1">
        <f t="array" ref="F13">INDEX(Sheet1!F:F,(ROW()-2)*5+6)</f>
        <v>15.174803018264001</v>
      </c>
      <c r="G13" cm="1">
        <f t="array" ref="G13">INDEX(Sheet1!G:G,(ROW()-2)*5+6)</f>
        <v>15.155382592663081</v>
      </c>
      <c r="H13">
        <f t="shared" si="0"/>
        <v>40</v>
      </c>
      <c r="I13">
        <f t="shared" si="1"/>
        <v>47</v>
      </c>
      <c r="J13">
        <f t="shared" si="2"/>
        <v>2.6071557519067312E-3</v>
      </c>
      <c r="K13">
        <f t="shared" si="3"/>
        <v>6.7972611147003534E-6</v>
      </c>
      <c r="L13">
        <f t="shared" si="4"/>
        <v>57</v>
      </c>
      <c r="M13">
        <f t="shared" si="5"/>
        <v>1.6813269849013324E-2</v>
      </c>
      <c r="N13">
        <f t="shared" si="6"/>
        <v>2.8268604301574053E-4</v>
      </c>
    </row>
    <row r="14" spans="1:14" x14ac:dyDescent="0.2">
      <c r="A14" t="str" cm="1">
        <f t="array" ref="A14">INDEX(Sheet1!A:A,(ROW()-2)*5+6)</f>
        <v>C=C(C)C=C</v>
      </c>
      <c r="B14" cm="1">
        <f t="array" ref="B14">INDEX(Sheet1!B:B,(ROW()-2)*5+6)</f>
        <v>2.0661159999999998E-3</v>
      </c>
      <c r="C14" cm="1">
        <f t="array" ref="C14">INDEX(Sheet1!C:C,(ROW()-2)*5+6)</f>
        <v>22.405449000000001</v>
      </c>
      <c r="D14" cm="1">
        <f t="array" ref="D14">INDEX(Sheet1!D:D,(ROW()-2)*5+6)</f>
        <v>-3457.9960000000001</v>
      </c>
      <c r="E14" cm="1">
        <f t="array" ref="E14">INDEX(Sheet1!E:E,(ROW()-2)*5+6)</f>
        <v>15.163817445781177</v>
      </c>
      <c r="F14" cm="1">
        <f t="array" ref="F14">INDEX(Sheet1!F:F,(ROW()-2)*5+6)</f>
        <v>15.260828136464001</v>
      </c>
      <c r="G14" cm="1">
        <f t="array" ref="G14">INDEX(Sheet1!G:G,(ROW()-2)*5+6)</f>
        <v>15.278047774418567</v>
      </c>
      <c r="H14">
        <f t="shared" si="0"/>
        <v>42</v>
      </c>
      <c r="I14">
        <f t="shared" si="1"/>
        <v>41</v>
      </c>
      <c r="J14">
        <f t="shared" si="2"/>
        <v>9.7010690682823864E-2</v>
      </c>
      <c r="K14">
        <f t="shared" si="3"/>
        <v>9.4110741067585293E-3</v>
      </c>
      <c r="L14">
        <f t="shared" si="4"/>
        <v>33</v>
      </c>
      <c r="M14">
        <f t="shared" si="5"/>
        <v>0.11423032863739024</v>
      </c>
      <c r="N14">
        <f t="shared" si="6"/>
        <v>1.3048567980606178E-2</v>
      </c>
    </row>
    <row r="15" spans="1:14" x14ac:dyDescent="0.2">
      <c r="A15" t="str" cm="1">
        <f t="array" ref="A15">INDEX(Sheet1!A:A,(ROW()-2)*5+6)</f>
        <v>C=C(C)CC</v>
      </c>
      <c r="B15" cm="1">
        <f t="array" ref="B15">INDEX(Sheet1!B:B,(ROW()-2)*5+6)</f>
        <v>2.150538E-3</v>
      </c>
      <c r="C15" cm="1">
        <f t="array" ref="C15">INDEX(Sheet1!C:C,(ROW()-2)*5+6)</f>
        <v>22.396460999999999</v>
      </c>
      <c r="D15" cm="1">
        <f t="array" ref="D15">INDEX(Sheet1!D:D,(ROW()-2)*5+6)</f>
        <v>-3557.172</v>
      </c>
      <c r="E15" cm="1">
        <f t="array" ref="E15">INDEX(Sheet1!E:E,(ROW()-2)*5+6)</f>
        <v>15.058309763856514</v>
      </c>
      <c r="F15" cm="1">
        <f t="array" ref="F15">INDEX(Sheet1!F:F,(ROW()-2)*5+6)</f>
        <v>14.746627441464</v>
      </c>
      <c r="G15" cm="1">
        <f t="array" ref="G15">INDEX(Sheet1!G:G,(ROW()-2)*5+6)</f>
        <v>15.140184753209869</v>
      </c>
      <c r="H15">
        <f t="shared" si="0"/>
        <v>57</v>
      </c>
      <c r="I15">
        <f t="shared" si="1"/>
        <v>91</v>
      </c>
      <c r="J15">
        <f t="shared" si="2"/>
        <v>0.31168232239251381</v>
      </c>
      <c r="K15">
        <f t="shared" si="3"/>
        <v>9.714587009199091E-2</v>
      </c>
      <c r="L15">
        <f t="shared" si="4"/>
        <v>61</v>
      </c>
      <c r="M15">
        <f t="shared" si="5"/>
        <v>8.1874989353355687E-2</v>
      </c>
      <c r="N15">
        <f t="shared" si="6"/>
        <v>6.7035138816121075E-3</v>
      </c>
    </row>
    <row r="16" spans="1:14" x14ac:dyDescent="0.2">
      <c r="A16" t="str" cm="1">
        <f t="array" ref="A16">INDEX(Sheet1!A:A,(ROW()-2)*5+6)</f>
        <v>C=C(C)CCC(C)=C</v>
      </c>
      <c r="B16" cm="1">
        <f t="array" ref="B16">INDEX(Sheet1!B:B,(ROW()-2)*5+6)</f>
        <v>1.7636679999999999E-3</v>
      </c>
      <c r="C16" cm="1">
        <f t="array" ref="C16">INDEX(Sheet1!C:C,(ROW()-2)*5+6)</f>
        <v>22.603558</v>
      </c>
      <c r="D16" cm="1">
        <f t="array" ref="D16">INDEX(Sheet1!D:D,(ROW()-2)*5+6)</f>
        <v>-4138.6729999999998</v>
      </c>
      <c r="E16" cm="1">
        <f t="array" ref="E16">INDEX(Sheet1!E:E,(ROW()-2)*5+6)</f>
        <v>14.823030426763097</v>
      </c>
      <c r="F16" cm="1">
        <f t="array" ref="F16">INDEX(Sheet1!F:F,(ROW()-2)*5+6)</f>
        <v>15.304312867436</v>
      </c>
      <c r="G16" cm="1">
        <f t="array" ref="G16">INDEX(Sheet1!G:G,(ROW()-2)*5+6)</f>
        <v>14.897531074169843</v>
      </c>
      <c r="H16">
        <f t="shared" si="0"/>
        <v>105</v>
      </c>
      <c r="I16">
        <f t="shared" si="1"/>
        <v>39</v>
      </c>
      <c r="J16">
        <f t="shared" si="2"/>
        <v>0.48128244067290282</v>
      </c>
      <c r="K16">
        <f t="shared" si="3"/>
        <v>0.23163278770006623</v>
      </c>
      <c r="L16">
        <f t="shared" si="4"/>
        <v>109</v>
      </c>
      <c r="M16">
        <f t="shared" si="5"/>
        <v>7.4500647406745557E-2</v>
      </c>
      <c r="N16">
        <f t="shared" si="6"/>
        <v>5.5503464640242238E-3</v>
      </c>
    </row>
    <row r="17" spans="1:14" x14ac:dyDescent="0.2">
      <c r="A17" t="str" cm="1">
        <f t="array" ref="A17">INDEX(Sheet1!A:A,(ROW()-2)*5+6)</f>
        <v>C=CC(=O)OC(C)C</v>
      </c>
      <c r="B17" cm="1">
        <f t="array" ref="B17">INDEX(Sheet1!B:B,(ROW()-2)*5+6)</f>
        <v>1.7857140000000001E-3</v>
      </c>
      <c r="C17" cm="1">
        <f t="array" ref="C17">INDEX(Sheet1!C:C,(ROW()-2)*5+6)</f>
        <v>23.067581000000001</v>
      </c>
      <c r="D17" cm="1">
        <f t="array" ref="D17">INDEX(Sheet1!D:D,(ROW()-2)*5+6)</f>
        <v>-4673.4354999999996</v>
      </c>
      <c r="E17" cm="1">
        <f t="array" ref="E17">INDEX(Sheet1!E:E,(ROW()-2)*5+6)</f>
        <v>15.008766138731669</v>
      </c>
      <c r="F17" cm="1">
        <f t="array" ref="F17">INDEX(Sheet1!F:F,(ROW()-2)*5+6)</f>
        <v>14.722161799553001</v>
      </c>
      <c r="G17" cm="1">
        <f t="array" ref="G17">INDEX(Sheet1!G:G,(ROW()-2)*5+6)</f>
        <v>15.053763408558455</v>
      </c>
      <c r="H17">
        <f t="shared" si="0"/>
        <v>76</v>
      </c>
      <c r="I17">
        <f t="shared" si="1"/>
        <v>97</v>
      </c>
      <c r="J17">
        <f t="shared" si="2"/>
        <v>0.2866043391786679</v>
      </c>
      <c r="K17">
        <f t="shared" si="3"/>
        <v>8.2142047236040905E-2</v>
      </c>
      <c r="L17">
        <f t="shared" si="4"/>
        <v>82</v>
      </c>
      <c r="M17">
        <f t="shared" si="5"/>
        <v>4.4997269826785313E-2</v>
      </c>
      <c r="N17">
        <f t="shared" si="6"/>
        <v>2.024754291864524E-3</v>
      </c>
    </row>
    <row r="18" spans="1:14" x14ac:dyDescent="0.2">
      <c r="A18" t="str" cm="1">
        <f t="array" ref="A18">INDEX(Sheet1!A:A,(ROW()-2)*5+6)</f>
        <v>C=CCCCCC</v>
      </c>
      <c r="B18" cm="1">
        <f t="array" ref="B18">INDEX(Sheet1!B:B,(ROW()-2)*5+6)</f>
        <v>1.860811E-3</v>
      </c>
      <c r="C18" cm="1">
        <f t="array" ref="C18">INDEX(Sheet1!C:C,(ROW()-2)*5+6)</f>
        <v>22.779865000000001</v>
      </c>
      <c r="D18" cm="1">
        <f t="array" ref="D18">INDEX(Sheet1!D:D,(ROW()-2)*5+6)</f>
        <v>-4337.8467000000001</v>
      </c>
      <c r="E18" cm="1">
        <f t="array" ref="E18">INDEX(Sheet1!E:E,(ROW()-2)*5+6)</f>
        <v>14.887459226522703</v>
      </c>
      <c r="F18" cm="1">
        <f t="array" ref="F18">INDEX(Sheet1!F:F,(ROW()-2)*5+6)</f>
        <v>14.707952144326301</v>
      </c>
      <c r="G18" cm="1">
        <f t="array" ref="G18">INDEX(Sheet1!G:G,(ROW()-2)*5+6)</f>
        <v>14.972051236536696</v>
      </c>
      <c r="H18">
        <f t="shared" si="0"/>
        <v>93</v>
      </c>
      <c r="I18">
        <f t="shared" si="1"/>
        <v>99</v>
      </c>
      <c r="J18">
        <f t="shared" si="2"/>
        <v>0.17950708219640177</v>
      </c>
      <c r="K18">
        <f t="shared" si="3"/>
        <v>3.2222792558665739E-2</v>
      </c>
      <c r="L18">
        <f t="shared" si="4"/>
        <v>95</v>
      </c>
      <c r="M18">
        <f t="shared" si="5"/>
        <v>8.4592010013993857E-2</v>
      </c>
      <c r="N18">
        <f t="shared" si="6"/>
        <v>7.1558081582076367E-3</v>
      </c>
    </row>
    <row r="19" spans="1:14" x14ac:dyDescent="0.2">
      <c r="A19" t="str" cm="1">
        <f t="array" ref="A19">INDEX(Sheet1!A:A,(ROW()-2)*5+6)</f>
        <v>C=CCCCCCCC</v>
      </c>
      <c r="B19" cm="1">
        <f t="array" ref="B19">INDEX(Sheet1!B:B,(ROW()-2)*5+6)</f>
        <v>1.686056E-3</v>
      </c>
      <c r="C19" cm="1">
        <f t="array" ref="C19">INDEX(Sheet1!C:C,(ROW()-2)*5+6)</f>
        <v>23.131384000000001</v>
      </c>
      <c r="D19" cm="1">
        <f t="array" ref="D19">INDEX(Sheet1!D:D,(ROW()-2)*5+6)</f>
        <v>-5101.6409999999996</v>
      </c>
      <c r="E19" cm="1">
        <f t="array" ref="E19">INDEX(Sheet1!E:E,(ROW()-2)*5+6)</f>
        <v>14.702000887066685</v>
      </c>
      <c r="F19" cm="1">
        <f t="array" ref="F19">INDEX(Sheet1!F:F,(ROW()-2)*5+6)</f>
        <v>14.529731582104001</v>
      </c>
      <c r="G19" cm="1">
        <f t="array" ref="G19">INDEX(Sheet1!G:G,(ROW()-2)*5+6)</f>
        <v>14.788746549342065</v>
      </c>
      <c r="H19">
        <f t="shared" si="0"/>
        <v>116</v>
      </c>
      <c r="I19">
        <f t="shared" si="1"/>
        <v>114</v>
      </c>
      <c r="J19">
        <f t="shared" si="2"/>
        <v>0.17226930496268444</v>
      </c>
      <c r="K19">
        <f t="shared" si="3"/>
        <v>2.9676713432326376E-2</v>
      </c>
      <c r="L19">
        <f t="shared" si="4"/>
        <v>120</v>
      </c>
      <c r="M19">
        <f t="shared" si="5"/>
        <v>8.6745662275379942E-2</v>
      </c>
      <c r="N19">
        <f t="shared" si="6"/>
        <v>7.5248099235942752E-3</v>
      </c>
    </row>
    <row r="20" spans="1:14" x14ac:dyDescent="0.2">
      <c r="A20" t="str" cm="1">
        <f t="array" ref="A20">INDEX(Sheet1!A:A,(ROW()-2)*5+6)</f>
        <v>C=CCNCC=C</v>
      </c>
      <c r="B20" cm="1">
        <f t="array" ref="B20">INDEX(Sheet1!B:B,(ROW()-2)*5+6)</f>
        <v>1.798561E-3</v>
      </c>
      <c r="C20" cm="1">
        <f t="array" ref="C20">INDEX(Sheet1!C:C,(ROW()-2)*5+6)</f>
        <v>22.951868000000001</v>
      </c>
      <c r="D20" cm="1">
        <f t="array" ref="D20">INDEX(Sheet1!D:D,(ROW()-2)*5+6)</f>
        <v>-4688.8490000000002</v>
      </c>
      <c r="E20" cm="1">
        <f t="array" ref="E20">INDEX(Sheet1!E:E,(ROW()-2)*5+6)</f>
        <v>15.015174087845738</v>
      </c>
      <c r="F20" cm="1">
        <f t="array" ref="F20">INDEX(Sheet1!F:F,(ROW()-2)*5+6)</f>
        <v>14.518687053711002</v>
      </c>
      <c r="G20" cm="1">
        <f t="array" ref="G20">INDEX(Sheet1!G:G,(ROW()-2)*5+6)</f>
        <v>15.124360448071242</v>
      </c>
      <c r="H20">
        <f t="shared" si="0"/>
        <v>73</v>
      </c>
      <c r="I20">
        <f t="shared" si="1"/>
        <v>115</v>
      </c>
      <c r="J20">
        <f t="shared" si="2"/>
        <v>0.49648703413473605</v>
      </c>
      <c r="K20">
        <f t="shared" si="3"/>
        <v>0.24649937506390657</v>
      </c>
      <c r="L20">
        <f t="shared" si="4"/>
        <v>66</v>
      </c>
      <c r="M20">
        <f t="shared" si="5"/>
        <v>0.10918636022550388</v>
      </c>
      <c r="N20">
        <f t="shared" si="6"/>
        <v>1.1921661259293495E-2</v>
      </c>
    </row>
    <row r="21" spans="1:14" x14ac:dyDescent="0.2">
      <c r="A21" t="str" cm="1">
        <f t="array" ref="A21">INDEX(Sheet1!A:A,(ROW()-2)*5+6)</f>
        <v>C=CCOC(=O)/C=CC(=O)OCC=C</v>
      </c>
      <c r="B21" cm="1">
        <f t="array" ref="B21">INDEX(Sheet1!B:B,(ROW()-2)*5+6)</f>
        <v>1.443001E-3</v>
      </c>
      <c r="C21" cm="1">
        <f t="array" ref="C21">INDEX(Sheet1!C:C,(ROW()-2)*5+6)</f>
        <v>25.432307999999999</v>
      </c>
      <c r="D21" cm="1">
        <f t="array" ref="D21">INDEX(Sheet1!D:D,(ROW()-2)*5+6)</f>
        <v>-7205.1059999999998</v>
      </c>
      <c r="E21" cm="1">
        <f t="array" ref="E21">INDEX(Sheet1!E:E,(ROW()-2)*5+6)</f>
        <v>14.661507575541989</v>
      </c>
      <c r="F21" cm="1">
        <f t="array" ref="F21">INDEX(Sheet1!F:F,(ROW()-2)*5+6)</f>
        <v>15.035332836894</v>
      </c>
      <c r="G21" cm="1">
        <f t="array" ref="G21">INDEX(Sheet1!G:G,(ROW()-2)*5+6)</f>
        <v>14.866792615768629</v>
      </c>
      <c r="H21">
        <f t="shared" si="0"/>
        <v>119</v>
      </c>
      <c r="I21">
        <f t="shared" si="1"/>
        <v>56</v>
      </c>
      <c r="J21">
        <f t="shared" si="2"/>
        <v>0.37382526135201033</v>
      </c>
      <c r="K21">
        <f t="shared" si="3"/>
        <v>0.13974532602489884</v>
      </c>
      <c r="L21">
        <f t="shared" si="4"/>
        <v>111</v>
      </c>
      <c r="M21">
        <f t="shared" si="5"/>
        <v>0.20528504022663974</v>
      </c>
      <c r="N21">
        <f t="shared" si="6"/>
        <v>4.2141947740853093E-2</v>
      </c>
    </row>
    <row r="22" spans="1:14" x14ac:dyDescent="0.2">
      <c r="A22" t="str" cm="1">
        <f t="array" ref="A22">INDEX(Sheet1!A:A,(ROW()-2)*5+6)</f>
        <v>C=COC(=O)CC</v>
      </c>
      <c r="B22" cm="1">
        <f t="array" ref="B22">INDEX(Sheet1!B:B,(ROW()-2)*5+6)</f>
        <v>1.831502E-3</v>
      </c>
      <c r="C22" cm="1">
        <f t="array" ref="C22">INDEX(Sheet1!C:C,(ROW()-2)*5+6)</f>
        <v>23.069614000000001</v>
      </c>
      <c r="D22" cm="1">
        <f t="array" ref="D22">INDEX(Sheet1!D:D,(ROW()-2)*5+6)</f>
        <v>-4436.1760000000004</v>
      </c>
      <c r="E22" cm="1">
        <f t="array" ref="E22">INDEX(Sheet1!E:E,(ROW()-2)*5+6)</f>
        <v>15.11777092505513</v>
      </c>
      <c r="F22" cm="1">
        <f t="array" ref="F22">INDEX(Sheet1!F:F,(ROW()-2)*5+6)</f>
        <v>14.944748783648</v>
      </c>
      <c r="G22" cm="1">
        <f t="array" ref="G22">INDEX(Sheet1!G:G,(ROW()-2)*5+6)</f>
        <v>15.198327290384952</v>
      </c>
      <c r="H22">
        <f t="shared" si="0"/>
        <v>50</v>
      </c>
      <c r="I22">
        <f t="shared" si="1"/>
        <v>66</v>
      </c>
      <c r="J22">
        <f t="shared" si="2"/>
        <v>0.17302214140712913</v>
      </c>
      <c r="K22">
        <f t="shared" si="3"/>
        <v>2.9936661417108587E-2</v>
      </c>
      <c r="L22">
        <f t="shared" si="4"/>
        <v>48</v>
      </c>
      <c r="M22">
        <f t="shared" si="5"/>
        <v>8.055636532982291E-2</v>
      </c>
      <c r="N22">
        <f t="shared" si="6"/>
        <v>6.4893279951518945E-3</v>
      </c>
    </row>
    <row r="23" spans="1:14" x14ac:dyDescent="0.2">
      <c r="A23" t="str" cm="1">
        <f t="array" ref="A23">INDEX(Sheet1!A:A,(ROW()-2)*5+6)</f>
        <v>C=COC=C</v>
      </c>
      <c r="B23" cm="1">
        <f t="array" ref="B23">INDEX(Sheet1!B:B,(ROW()-2)*5+6)</f>
        <v>2.159827E-3</v>
      </c>
      <c r="C23" cm="1">
        <f t="array" ref="C23">INDEX(Sheet1!C:C,(ROW()-2)*5+6)</f>
        <v>22.601246</v>
      </c>
      <c r="D23" cm="1">
        <f t="array" ref="D23">INDEX(Sheet1!D:D,(ROW()-2)*5+6)</f>
        <v>-3594.9940999999999</v>
      </c>
      <c r="E23" cm="1">
        <f t="array" ref="E23">INDEX(Sheet1!E:E,(ROW()-2)*5+6)</f>
        <v>15.26212361120588</v>
      </c>
      <c r="F23" cm="1">
        <f t="array" ref="F23">INDEX(Sheet1!F:F,(ROW()-2)*5+6)</f>
        <v>14.836680677979299</v>
      </c>
      <c r="G23" cm="1">
        <f t="array" ref="G23">INDEX(Sheet1!G:G,(ROW()-2)*5+6)</f>
        <v>15.298081750747636</v>
      </c>
      <c r="H23">
        <f t="shared" si="0"/>
        <v>28</v>
      </c>
      <c r="I23">
        <f t="shared" si="1"/>
        <v>85</v>
      </c>
      <c r="J23">
        <f t="shared" si="2"/>
        <v>0.42544293322658078</v>
      </c>
      <c r="K23">
        <f t="shared" si="3"/>
        <v>0.18100168943243686</v>
      </c>
      <c r="L23">
        <f t="shared" si="4"/>
        <v>30</v>
      </c>
      <c r="M23">
        <f t="shared" si="5"/>
        <v>3.5958139541756751E-2</v>
      </c>
      <c r="N23">
        <f t="shared" si="6"/>
        <v>1.2929877993044503E-3</v>
      </c>
    </row>
    <row r="24" spans="1:14" x14ac:dyDescent="0.2">
      <c r="A24" t="str" cm="1">
        <f t="array" ref="A24">INDEX(Sheet1!A:A,(ROW()-2)*5+6)</f>
        <v>C1(=O)CCCC1</v>
      </c>
      <c r="B24" cm="1">
        <f t="array" ref="B24">INDEX(Sheet1!B:B,(ROW()-2)*5+6)</f>
        <v>1.601281E-3</v>
      </c>
      <c r="C24" cm="1">
        <f t="array" ref="C24">INDEX(Sheet1!C:C,(ROW()-2)*5+6)</f>
        <v>22.786358</v>
      </c>
      <c r="D24" cm="1">
        <f t="array" ref="D24">INDEX(Sheet1!D:D,(ROW()-2)*5+6)</f>
        <v>-5051.9214000000002</v>
      </c>
      <c r="E24" cm="1">
        <f t="array" ref="E24">INDEX(Sheet1!E:E,(ROW()-2)*5+6)</f>
        <v>15.334607920310312</v>
      </c>
      <c r="F24" cm="1">
        <f t="array" ref="F24">INDEX(Sheet1!F:F,(ROW()-2)*5+6)</f>
        <v>14.6968122486866</v>
      </c>
      <c r="G24" cm="1">
        <f t="array" ref="G24">INDEX(Sheet1!G:G,(ROW()-2)*5+6)</f>
        <v>15.387778033708432</v>
      </c>
      <c r="H24">
        <f t="shared" si="0"/>
        <v>21</v>
      </c>
      <c r="I24">
        <f t="shared" si="1"/>
        <v>100</v>
      </c>
      <c r="J24">
        <f t="shared" si="2"/>
        <v>0.63779567162371187</v>
      </c>
      <c r="K24">
        <f t="shared" si="3"/>
        <v>0.40678331874194168</v>
      </c>
      <c r="L24">
        <f t="shared" si="4"/>
        <v>20</v>
      </c>
      <c r="M24">
        <f t="shared" si="5"/>
        <v>5.3170113398120833E-2</v>
      </c>
      <c r="N24">
        <f t="shared" si="6"/>
        <v>2.8270609587690283E-3</v>
      </c>
    </row>
    <row r="25" spans="1:14" x14ac:dyDescent="0.2">
      <c r="A25" t="str" cm="1">
        <f t="array" ref="A25">INDEX(Sheet1!A:A,(ROW()-2)*5+6)</f>
        <v>c1(Br)cc(Br)ccc1</v>
      </c>
      <c r="B25" cm="1">
        <f t="array" ref="B25">INDEX(Sheet1!B:B,(ROW()-2)*5+6)</f>
        <v>1.3140599999999999E-3</v>
      </c>
      <c r="C25" cm="1">
        <f t="array" ref="C25">INDEX(Sheet1!C:C,(ROW()-2)*5+6)</f>
        <v>22.805489999999999</v>
      </c>
      <c r="D25" cm="1">
        <f t="array" ref="D25">INDEX(Sheet1!D:D,(ROW()-2)*5+6)</f>
        <v>-5578.4009999999998</v>
      </c>
      <c r="E25" cm="1">
        <f t="array" ref="E25">INDEX(Sheet1!E:E,(ROW()-2)*5+6)</f>
        <v>15.369921897454656</v>
      </c>
      <c r="F25" cm="1">
        <f t="array" ref="F25">INDEX(Sheet1!F:F,(ROW()-2)*5+6)</f>
        <v>15.475136381940001</v>
      </c>
      <c r="G25" cm="1">
        <f t="array" ref="G25">INDEX(Sheet1!G:G,(ROW()-2)*5+6)</f>
        <v>15.394859988048818</v>
      </c>
      <c r="H25">
        <f t="shared" si="0"/>
        <v>18</v>
      </c>
      <c r="I25">
        <f t="shared" si="1"/>
        <v>26</v>
      </c>
      <c r="J25">
        <f t="shared" si="2"/>
        <v>0.10521448448534443</v>
      </c>
      <c r="K25">
        <f t="shared" si="3"/>
        <v>1.1070087745516783E-2</v>
      </c>
      <c r="L25">
        <f t="shared" si="4"/>
        <v>19</v>
      </c>
      <c r="M25">
        <f t="shared" si="5"/>
        <v>2.4938090594162077E-2</v>
      </c>
      <c r="N25">
        <f t="shared" si="6"/>
        <v>6.2190836248263506E-4</v>
      </c>
    </row>
    <row r="26" spans="1:14" x14ac:dyDescent="0.2">
      <c r="A26" t="str" cm="1">
        <f t="array" ref="A26">INDEX(Sheet1!A:A,(ROW()-2)*5+6)</f>
        <v>c1(C(=O)Cl)ccccc1</v>
      </c>
      <c r="B26" cm="1">
        <f t="array" ref="B26">INDEX(Sheet1!B:B,(ROW()-2)*5+6)</f>
        <v>1.43472E-3</v>
      </c>
      <c r="C26" cm="1">
        <f t="array" ref="C26">INDEX(Sheet1!C:C,(ROW()-2)*5+6)</f>
        <v>23.017160000000001</v>
      </c>
      <c r="D26" cm="1">
        <f t="array" ref="D26">INDEX(Sheet1!D:D,(ROW()-2)*5+6)</f>
        <v>-5374.2025999999996</v>
      </c>
      <c r="E26" cm="1">
        <f t="array" ref="E26">INDEX(Sheet1!E:E,(ROW()-2)*5+6)</f>
        <v>15.216865928853689</v>
      </c>
      <c r="F26" cm="1">
        <f t="array" ref="F26">INDEX(Sheet1!F:F,(ROW()-2)*5+6)</f>
        <v>15.306684045728002</v>
      </c>
      <c r="G26" cm="1">
        <f t="array" ref="G26">INDEX(Sheet1!G:G,(ROW()-2)*5+6)</f>
        <v>15.25733627646672</v>
      </c>
      <c r="H26">
        <f t="shared" si="0"/>
        <v>33</v>
      </c>
      <c r="I26">
        <f t="shared" si="1"/>
        <v>37</v>
      </c>
      <c r="J26">
        <f t="shared" si="2"/>
        <v>8.9818116874312182E-2</v>
      </c>
      <c r="K26">
        <f t="shared" si="3"/>
        <v>8.0672941188476028E-3</v>
      </c>
      <c r="L26">
        <f t="shared" si="4"/>
        <v>38</v>
      </c>
      <c r="M26">
        <f t="shared" si="5"/>
        <v>4.047034761303081E-2</v>
      </c>
      <c r="N26">
        <f t="shared" si="6"/>
        <v>1.6378490359195486E-3</v>
      </c>
    </row>
    <row r="27" spans="1:14" x14ac:dyDescent="0.2">
      <c r="A27" t="str" cm="1">
        <f t="array" ref="A27">INDEX(Sheet1!A:A,(ROW()-2)*5+6)</f>
        <v>C1(C)(C)C(C)CCC1</v>
      </c>
      <c r="B27" cm="1">
        <f t="array" ref="B27">INDEX(Sheet1!B:B,(ROW()-2)*5+6)</f>
        <v>1.725477E-3</v>
      </c>
      <c r="C27" cm="1">
        <f t="array" ref="C27">INDEX(Sheet1!C:C,(ROW()-2)*5+6)</f>
        <v>22.33643</v>
      </c>
      <c r="D27" cm="1">
        <f t="array" ref="D27">INDEX(Sheet1!D:D,(ROW()-2)*5+6)</f>
        <v>-4298.4453000000003</v>
      </c>
      <c r="E27" cm="1">
        <f t="array" ref="E27">INDEX(Sheet1!E:E,(ROW()-2)*5+6)</f>
        <v>14.893423417332729</v>
      </c>
      <c r="F27" cm="1">
        <f t="array" ref="F27">INDEX(Sheet1!F:F,(ROW()-2)*5+6)</f>
        <v>14.919561499091898</v>
      </c>
      <c r="G27" cm="1">
        <f t="array" ref="G27">INDEX(Sheet1!G:G,(ROW()-2)*5+6)</f>
        <v>14.912535713521711</v>
      </c>
      <c r="H27">
        <f t="shared" si="0"/>
        <v>92</v>
      </c>
      <c r="I27">
        <f t="shared" si="1"/>
        <v>71</v>
      </c>
      <c r="J27">
        <f t="shared" si="2"/>
        <v>2.6138081759169651E-2</v>
      </c>
      <c r="K27">
        <f t="shared" si="3"/>
        <v>6.831993180490373E-4</v>
      </c>
      <c r="L27">
        <f t="shared" si="4"/>
        <v>105</v>
      </c>
      <c r="M27">
        <f t="shared" si="5"/>
        <v>1.9112296188982469E-2</v>
      </c>
      <c r="N27">
        <f t="shared" si="6"/>
        <v>3.652798656153938E-4</v>
      </c>
    </row>
    <row r="28" spans="1:14" x14ac:dyDescent="0.2">
      <c r="A28" t="str" cm="1">
        <f t="array" ref="A28">INDEX(Sheet1!A:A,(ROW()-2)*5+6)</f>
        <v>C1(C)(C)CC(C)CC1</v>
      </c>
      <c r="B28" cm="1">
        <f t="array" ref="B28">INDEX(Sheet1!B:B,(ROW()-2)*5+6)</f>
        <v>1.7557720000000001E-3</v>
      </c>
      <c r="C28" cm="1">
        <f t="array" ref="C28">INDEX(Sheet1!C:C,(ROW()-2)*5+6)</f>
        <v>22.353645</v>
      </c>
      <c r="D28" cm="1">
        <f t="array" ref="D28">INDEX(Sheet1!D:D,(ROW()-2)*5+6)</f>
        <v>-4261.3969999999999</v>
      </c>
      <c r="E28" cm="1">
        <f t="array" ref="E28">INDEX(Sheet1!E:E,(ROW()-2)*5+6)</f>
        <v>14.855041406594598</v>
      </c>
      <c r="F28" cm="1">
        <f t="array" ref="F28">INDEX(Sheet1!F:F,(ROW()-2)*5+6)</f>
        <v>14.871603466516</v>
      </c>
      <c r="G28" cm="1">
        <f t="array" ref="G28">INDEX(Sheet1!G:G,(ROW()-2)*5+6)</f>
        <v>15.03080961707586</v>
      </c>
      <c r="H28">
        <f t="shared" si="0"/>
        <v>101</v>
      </c>
      <c r="I28">
        <f t="shared" si="1"/>
        <v>80</v>
      </c>
      <c r="J28">
        <f t="shared" si="2"/>
        <v>1.6562059921401584E-2</v>
      </c>
      <c r="K28">
        <f t="shared" si="3"/>
        <v>2.7430182884009667E-4</v>
      </c>
      <c r="L28">
        <f t="shared" si="4"/>
        <v>86</v>
      </c>
      <c r="M28">
        <f t="shared" si="5"/>
        <v>0.17576821048126234</v>
      </c>
      <c r="N28">
        <f t="shared" si="6"/>
        <v>3.0894463815785343E-2</v>
      </c>
    </row>
    <row r="29" spans="1:14" x14ac:dyDescent="0.2">
      <c r="A29" t="str" cm="1">
        <f t="array" ref="A29">INDEX(Sheet1!A:A,(ROW()-2)*5+6)</f>
        <v>c1(C)c(C)c(C)c(CC)cc1</v>
      </c>
      <c r="B29" cm="1">
        <f t="array" ref="B29">INDEX(Sheet1!B:B,(ROW()-2)*5+6)</f>
        <v>1.423082E-3</v>
      </c>
      <c r="C29" cm="1">
        <f t="array" ref="C29">INDEX(Sheet1!C:C,(ROW()-2)*5+6)</f>
        <v>22.924976000000001</v>
      </c>
      <c r="D29" cm="1">
        <f t="array" ref="D29">INDEX(Sheet1!D:D,(ROW()-2)*5+6)</f>
        <v>-5446.6464999999998</v>
      </c>
      <c r="E29" cm="1">
        <f t="array" ref="E29">INDEX(Sheet1!E:E,(ROW()-2)*5+6)</f>
        <v>14.843628849940497</v>
      </c>
      <c r="F29" cm="1">
        <f t="array" ref="F29">INDEX(Sheet1!F:F,(ROW()-2)*5+6)</f>
        <v>15.173951405487001</v>
      </c>
      <c r="G29" cm="1">
        <f t="array" ref="G29">INDEX(Sheet1!G:G,(ROW()-2)*5+6)</f>
        <v>14.929504322199197</v>
      </c>
      <c r="H29">
        <f t="shared" si="0"/>
        <v>102</v>
      </c>
      <c r="I29">
        <f t="shared" si="1"/>
        <v>48</v>
      </c>
      <c r="J29">
        <f t="shared" si="2"/>
        <v>0.33032255554650369</v>
      </c>
      <c r="K29">
        <f t="shared" si="3"/>
        <v>0.10911299070277301</v>
      </c>
      <c r="L29">
        <f t="shared" si="4"/>
        <v>99</v>
      </c>
      <c r="M29">
        <f t="shared" si="5"/>
        <v>8.5875472258699403E-2</v>
      </c>
      <c r="N29">
        <f t="shared" si="6"/>
        <v>7.3745967356546507E-3</v>
      </c>
    </row>
    <row r="30" spans="1:14" x14ac:dyDescent="0.2">
      <c r="A30" t="str" cm="1">
        <f t="array" ref="A30">INDEX(Sheet1!A:A,(ROW()-2)*5+6)</f>
        <v>c1(C)c(CCC)cccc1</v>
      </c>
      <c r="B30" cm="1">
        <f t="array" ref="B30">INDEX(Sheet1!B:B,(ROW()-2)*5+6)</f>
        <v>1.510574E-3</v>
      </c>
      <c r="C30" cm="1">
        <f t="array" ref="C30">INDEX(Sheet1!C:C,(ROW()-2)*5+6)</f>
        <v>22.990231999999999</v>
      </c>
      <c r="D30" cm="1">
        <f t="array" ref="D30">INDEX(Sheet1!D:D,(ROW()-2)*5+6)</f>
        <v>-5309.0214999999998</v>
      </c>
      <c r="E30" cm="1">
        <f t="array" ref="E30">INDEX(Sheet1!E:E,(ROW()-2)*5+6)</f>
        <v>14.895653327833688</v>
      </c>
      <c r="F30" cm="1">
        <f t="array" ref="F30">INDEX(Sheet1!F:F,(ROW()-2)*5+6)</f>
        <v>14.970562156659</v>
      </c>
      <c r="G30" cm="1">
        <f t="array" ref="G30">INDEX(Sheet1!G:G,(ROW()-2)*5+6)</f>
        <v>14.962330703535136</v>
      </c>
      <c r="H30">
        <f t="shared" si="0"/>
        <v>91</v>
      </c>
      <c r="I30">
        <f t="shared" si="1"/>
        <v>63</v>
      </c>
      <c r="J30">
        <f t="shared" si="2"/>
        <v>7.4908828825311247E-2</v>
      </c>
      <c r="K30">
        <f t="shared" si="3"/>
        <v>5.6113326359797811E-3</v>
      </c>
      <c r="L30">
        <f t="shared" si="4"/>
        <v>97</v>
      </c>
      <c r="M30">
        <f t="shared" si="5"/>
        <v>6.6677375701447161E-2</v>
      </c>
      <c r="N30">
        <f t="shared" si="6"/>
        <v>4.4458724304319366E-3</v>
      </c>
    </row>
    <row r="31" spans="1:14" x14ac:dyDescent="0.2">
      <c r="A31" t="str" cm="1">
        <f t="array" ref="A31">INDEX(Sheet1!A:A,(ROW()-2)*5+6)</f>
        <v>c1(C)c(N=C=O)cccc1(N=C=O)</v>
      </c>
      <c r="B31" cm="1">
        <f t="array" ref="B31">INDEX(Sheet1!B:B,(ROW()-2)*5+6)</f>
        <v>1.335113E-3</v>
      </c>
      <c r="C31" cm="1">
        <f t="array" ref="C31">INDEX(Sheet1!C:C,(ROW()-2)*5+6)</f>
        <v>23.717746999999999</v>
      </c>
      <c r="D31" cm="1">
        <f t="array" ref="D31">INDEX(Sheet1!D:D,(ROW()-2)*5+6)</f>
        <v>-6818.3490000000002</v>
      </c>
      <c r="E31" cm="1">
        <f t="array" ref="E31">INDEX(Sheet1!E:E,(ROW()-2)*5+6)</f>
        <v>14.880083353089807</v>
      </c>
      <c r="F31" cm="1">
        <f t="array" ref="F31">INDEX(Sheet1!F:F,(ROW()-2)*5+6)</f>
        <v>14.614480611563</v>
      </c>
      <c r="G31" cm="1">
        <f t="array" ref="G31">INDEX(Sheet1!G:G,(ROW()-2)*5+6)</f>
        <v>15.004495675466273</v>
      </c>
      <c r="H31">
        <f t="shared" si="0"/>
        <v>94</v>
      </c>
      <c r="I31">
        <f t="shared" si="1"/>
        <v>107</v>
      </c>
      <c r="J31">
        <f t="shared" si="2"/>
        <v>0.26560274152680741</v>
      </c>
      <c r="K31">
        <f t="shared" si="3"/>
        <v>7.0544816306556068E-2</v>
      </c>
      <c r="L31">
        <f t="shared" si="4"/>
        <v>90</v>
      </c>
      <c r="M31">
        <f t="shared" si="5"/>
        <v>0.12441232237646638</v>
      </c>
      <c r="N31">
        <f t="shared" si="6"/>
        <v>1.5478425959105797E-2</v>
      </c>
    </row>
    <row r="32" spans="1:14" x14ac:dyDescent="0.2">
      <c r="A32" t="str" cm="1">
        <f t="array" ref="A32">INDEX(Sheet1!A:A,(ROW()-2)*5+6)</f>
        <v>C1(C)CCC(C[OH])CC1</v>
      </c>
      <c r="B32" cm="1">
        <f t="array" ref="B32">INDEX(Sheet1!B:B,(ROW()-2)*5+6)</f>
        <v>1.5441630000000001E-3</v>
      </c>
      <c r="C32" cm="1">
        <f t="array" ref="C32">INDEX(Sheet1!C:C,(ROW()-2)*5+6)</f>
        <v>24.072641000000001</v>
      </c>
      <c r="D32" cm="1">
        <f t="array" ref="D32">INDEX(Sheet1!D:D,(ROW()-2)*5+6)</f>
        <v>-5626.6494000000002</v>
      </c>
      <c r="E32" cm="1">
        <f t="array" ref="E32">INDEX(Sheet1!E:E,(ROW()-2)*5+6)</f>
        <v>14.991947712064022</v>
      </c>
      <c r="F32" cm="1">
        <f t="array" ref="F32">INDEX(Sheet1!F:F,(ROW()-2)*5+6)</f>
        <v>15.3841771825478</v>
      </c>
      <c r="G32" cm="1">
        <f t="array" ref="G32">INDEX(Sheet1!G:G,(ROW()-2)*5+6)</f>
        <v>15.156930092283124</v>
      </c>
      <c r="H32">
        <f t="shared" si="0"/>
        <v>81</v>
      </c>
      <c r="I32">
        <f t="shared" si="1"/>
        <v>33</v>
      </c>
      <c r="J32">
        <f t="shared" si="2"/>
        <v>0.39222947048377854</v>
      </c>
      <c r="K32">
        <f t="shared" si="3"/>
        <v>0.15384395751598531</v>
      </c>
      <c r="L32">
        <f t="shared" si="4"/>
        <v>55</v>
      </c>
      <c r="M32">
        <f t="shared" si="5"/>
        <v>0.16498238021910261</v>
      </c>
      <c r="N32">
        <f t="shared" si="6"/>
        <v>2.721918578276054E-2</v>
      </c>
    </row>
    <row r="33" spans="1:14" x14ac:dyDescent="0.2">
      <c r="A33" t="str" cm="1">
        <f t="array" ref="A33">INDEX(Sheet1!A:A,(ROW()-2)*5+6)</f>
        <v>c1(C=C)ccc(C(C)=C)cc1</v>
      </c>
      <c r="B33" cm="1">
        <f t="array" ref="B33">INDEX(Sheet1!B:B,(ROW()-2)*5+6)</f>
        <v>1.349528E-3</v>
      </c>
      <c r="C33" cm="1">
        <f t="array" ref="C33">INDEX(Sheet1!C:C,(ROW()-2)*5+6)</f>
        <v>22.885304999999999</v>
      </c>
      <c r="D33" cm="1">
        <f t="array" ref="D33">INDEX(Sheet1!D:D,(ROW()-2)*5+6)</f>
        <v>-5236.3437999999996</v>
      </c>
      <c r="E33" cm="1">
        <f t="array" ref="E33">INDEX(Sheet1!E:E,(ROW()-2)*5+6)</f>
        <v>14.83818088301615</v>
      </c>
      <c r="F33" cm="1">
        <f t="array" ref="F33">INDEX(Sheet1!F:F,(ROW()-2)*5+6)</f>
        <v>15.818712424273599</v>
      </c>
      <c r="G33" cm="1">
        <f t="array" ref="G33">INDEX(Sheet1!G:G,(ROW()-2)*5+6)</f>
        <v>14.830836808630313</v>
      </c>
      <c r="H33">
        <f t="shared" si="0"/>
        <v>103</v>
      </c>
      <c r="I33">
        <f t="shared" si="1"/>
        <v>8</v>
      </c>
      <c r="J33">
        <f t="shared" si="2"/>
        <v>0.98053154125744868</v>
      </c>
      <c r="K33">
        <f t="shared" si="3"/>
        <v>0.96144210340070779</v>
      </c>
      <c r="L33">
        <f t="shared" si="4"/>
        <v>115</v>
      </c>
      <c r="M33">
        <f t="shared" si="5"/>
        <v>7.3440743858377289E-3</v>
      </c>
      <c r="N33">
        <f t="shared" si="6"/>
        <v>5.3935428584717816E-5</v>
      </c>
    </row>
    <row r="34" spans="1:14" x14ac:dyDescent="0.2">
      <c r="A34" t="str" cm="1">
        <f t="array" ref="A34">INDEX(Sheet1!A:A,(ROW()-2)*5+6)</f>
        <v>c1(CC)c(CC)c(CC)ccc1</v>
      </c>
      <c r="B34" cm="1">
        <f t="array" ref="B34">INDEX(Sheet1!B:B,(ROW()-2)*5+6)</f>
        <v>1.464129E-3</v>
      </c>
      <c r="C34" cm="1">
        <f t="array" ref="C34">INDEX(Sheet1!C:C,(ROW()-2)*5+6)</f>
        <v>23.439543</v>
      </c>
      <c r="D34" cm="1">
        <f t="array" ref="D34">INDEX(Sheet1!D:D,(ROW()-2)*5+6)</f>
        <v>-6080.5110000000004</v>
      </c>
      <c r="E34" cm="1">
        <f t="array" ref="E34">INDEX(Sheet1!E:E,(ROW()-2)*5+6)</f>
        <v>14.682400938206094</v>
      </c>
      <c r="F34" cm="1">
        <f t="array" ref="F34">INDEX(Sheet1!F:F,(ROW()-2)*5+6)</f>
        <v>14.536890510080999</v>
      </c>
      <c r="G34" cm="1">
        <f t="array" ref="G34">INDEX(Sheet1!G:G,(ROW()-2)*5+6)</f>
        <v>14.830797458586623</v>
      </c>
      <c r="H34">
        <f t="shared" ref="H34:H65" si="7">_xlfn.RANK.AVG(E34,E:E)</f>
        <v>118</v>
      </c>
      <c r="I34">
        <f t="shared" ref="I34:I65" si="8">_xlfn.RANK.AVG(F34,F:F)</f>
        <v>112</v>
      </c>
      <c r="J34">
        <f t="shared" ref="J34:J65" si="9">ABS(F34-E34)</f>
        <v>0.14551042812509429</v>
      </c>
      <c r="K34">
        <f t="shared" si="3"/>
        <v>2.1173284693148234E-2</v>
      </c>
      <c r="L34">
        <f t="shared" si="4"/>
        <v>116</v>
      </c>
      <c r="M34">
        <f t="shared" si="5"/>
        <v>0.14839652038052975</v>
      </c>
      <c r="N34">
        <f t="shared" si="6"/>
        <v>2.202152726104898E-2</v>
      </c>
    </row>
    <row r="35" spans="1:14" x14ac:dyDescent="0.2">
      <c r="A35" t="str" cm="1">
        <f t="array" ref="A35">INDEX(Sheet1!A:A,(ROW()-2)*5+6)</f>
        <v>c1(CC)c(CC)cc(CC)cc1</v>
      </c>
      <c r="B35" cm="1">
        <f t="array" ref="B35">INDEX(Sheet1!B:B,(ROW()-2)*5+6)</f>
        <v>1.461988E-3</v>
      </c>
      <c r="C35" cm="1">
        <f t="array" ref="C35">INDEX(Sheet1!C:C,(ROW()-2)*5+6)</f>
        <v>23.320784</v>
      </c>
      <c r="D35" cm="1">
        <f t="array" ref="D35">INDEX(Sheet1!D:D,(ROW()-2)*5+6)</f>
        <v>-5827.2259999999997</v>
      </c>
      <c r="E35" cm="1">
        <f t="array" ref="E35">INDEX(Sheet1!E:E,(ROW()-2)*5+6)</f>
        <v>14.684290309069038</v>
      </c>
      <c r="F35" cm="1">
        <f t="array" ref="F35">INDEX(Sheet1!F:F,(ROW()-2)*5+6)</f>
        <v>14.801449514712001</v>
      </c>
      <c r="G35" cm="1">
        <f t="array" ref="G35">INDEX(Sheet1!G:G,(ROW()-2)*5+6)</f>
        <v>14.838338128694822</v>
      </c>
      <c r="H35">
        <f t="shared" si="7"/>
        <v>117</v>
      </c>
      <c r="I35">
        <f t="shared" si="8"/>
        <v>88</v>
      </c>
      <c r="J35">
        <f t="shared" si="9"/>
        <v>0.11715920564296312</v>
      </c>
      <c r="K35">
        <f t="shared" si="3"/>
        <v>1.372627946689012E-2</v>
      </c>
      <c r="L35">
        <f t="shared" si="4"/>
        <v>114</v>
      </c>
      <c r="M35">
        <f t="shared" si="5"/>
        <v>0.1540478196257844</v>
      </c>
      <c r="N35">
        <f t="shared" si="6"/>
        <v>2.3730730731458205E-2</v>
      </c>
    </row>
    <row r="36" spans="1:14" x14ac:dyDescent="0.2">
      <c r="A36" t="str" cm="1">
        <f t="array" ref="A36">INDEX(Sheet1!A:A,(ROW()-2)*5+6)</f>
        <v>c1(CC)c(CC)cccc1</v>
      </c>
      <c r="B36" cm="1">
        <f t="array" ref="B36">INDEX(Sheet1!B:B,(ROW()-2)*5+6)</f>
        <v>1.4970059999999999E-3</v>
      </c>
      <c r="C36" cm="1">
        <f t="array" ref="C36">INDEX(Sheet1!C:C,(ROW()-2)*5+6)</f>
        <v>23.074825000000001</v>
      </c>
      <c r="D36" cm="1">
        <f t="array" ref="D36">INDEX(Sheet1!D:D,(ROW()-2)*5+6)</f>
        <v>-5404.9790000000003</v>
      </c>
      <c r="E36" cm="1">
        <f t="array" ref="E36">INDEX(Sheet1!E:E,(ROW()-2)*5+6)</f>
        <v>14.873890958436819</v>
      </c>
      <c r="F36" cm="1">
        <f t="array" ref="F36">INDEX(Sheet1!F:F,(ROW()-2)*5+6)</f>
        <v>14.983539007126</v>
      </c>
      <c r="G36" cm="1">
        <f t="array" ref="G36">INDEX(Sheet1!G:G,(ROW()-2)*5+6)</f>
        <v>14.962390522760606</v>
      </c>
      <c r="H36">
        <f t="shared" si="7"/>
        <v>95</v>
      </c>
      <c r="I36">
        <f t="shared" si="8"/>
        <v>61</v>
      </c>
      <c r="J36">
        <f t="shared" si="9"/>
        <v>0.10964804868918065</v>
      </c>
      <c r="K36">
        <f t="shared" si="3"/>
        <v>1.2022694581344931E-2</v>
      </c>
      <c r="L36">
        <f t="shared" si="4"/>
        <v>96</v>
      </c>
      <c r="M36">
        <f t="shared" si="5"/>
        <v>8.8499564323786473E-2</v>
      </c>
      <c r="N36">
        <f t="shared" si="6"/>
        <v>7.8321728855000189E-3</v>
      </c>
    </row>
    <row r="37" spans="1:14" x14ac:dyDescent="0.2">
      <c r="A37" t="str" cm="1">
        <f t="array" ref="A37">INDEX(Sheet1!A:A,(ROW()-2)*5+6)</f>
        <v>C1(CC)CCCC1</v>
      </c>
      <c r="B37" cm="1">
        <f t="array" ref="B37">INDEX(Sheet1!B:B,(ROW()-2)*5+6)</f>
        <v>1.7559260000000001E-3</v>
      </c>
      <c r="C37" cm="1">
        <f t="array" ref="C37">INDEX(Sheet1!C:C,(ROW()-2)*5+6)</f>
        <v>22.596409000000001</v>
      </c>
      <c r="D37" cm="1">
        <f t="array" ref="D37">INDEX(Sheet1!D:D,(ROW()-2)*5+6)</f>
        <v>-4516.4727000000003</v>
      </c>
      <c r="E37" cm="1">
        <f t="array" ref="E37">INDEX(Sheet1!E:E,(ROW()-2)*5+6)</f>
        <v>15.039256574373415</v>
      </c>
      <c r="F37" cm="1">
        <f t="array" ref="F37">INDEX(Sheet1!F:F,(ROW()-2)*5+6)</f>
        <v>14.6658171577798</v>
      </c>
      <c r="G37" cm="1">
        <f t="array" ref="G37">INDEX(Sheet1!G:G,(ROW()-2)*5+6)</f>
        <v>15.156164514721189</v>
      </c>
      <c r="H37">
        <f t="shared" si="7"/>
        <v>61</v>
      </c>
      <c r="I37">
        <f t="shared" si="8"/>
        <v>105</v>
      </c>
      <c r="J37">
        <f t="shared" si="9"/>
        <v>0.37343941659361413</v>
      </c>
      <c r="K37">
        <f t="shared" si="3"/>
        <v>0.13945699786577889</v>
      </c>
      <c r="L37">
        <f t="shared" si="4"/>
        <v>56</v>
      </c>
      <c r="M37">
        <f t="shared" si="5"/>
        <v>0.11690794034777419</v>
      </c>
      <c r="N37">
        <f t="shared" si="6"/>
        <v>1.3667466516358728E-2</v>
      </c>
    </row>
    <row r="38" spans="1:14" x14ac:dyDescent="0.2">
      <c r="A38" t="str" cm="1">
        <f t="array" ref="A38">INDEX(Sheet1!A:A,(ROW()-2)*5+6)</f>
        <v>c1(CC)cccc2ccccc21</v>
      </c>
      <c r="B38" cm="1">
        <f t="array" ref="B38">INDEX(Sheet1!B:B,(ROW()-2)*5+6)</f>
        <v>1.2886600000000001E-3</v>
      </c>
      <c r="C38" cm="1">
        <f t="array" ref="C38">INDEX(Sheet1!C:C,(ROW()-2)*5+6)</f>
        <v>23.070972000000001</v>
      </c>
      <c r="D38" cm="1">
        <f t="array" ref="D38">INDEX(Sheet1!D:D,(ROW()-2)*5+6)</f>
        <v>-6207.8940000000002</v>
      </c>
      <c r="E38" cm="1">
        <f t="array" ref="E38">INDEX(Sheet1!E:E,(ROW()-2)*5+6)</f>
        <v>15.015324727187647</v>
      </c>
      <c r="F38" cm="1">
        <f t="array" ref="F38">INDEX(Sheet1!F:F,(ROW()-2)*5+6)</f>
        <v>15.071107317959999</v>
      </c>
      <c r="G38" cm="1">
        <f t="array" ref="G38">INDEX(Sheet1!G:G,(ROW()-2)*5+6)</f>
        <v>15.095910531787899</v>
      </c>
      <c r="H38">
        <f t="shared" si="7"/>
        <v>72</v>
      </c>
      <c r="I38">
        <f t="shared" si="8"/>
        <v>55</v>
      </c>
      <c r="J38">
        <f t="shared" si="9"/>
        <v>5.5782590772352592E-2</v>
      </c>
      <c r="K38">
        <f t="shared" si="3"/>
        <v>3.1116974332757565E-3</v>
      </c>
      <c r="L38">
        <f t="shared" si="4"/>
        <v>76</v>
      </c>
      <c r="M38">
        <f t="shared" si="5"/>
        <v>8.0585804600252331E-2</v>
      </c>
      <c r="N38">
        <f t="shared" si="6"/>
        <v>6.4940719030700499E-3</v>
      </c>
    </row>
    <row r="39" spans="1:14" x14ac:dyDescent="0.2">
      <c r="A39" t="str" cm="1">
        <f t="array" ref="A39">INDEX(Sheet1!A:A,(ROW()-2)*5+6)</f>
        <v>c1(CCCCC)cccc(cccc2)c12</v>
      </c>
      <c r="B39" cm="1">
        <f t="array" ref="B39">INDEX(Sheet1!B:B,(ROW()-2)*5+6)</f>
        <v>1.24533E-3</v>
      </c>
      <c r="C39" cm="1">
        <f t="array" ref="C39">INDEX(Sheet1!C:C,(ROW()-2)*5+6)</f>
        <v>23.732899</v>
      </c>
      <c r="D39" cm="1">
        <f t="array" ref="D39">INDEX(Sheet1!D:D,(ROW()-2)*5+6)</f>
        <v>-7104.5659999999998</v>
      </c>
      <c r="E39" cm="1">
        <f t="array" ref="E39">INDEX(Sheet1!E:E,(ROW()-2)*5+6)</f>
        <v>14.710209864456935</v>
      </c>
      <c r="F39" cm="1">
        <f t="array" ref="F39">INDEX(Sheet1!F:F,(ROW()-2)*5+6)</f>
        <v>14.88536982322</v>
      </c>
      <c r="G39" cm="1">
        <f t="array" ref="G39">INDEX(Sheet1!G:G,(ROW()-2)*5+6)</f>
        <v>14.866495774035821</v>
      </c>
      <c r="H39">
        <f t="shared" si="7"/>
        <v>115</v>
      </c>
      <c r="I39">
        <f t="shared" si="8"/>
        <v>76</v>
      </c>
      <c r="J39">
        <f t="shared" si="9"/>
        <v>0.17515995876306434</v>
      </c>
      <c r="K39">
        <f t="shared" si="3"/>
        <v>3.0681011153878401E-2</v>
      </c>
      <c r="L39">
        <f t="shared" si="4"/>
        <v>112</v>
      </c>
      <c r="M39">
        <f t="shared" si="5"/>
        <v>0.15628590957888555</v>
      </c>
      <c r="N39">
        <f t="shared" si="6"/>
        <v>2.442528553289959E-2</v>
      </c>
    </row>
    <row r="40" spans="1:14" x14ac:dyDescent="0.2">
      <c r="A40" t="str" cm="1">
        <f t="array" ref="A40">INDEX(Sheet1!A:A,(ROW()-2)*5+6)</f>
        <v>C1(Cl)(F)C(Cl)(F)C(F)(F)C1(F)(F)</v>
      </c>
      <c r="B40" cm="1">
        <f t="array" ref="B40">INDEX(Sheet1!B:B,(ROW()-2)*5+6)</f>
        <v>2.0120720000000002E-3</v>
      </c>
      <c r="C40" cm="1">
        <f t="array" ref="C40">INDEX(Sheet1!C:C,(ROW()-2)*5+6)</f>
        <v>22.430237000000002</v>
      </c>
      <c r="D40" cm="1">
        <f t="array" ref="D40">INDEX(Sheet1!D:D,(ROW()-2)*5+6)</f>
        <v>-3655.7954</v>
      </c>
      <c r="E40" cm="1">
        <f t="array" ref="E40">INDEX(Sheet1!E:E,(ROW()-2)*5+6)</f>
        <v>14.818749329051851</v>
      </c>
      <c r="F40" cm="1">
        <f t="array" ref="F40">INDEX(Sheet1!F:F,(ROW()-2)*5+6)</f>
        <v>15.074513437931202</v>
      </c>
      <c r="G40" cm="1">
        <f t="array" ref="G40">INDEX(Sheet1!G:G,(ROW()-2)*5+6)</f>
        <v>14.827980175030664</v>
      </c>
      <c r="H40">
        <f t="shared" si="7"/>
        <v>107</v>
      </c>
      <c r="I40">
        <f t="shared" si="8"/>
        <v>54</v>
      </c>
      <c r="J40">
        <f t="shared" si="9"/>
        <v>0.25576410887935097</v>
      </c>
      <c r="K40">
        <f t="shared" si="3"/>
        <v>6.5415279390848499E-2</v>
      </c>
      <c r="L40">
        <f t="shared" si="4"/>
        <v>117</v>
      </c>
      <c r="M40">
        <f t="shared" si="5"/>
        <v>9.2308459788128516E-3</v>
      </c>
      <c r="N40">
        <f t="shared" si="6"/>
        <v>8.5208517484565386E-5</v>
      </c>
    </row>
    <row r="41" spans="1:14" x14ac:dyDescent="0.2">
      <c r="A41" t="str" cm="1">
        <f t="array" ref="A41">INDEX(Sheet1!A:A,(ROW()-2)*5+6)</f>
        <v>c1(F)ccccc1</v>
      </c>
      <c r="B41" cm="1">
        <f t="array" ref="B41">INDEX(Sheet1!B:B,(ROW()-2)*5+6)</f>
        <v>1.785427E-3</v>
      </c>
      <c r="C41" cm="1">
        <f t="array" ref="C41">INDEX(Sheet1!C:C,(ROW()-2)*5+6)</f>
        <v>22.720237999999998</v>
      </c>
      <c r="D41" cm="1">
        <f t="array" ref="D41">INDEX(Sheet1!D:D,(ROW()-2)*5+6)</f>
        <v>-4624.777</v>
      </c>
      <c r="E41" cm="1">
        <f t="array" ref="E41">INDEX(Sheet1!E:E,(ROW()-2)*5+6)</f>
        <v>15.329252212639133</v>
      </c>
      <c r="F41" cm="1">
        <f t="array" ref="F41">INDEX(Sheet1!F:F,(ROW()-2)*5+6)</f>
        <v>14.463036275220999</v>
      </c>
      <c r="G41" cm="1">
        <f t="array" ref="G41">INDEX(Sheet1!G:G,(ROW()-2)*5+6)</f>
        <v>15.354941256460069</v>
      </c>
      <c r="H41">
        <f t="shared" si="7"/>
        <v>22</v>
      </c>
      <c r="I41">
        <f t="shared" si="8"/>
        <v>120</v>
      </c>
      <c r="J41">
        <f t="shared" si="9"/>
        <v>0.86621593741813463</v>
      </c>
      <c r="K41">
        <f t="shared" si="3"/>
        <v>0.75033005023717769</v>
      </c>
      <c r="L41">
        <f t="shared" si="4"/>
        <v>25</v>
      </c>
      <c r="M41">
        <f t="shared" si="5"/>
        <v>2.5689043820936064E-2</v>
      </c>
      <c r="N41">
        <f t="shared" si="6"/>
        <v>6.5992697243397332E-4</v>
      </c>
    </row>
    <row r="42" spans="1:14" x14ac:dyDescent="0.2">
      <c r="A42" t="str" cm="1">
        <f t="array" ref="A42">INDEX(Sheet1!A:A,(ROW()-2)*5+6)</f>
        <v>c1(O)cc(C)ccc1</v>
      </c>
      <c r="B42" cm="1">
        <f t="array" ref="B42">INDEX(Sheet1!B:B,(ROW()-2)*5+6)</f>
        <v>1.416732E-3</v>
      </c>
      <c r="C42" cm="1">
        <f t="array" ref="C42">INDEX(Sheet1!C:C,(ROW()-2)*5+6)</f>
        <v>23.516715999999999</v>
      </c>
      <c r="D42" cm="1">
        <f t="array" ref="D42">INDEX(Sheet1!D:D,(ROW()-2)*5+6)</f>
        <v>-5685.7407000000003</v>
      </c>
      <c r="E42" cm="1">
        <f t="array" ref="E42">INDEX(Sheet1!E:E,(ROW()-2)*5+6)</f>
        <v>15.324487043972185</v>
      </c>
      <c r="F42" cm="1">
        <f t="array" ref="F42">INDEX(Sheet1!F:F,(ROW()-2)*5+6)</f>
        <v>15.461545206607598</v>
      </c>
      <c r="G42" cm="1">
        <f t="array" ref="G42">INDEX(Sheet1!G:G,(ROW()-2)*5+6)</f>
        <v>15.412930871016806</v>
      </c>
      <c r="H42">
        <f t="shared" si="7"/>
        <v>23</v>
      </c>
      <c r="I42">
        <f t="shared" si="8"/>
        <v>29</v>
      </c>
      <c r="J42">
        <f t="shared" si="9"/>
        <v>0.13705816263541237</v>
      </c>
      <c r="K42">
        <f t="shared" si="3"/>
        <v>1.8784939944995149E-2</v>
      </c>
      <c r="L42">
        <f t="shared" si="4"/>
        <v>16</v>
      </c>
      <c r="M42">
        <f t="shared" si="5"/>
        <v>8.8443827044621059E-2</v>
      </c>
      <c r="N42">
        <f t="shared" si="6"/>
        <v>7.8223105422988437E-3</v>
      </c>
    </row>
    <row r="43" spans="1:14" x14ac:dyDescent="0.2">
      <c r="A43" t="str" cm="1">
        <f t="array" ref="A43">INDEX(Sheet1!A:A,(ROW()-2)*5+6)</f>
        <v>c1(O)ccccc1(C=O)</v>
      </c>
      <c r="B43" cm="1">
        <f t="array" ref="B43">INDEX(Sheet1!B:B,(ROW()-2)*5+6)</f>
        <v>1.4705880000000001E-3</v>
      </c>
      <c r="C43" cm="1">
        <f t="array" ref="C43">INDEX(Sheet1!C:C,(ROW()-2)*5+6)</f>
        <v>24.118835000000001</v>
      </c>
      <c r="D43" cm="1">
        <f t="array" ref="D43">INDEX(Sheet1!D:D,(ROW()-2)*5+6)</f>
        <v>-6409.5780000000004</v>
      </c>
      <c r="E43" cm="1">
        <f t="array" ref="E43">INDEX(Sheet1!E:E,(ROW()-2)*5+6)</f>
        <v>15.421783463784525</v>
      </c>
      <c r="F43" cm="1">
        <f t="array" ref="F43">INDEX(Sheet1!F:F,(ROW()-2)*5+6)</f>
        <v>14.692986508136</v>
      </c>
      <c r="G43" cm="1">
        <f t="array" ref="G43">INDEX(Sheet1!G:G,(ROW()-2)*5+6)</f>
        <v>15.377169830220371</v>
      </c>
      <c r="H43">
        <f t="shared" si="7"/>
        <v>14</v>
      </c>
      <c r="I43">
        <f t="shared" si="8"/>
        <v>101</v>
      </c>
      <c r="J43">
        <f t="shared" si="9"/>
        <v>0.72879695564852476</v>
      </c>
      <c r="K43">
        <f t="shared" si="3"/>
        <v>0.53114500256255781</v>
      </c>
      <c r="L43">
        <f t="shared" si="4"/>
        <v>22</v>
      </c>
      <c r="M43">
        <f t="shared" si="5"/>
        <v>4.4613633564154043E-2</v>
      </c>
      <c r="N43">
        <f t="shared" si="6"/>
        <v>1.9903762997966123E-3</v>
      </c>
    </row>
    <row r="44" spans="1:14" x14ac:dyDescent="0.2">
      <c r="A44" t="str" cm="1">
        <f t="array" ref="A44">INDEX(Sheet1!A:A,(ROW()-2)*5+6)</f>
        <v>C1(OO)CCCCC1</v>
      </c>
      <c r="B44" cm="1">
        <f t="array" ref="B44">INDEX(Sheet1!B:B,(ROW()-2)*5+6)</f>
        <v>1.459854E-3</v>
      </c>
      <c r="C44" cm="1">
        <f t="array" ref="C44">INDEX(Sheet1!C:C,(ROW()-2)*5+6)</f>
        <v>24.576837999999999</v>
      </c>
      <c r="D44" cm="1">
        <f t="array" ref="D44">INDEX(Sheet1!D:D,(ROW()-2)*5+6)</f>
        <v>-5919.6049999999996</v>
      </c>
      <c r="E44" cm="1">
        <f t="array" ref="E44">INDEX(Sheet1!E:E,(ROW()-2)*5+6)</f>
        <v>15.249356221616516</v>
      </c>
      <c r="F44" cm="1">
        <f t="array" ref="F44">INDEX(Sheet1!F:F,(ROW()-2)*5+6)</f>
        <v>15.93507896233</v>
      </c>
      <c r="G44" cm="1">
        <f t="array" ref="G44">INDEX(Sheet1!G:G,(ROW()-2)*5+6)</f>
        <v>15.403603949206753</v>
      </c>
      <c r="H44">
        <f t="shared" si="7"/>
        <v>31</v>
      </c>
      <c r="I44">
        <f t="shared" si="8"/>
        <v>7</v>
      </c>
      <c r="J44">
        <f t="shared" si="9"/>
        <v>0.6857227407134836</v>
      </c>
      <c r="K44">
        <f t="shared" si="3"/>
        <v>0.47021567713161144</v>
      </c>
      <c r="L44">
        <f t="shared" si="4"/>
        <v>18</v>
      </c>
      <c r="M44">
        <f t="shared" si="5"/>
        <v>0.15424772759023675</v>
      </c>
      <c r="N44">
        <f t="shared" si="6"/>
        <v>2.3792361466751882E-2</v>
      </c>
    </row>
    <row r="45" spans="1:14" x14ac:dyDescent="0.2">
      <c r="A45" t="str" cm="1">
        <f t="array" ref="A45">INDEX(Sheet1!A:A,(ROW()-2)*5+6)</f>
        <v>C1=CC=CC=CC=C1</v>
      </c>
      <c r="B45" cm="1">
        <f t="array" ref="B45">INDEX(Sheet1!B:B,(ROW()-2)*5+6)</f>
        <v>1.559089E-3</v>
      </c>
      <c r="C45" cm="1">
        <f t="array" ref="C45">INDEX(Sheet1!C:C,(ROW()-2)*5+6)</f>
        <v>22.5685</v>
      </c>
      <c r="D45" cm="1">
        <f t="array" ref="D45">INDEX(Sheet1!D:D,(ROW()-2)*5+6)</f>
        <v>-4593.2920000000004</v>
      </c>
      <c r="E45" cm="1">
        <f t="array" ref="E45">INDEX(Sheet1!E:E,(ROW()-2)*5+6)</f>
        <v>15.301607264155246</v>
      </c>
      <c r="F45" cm="1">
        <f t="array" ref="F45">INDEX(Sheet1!F:F,(ROW()-2)*5+6)</f>
        <v>15.407148969011999</v>
      </c>
      <c r="G45" cm="1">
        <f t="array" ref="G45">INDEX(Sheet1!G:G,(ROW()-2)*5+6)</f>
        <v>15.32036179589814</v>
      </c>
      <c r="H45">
        <f t="shared" si="7"/>
        <v>24</v>
      </c>
      <c r="I45">
        <f t="shared" si="8"/>
        <v>32</v>
      </c>
      <c r="J45">
        <f t="shared" si="9"/>
        <v>0.10554170485675307</v>
      </c>
      <c r="K45">
        <f t="shared" si="3"/>
        <v>1.1139051464069976E-2</v>
      </c>
      <c r="L45">
        <f t="shared" si="4"/>
        <v>27</v>
      </c>
      <c r="M45">
        <f t="shared" si="5"/>
        <v>1.8754531742894542E-2</v>
      </c>
      <c r="N45">
        <f t="shared" si="6"/>
        <v>3.5173246089523902E-4</v>
      </c>
    </row>
    <row r="46" spans="1:14" x14ac:dyDescent="0.2">
      <c r="A46" t="str" cm="1">
        <f t="array" ref="A46">INDEX(Sheet1!A:A,(ROW()-2)*5+6)</f>
        <v>C1=CC=CC1</v>
      </c>
      <c r="B46" cm="1">
        <f t="array" ref="B46">INDEX(Sheet1!B:B,(ROW()-2)*5+6)</f>
        <v>1.9723869999999999E-3</v>
      </c>
      <c r="C46" cm="1">
        <f t="array" ref="C46">INDEX(Sheet1!C:C,(ROW()-2)*5+6)</f>
        <v>22.659403000000001</v>
      </c>
      <c r="D46" cm="1">
        <f t="array" ref="D46">INDEX(Sheet1!D:D,(ROW()-2)*5+6)</f>
        <v>-4601.3410000000003</v>
      </c>
      <c r="E46" cm="1">
        <f t="array" ref="E46">INDEX(Sheet1!E:E,(ROW()-2)*5+6)</f>
        <v>15.45611762880219</v>
      </c>
      <c r="F46" cm="1">
        <f t="array" ref="F46">INDEX(Sheet1!F:F,(ROW()-2)*5+6)</f>
        <v>13.583777829033</v>
      </c>
      <c r="G46" cm="1">
        <f t="array" ref="G46">INDEX(Sheet1!G:G,(ROW()-2)*5+6)</f>
        <v>15.437656081064144</v>
      </c>
      <c r="H46">
        <f t="shared" si="7"/>
        <v>12</v>
      </c>
      <c r="I46">
        <f t="shared" si="8"/>
        <v>139</v>
      </c>
      <c r="J46">
        <f t="shared" si="9"/>
        <v>1.8723397997691897</v>
      </c>
      <c r="K46">
        <f t="shared" si="3"/>
        <v>3.5056563257997295</v>
      </c>
      <c r="L46">
        <f t="shared" si="4"/>
        <v>15</v>
      </c>
      <c r="M46">
        <f t="shared" si="5"/>
        <v>1.8461547738045425E-2</v>
      </c>
      <c r="N46">
        <f t="shared" si="6"/>
        <v>3.4082874488413018E-4</v>
      </c>
    </row>
    <row r="47" spans="1:14" x14ac:dyDescent="0.2">
      <c r="A47" t="str" cm="1">
        <f t="array" ref="A47">INDEX(Sheet1!A:A,(ROW()-2)*5+6)</f>
        <v>C1=CC2=C(C=C1)CCC2</v>
      </c>
      <c r="B47" cm="1">
        <f t="array" ref="B47">INDEX(Sheet1!B:B,(ROW()-2)*5+6)</f>
        <v>1.460067E-3</v>
      </c>
      <c r="C47" cm="1">
        <f t="array" ref="C47">INDEX(Sheet1!C:C,(ROW()-2)*5+6)</f>
        <v>22.992505999999999</v>
      </c>
      <c r="D47" cm="1">
        <f t="array" ref="D47">INDEX(Sheet1!D:D,(ROW()-2)*5+6)</f>
        <v>-5994.9614000000001</v>
      </c>
      <c r="E47" cm="1">
        <f t="array" ref="E47">INDEX(Sheet1!E:E,(ROW()-2)*5+6)</f>
        <v>15.191981831267814</v>
      </c>
      <c r="F47" cm="1">
        <f t="array" ref="F47">INDEX(Sheet1!F:F,(ROW()-2)*5+6)</f>
        <v>14.239460693586199</v>
      </c>
      <c r="G47" cm="1">
        <f t="array" ref="G47">INDEX(Sheet1!G:G,(ROW()-2)*5+6)</f>
        <v>15.252329214149082</v>
      </c>
      <c r="H47">
        <f t="shared" si="7"/>
        <v>37</v>
      </c>
      <c r="I47">
        <f t="shared" si="8"/>
        <v>128</v>
      </c>
      <c r="J47">
        <f t="shared" si="9"/>
        <v>0.9525211376816145</v>
      </c>
      <c r="K47">
        <f t="shared" si="3"/>
        <v>0.9072965177302772</v>
      </c>
      <c r="L47">
        <f t="shared" si="4"/>
        <v>39</v>
      </c>
      <c r="M47">
        <f t="shared" si="5"/>
        <v>6.0347382881268175E-2</v>
      </c>
      <c r="N47">
        <f t="shared" si="6"/>
        <v>3.6418066206183792E-3</v>
      </c>
    </row>
    <row r="48" spans="1:14" x14ac:dyDescent="0.2">
      <c r="A48" t="str" cm="1">
        <f t="array" ref="A48">INDEX(Sheet1!A:A,(ROW()-2)*5+6)</f>
        <v>C1=CCCC=CCC1</v>
      </c>
      <c r="B48" cm="1">
        <f t="array" ref="B48">INDEX(Sheet1!B:B,(ROW()-2)*5+6)</f>
        <v>1.550388E-3</v>
      </c>
      <c r="C48" cm="1">
        <f t="array" ref="C48">INDEX(Sheet1!C:C,(ROW()-2)*5+6)</f>
        <v>22.672235000000001</v>
      </c>
      <c r="D48" cm="1">
        <f t="array" ref="D48">INDEX(Sheet1!D:D,(ROW()-2)*5+6)</f>
        <v>-4445.34</v>
      </c>
      <c r="E48" cm="1">
        <f t="array" ref="E48">INDEX(Sheet1!E:E,(ROW()-2)*5+6)</f>
        <v>15.177896374635822</v>
      </c>
      <c r="F48" cm="1">
        <f t="array" ref="F48">INDEX(Sheet1!F:F,(ROW()-2)*5+6)</f>
        <v>15.78023320808</v>
      </c>
      <c r="G48" cm="1">
        <f t="array" ref="G48">INDEX(Sheet1!G:G,(ROW()-2)*5+6)</f>
        <v>15.260034753994303</v>
      </c>
      <c r="H48">
        <f t="shared" si="7"/>
        <v>39</v>
      </c>
      <c r="I48">
        <f t="shared" si="8"/>
        <v>10</v>
      </c>
      <c r="J48">
        <f t="shared" si="9"/>
        <v>0.60233683344417877</v>
      </c>
      <c r="K48">
        <f t="shared" si="3"/>
        <v>0.36280966092356037</v>
      </c>
      <c r="L48">
        <f t="shared" si="4"/>
        <v>37</v>
      </c>
      <c r="M48">
        <f t="shared" si="5"/>
        <v>8.2138379358481117E-2</v>
      </c>
      <c r="N48">
        <f t="shared" si="6"/>
        <v>6.7467133636377567E-3</v>
      </c>
    </row>
    <row r="49" spans="1:14" x14ac:dyDescent="0.2">
      <c r="A49" t="str" cm="1">
        <f t="array" ref="A49">INDEX(Sheet1!A:A,(ROW()-2)*5+6)</f>
        <v>c1c(C(=O)OCCCCCCCCC)c(C(=O)OCCCCCCCCCCC)ccc1</v>
      </c>
      <c r="B49" cm="1">
        <f t="array" ref="B49">INDEX(Sheet1!B:B,(ROW()-2)*5+6)</f>
        <v>1.093374E-3</v>
      </c>
      <c r="C49" cm="1">
        <f t="array" ref="C49">INDEX(Sheet1!C:C,(ROW()-2)*5+6)</f>
        <v>26.541623999999999</v>
      </c>
      <c r="D49" cm="1">
        <f t="array" ref="D49">INDEX(Sheet1!D:D,(ROW()-2)*5+6)</f>
        <v>-10428.949000000001</v>
      </c>
      <c r="E49" cm="1">
        <f t="array" ref="E49">INDEX(Sheet1!E:E,(ROW()-2)*5+6)</f>
        <v>13.810588465196101</v>
      </c>
      <c r="F49" cm="1">
        <f t="array" ref="F49">INDEX(Sheet1!F:F,(ROW()-2)*5+6)</f>
        <v>15.138882316073998</v>
      </c>
      <c r="G49" cm="1">
        <f t="array" ref="G49">INDEX(Sheet1!G:G,(ROW()-2)*5+6)</f>
        <v>14.10708623704838</v>
      </c>
      <c r="H49">
        <f t="shared" si="7"/>
        <v>139</v>
      </c>
      <c r="I49">
        <f t="shared" si="8"/>
        <v>51</v>
      </c>
      <c r="J49">
        <f t="shared" si="9"/>
        <v>1.3282938508778965</v>
      </c>
      <c r="K49">
        <f t="shared" si="3"/>
        <v>1.7643645542800317</v>
      </c>
      <c r="L49">
        <f t="shared" si="4"/>
        <v>138</v>
      </c>
      <c r="M49">
        <f t="shared" si="5"/>
        <v>0.29649777185227855</v>
      </c>
      <c r="N49">
        <f t="shared" si="6"/>
        <v>8.7910928713365824E-2</v>
      </c>
    </row>
    <row r="50" spans="1:14" x14ac:dyDescent="0.2">
      <c r="A50" t="str" cm="1">
        <f t="array" ref="A50">INDEX(Sheet1!A:A,(ROW()-2)*5+6)</f>
        <v>C1C(C2(C)(C))CC2C(C)=C1</v>
      </c>
      <c r="B50" cm="1">
        <f t="array" ref="B50">INDEX(Sheet1!B:B,(ROW()-2)*5+6)</f>
        <v>1.552795E-3</v>
      </c>
      <c r="C50" cm="1">
        <f t="array" ref="C50">INDEX(Sheet1!C:C,(ROW()-2)*5+6)</f>
        <v>22.715434999999999</v>
      </c>
      <c r="D50" cm="1">
        <f t="array" ref="D50">INDEX(Sheet1!D:D,(ROW()-2)*5+6)</f>
        <v>-5466.4184999999998</v>
      </c>
      <c r="E50" cm="1">
        <f t="array" ref="E50">INDEX(Sheet1!E:E,(ROW()-2)*5+6)</f>
        <v>14.830161356230679</v>
      </c>
      <c r="F50" cm="1">
        <f t="array" ref="F50">INDEX(Sheet1!F:F,(ROW()-2)*5+6)</f>
        <v>14.2272076852925</v>
      </c>
      <c r="G50" cm="1">
        <f t="array" ref="G50">INDEX(Sheet1!G:G,(ROW()-2)*5+6)</f>
        <v>14.945611744182404</v>
      </c>
      <c r="H50">
        <f t="shared" si="7"/>
        <v>104</v>
      </c>
      <c r="I50">
        <f t="shared" si="8"/>
        <v>129</v>
      </c>
      <c r="J50">
        <f t="shared" si="9"/>
        <v>0.60295367093817909</v>
      </c>
      <c r="K50">
        <f t="shared" si="3"/>
        <v>0.36355312929782596</v>
      </c>
      <c r="L50">
        <f t="shared" si="4"/>
        <v>98</v>
      </c>
      <c r="M50">
        <f t="shared" si="5"/>
        <v>0.11545038795172502</v>
      </c>
      <c r="N50">
        <f t="shared" si="6"/>
        <v>1.3328792078203814E-2</v>
      </c>
    </row>
    <row r="51" spans="1:14" x14ac:dyDescent="0.2">
      <c r="A51" t="str" cm="1">
        <f t="array" ref="A51">INDEX(Sheet1!A:A,(ROW()-2)*5+6)</f>
        <v>C1C(C2C=CC1C2)=CC</v>
      </c>
      <c r="B51" cm="1">
        <f t="array" ref="B51">INDEX(Sheet1!B:B,(ROW()-2)*5+6)</f>
        <v>1.589825E-3</v>
      </c>
      <c r="C51" cm="1">
        <f t="array" ref="C51">INDEX(Sheet1!C:C,(ROW()-2)*5+6)</f>
        <v>22.823656</v>
      </c>
      <c r="D51" cm="1">
        <f t="array" ref="D51">INDEX(Sheet1!D:D,(ROW()-2)*5+6)</f>
        <v>-5708.7344000000003</v>
      </c>
      <c r="E51" cm="1">
        <f t="array" ref="E51">INDEX(Sheet1!E:E,(ROW()-2)*5+6)</f>
        <v>15.038373808536619</v>
      </c>
      <c r="F51" cm="1">
        <f t="array" ref="F51">INDEX(Sheet1!F:F,(ROW()-2)*5+6)</f>
        <v>13.747767332519999</v>
      </c>
      <c r="G51" cm="1">
        <f t="array" ref="G51">INDEX(Sheet1!G:G,(ROW()-2)*5+6)</f>
        <v>15.126665449518198</v>
      </c>
      <c r="H51">
        <f t="shared" si="7"/>
        <v>62</v>
      </c>
      <c r="I51">
        <f t="shared" si="8"/>
        <v>138</v>
      </c>
      <c r="J51">
        <f t="shared" si="9"/>
        <v>1.2906064760166203</v>
      </c>
      <c r="K51">
        <f t="shared" si="3"/>
        <v>1.665665075936039</v>
      </c>
      <c r="L51">
        <f t="shared" si="4"/>
        <v>64</v>
      </c>
      <c r="M51">
        <f t="shared" si="5"/>
        <v>8.8291640981578823E-2</v>
      </c>
      <c r="N51">
        <f t="shared" si="6"/>
        <v>7.7954138672200086E-3</v>
      </c>
    </row>
    <row r="52" spans="1:14" x14ac:dyDescent="0.2">
      <c r="A52" t="str" cm="1">
        <f t="array" ref="A52">INDEX(Sheet1!A:A,(ROW()-2)*5+6)</f>
        <v>C1CC2CC1C(=C2)C</v>
      </c>
      <c r="B52" cm="1">
        <f t="array" ref="B52">INDEX(Sheet1!B:B,(ROW()-2)*5+6)</f>
        <v>1.6666669999999999E-3</v>
      </c>
      <c r="C52" cm="1">
        <f t="array" ref="C52">INDEX(Sheet1!C:C,(ROW()-2)*5+6)</f>
        <v>22.745825</v>
      </c>
      <c r="D52" cm="1">
        <f t="array" ref="D52">INDEX(Sheet1!D:D,(ROW()-2)*5+6)</f>
        <v>-5248.6054999999997</v>
      </c>
      <c r="E52" cm="1">
        <f t="array" ref="E52">INDEX(Sheet1!E:E,(ROW()-2)*5+6)</f>
        <v>15.05109830337573</v>
      </c>
      <c r="F52" cm="1">
        <f t="array" ref="F52">INDEX(Sheet1!F:F,(ROW()-2)*5+6)</f>
        <v>13.9981474171315</v>
      </c>
      <c r="G52" cm="1">
        <f t="array" ref="G52">INDEX(Sheet1!G:G,(ROW()-2)*5+6)</f>
        <v>15.107257567475497</v>
      </c>
      <c r="H52">
        <f t="shared" si="7"/>
        <v>59</v>
      </c>
      <c r="I52">
        <f t="shared" si="8"/>
        <v>136</v>
      </c>
      <c r="J52">
        <f t="shared" si="9"/>
        <v>1.0529508862442292</v>
      </c>
      <c r="K52">
        <f t="shared" si="3"/>
        <v>1.1087055688425076</v>
      </c>
      <c r="L52">
        <f t="shared" si="4"/>
        <v>71</v>
      </c>
      <c r="M52">
        <f t="shared" si="5"/>
        <v>5.6159264099767014E-2</v>
      </c>
      <c r="N52">
        <f t="shared" si="6"/>
        <v>3.1538629442273802E-3</v>
      </c>
    </row>
    <row r="53" spans="1:14" x14ac:dyDescent="0.2">
      <c r="A53" t="str" cm="1">
        <f t="array" ref="A53">INDEX(Sheet1!A:A,(ROW()-2)*5+6)</f>
        <v>c1cc2SC(C)Cc2cc1</v>
      </c>
      <c r="B53" cm="1">
        <f t="array" ref="B53">INDEX(Sheet1!B:B,(ROW()-2)*5+6)</f>
        <v>1.26807E-3</v>
      </c>
      <c r="C53" cm="1">
        <f t="array" ref="C53">INDEX(Sheet1!C:C,(ROW()-2)*5+6)</f>
        <v>22.933878</v>
      </c>
      <c r="D53" cm="1">
        <f t="array" ref="D53">INDEX(Sheet1!D:D,(ROW()-2)*5+6)</f>
        <v>-5710.5546999999997</v>
      </c>
      <c r="E53" cm="1">
        <f t="array" ref="E53">INDEX(Sheet1!E:E,(ROW()-2)*5+6)</f>
        <v>15.126650247154217</v>
      </c>
      <c r="F53" cm="1">
        <f t="array" ref="F53">INDEX(Sheet1!F:F,(ROW()-2)*5+6)</f>
        <v>15.692494901570999</v>
      </c>
      <c r="G53" cm="1">
        <f t="array" ref="G53">INDEX(Sheet1!G:G,(ROW()-2)*5+6)</f>
        <v>15.186325528518051</v>
      </c>
      <c r="H53">
        <f t="shared" si="7"/>
        <v>48</v>
      </c>
      <c r="I53">
        <f t="shared" si="8"/>
        <v>11</v>
      </c>
      <c r="J53">
        <f t="shared" si="9"/>
        <v>0.56584465441678233</v>
      </c>
      <c r="K53">
        <f t="shared" si="3"/>
        <v>0.32018017293204781</v>
      </c>
      <c r="L53">
        <f t="shared" si="4"/>
        <v>49</v>
      </c>
      <c r="M53">
        <f t="shared" si="5"/>
        <v>5.9675281363833932E-2</v>
      </c>
      <c r="N53">
        <f t="shared" si="6"/>
        <v>3.5611392058527455E-3</v>
      </c>
    </row>
    <row r="54" spans="1:14" x14ac:dyDescent="0.2">
      <c r="A54" t="str" cm="1">
        <f t="array" ref="A54">INDEX(Sheet1!A:A,(ROW()-2)*5+6)</f>
        <v>c1ccccc1(CCCCCCCC)</v>
      </c>
      <c r="B54" cm="1">
        <f t="array" ref="B54">INDEX(Sheet1!B:B,(ROW()-2)*5+6)</f>
        <v>1.371742E-3</v>
      </c>
      <c r="C54" cm="1">
        <f t="array" ref="C54">INDEX(Sheet1!C:C,(ROW()-2)*5+6)</f>
        <v>23.960059999999999</v>
      </c>
      <c r="D54" cm="1">
        <f t="array" ref="D54">INDEX(Sheet1!D:D,(ROW()-2)*5+6)</f>
        <v>-6762.4956000000002</v>
      </c>
      <c r="E54" cm="1">
        <f t="array" ref="E54">INDEX(Sheet1!E:E,(ROW()-2)*5+6)</f>
        <v>14.525809801011313</v>
      </c>
      <c r="F54" cm="1">
        <f t="array" ref="F54">INDEX(Sheet1!F:F,(ROW()-2)*5+6)</f>
        <v>14.683660760664798</v>
      </c>
      <c r="G54" cm="1">
        <f t="array" ref="G54">INDEX(Sheet1!G:G,(ROW()-2)*5+6)</f>
        <v>14.650068231025312</v>
      </c>
      <c r="H54">
        <f t="shared" si="7"/>
        <v>125</v>
      </c>
      <c r="I54">
        <f t="shared" si="8"/>
        <v>102</v>
      </c>
      <c r="J54">
        <f t="shared" si="9"/>
        <v>0.15785095965348539</v>
      </c>
      <c r="K54">
        <f t="shared" si="3"/>
        <v>2.4916925463526272E-2</v>
      </c>
      <c r="L54">
        <f t="shared" si="4"/>
        <v>123</v>
      </c>
      <c r="M54">
        <f t="shared" si="5"/>
        <v>0.12425843001399883</v>
      </c>
      <c r="N54">
        <f t="shared" si="6"/>
        <v>1.5440157429543846E-2</v>
      </c>
    </row>
    <row r="55" spans="1:14" x14ac:dyDescent="0.2">
      <c r="A55" t="str" cm="1">
        <f t="array" ref="A55">INDEX(Sheet1!A:A,(ROW()-2)*5+6)</f>
        <v>c1ccccc1/C=C/C</v>
      </c>
      <c r="B55" cm="1">
        <f t="array" ref="B55">INDEX(Sheet1!B:B,(ROW()-2)*5+6)</f>
        <v>1.4925369999999999E-3</v>
      </c>
      <c r="C55" cm="1">
        <f t="array" ref="C55">INDEX(Sheet1!C:C,(ROW()-2)*5+6)</f>
        <v>22.782042000000001</v>
      </c>
      <c r="D55" cm="1">
        <f t="array" ref="D55">INDEX(Sheet1!D:D,(ROW()-2)*5+6)</f>
        <v>-4919.1977999999999</v>
      </c>
      <c r="E55" cm="1">
        <f t="array" ref="E55">INDEX(Sheet1!E:E,(ROW()-2)*5+6)</f>
        <v>15.027868112470809</v>
      </c>
      <c r="F55" cm="1">
        <f t="array" ref="F55">INDEX(Sheet1!F:F,(ROW()-2)*5+6)</f>
        <v>15.439957273181401</v>
      </c>
      <c r="G55" cm="1">
        <f t="array" ref="G55">INDEX(Sheet1!G:G,(ROW()-2)*5+6)</f>
        <v>15.095218655338357</v>
      </c>
      <c r="H55">
        <f t="shared" si="7"/>
        <v>66</v>
      </c>
      <c r="I55">
        <f t="shared" si="8"/>
        <v>30</v>
      </c>
      <c r="J55">
        <f t="shared" si="9"/>
        <v>0.41208916071059143</v>
      </c>
      <c r="K55">
        <f t="shared" si="3"/>
        <v>0.16981747637515965</v>
      </c>
      <c r="L55">
        <f t="shared" si="4"/>
        <v>78</v>
      </c>
      <c r="M55">
        <f t="shared" si="5"/>
        <v>6.7350542867547603E-2</v>
      </c>
      <c r="N55">
        <f t="shared" si="6"/>
        <v>4.5360956245533669E-3</v>
      </c>
    </row>
    <row r="56" spans="1:14" x14ac:dyDescent="0.2">
      <c r="A56" t="str" cm="1">
        <f t="array" ref="A56">INDEX(Sheet1!A:A,(ROW()-2)*5+6)</f>
        <v>C1CCCCCC1</v>
      </c>
      <c r="B56" cm="1">
        <f t="array" ref="B56">INDEX(Sheet1!B:B,(ROW()-2)*5+6)</f>
        <v>1.6550810000000001E-3</v>
      </c>
      <c r="C56" cm="1">
        <f t="array" ref="C56">INDEX(Sheet1!C:C,(ROW()-2)*5+6)</f>
        <v>22.372033999999999</v>
      </c>
      <c r="D56" cm="1">
        <f t="array" ref="D56">INDEX(Sheet1!D:D,(ROW()-2)*5+6)</f>
        <v>-4174.5165999999999</v>
      </c>
      <c r="E56" cm="1">
        <f t="array" ref="E56">INDEX(Sheet1!E:E,(ROW()-2)*5+6)</f>
        <v>15.155368231678388</v>
      </c>
      <c r="F56" cm="1">
        <f t="array" ref="F56">INDEX(Sheet1!F:F,(ROW()-2)*5+6)</f>
        <v>15.462870891155399</v>
      </c>
      <c r="G56" cm="1">
        <f t="array" ref="G56">INDEX(Sheet1!G:G,(ROW()-2)*5+6)</f>
        <v>15.171316211037905</v>
      </c>
      <c r="H56">
        <f t="shared" si="7"/>
        <v>44</v>
      </c>
      <c r="I56">
        <f t="shared" si="8"/>
        <v>28</v>
      </c>
      <c r="J56">
        <f t="shared" si="9"/>
        <v>0.30750265947701116</v>
      </c>
      <c r="K56">
        <f t="shared" si="3"/>
        <v>9.4557885585434681E-2</v>
      </c>
      <c r="L56">
        <f t="shared" si="4"/>
        <v>53</v>
      </c>
      <c r="M56">
        <f t="shared" si="5"/>
        <v>1.5947979359516751E-2</v>
      </c>
      <c r="N56">
        <f t="shared" si="6"/>
        <v>2.5433804565157232E-4</v>
      </c>
    </row>
    <row r="57" spans="1:14" x14ac:dyDescent="0.2">
      <c r="A57" t="str" cm="1">
        <f t="array" ref="A57">INDEX(Sheet1!A:A,(ROW()-2)*5+6)</f>
        <v>C2CCC1CCCC(CC)C1C2</v>
      </c>
      <c r="B57" cm="1">
        <f t="array" ref="B57">INDEX(Sheet1!B:B,(ROW()-2)*5+6)</f>
        <v>1.410835E-3</v>
      </c>
      <c r="C57" cm="1">
        <f t="array" ref="C57">INDEX(Sheet1!C:C,(ROW()-2)*5+6)</f>
        <v>22.751954999999999</v>
      </c>
      <c r="D57" cm="1">
        <f t="array" ref="D57">INDEX(Sheet1!D:D,(ROW()-2)*5+6)</f>
        <v>-5185.1549999999997</v>
      </c>
      <c r="E57" cm="1">
        <f t="array" ref="E57">INDEX(Sheet1!E:E,(ROW()-2)*5+6)</f>
        <v>14.720056588652664</v>
      </c>
      <c r="F57" cm="1">
        <f t="array" ref="F57">INDEX(Sheet1!F:F,(ROW()-2)*5+6)</f>
        <v>15.436556845574998</v>
      </c>
      <c r="G57" cm="1">
        <f t="array" ref="G57">INDEX(Sheet1!G:G,(ROW()-2)*5+6)</f>
        <v>14.814795171349559</v>
      </c>
      <c r="H57">
        <f t="shared" si="7"/>
        <v>113</v>
      </c>
      <c r="I57">
        <f t="shared" si="8"/>
        <v>31</v>
      </c>
      <c r="J57">
        <f t="shared" si="9"/>
        <v>0.71650025692233399</v>
      </c>
      <c r="K57">
        <f t="shared" si="3"/>
        <v>0.51337261816977064</v>
      </c>
      <c r="L57">
        <f t="shared" si="4"/>
        <v>118</v>
      </c>
      <c r="M57">
        <f t="shared" si="5"/>
        <v>9.4738582696894724E-2</v>
      </c>
      <c r="N57">
        <f t="shared" si="6"/>
        <v>8.975399051416361E-3</v>
      </c>
    </row>
    <row r="58" spans="1:14" x14ac:dyDescent="0.2">
      <c r="A58" t="str" cm="1">
        <f t="array" ref="A58">INDEX(Sheet1!A:A,(ROW()-2)*5+6)</f>
        <v>CC(=O)C(=C)C</v>
      </c>
      <c r="B58" cm="1">
        <f t="array" ref="B58">INDEX(Sheet1!B:B,(ROW()-2)*5+6)</f>
        <v>1.766784E-3</v>
      </c>
      <c r="C58" cm="1">
        <f t="array" ref="C58">INDEX(Sheet1!C:C,(ROW()-2)*5+6)</f>
        <v>22.785102999999999</v>
      </c>
      <c r="D58" cm="1">
        <f t="array" ref="D58">INDEX(Sheet1!D:D,(ROW()-2)*5+6)</f>
        <v>-4045.7109999999998</v>
      </c>
      <c r="E58" cm="1">
        <f t="array" ref="E58">INDEX(Sheet1!E:E,(ROW()-2)*5+6)</f>
        <v>15.171577645731915</v>
      </c>
      <c r="F58" cm="1">
        <f t="array" ref="F58">INDEX(Sheet1!F:F,(ROW()-2)*5+6)</f>
        <v>15.637205536576001</v>
      </c>
      <c r="G58" cm="1">
        <f t="array" ref="G58">INDEX(Sheet1!G:G,(ROW()-2)*5+6)</f>
        <v>15.218623205713406</v>
      </c>
      <c r="H58">
        <f t="shared" si="7"/>
        <v>41</v>
      </c>
      <c r="I58">
        <f t="shared" si="8"/>
        <v>16</v>
      </c>
      <c r="J58">
        <f t="shared" si="9"/>
        <v>0.46562789084408607</v>
      </c>
      <c r="K58">
        <f t="shared" si="3"/>
        <v>0.21680933273191214</v>
      </c>
      <c r="L58">
        <f t="shared" si="4"/>
        <v>45</v>
      </c>
      <c r="M58">
        <f t="shared" si="5"/>
        <v>4.7045559981491181E-2</v>
      </c>
      <c r="N58">
        <f t="shared" si="6"/>
        <v>2.2132847139720844E-3</v>
      </c>
    </row>
    <row r="59" spans="1:14" x14ac:dyDescent="0.2">
      <c r="A59" t="str" cm="1">
        <f t="array" ref="A59">INDEX(Sheet1!A:A,(ROW()-2)*5+6)</f>
        <v>CC(=O)C(C)CC</v>
      </c>
      <c r="B59" cm="1">
        <f t="array" ref="B59">INDEX(Sheet1!B:B,(ROW()-2)*5+6)</f>
        <v>1.740038E-3</v>
      </c>
      <c r="C59" cm="1">
        <f t="array" ref="C59">INDEX(Sheet1!C:C,(ROW()-2)*5+6)</f>
        <v>22.883827</v>
      </c>
      <c r="D59" cm="1">
        <f t="array" ref="D59">INDEX(Sheet1!D:D,(ROW()-2)*5+6)</f>
        <v>-4354.2299999999996</v>
      </c>
      <c r="E59" cm="1">
        <f t="array" ref="E59">INDEX(Sheet1!E:E,(ROW()-2)*5+6)</f>
        <v>15.007828713639224</v>
      </c>
      <c r="F59" cm="1">
        <f t="array" ref="F59">INDEX(Sheet1!F:F,(ROW()-2)*5+6)</f>
        <v>15.30730133926</v>
      </c>
      <c r="G59" cm="1">
        <f t="array" ref="G59">INDEX(Sheet1!G:G,(ROW()-2)*5+6)</f>
        <v>15.10794796208874</v>
      </c>
      <c r="H59">
        <f t="shared" si="7"/>
        <v>77</v>
      </c>
      <c r="I59">
        <f t="shared" si="8"/>
        <v>36</v>
      </c>
      <c r="J59">
        <f t="shared" si="9"/>
        <v>0.29947262562077626</v>
      </c>
      <c r="K59">
        <f t="shared" si="3"/>
        <v>8.9683853496201615E-2</v>
      </c>
      <c r="L59">
        <f t="shared" si="4"/>
        <v>70</v>
      </c>
      <c r="M59">
        <f t="shared" si="5"/>
        <v>0.10011924844951636</v>
      </c>
      <c r="N59">
        <f t="shared" si="6"/>
        <v>1.0023863910095984E-2</v>
      </c>
    </row>
    <row r="60" spans="1:14" x14ac:dyDescent="0.2">
      <c r="A60" t="str" cm="1">
        <f t="array" ref="A60">INDEX(Sheet1!A:A,(ROW()-2)*5+6)</f>
        <v>CC(=O)CC(C)(O)C</v>
      </c>
      <c r="B60" cm="1">
        <f t="array" ref="B60">INDEX(Sheet1!B:B,(ROW()-2)*5+6)</f>
        <v>1.6501650000000001E-3</v>
      </c>
      <c r="C60" cm="1">
        <f t="array" ref="C60">INDEX(Sheet1!C:C,(ROW()-2)*5+6)</f>
        <v>24.077483999999998</v>
      </c>
      <c r="D60" cm="1">
        <f t="array" ref="D60">INDEX(Sheet1!D:D,(ROW()-2)*5+6)</f>
        <v>-5772.4066999999995</v>
      </c>
      <c r="E60" cm="1">
        <f t="array" ref="E60">INDEX(Sheet1!E:E,(ROW()-2)*5+6)</f>
        <v>15.09805421601706</v>
      </c>
      <c r="F60" cm="1">
        <f t="array" ref="F60">INDEX(Sheet1!F:F,(ROW()-2)*5+6)</f>
        <v>14.552060497894498</v>
      </c>
      <c r="G60" cm="1">
        <f t="array" ref="G60">INDEX(Sheet1!G:G,(ROW()-2)*5+6)</f>
        <v>15.067976694355339</v>
      </c>
      <c r="H60">
        <f t="shared" si="7"/>
        <v>54</v>
      </c>
      <c r="I60">
        <f t="shared" si="8"/>
        <v>111</v>
      </c>
      <c r="J60">
        <f t="shared" si="9"/>
        <v>0.54599371812256159</v>
      </c>
      <c r="K60">
        <f t="shared" si="3"/>
        <v>0.29810914022929924</v>
      </c>
      <c r="L60">
        <f t="shared" si="4"/>
        <v>80</v>
      </c>
      <c r="M60">
        <f t="shared" si="5"/>
        <v>3.0077521661720397E-2</v>
      </c>
      <c r="N60">
        <f t="shared" si="6"/>
        <v>9.0465730931125967E-4</v>
      </c>
    </row>
    <row r="61" spans="1:14" x14ac:dyDescent="0.2">
      <c r="A61" t="str" cm="1">
        <f t="array" ref="A61">INDEX(Sheet1!A:A,(ROW()-2)*5+6)</f>
        <v>CC(=O)OCC</v>
      </c>
      <c r="B61" cm="1">
        <f t="array" ref="B61">INDEX(Sheet1!B:B,(ROW()-2)*5+6)</f>
        <v>1.91095E-3</v>
      </c>
      <c r="C61" cm="1">
        <f t="array" ref="C61">INDEX(Sheet1!C:C,(ROW()-2)*5+6)</f>
        <v>23.071729999999999</v>
      </c>
      <c r="D61" cm="1">
        <f t="array" ref="D61">INDEX(Sheet1!D:D,(ROW()-2)*5+6)</f>
        <v>-4359.9160000000002</v>
      </c>
      <c r="E61" cm="1">
        <f t="array" ref="E61">INDEX(Sheet1!E:E,(ROW()-2)*5+6)</f>
        <v>15.163635654435151</v>
      </c>
      <c r="F61" cm="1">
        <f t="array" ref="F61">INDEX(Sheet1!F:F,(ROW()-2)*5+6)</f>
        <v>14.740148519799998</v>
      </c>
      <c r="G61" cm="1">
        <f t="array" ref="G61">INDEX(Sheet1!G:G,(ROW()-2)*5+6)</f>
        <v>15.234782442105999</v>
      </c>
      <c r="H61">
        <f t="shared" si="7"/>
        <v>43</v>
      </c>
      <c r="I61">
        <f t="shared" si="8"/>
        <v>93</v>
      </c>
      <c r="J61">
        <f t="shared" si="9"/>
        <v>0.42348713463515253</v>
      </c>
      <c r="K61">
        <f t="shared" si="3"/>
        <v>0.1793413532014918</v>
      </c>
      <c r="L61">
        <f t="shared" si="4"/>
        <v>43</v>
      </c>
      <c r="M61">
        <f t="shared" si="5"/>
        <v>7.1146787670848255E-2</v>
      </c>
      <c r="N61">
        <f t="shared" si="6"/>
        <v>5.0618653958807653E-3</v>
      </c>
    </row>
    <row r="62" spans="1:14" x14ac:dyDescent="0.2">
      <c r="A62" t="str" cm="1">
        <f t="array" ref="A62">INDEX(Sheet1!A:A,(ROW()-2)*5+6)</f>
        <v>CC(C)(C)CC(C)(C)CC(C)CC(C)(C)C</v>
      </c>
      <c r="B62" cm="1">
        <f t="array" ref="B62">INDEX(Sheet1!B:B,(ROW()-2)*5+6)</f>
        <v>1.4450870000000001E-3</v>
      </c>
      <c r="C62" cm="1">
        <f t="array" ref="C62">INDEX(Sheet1!C:C,(ROW()-2)*5+6)</f>
        <v>22.856553999999999</v>
      </c>
      <c r="D62" cm="1">
        <f t="array" ref="D62">INDEX(Sheet1!D:D,(ROW()-2)*5+6)</f>
        <v>-5314.3069999999998</v>
      </c>
      <c r="E62" cm="1">
        <f t="array" ref="E62">INDEX(Sheet1!E:E,(ROW()-2)*5+6)</f>
        <v>14.266649867037387</v>
      </c>
      <c r="F62" cm="1">
        <f t="array" ref="F62">INDEX(Sheet1!F:F,(ROW()-2)*5+6)</f>
        <v>15.176918040291</v>
      </c>
      <c r="G62" cm="1">
        <f t="array" ref="G62">INDEX(Sheet1!G:G,(ROW()-2)*5+6)</f>
        <v>14.504716062376701</v>
      </c>
      <c r="H62">
        <f t="shared" si="7"/>
        <v>133</v>
      </c>
      <c r="I62">
        <f t="shared" si="8"/>
        <v>46</v>
      </c>
      <c r="J62">
        <f t="shared" si="9"/>
        <v>0.91026817325361264</v>
      </c>
      <c r="K62">
        <f t="shared" si="3"/>
        <v>0.82858814723846896</v>
      </c>
      <c r="L62">
        <f t="shared" si="4"/>
        <v>132</v>
      </c>
      <c r="M62">
        <f t="shared" si="5"/>
        <v>0.23806619533931439</v>
      </c>
      <c r="N62">
        <f t="shared" si="6"/>
        <v>5.6675513363336594E-2</v>
      </c>
    </row>
    <row r="63" spans="1:14" x14ac:dyDescent="0.2">
      <c r="A63" t="str" cm="1">
        <f t="array" ref="A63">INDEX(Sheet1!A:A,(ROW()-2)*5+6)</f>
        <v>CC(C)(C)CCCCCC</v>
      </c>
      <c r="B63" cm="1">
        <f t="array" ref="B63">INDEX(Sheet1!B:B,(ROW()-2)*5+6)</f>
        <v>1.66113E-3</v>
      </c>
      <c r="C63" cm="1">
        <f t="array" ref="C63">INDEX(Sheet1!C:C,(ROW()-2)*5+6)</f>
        <v>22.71801</v>
      </c>
      <c r="D63" cm="1">
        <f t="array" ref="D63">INDEX(Sheet1!D:D,(ROW()-2)*5+6)</f>
        <v>-4738.558</v>
      </c>
      <c r="E63" cm="1">
        <f t="array" ref="E63">INDEX(Sheet1!E:E,(ROW()-2)*5+6)</f>
        <v>14.585915028988403</v>
      </c>
      <c r="F63" cm="1">
        <f t="array" ref="F63">INDEX(Sheet1!F:F,(ROW()-2)*5+6)</f>
        <v>14.846649149459999</v>
      </c>
      <c r="G63" cm="1">
        <f t="array" ref="G63">INDEX(Sheet1!G:G,(ROW()-2)*5+6)</f>
        <v>14.677806192711239</v>
      </c>
      <c r="H63">
        <f t="shared" si="7"/>
        <v>124</v>
      </c>
      <c r="I63">
        <f t="shared" si="8"/>
        <v>83</v>
      </c>
      <c r="J63">
        <f t="shared" si="9"/>
        <v>0.2607341204715965</v>
      </c>
      <c r="K63">
        <f t="shared" si="3"/>
        <v>6.7982281578096992E-2</v>
      </c>
      <c r="L63">
        <f t="shared" si="4"/>
        <v>122</v>
      </c>
      <c r="M63">
        <f t="shared" si="5"/>
        <v>9.1891163722836566E-2</v>
      </c>
      <c r="N63">
        <f t="shared" si="6"/>
        <v>8.4439859703371555E-3</v>
      </c>
    </row>
    <row r="64" spans="1:14" x14ac:dyDescent="0.2">
      <c r="A64" t="str" cm="1">
        <f t="array" ref="A64">INDEX(Sheet1!A:A,(ROW()-2)*5+6)</f>
        <v>CC(C)(C)SSC(C)(C)C</v>
      </c>
      <c r="B64" cm="1">
        <f t="array" ref="B64">INDEX(Sheet1!B:B,(ROW()-2)*5+6)</f>
        <v>1.4499059999999999E-3</v>
      </c>
      <c r="C64" cm="1">
        <f t="array" ref="C64">INDEX(Sheet1!C:C,(ROW()-2)*5+6)</f>
        <v>22.30273</v>
      </c>
      <c r="D64" cm="1">
        <f t="array" ref="D64">INDEX(Sheet1!D:D,(ROW()-2)*5+6)</f>
        <v>-4361.4040000000005</v>
      </c>
      <c r="E64" cm="1">
        <f t="array" ref="E64">INDEX(Sheet1!E:E,(ROW()-2)*5+6)</f>
        <v>14.965861045576043</v>
      </c>
      <c r="F64" cm="1">
        <f t="array" ref="F64">INDEX(Sheet1!F:F,(ROW()-2)*5+6)</f>
        <v>15.979104171976001</v>
      </c>
      <c r="G64" cm="1">
        <f t="array" ref="G64">INDEX(Sheet1!G:G,(ROW()-2)*5+6)</f>
        <v>14.993692699569461</v>
      </c>
      <c r="H64">
        <f t="shared" si="7"/>
        <v>85</v>
      </c>
      <c r="I64">
        <f t="shared" si="8"/>
        <v>6</v>
      </c>
      <c r="J64">
        <f t="shared" si="9"/>
        <v>1.0132431263999582</v>
      </c>
      <c r="K64">
        <f t="shared" si="3"/>
        <v>1.0266616331967615</v>
      </c>
      <c r="L64">
        <f t="shared" si="4"/>
        <v>93</v>
      </c>
      <c r="M64">
        <f t="shared" si="5"/>
        <v>2.783165399341847E-2</v>
      </c>
      <c r="N64">
        <f t="shared" si="6"/>
        <v>7.7460096400936633E-4</v>
      </c>
    </row>
    <row r="65" spans="1:14" x14ac:dyDescent="0.2">
      <c r="A65" t="str" cm="1">
        <f t="array" ref="A65">INDEX(Sheet1!A:A,(ROW()-2)*5+6)</f>
        <v>CC(C)C(=O)</v>
      </c>
      <c r="B65" cm="1">
        <f t="array" ref="B65">INDEX(Sheet1!B:B,(ROW()-2)*5+6)</f>
        <v>1.9267819999999999E-3</v>
      </c>
      <c r="C65" cm="1">
        <f t="array" ref="C65">INDEX(Sheet1!C:C,(ROW()-2)*5+6)</f>
        <v>22.788087999999998</v>
      </c>
      <c r="D65" cm="1">
        <f t="array" ref="D65">INDEX(Sheet1!D:D,(ROW()-2)*5+6)</f>
        <v>-4175.4174999999996</v>
      </c>
      <c r="E65" cm="1">
        <f t="array" ref="E65">INDEX(Sheet1!E:E,(ROW()-2)*5+6)</f>
        <v>15.252999330635305</v>
      </c>
      <c r="F65" cm="1">
        <f t="array" ref="F65">INDEX(Sheet1!F:F,(ROW()-2)*5+6)</f>
        <v>14.742968718515</v>
      </c>
      <c r="G65" cm="1">
        <f t="array" ref="G65">INDEX(Sheet1!G:G,(ROW()-2)*5+6)</f>
        <v>15.287729685221368</v>
      </c>
      <c r="H65">
        <f t="shared" si="7"/>
        <v>30</v>
      </c>
      <c r="I65">
        <f t="shared" si="8"/>
        <v>92</v>
      </c>
      <c r="J65">
        <f t="shared" si="9"/>
        <v>0.51003061212030509</v>
      </c>
      <c r="K65">
        <f t="shared" si="3"/>
        <v>0.26013122529981308</v>
      </c>
      <c r="L65">
        <f t="shared" si="4"/>
        <v>31</v>
      </c>
      <c r="M65">
        <f t="shared" si="5"/>
        <v>3.4730354586063328E-2</v>
      </c>
      <c r="N65">
        <f t="shared" si="6"/>
        <v>1.2061975296736901E-3</v>
      </c>
    </row>
    <row r="66" spans="1:14" x14ac:dyDescent="0.2">
      <c r="A66" t="str" cm="1">
        <f t="array" ref="A66">INDEX(Sheet1!A:A,(ROW()-2)*5+6)</f>
        <v>CC(C)C(=O)C(C)C</v>
      </c>
      <c r="B66" cm="1">
        <f t="array" ref="B66">INDEX(Sheet1!B:B,(ROW()-2)*5+6)</f>
        <v>1.736111E-3</v>
      </c>
      <c r="C66" cm="1">
        <f t="array" ref="C66">INDEX(Sheet1!C:C,(ROW()-2)*5+6)</f>
        <v>22.980958999999999</v>
      </c>
      <c r="D66" cm="1">
        <f t="array" ref="D66">INDEX(Sheet1!D:D,(ROW()-2)*5+6)</f>
        <v>-4625.6379999999999</v>
      </c>
      <c r="E66" cm="1">
        <f t="array" ref="E66">INDEX(Sheet1!E:E,(ROW()-2)*5+6)</f>
        <v>14.919806662504836</v>
      </c>
      <c r="F66" cm="1">
        <f t="array" ref="F66">INDEX(Sheet1!F:F,(ROW()-2)*5+6)</f>
        <v>14.950337986181999</v>
      </c>
      <c r="G66" cm="1">
        <f t="array" ref="G66">INDEX(Sheet1!G:G,(ROW()-2)*5+6)</f>
        <v>14.994297922448499</v>
      </c>
      <c r="H66">
        <f t="shared" ref="H66:H97" si="10">_xlfn.RANK.AVG(E66,E:E)</f>
        <v>89</v>
      </c>
      <c r="I66">
        <f t="shared" ref="I66:I97" si="11">_xlfn.RANK.AVG(F66,F:F)</f>
        <v>65</v>
      </c>
      <c r="J66">
        <f t="shared" ref="J66:J97" si="12">ABS(F66-E66)</f>
        <v>3.0531323677163158E-2</v>
      </c>
      <c r="K66">
        <f t="shared" si="3"/>
        <v>9.3216172547970369E-4</v>
      </c>
      <c r="L66">
        <f t="shared" si="4"/>
        <v>92</v>
      </c>
      <c r="M66">
        <f t="shared" si="5"/>
        <v>7.4491259943663124E-2</v>
      </c>
      <c r="N66">
        <f t="shared" si="6"/>
        <v>5.5489478079943904E-3</v>
      </c>
    </row>
    <row r="67" spans="1:14" x14ac:dyDescent="0.2">
      <c r="A67" t="str" cm="1">
        <f t="array" ref="A67">INDEX(Sheet1!A:A,(ROW()-2)*5+6)</f>
        <v>CC(C)C(=O)O</v>
      </c>
      <c r="B67" cm="1">
        <f t="array" ref="B67">INDEX(Sheet1!B:B,(ROW()-2)*5+6)</f>
        <v>1.6528929999999999E-3</v>
      </c>
      <c r="C67" cm="1">
        <f t="array" ref="C67">INDEX(Sheet1!C:C,(ROW()-2)*5+6)</f>
        <v>24.149723000000002</v>
      </c>
      <c r="D67" cm="1">
        <f t="array" ref="D67">INDEX(Sheet1!D:D,(ROW()-2)*5+6)</f>
        <v>-5448.7340000000004</v>
      </c>
      <c r="E67" cm="1">
        <f t="array" ref="E67">INDEX(Sheet1!E:E,(ROW()-2)*5+6)</f>
        <v>15.119346795784445</v>
      </c>
      <c r="F67" cm="1">
        <f t="array" ref="F67">INDEX(Sheet1!F:F,(ROW()-2)*5+6)</f>
        <v>15.143548712538001</v>
      </c>
      <c r="G67" cm="1">
        <f t="array" ref="G67">INDEX(Sheet1!G:G,(ROW()-2)*5+6)</f>
        <v>15.242506348699868</v>
      </c>
      <c r="H67">
        <f t="shared" si="10"/>
        <v>49</v>
      </c>
      <c r="I67">
        <f t="shared" si="11"/>
        <v>50</v>
      </c>
      <c r="J67">
        <f t="shared" si="12"/>
        <v>2.4201916753556318E-2</v>
      </c>
      <c r="K67">
        <f t="shared" ref="K67:K130" si="13">J67^2</f>
        <v>5.8573277454607002E-4</v>
      </c>
      <c r="L67">
        <f t="shared" ref="L67:L130" si="14">_xlfn.RANK.AVG(G67,G:G)</f>
        <v>41</v>
      </c>
      <c r="M67">
        <f t="shared" ref="M67:M130" si="15">ABS(G67-E67)</f>
        <v>0.12315955291542302</v>
      </c>
      <c r="N67">
        <f t="shared" ref="N67:N130" si="16">M67^2</f>
        <v>1.5168275474326883E-2</v>
      </c>
    </row>
    <row r="68" spans="1:14" x14ac:dyDescent="0.2">
      <c r="A68" t="str" cm="1">
        <f t="array" ref="A68">INDEX(Sheet1!A:A,(ROW()-2)*5+6)</f>
        <v>CC(C)C(C)(C)C(C)C</v>
      </c>
      <c r="B68" cm="1">
        <f t="array" ref="B68">INDEX(Sheet1!B:B,(ROW()-2)*5+6)</f>
        <v>1.6460909999999999E-3</v>
      </c>
      <c r="C68" cm="1">
        <f t="array" ref="C68">INDEX(Sheet1!C:C,(ROW()-2)*5+6)</f>
        <v>22.481928</v>
      </c>
      <c r="D68" cm="1">
        <f t="array" ref="D68">INDEX(Sheet1!D:D,(ROW()-2)*5+6)</f>
        <v>-4198.3516</v>
      </c>
      <c r="E68" cm="1">
        <f t="array" ref="E68">INDEX(Sheet1!E:E,(ROW()-2)*5+6)</f>
        <v>14.815075691794336</v>
      </c>
      <c r="F68" cm="1">
        <f t="array" ref="F68">INDEX(Sheet1!F:F,(ROW()-2)*5+6)</f>
        <v>15.5710592164044</v>
      </c>
      <c r="G68" cm="1">
        <f t="array" ref="G68">INDEX(Sheet1!G:G,(ROW()-2)*5+6)</f>
        <v>14.914102059403657</v>
      </c>
      <c r="H68">
        <f t="shared" si="10"/>
        <v>109</v>
      </c>
      <c r="I68">
        <f t="shared" si="11"/>
        <v>17</v>
      </c>
      <c r="J68">
        <f t="shared" si="12"/>
        <v>0.75598352461006435</v>
      </c>
      <c r="K68">
        <f t="shared" si="13"/>
        <v>0.57151108948185581</v>
      </c>
      <c r="L68">
        <f t="shared" si="14"/>
        <v>104</v>
      </c>
      <c r="M68">
        <f t="shared" si="15"/>
        <v>9.9026367609321042E-2</v>
      </c>
      <c r="N68">
        <f t="shared" si="16"/>
        <v>9.8062214818963878E-3</v>
      </c>
    </row>
    <row r="69" spans="1:14" x14ac:dyDescent="0.2">
      <c r="A69" t="str" cm="1">
        <f t="array" ref="A69">INDEX(Sheet1!A:A,(ROW()-2)*5+6)</f>
        <v>CC(C)C1C=CC(C)=CC1</v>
      </c>
      <c r="B69" cm="1">
        <f t="array" ref="B69">INDEX(Sheet1!B:B,(ROW()-2)*5+6)</f>
        <v>1.540832E-3</v>
      </c>
      <c r="C69" cm="1">
        <f t="array" ref="C69">INDEX(Sheet1!C:C,(ROW()-2)*5+6)</f>
        <v>22.762228</v>
      </c>
      <c r="D69" cm="1">
        <f t="array" ref="D69">INDEX(Sheet1!D:D,(ROW()-2)*5+6)</f>
        <v>-4839.0513000000001</v>
      </c>
      <c r="E69" cm="1">
        <f t="array" ref="E69">INDEX(Sheet1!E:E,(ROW()-2)*5+6)</f>
        <v>14.857788795765103</v>
      </c>
      <c r="F69" cm="1">
        <f t="array" ref="F69">INDEX(Sheet1!F:F,(ROW()-2)*5+6)</f>
        <v>15.306062907318399</v>
      </c>
      <c r="G69" cm="1">
        <f t="array" ref="G69">INDEX(Sheet1!G:G,(ROW()-2)*5+6)</f>
        <v>14.987847856143587</v>
      </c>
      <c r="H69">
        <f t="shared" si="10"/>
        <v>100</v>
      </c>
      <c r="I69">
        <f t="shared" si="11"/>
        <v>38</v>
      </c>
      <c r="J69">
        <f t="shared" si="12"/>
        <v>0.448274111553296</v>
      </c>
      <c r="K69">
        <f t="shared" si="13"/>
        <v>0.20094967908889685</v>
      </c>
      <c r="L69">
        <f t="shared" si="14"/>
        <v>94</v>
      </c>
      <c r="M69">
        <f t="shared" si="15"/>
        <v>0.13005906037848369</v>
      </c>
      <c r="N69">
        <f t="shared" si="16"/>
        <v>1.6915359186534067E-2</v>
      </c>
    </row>
    <row r="70" spans="1:14" x14ac:dyDescent="0.2">
      <c r="A70" t="str" cm="1">
        <f t="array" ref="A70">INDEX(Sheet1!A:A,(ROW()-2)*5+6)</f>
        <v>CC(C)CC(=O)O</v>
      </c>
      <c r="B70" cm="1">
        <f t="array" ref="B70">INDEX(Sheet1!B:B,(ROW()-2)*5+6)</f>
        <v>1.589598E-3</v>
      </c>
      <c r="C70" cm="1">
        <f t="array" ref="C70">INDEX(Sheet1!C:C,(ROW()-2)*5+6)</f>
        <v>24.506805</v>
      </c>
      <c r="D70" cm="1">
        <f t="array" ref="D70">INDEX(Sheet1!D:D,(ROW()-2)*5+6)</f>
        <v>-5754.4076999999997</v>
      </c>
      <c r="E70" cm="1">
        <f t="array" ref="E70">INDEX(Sheet1!E:E,(ROW()-2)*5+6)</f>
        <v>15.114638984521118</v>
      </c>
      <c r="F70" cm="1">
        <f t="array" ref="F70">INDEX(Sheet1!F:F,(ROW()-2)*5+6)</f>
        <v>15.3596100288954</v>
      </c>
      <c r="G70" cm="1">
        <f t="array" ref="G70">INDEX(Sheet1!G:G,(ROW()-2)*5+6)</f>
        <v>15.241753234831537</v>
      </c>
      <c r="H70">
        <f t="shared" si="10"/>
        <v>52</v>
      </c>
      <c r="I70">
        <f t="shared" si="11"/>
        <v>34</v>
      </c>
      <c r="J70">
        <f t="shared" si="12"/>
        <v>0.24497104437428163</v>
      </c>
      <c r="K70">
        <f t="shared" si="13"/>
        <v>6.0010812581826257E-2</v>
      </c>
      <c r="L70">
        <f t="shared" si="14"/>
        <v>42</v>
      </c>
      <c r="M70">
        <f t="shared" si="15"/>
        <v>0.12711425031041834</v>
      </c>
      <c r="N70">
        <f t="shared" si="16"/>
        <v>1.615803263197969E-2</v>
      </c>
    </row>
    <row r="71" spans="1:14" x14ac:dyDescent="0.2">
      <c r="A71" t="str" cm="1">
        <f t="array" ref="A71">INDEX(Sheet1!A:A,(ROW()-2)*5+6)</f>
        <v>CC(C)CC(=O)OCCC(C)C</v>
      </c>
      <c r="B71" cm="1">
        <f t="array" ref="B71">INDEX(Sheet1!B:B,(ROW()-2)*5+6)</f>
        <v>1.5698590000000001E-3</v>
      </c>
      <c r="C71" cm="1">
        <f t="array" ref="C71">INDEX(Sheet1!C:C,(ROW()-2)*5+6)</f>
        <v>24.505185999999998</v>
      </c>
      <c r="D71" cm="1">
        <f t="array" ref="D71">INDEX(Sheet1!D:D,(ROW()-2)*5+6)</f>
        <v>-6221.6270000000004</v>
      </c>
      <c r="E71" cm="1">
        <f t="array" ref="E71">INDEX(Sheet1!E:E,(ROW()-2)*5+6)</f>
        <v>14.605012824950039</v>
      </c>
      <c r="F71" cm="1">
        <f t="array" ref="F71">INDEX(Sheet1!F:F,(ROW()-2)*5+6)</f>
        <v>14.738108859406998</v>
      </c>
      <c r="G71" cm="1">
        <f t="array" ref="G71">INDEX(Sheet1!G:G,(ROW()-2)*5+6)</f>
        <v>14.628610951138963</v>
      </c>
      <c r="H71">
        <f t="shared" si="10"/>
        <v>122</v>
      </c>
      <c r="I71">
        <f t="shared" si="11"/>
        <v>95</v>
      </c>
      <c r="J71">
        <f t="shared" si="12"/>
        <v>0.13309603445695828</v>
      </c>
      <c r="K71">
        <f t="shared" si="13"/>
        <v>1.7714554388167825E-2</v>
      </c>
      <c r="L71">
        <f t="shared" si="14"/>
        <v>126</v>
      </c>
      <c r="M71">
        <f t="shared" si="15"/>
        <v>2.3598126188923985E-2</v>
      </c>
      <c r="N71">
        <f t="shared" si="16"/>
        <v>5.5687155962838E-4</v>
      </c>
    </row>
    <row r="72" spans="1:14" x14ac:dyDescent="0.2">
      <c r="A72" t="str" cm="1">
        <f t="array" ref="A72">INDEX(Sheet1!A:A,(ROW()-2)*5+6)</f>
        <v>CC(C)CCC</v>
      </c>
      <c r="B72" cm="1">
        <f t="array" ref="B72">INDEX(Sheet1!B:B,(ROW()-2)*5+6)</f>
        <v>2.009243E-3</v>
      </c>
      <c r="C72" cm="1">
        <f t="array" ref="C72">INDEX(Sheet1!C:C,(ROW()-2)*5+6)</f>
        <v>22.588218999999999</v>
      </c>
      <c r="D72" cm="1">
        <f t="array" ref="D72">INDEX(Sheet1!D:D,(ROW()-2)*5+6)</f>
        <v>-3990.527</v>
      </c>
      <c r="E72" cm="1">
        <f t="array" ref="E72">INDEX(Sheet1!E:E,(ROW()-2)*5+6)</f>
        <v>14.928650147106289</v>
      </c>
      <c r="F72" cm="1">
        <f t="array" ref="F72">INDEX(Sheet1!F:F,(ROW()-2)*5+6)</f>
        <v>14.570280558938999</v>
      </c>
      <c r="G72" cm="1">
        <f t="array" ref="G72">INDEX(Sheet1!G:G,(ROW()-2)*5+6)</f>
        <v>15.036647717265939</v>
      </c>
      <c r="H72">
        <f t="shared" si="10"/>
        <v>86</v>
      </c>
      <c r="I72">
        <f t="shared" si="11"/>
        <v>109</v>
      </c>
      <c r="J72">
        <f t="shared" si="12"/>
        <v>0.35836958816729059</v>
      </c>
      <c r="K72">
        <f t="shared" si="13"/>
        <v>0.12842876172319345</v>
      </c>
      <c r="L72">
        <f t="shared" si="14"/>
        <v>83</v>
      </c>
      <c r="M72">
        <f t="shared" si="15"/>
        <v>0.10799757015965028</v>
      </c>
      <c r="N72">
        <f t="shared" si="16"/>
        <v>1.1663475160388584E-2</v>
      </c>
    </row>
    <row r="73" spans="1:14" x14ac:dyDescent="0.2">
      <c r="A73" t="str" cm="1">
        <f t="array" ref="A73">INDEX(Sheet1!A:A,(ROW()-2)*5+6)</f>
        <v>CC(C)COC(=O)C(C)C</v>
      </c>
      <c r="B73" cm="1">
        <f t="array" ref="B73">INDEX(Sheet1!B:B,(ROW()-2)*5+6)</f>
        <v>1.6614329999999999E-3</v>
      </c>
      <c r="C73" cm="1">
        <f t="array" ref="C73">INDEX(Sheet1!C:C,(ROW()-2)*5+6)</f>
        <v>23.440173999999999</v>
      </c>
      <c r="D73" cm="1">
        <f t="array" ref="D73">INDEX(Sheet1!D:D,(ROW()-2)*5+6)</f>
        <v>-4906.241</v>
      </c>
      <c r="E73" cm="1">
        <f t="array" ref="E73">INDEX(Sheet1!E:E,(ROW()-2)*5+6)</f>
        <v>14.7748914270085</v>
      </c>
      <c r="F73" cm="1">
        <f t="array" ref="F73">INDEX(Sheet1!F:F,(ROW()-2)*5+6)</f>
        <v>15.288783296646999</v>
      </c>
      <c r="G73" cm="1">
        <f t="array" ref="G73">INDEX(Sheet1!G:G,(ROW()-2)*5+6)</f>
        <v>14.918536101654086</v>
      </c>
      <c r="H73">
        <f t="shared" si="10"/>
        <v>111</v>
      </c>
      <c r="I73">
        <f t="shared" si="11"/>
        <v>40</v>
      </c>
      <c r="J73">
        <f t="shared" si="12"/>
        <v>0.51389186963849909</v>
      </c>
      <c r="K73">
        <f t="shared" si="13"/>
        <v>0.26408485368055212</v>
      </c>
      <c r="L73">
        <f t="shared" si="14"/>
        <v>102</v>
      </c>
      <c r="M73">
        <f t="shared" si="15"/>
        <v>0.14364467464558572</v>
      </c>
      <c r="N73">
        <f t="shared" si="16"/>
        <v>2.063379255403618E-2</v>
      </c>
    </row>
    <row r="74" spans="1:14" x14ac:dyDescent="0.2">
      <c r="A74" t="str" cm="1">
        <f t="array" ref="A74">INDEX(Sheet1!A:A,(ROW()-2)*5+6)</f>
        <v>CC(C)OC(C)C</v>
      </c>
      <c r="B74" cm="1">
        <f t="array" ref="B74">INDEX(Sheet1!B:B,(ROW()-2)*5+6)</f>
        <v>1.9997999999999999E-3</v>
      </c>
      <c r="C74" cm="1">
        <f t="array" ref="C74">INDEX(Sheet1!C:C,(ROW()-2)*5+6)</f>
        <v>22.949484000000002</v>
      </c>
      <c r="D74" cm="1">
        <f t="array" ref="D74">INDEX(Sheet1!D:D,(ROW()-2)*5+6)</f>
        <v>-4238.5663999999997</v>
      </c>
      <c r="E74" cm="1">
        <f t="array" ref="E74">INDEX(Sheet1!E:E,(ROW()-2)*5+6)</f>
        <v>14.869418328485128</v>
      </c>
      <c r="F74" cm="1">
        <f t="array" ref="F74">INDEX(Sheet1!F:F,(ROW()-2)*5+6)</f>
        <v>14.473198913280003</v>
      </c>
      <c r="G74" cm="1">
        <f t="array" ref="G74">INDEX(Sheet1!G:G,(ROW()-2)*5+6)</f>
        <v>14.927783340999598</v>
      </c>
      <c r="H74">
        <f t="shared" si="10"/>
        <v>98</v>
      </c>
      <c r="I74">
        <f t="shared" si="11"/>
        <v>118</v>
      </c>
      <c r="J74">
        <f t="shared" si="12"/>
        <v>0.39621941520512571</v>
      </c>
      <c r="K74">
        <f t="shared" si="13"/>
        <v>0.1569898249854918</v>
      </c>
      <c r="L74">
        <f t="shared" si="14"/>
        <v>100</v>
      </c>
      <c r="M74">
        <f t="shared" si="15"/>
        <v>5.8365012514469683E-2</v>
      </c>
      <c r="N74">
        <f t="shared" si="16"/>
        <v>3.4064746858142028E-3</v>
      </c>
    </row>
    <row r="75" spans="1:14" x14ac:dyDescent="0.2">
      <c r="A75" t="str" cm="1">
        <f t="array" ref="A75">INDEX(Sheet1!A:A,(ROW()-2)*5+6)</f>
        <v>CC(F)(F)CC(C)(F)F</v>
      </c>
      <c r="B75" cm="1">
        <f t="array" ref="B75">INDEX(Sheet1!B:B,(ROW()-2)*5+6)</f>
        <v>1.9398639999999999E-3</v>
      </c>
      <c r="C75" cm="1">
        <f t="array" ref="C75">INDEX(Sheet1!C:C,(ROW()-2)*5+6)</f>
        <v>22.387053000000002</v>
      </c>
      <c r="D75" cm="1">
        <f t="array" ref="D75">INDEX(Sheet1!D:D,(ROW()-2)*5+6)</f>
        <v>-3566.7750000000001</v>
      </c>
      <c r="E75" cm="1">
        <f t="array" ref="E75">INDEX(Sheet1!E:E,(ROW()-2)*5+6)</f>
        <v>14.978780111698605</v>
      </c>
      <c r="F75" cm="1">
        <f t="array" ref="F75">INDEX(Sheet1!F:F,(ROW()-2)*5+6)</f>
        <v>15.467994581400003</v>
      </c>
      <c r="G75" cm="1">
        <f t="array" ref="G75">INDEX(Sheet1!G:G,(ROW()-2)*5+6)</f>
        <v>14.99444091485215</v>
      </c>
      <c r="H75">
        <f t="shared" si="10"/>
        <v>82</v>
      </c>
      <c r="I75">
        <f t="shared" si="11"/>
        <v>27</v>
      </c>
      <c r="J75">
        <f t="shared" si="12"/>
        <v>0.48921446970139826</v>
      </c>
      <c r="K75">
        <f t="shared" si="13"/>
        <v>0.23933079736522031</v>
      </c>
      <c r="L75">
        <f t="shared" si="14"/>
        <v>91</v>
      </c>
      <c r="M75">
        <f t="shared" si="15"/>
        <v>1.5660803153545899E-2</v>
      </c>
      <c r="N75">
        <f t="shared" si="16"/>
        <v>2.4526075541411317E-4</v>
      </c>
    </row>
    <row r="76" spans="1:14" x14ac:dyDescent="0.2">
      <c r="A76" t="str" cm="1">
        <f t="array" ref="A76">INDEX(Sheet1!A:A,(ROW()-2)*5+6)</f>
        <v>CC(I)C</v>
      </c>
      <c r="B76" cm="1">
        <f t="array" ref="B76">INDEX(Sheet1!B:B,(ROW()-2)*5+6)</f>
        <v>1.7301040000000001E-3</v>
      </c>
      <c r="C76" cm="1">
        <f t="array" ref="C76">INDEX(Sheet1!C:C,(ROW()-2)*5+6)</f>
        <v>22.30782</v>
      </c>
      <c r="D76" cm="1">
        <f t="array" ref="D76">INDEX(Sheet1!D:D,(ROW()-2)*5+6)</f>
        <v>-3921.2449000000001</v>
      </c>
      <c r="E76" cm="1">
        <f t="array" ref="E76">INDEX(Sheet1!E:E,(ROW()-2)*5+6)</f>
        <v>15.448860292552826</v>
      </c>
      <c r="F76" cm="1">
        <f t="array" ref="F76">INDEX(Sheet1!F:F,(ROW()-2)*5+6)</f>
        <v>15.5236585135304</v>
      </c>
      <c r="G76" cm="1">
        <f t="array" ref="G76">INDEX(Sheet1!G:G,(ROW()-2)*5+6)</f>
        <v>15.453238262134455</v>
      </c>
      <c r="H76">
        <f t="shared" si="10"/>
        <v>13</v>
      </c>
      <c r="I76">
        <f t="shared" si="11"/>
        <v>20</v>
      </c>
      <c r="J76">
        <f t="shared" si="12"/>
        <v>7.4798220977573493E-2</v>
      </c>
      <c r="K76">
        <f t="shared" si="13"/>
        <v>5.5947738614099156E-3</v>
      </c>
      <c r="L76">
        <f t="shared" si="14"/>
        <v>14</v>
      </c>
      <c r="M76">
        <f t="shared" si="15"/>
        <v>4.3779695816290598E-3</v>
      </c>
      <c r="N76">
        <f t="shared" si="16"/>
        <v>1.9166617657669323E-5</v>
      </c>
    </row>
    <row r="77" spans="1:14" x14ac:dyDescent="0.2">
      <c r="A77" t="str" cm="1">
        <f t="array" ref="A77">INDEX(Sheet1!A:A,(ROW()-2)*5+6)</f>
        <v>CC(O)C(=O)OC</v>
      </c>
      <c r="B77" cm="1">
        <f t="array" ref="B77">INDEX(Sheet1!B:B,(ROW()-2)*5+6)</f>
        <v>1.646633E-3</v>
      </c>
      <c r="C77" cm="1">
        <f t="array" ref="C77">INDEX(Sheet1!C:C,(ROW()-2)*5+6)</f>
        <v>24.644591999999999</v>
      </c>
      <c r="D77" cm="1">
        <f t="array" ref="D77">INDEX(Sheet1!D:D,(ROW()-2)*5+6)</f>
        <v>-6126.8076000000001</v>
      </c>
      <c r="E77" cm="1">
        <f t="array" ref="E77">INDEX(Sheet1!E:E,(ROW()-2)*5+6)</f>
        <v>15.258886805555335</v>
      </c>
      <c r="F77" cm="1">
        <f t="array" ref="F77">INDEX(Sheet1!F:F,(ROW()-2)*5+6)</f>
        <v>14.5559884211892</v>
      </c>
      <c r="G77" cm="1">
        <f t="array" ref="G77">INDEX(Sheet1!G:G,(ROW()-2)*5+6)</f>
        <v>15.359337547775317</v>
      </c>
      <c r="H77">
        <f t="shared" si="10"/>
        <v>29</v>
      </c>
      <c r="I77">
        <f t="shared" si="11"/>
        <v>110</v>
      </c>
      <c r="J77">
        <f t="shared" si="12"/>
        <v>0.70289838436613472</v>
      </c>
      <c r="K77">
        <f t="shared" si="13"/>
        <v>0.49406613874452249</v>
      </c>
      <c r="L77">
        <f t="shared" si="14"/>
        <v>24</v>
      </c>
      <c r="M77">
        <f t="shared" si="15"/>
        <v>0.10045074221998185</v>
      </c>
      <c r="N77">
        <f t="shared" si="16"/>
        <v>1.0090351612545245E-2</v>
      </c>
    </row>
    <row r="78" spans="1:14" x14ac:dyDescent="0.2">
      <c r="A78" t="str" cm="1">
        <f t="array" ref="A78">INDEX(Sheet1!A:A,(ROW()-2)*5+6)</f>
        <v>CC(O)COCC</v>
      </c>
      <c r="B78" cm="1">
        <f t="array" ref="B78">INDEX(Sheet1!B:B,(ROW()-2)*5+6)</f>
        <v>1.78444E-3</v>
      </c>
      <c r="C78" cm="1">
        <f t="array" ref="C78">INDEX(Sheet1!C:C,(ROW()-2)*5+6)</f>
        <v>24.655691000000001</v>
      </c>
      <c r="D78" cm="1">
        <f t="array" ref="D78">INDEX(Sheet1!D:D,(ROW()-2)*5+6)</f>
        <v>-5672.933</v>
      </c>
      <c r="E78" cm="1">
        <f t="array" ref="E78">INDEX(Sheet1!E:E,(ROW()-2)*5+6)</f>
        <v>15.144625918189924</v>
      </c>
      <c r="F78" cm="1">
        <f t="array" ref="F78">INDEX(Sheet1!F:F,(ROW()-2)*5+6)</f>
        <v>14.532682437480002</v>
      </c>
      <c r="G78" cm="1">
        <f t="array" ref="G78">INDEX(Sheet1!G:G,(ROW()-2)*5+6)</f>
        <v>15.124411594204199</v>
      </c>
      <c r="H78">
        <f t="shared" si="10"/>
        <v>45</v>
      </c>
      <c r="I78">
        <f t="shared" si="11"/>
        <v>113</v>
      </c>
      <c r="J78">
        <f t="shared" si="12"/>
        <v>0.61194348070992177</v>
      </c>
      <c r="K78">
        <f t="shared" si="13"/>
        <v>0.37447482358337442</v>
      </c>
      <c r="L78">
        <f t="shared" si="14"/>
        <v>65</v>
      </c>
      <c r="M78">
        <f t="shared" si="15"/>
        <v>2.0214323985724647E-2</v>
      </c>
      <c r="N78">
        <f t="shared" si="16"/>
        <v>4.0861889419984278E-4</v>
      </c>
    </row>
    <row r="79" spans="1:14" x14ac:dyDescent="0.2">
      <c r="A79" t="str" cm="1">
        <f t="array" ref="A79">INDEX(Sheet1!A:A,(ROW()-2)*5+6)</f>
        <v>CC[N+](=O)[O-]</v>
      </c>
      <c r="B79" cm="1">
        <f t="array" ref="B79">INDEX(Sheet1!B:B,(ROW()-2)*5+6)</f>
        <v>1.6863410000000001E-3</v>
      </c>
      <c r="C79" cm="1">
        <f t="array" ref="C79">INDEX(Sheet1!C:C,(ROW()-2)*5+6)</f>
        <v>23.107239</v>
      </c>
      <c r="D79" cm="1">
        <f t="array" ref="D79">INDEX(Sheet1!D:D,(ROW()-2)*5+6)</f>
        <v>-4408.9584999999997</v>
      </c>
      <c r="E79" cm="1">
        <f t="array" ref="E79">INDEX(Sheet1!E:E,(ROW()-2)*5+6)</f>
        <v>15.456292087278328</v>
      </c>
      <c r="F79" cm="1">
        <f t="array" ref="F79">INDEX(Sheet1!F:F,(ROW()-2)*5+6)</f>
        <v>15.6722315141515</v>
      </c>
      <c r="G79" cm="1">
        <f t="array" ref="G79">INDEX(Sheet1!G:G,(ROW()-2)*5+6)</f>
        <v>15.477690940791092</v>
      </c>
      <c r="H79">
        <f t="shared" si="10"/>
        <v>11</v>
      </c>
      <c r="I79">
        <f t="shared" si="11"/>
        <v>13</v>
      </c>
      <c r="J79">
        <f t="shared" si="12"/>
        <v>0.21593942687317202</v>
      </c>
      <c r="K79">
        <f t="shared" si="13"/>
        <v>4.6629836078314009E-2</v>
      </c>
      <c r="L79">
        <f t="shared" si="14"/>
        <v>11</v>
      </c>
      <c r="M79">
        <f t="shared" si="15"/>
        <v>2.1398853512764049E-2</v>
      </c>
      <c r="N79">
        <f t="shared" si="16"/>
        <v>4.5791093166073425E-4</v>
      </c>
    </row>
    <row r="80" spans="1:14" x14ac:dyDescent="0.2">
      <c r="A80" t="str" cm="1">
        <f t="array" ref="A80">INDEX(Sheet1!A:A,(ROW()-2)*5+6)</f>
        <v>CC#CC</v>
      </c>
      <c r="B80" cm="1">
        <f t="array" ref="B80">INDEX(Sheet1!B:B,(ROW()-2)*5+6)</f>
        <v>2.1132709999999999E-3</v>
      </c>
      <c r="C80" cm="1">
        <f t="array" ref="C80">INDEX(Sheet1!C:C,(ROW()-2)*5+6)</f>
        <v>22.163443000000001</v>
      </c>
      <c r="D80" cm="1">
        <f t="array" ref="D80">INDEX(Sheet1!D:D,(ROW()-2)*5+6)</f>
        <v>-3484.5266000000001</v>
      </c>
      <c r="E80" cm="1">
        <f t="array" ref="E80">INDEX(Sheet1!E:E,(ROW()-2)*5+6)</f>
        <v>15.398583960686221</v>
      </c>
      <c r="F80" cm="1">
        <f t="array" ref="F80">INDEX(Sheet1!F:F,(ROW()-2)*5+6)</f>
        <v>14.799693987491402</v>
      </c>
      <c r="G80" cm="1">
        <f t="array" ref="G80">INDEX(Sheet1!G:G,(ROW()-2)*5+6)</f>
        <v>15.4089187350157</v>
      </c>
      <c r="H80">
        <f t="shared" si="10"/>
        <v>16</v>
      </c>
      <c r="I80">
        <f t="shared" si="11"/>
        <v>89</v>
      </c>
      <c r="J80">
        <f t="shared" si="12"/>
        <v>0.59888997319481874</v>
      </c>
      <c r="K80">
        <f t="shared" si="13"/>
        <v>0.35866919999329072</v>
      </c>
      <c r="L80">
        <f t="shared" si="14"/>
        <v>17</v>
      </c>
      <c r="M80">
        <f t="shared" si="15"/>
        <v>1.0334774329479046E-2</v>
      </c>
      <c r="N80">
        <f t="shared" si="16"/>
        <v>1.0680756044125907E-4</v>
      </c>
    </row>
    <row r="81" spans="1:14" x14ac:dyDescent="0.2">
      <c r="A81" t="str" cm="1">
        <f t="array" ref="A81">INDEX(Sheet1!A:A,(ROW()-2)*5+6)</f>
        <v>CC#N</v>
      </c>
      <c r="B81" cm="1">
        <f t="array" ref="B81">INDEX(Sheet1!B:B,(ROW()-2)*5+6)</f>
        <v>1.8331809999999999E-3</v>
      </c>
      <c r="C81" cm="1">
        <f t="array" ref="C81">INDEX(Sheet1!C:C,(ROW()-2)*5+6)</f>
        <v>22.678477999999998</v>
      </c>
      <c r="D81" cm="1">
        <f t="array" ref="D81">INDEX(Sheet1!D:D,(ROW()-2)*5+6)</f>
        <v>-4204.33</v>
      </c>
      <c r="E81" cm="1">
        <f t="array" ref="E81">INDEX(Sheet1!E:E,(ROW()-2)*5+6)</f>
        <v>15.39448514027776</v>
      </c>
      <c r="F81" cm="1">
        <f t="array" ref="F81">INDEX(Sheet1!F:F,(ROW()-2)*5+6)</f>
        <v>14.971180126269999</v>
      </c>
      <c r="G81" cm="1">
        <f t="array" ref="G81">INDEX(Sheet1!G:G,(ROW()-2)*5+6)</f>
        <v>15.380465526114778</v>
      </c>
      <c r="H81">
        <f t="shared" si="10"/>
        <v>17</v>
      </c>
      <c r="I81">
        <f t="shared" si="11"/>
        <v>62</v>
      </c>
      <c r="J81">
        <f t="shared" si="12"/>
        <v>0.42330501400776122</v>
      </c>
      <c r="K81">
        <f t="shared" si="13"/>
        <v>0.17918713488411092</v>
      </c>
      <c r="L81">
        <f t="shared" si="14"/>
        <v>21</v>
      </c>
      <c r="M81">
        <f t="shared" si="15"/>
        <v>1.4019614162982919E-2</v>
      </c>
      <c r="N81">
        <f t="shared" si="16"/>
        <v>1.9654958127891123E-4</v>
      </c>
    </row>
    <row r="82" spans="1:14" x14ac:dyDescent="0.2">
      <c r="A82" t="str" cm="1">
        <f t="array" ref="A82">INDEX(Sheet1!A:A,(ROW()-2)*5+6)</f>
        <v>CC=CCOCCO</v>
      </c>
      <c r="B82" cm="1">
        <f t="array" ref="B82">INDEX(Sheet1!B:B,(ROW()-2)*5+6)</f>
        <v>1.553036E-3</v>
      </c>
      <c r="C82" cm="1">
        <f t="array" ref="C82">INDEX(Sheet1!C:C,(ROW()-2)*5+6)</f>
        <v>24.870604</v>
      </c>
      <c r="D82" cm="1">
        <f t="array" ref="D82">INDEX(Sheet1!D:D,(ROW()-2)*5+6)</f>
        <v>-6364.0219999999999</v>
      </c>
      <c r="E82" cm="1">
        <f t="array" ref="E82">INDEX(Sheet1!E:E,(ROW()-2)*5+6)</f>
        <v>15.03521890473252</v>
      </c>
      <c r="F82" cm="1">
        <f t="array" ref="F82">INDEX(Sheet1!F:F,(ROW()-2)*5+6)</f>
        <v>14.987048729208</v>
      </c>
      <c r="G82" cm="1">
        <f t="array" ref="G82">INDEX(Sheet1!G:G,(ROW()-2)*5+6)</f>
        <v>15.210283501721404</v>
      </c>
      <c r="H82">
        <f t="shared" si="10"/>
        <v>64</v>
      </c>
      <c r="I82">
        <f t="shared" si="11"/>
        <v>60</v>
      </c>
      <c r="J82">
        <f t="shared" si="12"/>
        <v>4.8170175524520076E-2</v>
      </c>
      <c r="K82">
        <f t="shared" si="13"/>
        <v>2.3203658100630731E-3</v>
      </c>
      <c r="L82">
        <f t="shared" si="14"/>
        <v>46</v>
      </c>
      <c r="M82">
        <f t="shared" si="15"/>
        <v>0.17506459698888399</v>
      </c>
      <c r="N82">
        <f t="shared" si="16"/>
        <v>3.0647613118880371E-2</v>
      </c>
    </row>
    <row r="83" spans="1:14" x14ac:dyDescent="0.2">
      <c r="A83" t="str" cm="1">
        <f t="array" ref="A83">INDEX(Sheet1!A:A,(ROW()-2)*5+6)</f>
        <v>CC1=C(C)SC=C1</v>
      </c>
      <c r="B83" cm="1">
        <f t="array" ref="B83">INDEX(Sheet1!B:B,(ROW()-2)*5+6)</f>
        <v>1.5698590000000001E-3</v>
      </c>
      <c r="C83" cm="1">
        <f t="array" ref="C83">INDEX(Sheet1!C:C,(ROW()-2)*5+6)</f>
        <v>22.706299000000001</v>
      </c>
      <c r="D83" cm="1">
        <f t="array" ref="D83">INDEX(Sheet1!D:D,(ROW()-2)*5+6)</f>
        <v>-5074.4594999999999</v>
      </c>
      <c r="E83" cm="1">
        <f t="array" ref="E83">INDEX(Sheet1!E:E,(ROW()-2)*5+6)</f>
        <v>15.214252127020046</v>
      </c>
      <c r="F83" cm="1">
        <f t="array" ref="F83">INDEX(Sheet1!F:F,(ROW()-2)*5+6)</f>
        <v>14.740113083789502</v>
      </c>
      <c r="G83" cm="1">
        <f t="array" ref="G83">INDEX(Sheet1!G:G,(ROW()-2)*5+6)</f>
        <v>15.269078952734773</v>
      </c>
      <c r="H83">
        <f t="shared" si="10"/>
        <v>34</v>
      </c>
      <c r="I83">
        <f t="shared" si="11"/>
        <v>94</v>
      </c>
      <c r="J83">
        <f t="shared" si="12"/>
        <v>0.47413904323054368</v>
      </c>
      <c r="K83">
        <f t="shared" si="13"/>
        <v>0.22480783231557536</v>
      </c>
      <c r="L83">
        <f t="shared" si="14"/>
        <v>36</v>
      </c>
      <c r="M83">
        <f t="shared" si="15"/>
        <v>5.4826825714727079E-2</v>
      </c>
      <c r="N83">
        <f t="shared" si="16"/>
        <v>3.0059808179530583E-3</v>
      </c>
    </row>
    <row r="84" spans="1:14" x14ac:dyDescent="0.2">
      <c r="A84" t="str" cm="1">
        <f t="array" ref="A84">INDEX(Sheet1!A:A,(ROW()-2)*5+6)</f>
        <v>CC1CCCCC=1</v>
      </c>
      <c r="B84" cm="1">
        <f t="array" ref="B84">INDEX(Sheet1!B:B,(ROW()-2)*5+6)</f>
        <v>1.7003910000000001E-3</v>
      </c>
      <c r="C84" cm="1">
        <f t="array" ref="C84">INDEX(Sheet1!C:C,(ROW()-2)*5+6)</f>
        <v>22.547263999999998</v>
      </c>
      <c r="D84" cm="1">
        <f t="array" ref="D84">INDEX(Sheet1!D:D,(ROW()-2)*5+6)</f>
        <v>-4429.7407000000003</v>
      </c>
      <c r="E84" cm="1">
        <f t="array" ref="E84">INDEX(Sheet1!E:E,(ROW()-2)*5+6)</f>
        <v>15.138558893127426</v>
      </c>
      <c r="F84" cm="1">
        <f t="array" ref="F84">INDEX(Sheet1!F:F,(ROW()-2)*5+6)</f>
        <v>15.014972781386298</v>
      </c>
      <c r="G84" cm="1">
        <f t="array" ref="G84">INDEX(Sheet1!G:G,(ROW()-2)*5+6)</f>
        <v>15.246000410576368</v>
      </c>
      <c r="H84">
        <f t="shared" si="10"/>
        <v>47</v>
      </c>
      <c r="I84">
        <f t="shared" si="11"/>
        <v>57</v>
      </c>
      <c r="J84">
        <f t="shared" si="12"/>
        <v>0.12358611174112788</v>
      </c>
      <c r="K84">
        <f t="shared" si="13"/>
        <v>1.5273527015290547E-2</v>
      </c>
      <c r="L84">
        <f t="shared" si="14"/>
        <v>40</v>
      </c>
      <c r="M84">
        <f t="shared" si="15"/>
        <v>0.10744151744894204</v>
      </c>
      <c r="N84">
        <f t="shared" si="16"/>
        <v>1.1543679671731316E-2</v>
      </c>
    </row>
    <row r="85" spans="1:14" x14ac:dyDescent="0.2">
      <c r="A85" t="str" cm="1">
        <f t="array" ref="A85">INDEX(Sheet1!A:A,(ROW()-2)*5+6)</f>
        <v>CCC(=O)OCC</v>
      </c>
      <c r="B85" cm="1">
        <f t="array" ref="B85">INDEX(Sheet1!B:B,(ROW()-2)*5+6)</f>
        <v>1.831502E-3</v>
      </c>
      <c r="C85" cm="1">
        <f t="array" ref="C85">INDEX(Sheet1!C:C,(ROW()-2)*5+6)</f>
        <v>23.140059000000001</v>
      </c>
      <c r="D85" cm="1">
        <f t="array" ref="D85">INDEX(Sheet1!D:D,(ROW()-2)*5+6)</f>
        <v>-4506.3065999999999</v>
      </c>
      <c r="E85" cm="1">
        <f t="array" ref="E85">INDEX(Sheet1!E:E,(ROW()-2)*5+6)</f>
        <v>15.020432908794916</v>
      </c>
      <c r="F85" cm="1">
        <f t="array" ref="F85">INDEX(Sheet1!F:F,(ROW()-2)*5+6)</f>
        <v>14.886749449486802</v>
      </c>
      <c r="G85" cm="1">
        <f t="array" ref="G85">INDEX(Sheet1!G:G,(ROW()-2)*5+6)</f>
        <v>15.100911617406179</v>
      </c>
      <c r="H85">
        <f t="shared" si="10"/>
        <v>71</v>
      </c>
      <c r="I85">
        <f t="shared" si="11"/>
        <v>74</v>
      </c>
      <c r="J85">
        <f t="shared" si="12"/>
        <v>0.13368345930811465</v>
      </c>
      <c r="K85">
        <f t="shared" si="13"/>
        <v>1.7871267292584345E-2</v>
      </c>
      <c r="L85">
        <f t="shared" si="14"/>
        <v>74</v>
      </c>
      <c r="M85">
        <f t="shared" si="15"/>
        <v>8.0478708611263272E-2</v>
      </c>
      <c r="N85">
        <f t="shared" si="16"/>
        <v>6.476822539736621E-3</v>
      </c>
    </row>
    <row r="86" spans="1:14" x14ac:dyDescent="0.2">
      <c r="A86" t="str" cm="1">
        <f t="array" ref="A86">INDEX(Sheet1!A:A,(ROW()-2)*5+6)</f>
        <v>CCC(C)(C)CC(C)CC</v>
      </c>
      <c r="B86" cm="1">
        <f t="array" ref="B86">INDEX(Sheet1!B:B,(ROW()-2)*5+6)</f>
        <v>1.6406890000000001E-3</v>
      </c>
      <c r="C86" cm="1">
        <f t="array" ref="C86">INDEX(Sheet1!C:C,(ROW()-2)*5+6)</f>
        <v>22.647030000000001</v>
      </c>
      <c r="D86" cm="1">
        <f t="array" ref="D86">INDEX(Sheet1!D:D,(ROW()-2)*5+6)</f>
        <v>-4345.4129999999996</v>
      </c>
      <c r="E86" cm="1">
        <f t="array" ref="E86">INDEX(Sheet1!E:E,(ROW()-2)*5+6)</f>
        <v>14.656215303360451</v>
      </c>
      <c r="F86" cm="1">
        <f t="array" ref="F86">INDEX(Sheet1!F:F,(ROW()-2)*5+6)</f>
        <v>15.517558690443002</v>
      </c>
      <c r="G86" cm="1">
        <f t="array" ref="G86">INDEX(Sheet1!G:G,(ROW()-2)*5+6)</f>
        <v>14.797817140177745</v>
      </c>
      <c r="H86">
        <f t="shared" si="10"/>
        <v>120</v>
      </c>
      <c r="I86">
        <f t="shared" si="11"/>
        <v>21</v>
      </c>
      <c r="J86">
        <f t="shared" si="12"/>
        <v>0.86134338708255065</v>
      </c>
      <c r="K86">
        <f t="shared" si="13"/>
        <v>0.74191243047084066</v>
      </c>
      <c r="L86">
        <f t="shared" si="14"/>
        <v>119</v>
      </c>
      <c r="M86">
        <f t="shared" si="15"/>
        <v>0.14160183681729421</v>
      </c>
      <c r="N86">
        <f t="shared" si="16"/>
        <v>2.0051080190031618E-2</v>
      </c>
    </row>
    <row r="87" spans="1:14" x14ac:dyDescent="0.2">
      <c r="A87" t="str" cm="1">
        <f t="array" ref="A87">INDEX(Sheet1!A:A,(ROW()-2)*5+6)</f>
        <v>CCC(CC)C(=O)O</v>
      </c>
      <c r="B87" cm="1">
        <f t="array" ref="B87">INDEX(Sheet1!B:B,(ROW()-2)*5+6)</f>
        <v>1.526718E-3</v>
      </c>
      <c r="C87" cm="1">
        <f t="array" ref="C87">INDEX(Sheet1!C:C,(ROW()-2)*5+6)</f>
        <v>25.069208</v>
      </c>
      <c r="D87" cm="1">
        <f t="array" ref="D87">INDEX(Sheet1!D:D,(ROW()-2)*5+6)</f>
        <v>-5894.1635999999999</v>
      </c>
      <c r="E87" cm="1">
        <f t="array" ref="E87">INDEX(Sheet1!E:E,(ROW()-2)*5+6)</f>
        <v>15.040226725389623</v>
      </c>
      <c r="F87" cm="1">
        <f t="array" ref="F87">INDEX(Sheet1!F:F,(ROW()-2)*5+6)</f>
        <v>16.0704823369352</v>
      </c>
      <c r="G87" cm="1">
        <f t="array" ref="G87">INDEX(Sheet1!G:G,(ROW()-2)*5+6)</f>
        <v>15.148470684285968</v>
      </c>
      <c r="H87">
        <f t="shared" si="10"/>
        <v>60</v>
      </c>
      <c r="I87">
        <f t="shared" si="11"/>
        <v>5</v>
      </c>
      <c r="J87">
        <f t="shared" si="12"/>
        <v>1.0302556115455772</v>
      </c>
      <c r="K87">
        <f t="shared" si="13"/>
        <v>1.0614266251211513</v>
      </c>
      <c r="L87">
        <f t="shared" si="14"/>
        <v>60</v>
      </c>
      <c r="M87">
        <f t="shared" si="15"/>
        <v>0.1082439588963453</v>
      </c>
      <c r="N87">
        <f t="shared" si="16"/>
        <v>1.1716754637553691E-2</v>
      </c>
    </row>
    <row r="88" spans="1:14" x14ac:dyDescent="0.2">
      <c r="A88" t="str" cm="1">
        <f t="array" ref="A88">INDEX(Sheet1!A:A,(ROW()-2)*5+6)</f>
        <v>CCC#CCC</v>
      </c>
      <c r="B88" cm="1">
        <f t="array" ref="B88">INDEX(Sheet1!B:B,(ROW()-2)*5+6)</f>
        <v>1.8382349999999999E-3</v>
      </c>
      <c r="C88" cm="1">
        <f t="array" ref="C88">INDEX(Sheet1!C:C,(ROW()-2)*5+6)</f>
        <v>22.358682999999999</v>
      </c>
      <c r="D88" cm="1">
        <f t="array" ref="D88">INDEX(Sheet1!D:D,(ROW()-2)*5+6)</f>
        <v>-3704.5742</v>
      </c>
      <c r="E88" cm="1">
        <f t="array" ref="E88">INDEX(Sheet1!E:E,(ROW()-2)*5+6)</f>
        <v>15.079558186836689</v>
      </c>
      <c r="F88" cm="1">
        <f t="array" ref="F88">INDEX(Sheet1!F:F,(ROW()-2)*5+6)</f>
        <v>15.548805045462998</v>
      </c>
      <c r="G88" cm="1">
        <f t="array" ref="G88">INDEX(Sheet1!G:G,(ROW()-2)*5+6)</f>
        <v>15.184449167065804</v>
      </c>
      <c r="H88">
        <f t="shared" si="10"/>
        <v>55</v>
      </c>
      <c r="I88">
        <f t="shared" si="11"/>
        <v>19</v>
      </c>
      <c r="J88">
        <f t="shared" si="12"/>
        <v>0.46924685862630966</v>
      </c>
      <c r="K88">
        <f t="shared" si="13"/>
        <v>0.22019261433065984</v>
      </c>
      <c r="L88">
        <f t="shared" si="14"/>
        <v>50</v>
      </c>
      <c r="M88">
        <f t="shared" si="15"/>
        <v>0.10489098022911492</v>
      </c>
      <c r="N88">
        <f t="shared" si="16"/>
        <v>1.1002117733424577E-2</v>
      </c>
    </row>
    <row r="89" spans="1:14" x14ac:dyDescent="0.2">
      <c r="A89" t="str" cm="1">
        <f t="array" ref="A89">INDEX(Sheet1!A:A,(ROW()-2)*5+6)</f>
        <v>CCC1=CCCCC1</v>
      </c>
      <c r="B89" cm="1">
        <f t="array" ref="B89">INDEX(Sheet1!B:B,(ROW()-2)*5+6)</f>
        <v>1.626281E-3</v>
      </c>
      <c r="C89" cm="1">
        <f t="array" ref="C89">INDEX(Sheet1!C:C,(ROW()-2)*5+6)</f>
        <v>22.613320999999999</v>
      </c>
      <c r="D89" cm="1">
        <f t="array" ref="D89">INDEX(Sheet1!D:D,(ROW()-2)*5+6)</f>
        <v>-4730.7860000000001</v>
      </c>
      <c r="E89" cm="1">
        <f t="array" ref="E89">INDEX(Sheet1!E:E,(ROW()-2)*5+6)</f>
        <v>15.010665598637157</v>
      </c>
      <c r="F89" cm="1">
        <f t="array" ref="F89">INDEX(Sheet1!F:F,(ROW()-2)*5+6)</f>
        <v>14.919733613133999</v>
      </c>
      <c r="G89" cm="1">
        <f t="array" ref="G89">INDEX(Sheet1!G:G,(ROW()-2)*5+6)</f>
        <v>15.136864092883783</v>
      </c>
      <c r="H89">
        <f t="shared" si="10"/>
        <v>75</v>
      </c>
      <c r="I89">
        <f t="shared" si="11"/>
        <v>70</v>
      </c>
      <c r="J89">
        <f t="shared" si="12"/>
        <v>9.093198550315762E-2</v>
      </c>
      <c r="K89">
        <f t="shared" si="13"/>
        <v>8.2686259875464681E-3</v>
      </c>
      <c r="L89">
        <f t="shared" si="14"/>
        <v>62</v>
      </c>
      <c r="M89">
        <f t="shared" si="15"/>
        <v>0.12619849424662632</v>
      </c>
      <c r="N89">
        <f t="shared" si="16"/>
        <v>1.5926059950115777E-2</v>
      </c>
    </row>
    <row r="90" spans="1:14" x14ac:dyDescent="0.2">
      <c r="A90" t="str" cm="1">
        <f t="array" ref="A90">INDEX(Sheet1!A:A,(ROW()-2)*5+6)</f>
        <v>CCc1cc(C)sc1C</v>
      </c>
      <c r="B90" cm="1">
        <f t="array" ref="B90">INDEX(Sheet1!B:B,(ROW()-2)*5+6)</f>
        <v>1.4947680000000001E-3</v>
      </c>
      <c r="C90" cm="1">
        <f t="array" ref="C90">INDEX(Sheet1!C:C,(ROW()-2)*5+6)</f>
        <v>22.888002</v>
      </c>
      <c r="D90" cm="1">
        <f t="array" ref="D90">INDEX(Sheet1!D:D,(ROW()-2)*5+6)</f>
        <v>-5325.8770000000004</v>
      </c>
      <c r="E90" cm="1">
        <f t="array" ref="E90">INDEX(Sheet1!E:E,(ROW()-2)*5+6)</f>
        <v>14.997575120334549</v>
      </c>
      <c r="F90" cm="1">
        <f t="array" ref="F90">INDEX(Sheet1!F:F,(ROW()-2)*5+6)</f>
        <v>14.927051488463999</v>
      </c>
      <c r="G90" cm="1">
        <f t="array" ref="G90">INDEX(Sheet1!G:G,(ROW()-2)*5+6)</f>
        <v>15.116920369380367</v>
      </c>
      <c r="H90">
        <f t="shared" si="10"/>
        <v>79</v>
      </c>
      <c r="I90">
        <f t="shared" si="11"/>
        <v>67</v>
      </c>
      <c r="J90">
        <f t="shared" si="12"/>
        <v>7.0523631870550219E-2</v>
      </c>
      <c r="K90">
        <f t="shared" si="13"/>
        <v>4.9735826522128868E-3</v>
      </c>
      <c r="L90">
        <f t="shared" si="14"/>
        <v>69</v>
      </c>
      <c r="M90">
        <f t="shared" si="15"/>
        <v>0.11934524904581778</v>
      </c>
      <c r="N90">
        <f t="shared" si="16"/>
        <v>1.424328846980827E-2</v>
      </c>
    </row>
    <row r="91" spans="1:14" x14ac:dyDescent="0.2">
      <c r="A91" t="str" cm="1">
        <f t="array" ref="A91">INDEX(Sheet1!A:A,(ROW()-2)*5+6)</f>
        <v>CCCC(=O)CCCC</v>
      </c>
      <c r="B91" cm="1">
        <f t="array" ref="B91">INDEX(Sheet1!B:B,(ROW()-2)*5+6)</f>
        <v>1.603078E-3</v>
      </c>
      <c r="C91" cm="1">
        <f t="array" ref="C91">INDEX(Sheet1!C:C,(ROW()-2)*5+6)</f>
        <v>23.238430000000001</v>
      </c>
      <c r="D91" cm="1">
        <f t="array" ref="D91">INDEX(Sheet1!D:D,(ROW()-2)*5+6)</f>
        <v>-5015.2362999999996</v>
      </c>
      <c r="E91" cm="1">
        <f t="array" ref="E91">INDEX(Sheet1!E:E,(ROW()-2)*5+6)</f>
        <v>14.810057789347773</v>
      </c>
      <c r="F91" cm="1">
        <f t="array" ref="F91">INDEX(Sheet1!F:F,(ROW()-2)*5+6)</f>
        <v>15.198615022668601</v>
      </c>
      <c r="G91" cm="1">
        <f t="array" ref="G91">INDEX(Sheet1!G:G,(ROW()-2)*5+6)</f>
        <v>14.911885904105183</v>
      </c>
      <c r="H91">
        <f t="shared" si="10"/>
        <v>110</v>
      </c>
      <c r="I91">
        <f t="shared" si="11"/>
        <v>45</v>
      </c>
      <c r="J91">
        <f t="shared" si="12"/>
        <v>0.38855723332082803</v>
      </c>
      <c r="K91">
        <f t="shared" si="13"/>
        <v>0.15097672356593639</v>
      </c>
      <c r="L91">
        <f t="shared" si="14"/>
        <v>106</v>
      </c>
      <c r="M91">
        <f t="shared" si="15"/>
        <v>0.10182811475741005</v>
      </c>
      <c r="N91">
        <f t="shared" si="16"/>
        <v>1.0368964955048271E-2</v>
      </c>
    </row>
    <row r="92" spans="1:14" x14ac:dyDescent="0.2">
      <c r="A92" t="str" cm="1">
        <f t="array" ref="A92">INDEX(Sheet1!A:A,(ROW()-2)*5+6)</f>
        <v>CCCC(=O)OC</v>
      </c>
      <c r="B92" cm="1">
        <f t="array" ref="B92">INDEX(Sheet1!B:B,(ROW()-2)*5+6)</f>
        <v>1.803427E-3</v>
      </c>
      <c r="C92" cm="1">
        <f t="array" ref="C92">INDEX(Sheet1!C:C,(ROW()-2)*5+6)</f>
        <v>23.154254999999999</v>
      </c>
      <c r="D92" cm="1">
        <f t="array" ref="D92">INDEX(Sheet1!D:D,(ROW()-2)*5+6)</f>
        <v>-4589.2039999999997</v>
      </c>
      <c r="E92" cm="1">
        <f t="array" ref="E92">INDEX(Sheet1!E:E,(ROW()-2)*5+6)</f>
        <v>15.062456643212421</v>
      </c>
      <c r="F92" cm="1">
        <f t="array" ref="F92">INDEX(Sheet1!F:F,(ROW()-2)*5+6)</f>
        <v>14.877960597891999</v>
      </c>
      <c r="G92" cm="1">
        <f t="array" ref="G92">INDEX(Sheet1!G:G,(ROW()-2)*5+6)</f>
        <v>15.149905910974439</v>
      </c>
      <c r="H92">
        <f t="shared" si="10"/>
        <v>56</v>
      </c>
      <c r="I92">
        <f t="shared" si="11"/>
        <v>78</v>
      </c>
      <c r="J92">
        <f t="shared" si="12"/>
        <v>0.1844960453204223</v>
      </c>
      <c r="K92">
        <f t="shared" si="13"/>
        <v>3.4038790738875321E-2</v>
      </c>
      <c r="L92">
        <f t="shared" si="14"/>
        <v>59</v>
      </c>
      <c r="M92">
        <f t="shared" si="15"/>
        <v>8.7449267762018223E-2</v>
      </c>
      <c r="N92">
        <f t="shared" si="16"/>
        <v>7.6473744321131597E-3</v>
      </c>
    </row>
    <row r="93" spans="1:14" x14ac:dyDescent="0.2">
      <c r="A93" t="str" cm="1">
        <f t="array" ref="A93">INDEX(Sheet1!A:A,(ROW()-2)*5+6)</f>
        <v>CCCC(C)CC=O</v>
      </c>
      <c r="B93" cm="1">
        <f t="array" ref="B93">INDEX(Sheet1!B:B,(ROW()-2)*5+6)</f>
        <v>1.680672E-3</v>
      </c>
      <c r="C93" cm="1">
        <f t="array" ref="C93">INDEX(Sheet1!C:C,(ROW()-2)*5+6)</f>
        <v>23.107503999999999</v>
      </c>
      <c r="D93" cm="1">
        <f t="array" ref="D93">INDEX(Sheet1!D:D,(ROW()-2)*5+6)</f>
        <v>-4826.9755999999998</v>
      </c>
      <c r="E93" cm="1">
        <f t="array" ref="E93">INDEX(Sheet1!E:E,(ROW()-2)*5+6)</f>
        <v>14.859032881331133</v>
      </c>
      <c r="F93" cm="1">
        <f t="array" ref="F93">INDEX(Sheet1!F:F,(ROW()-2)*5+6)</f>
        <v>14.994941264396799</v>
      </c>
      <c r="G93" cm="1">
        <f t="array" ref="G93">INDEX(Sheet1!G:G,(ROW()-2)*5+6)</f>
        <v>14.916116448373666</v>
      </c>
      <c r="H93">
        <f t="shared" si="10"/>
        <v>99</v>
      </c>
      <c r="I93">
        <f t="shared" si="11"/>
        <v>59</v>
      </c>
      <c r="J93">
        <f t="shared" si="12"/>
        <v>0.13590838306566511</v>
      </c>
      <c r="K93">
        <f t="shared" si="13"/>
        <v>1.8471088587523565E-2</v>
      </c>
      <c r="L93">
        <f t="shared" si="14"/>
        <v>103</v>
      </c>
      <c r="M93">
        <f t="shared" si="15"/>
        <v>5.7083567042532479E-2</v>
      </c>
      <c r="N93">
        <f t="shared" si="16"/>
        <v>3.2585336262993003E-3</v>
      </c>
    </row>
    <row r="94" spans="1:14" x14ac:dyDescent="0.2">
      <c r="A94" t="str" cm="1">
        <f t="array" ref="A94">INDEX(Sheet1!A:A,(ROW()-2)*5+6)</f>
        <v>CCCC=O</v>
      </c>
      <c r="B94" cm="1">
        <f t="array" ref="B94">INDEX(Sheet1!B:B,(ROW()-2)*5+6)</f>
        <v>1.8615039999999999E-3</v>
      </c>
      <c r="C94" cm="1">
        <f t="array" ref="C94">INDEX(Sheet1!C:C,(ROW()-2)*5+6)</f>
        <v>22.873472</v>
      </c>
      <c r="D94" cm="1">
        <f t="array" ref="D94">INDEX(Sheet1!D:D,(ROW()-2)*5+6)</f>
        <v>-4299.4994999999999</v>
      </c>
      <c r="E94" cm="1">
        <f t="array" ref="E94">INDEX(Sheet1!E:E,(ROW()-2)*5+6)</f>
        <v>15.299457804883545</v>
      </c>
      <c r="F94" cm="1">
        <f t="array" ref="F94">INDEX(Sheet1!F:F,(ROW()-2)*5+6)</f>
        <v>14.869936482751999</v>
      </c>
      <c r="G94" cm="1">
        <f t="array" ref="G94">INDEX(Sheet1!G:G,(ROW()-2)*5+6)</f>
        <v>15.351557791140863</v>
      </c>
      <c r="H94">
        <f t="shared" si="10"/>
        <v>26</v>
      </c>
      <c r="I94">
        <f t="shared" si="11"/>
        <v>81</v>
      </c>
      <c r="J94">
        <f t="shared" si="12"/>
        <v>0.4295213221315457</v>
      </c>
      <c r="K94">
        <f t="shared" si="13"/>
        <v>0.18448856616563106</v>
      </c>
      <c r="L94">
        <f t="shared" si="14"/>
        <v>26</v>
      </c>
      <c r="M94">
        <f t="shared" si="15"/>
        <v>5.209998625731771E-2</v>
      </c>
      <c r="N94">
        <f t="shared" si="16"/>
        <v>2.7144085680126944E-3</v>
      </c>
    </row>
    <row r="95" spans="1:14" x14ac:dyDescent="0.2">
      <c r="A95" t="str" cm="1">
        <f t="array" ref="A95">INDEX(Sheet1!A:A,(ROW()-2)*5+6)</f>
        <v>CCCCC(CC)CCO</v>
      </c>
      <c r="B95" cm="1">
        <f t="array" ref="B95">INDEX(Sheet1!B:B,(ROW()-2)*5+6)</f>
        <v>1.5705980000000001E-3</v>
      </c>
      <c r="C95" cm="1">
        <f t="array" ref="C95">INDEX(Sheet1!C:C,(ROW()-2)*5+6)</f>
        <v>25.092635999999999</v>
      </c>
      <c r="D95" cm="1">
        <f t="array" ref="D95">INDEX(Sheet1!D:D,(ROW()-2)*5+6)</f>
        <v>-6903.7686000000003</v>
      </c>
      <c r="E95" cm="1">
        <f t="array" ref="E95">INDEX(Sheet1!E:E,(ROW()-2)*5+6)</f>
        <v>14.754658073405768</v>
      </c>
      <c r="F95" cm="1">
        <f t="array" ref="F95">INDEX(Sheet1!F:F,(ROW()-2)*5+6)</f>
        <v>14.249590844377197</v>
      </c>
      <c r="G95" cm="1">
        <f t="array" ref="G95">INDEX(Sheet1!G:G,(ROW()-2)*5+6)</f>
        <v>14.908325587134568</v>
      </c>
      <c r="H95">
        <f t="shared" si="10"/>
        <v>112</v>
      </c>
      <c r="I95">
        <f t="shared" si="11"/>
        <v>127</v>
      </c>
      <c r="J95">
        <f t="shared" si="12"/>
        <v>0.50506722902857071</v>
      </c>
      <c r="K95">
        <f t="shared" si="13"/>
        <v>0.25509290583859867</v>
      </c>
      <c r="L95">
        <f t="shared" si="14"/>
        <v>107</v>
      </c>
      <c r="M95">
        <f t="shared" si="15"/>
        <v>0.15366751372880039</v>
      </c>
      <c r="N95">
        <f t="shared" si="16"/>
        <v>2.3613704775591056E-2</v>
      </c>
    </row>
    <row r="96" spans="1:14" x14ac:dyDescent="0.2">
      <c r="A96" t="str" cm="1">
        <f t="array" ref="A96">INDEX(Sheet1!A:A,(ROW()-2)*5+6)</f>
        <v>CCCCCC(=O)O</v>
      </c>
      <c r="B96" cm="1">
        <f t="array" ref="B96">INDEX(Sheet1!B:B,(ROW()-2)*5+6)</f>
        <v>1.5146929999999999E-3</v>
      </c>
      <c r="C96" cm="1">
        <f t="array" ref="C96">INDEX(Sheet1!C:C,(ROW()-2)*5+6)</f>
        <v>24.738682000000001</v>
      </c>
      <c r="D96" cm="1">
        <f t="array" ref="D96">INDEX(Sheet1!D:D,(ROW()-2)*5+6)</f>
        <v>-6000.2960000000003</v>
      </c>
      <c r="E96" cm="1">
        <f t="array" ref="E96">INDEX(Sheet1!E:E,(ROW()-2)*5+6)</f>
        <v>15.012011988980383</v>
      </c>
      <c r="F96" cm="1">
        <f t="array" ref="F96">INDEX(Sheet1!F:F,(ROW()-2)*5+6)</f>
        <v>15.650075650872001</v>
      </c>
      <c r="G96" cm="1">
        <f t="array" ref="G96">INDEX(Sheet1!G:G,(ROW()-2)*5+6)</f>
        <v>15.163943235020371</v>
      </c>
      <c r="H96">
        <f t="shared" si="10"/>
        <v>74</v>
      </c>
      <c r="I96">
        <f t="shared" si="11"/>
        <v>14</v>
      </c>
      <c r="J96">
        <f t="shared" si="12"/>
        <v>0.63806366189161778</v>
      </c>
      <c r="K96">
        <f t="shared" si="13"/>
        <v>0.40712523662654071</v>
      </c>
      <c r="L96">
        <f t="shared" si="14"/>
        <v>54</v>
      </c>
      <c r="M96">
        <f t="shared" si="15"/>
        <v>0.15193124603998776</v>
      </c>
      <c r="N96">
        <f t="shared" si="16"/>
        <v>2.3083103523263294E-2</v>
      </c>
    </row>
    <row r="97" spans="1:14" x14ac:dyDescent="0.2">
      <c r="A97" t="str" cm="1">
        <f t="array" ref="A97">INDEX(Sheet1!A:A,(ROW()-2)*5+6)</f>
        <v>CCCCCCC</v>
      </c>
      <c r="B97" cm="1">
        <f t="array" ref="B97">INDEX(Sheet1!B:B,(ROW()-2)*5+6)</f>
        <v>1.851166E-3</v>
      </c>
      <c r="C97" cm="1">
        <f t="array" ref="C97">INDEX(Sheet1!C:C,(ROW()-2)*5+6)</f>
        <v>22.736801</v>
      </c>
      <c r="D97" cm="1">
        <f t="array" ref="D97">INDEX(Sheet1!D:D,(ROW()-2)*5+6)</f>
        <v>-4241.2334000000001</v>
      </c>
      <c r="E97" cm="1">
        <f t="array" ref="E97">INDEX(Sheet1!E:E,(ROW()-2)*5+6)</f>
        <v>14.815848276002599</v>
      </c>
      <c r="F97" cm="1">
        <f t="array" ref="F97">INDEX(Sheet1!F:F,(ROW()-2)*5+6)</f>
        <v>14.8855739318556</v>
      </c>
      <c r="G97" cm="1">
        <f t="array" ref="G97">INDEX(Sheet1!G:G,(ROW()-2)*5+6)</f>
        <v>14.895963779995476</v>
      </c>
      <c r="H97">
        <f t="shared" si="10"/>
        <v>108</v>
      </c>
      <c r="I97">
        <f t="shared" si="11"/>
        <v>75</v>
      </c>
      <c r="J97">
        <f t="shared" si="12"/>
        <v>6.972565585300039E-2</v>
      </c>
      <c r="K97">
        <f t="shared" si="13"/>
        <v>4.8616670841310477E-3</v>
      </c>
      <c r="L97">
        <f t="shared" si="14"/>
        <v>110</v>
      </c>
      <c r="M97">
        <f t="shared" si="15"/>
        <v>8.0115503992876924E-2</v>
      </c>
      <c r="N97">
        <f t="shared" si="16"/>
        <v>6.4184939800326782E-3</v>
      </c>
    </row>
    <row r="98" spans="1:14" x14ac:dyDescent="0.2">
      <c r="A98" t="str" cm="1">
        <f t="array" ref="A98">INDEX(Sheet1!A:A,(ROW()-2)*5+6)</f>
        <v>CCCCCCCCC</v>
      </c>
      <c r="B98" cm="1">
        <f t="array" ref="B98">INDEX(Sheet1!B:B,(ROW()-2)*5+6)</f>
        <v>1.6818029999999999E-3</v>
      </c>
      <c r="C98" cm="1">
        <f t="array" ref="C98">INDEX(Sheet1!C:C,(ROW()-2)*5+6)</f>
        <v>23.168823</v>
      </c>
      <c r="D98" cm="1">
        <f t="array" ref="D98">INDEX(Sheet1!D:D,(ROW()-2)*5+6)</f>
        <v>-4966.7245999999996</v>
      </c>
      <c r="E98" cm="1">
        <f t="array" ref="E98">INDEX(Sheet1!E:E,(ROW()-2)*5+6)</f>
        <v>14.650764754337509</v>
      </c>
      <c r="F98" cm="1">
        <f t="array" ref="F98">INDEX(Sheet1!F:F,(ROW()-2)*5+6)</f>
        <v>14.8157706675462</v>
      </c>
      <c r="G98" cm="1">
        <f t="array" ref="G98">INDEX(Sheet1!G:G,(ROW()-2)*5+6)</f>
        <v>14.730413150712756</v>
      </c>
      <c r="H98">
        <f t="shared" ref="H98:H129" si="17">_xlfn.RANK.AVG(E98,E:E)</f>
        <v>121</v>
      </c>
      <c r="I98">
        <f t="shared" ref="I98:I129" si="18">_xlfn.RANK.AVG(F98,F:F)</f>
        <v>86</v>
      </c>
      <c r="J98">
        <f t="shared" ref="J98:J129" si="19">ABS(F98-E98)</f>
        <v>0.16500591320869162</v>
      </c>
      <c r="K98">
        <f t="shared" si="13"/>
        <v>2.7226951393834273E-2</v>
      </c>
      <c r="L98">
        <f t="shared" si="14"/>
        <v>121</v>
      </c>
      <c r="M98">
        <f t="shared" si="15"/>
        <v>7.9648396375247899E-2</v>
      </c>
      <c r="N98">
        <f t="shared" si="16"/>
        <v>6.3438670451486023E-3</v>
      </c>
    </row>
    <row r="99" spans="1:14" x14ac:dyDescent="0.2">
      <c r="A99" t="str" cm="1">
        <f t="array" ref="A99">INDEX(Sheet1!A:A,(ROW()-2)*5+6)</f>
        <v>CCCCCCCCCC(=O)OC</v>
      </c>
      <c r="B99" cm="1">
        <f t="array" ref="B99">INDEX(Sheet1!B:B,(ROW()-2)*5+6)</f>
        <v>1.455816E-3</v>
      </c>
      <c r="C99" cm="1">
        <f t="array" ref="C99">INDEX(Sheet1!C:C,(ROW()-2)*5+6)</f>
        <v>24.289131000000001</v>
      </c>
      <c r="D99" cm="1">
        <f t="array" ref="D99">INDEX(Sheet1!D:D,(ROW()-2)*5+6)</f>
        <v>-6742.3994000000002</v>
      </c>
      <c r="E99" cm="1">
        <f t="array" ref="E99">INDEX(Sheet1!E:E,(ROW()-2)*5+6)</f>
        <v>14.479192883100692</v>
      </c>
      <c r="F99" cm="1">
        <f t="array" ref="F99">INDEX(Sheet1!F:F,(ROW()-2)*5+6)</f>
        <v>14.4734380750896</v>
      </c>
      <c r="G99" cm="1">
        <f t="array" ref="G99">INDEX(Sheet1!G:G,(ROW()-2)*5+6)</f>
        <v>14.641607265324899</v>
      </c>
      <c r="H99">
        <f t="shared" si="17"/>
        <v>128</v>
      </c>
      <c r="I99">
        <f t="shared" si="18"/>
        <v>117</v>
      </c>
      <c r="J99">
        <f t="shared" si="19"/>
        <v>5.7548080110922939E-3</v>
      </c>
      <c r="K99">
        <f t="shared" si="13"/>
        <v>3.3117815244532047E-5</v>
      </c>
      <c r="L99">
        <f t="shared" si="14"/>
        <v>124</v>
      </c>
      <c r="M99">
        <f t="shared" si="15"/>
        <v>0.16241438222420612</v>
      </c>
      <c r="N99">
        <f t="shared" si="16"/>
        <v>2.637843155327052E-2</v>
      </c>
    </row>
    <row r="100" spans="1:14" x14ac:dyDescent="0.2">
      <c r="A100" t="str" cm="1">
        <f t="array" ref="A100">INDEX(Sheet1!A:A,(ROW()-2)*5+6)</f>
        <v>CCCCCCCCCCCC</v>
      </c>
      <c r="B100" cm="1">
        <f t="array" ref="B100">INDEX(Sheet1!B:B,(ROW()-2)*5+6)</f>
        <v>1.5197570000000001E-3</v>
      </c>
      <c r="C100" cm="1">
        <f t="array" ref="C100">INDEX(Sheet1!C:C,(ROW()-2)*5+6)</f>
        <v>23.895392999999999</v>
      </c>
      <c r="D100" cm="1">
        <f t="array" ref="D100">INDEX(Sheet1!D:D,(ROW()-2)*5+6)</f>
        <v>-6243.3580000000002</v>
      </c>
      <c r="E100" cm="1">
        <f t="array" ref="E100">INDEX(Sheet1!E:E,(ROW()-2)*5+6)</f>
        <v>14.415609996248213</v>
      </c>
      <c r="F100" cm="1">
        <f t="array" ref="F100">INDEX(Sheet1!F:F,(ROW()-2)*5+6)</f>
        <v>14.407005975993998</v>
      </c>
      <c r="G100" cm="1">
        <f t="array" ref="G100">INDEX(Sheet1!G:G,(ROW()-2)*5+6)</f>
        <v>14.503536559539004</v>
      </c>
      <c r="H100">
        <f t="shared" si="17"/>
        <v>132</v>
      </c>
      <c r="I100">
        <f t="shared" si="18"/>
        <v>122</v>
      </c>
      <c r="J100">
        <f t="shared" si="19"/>
        <v>8.6040202542143618E-3</v>
      </c>
      <c r="K100">
        <f t="shared" si="13"/>
        <v>7.4029164534930973E-5</v>
      </c>
      <c r="L100">
        <f t="shared" si="14"/>
        <v>133</v>
      </c>
      <c r="M100">
        <f t="shared" si="15"/>
        <v>8.7926563290791293E-2</v>
      </c>
      <c r="N100">
        <f t="shared" si="16"/>
        <v>7.7310805321295266E-3</v>
      </c>
    </row>
    <row r="101" spans="1:14" x14ac:dyDescent="0.2">
      <c r="A101" t="str" cm="1">
        <f t="array" ref="A101">INDEX(Sheet1!A:A,(ROW()-2)*5+6)</f>
        <v>CCCCCCCCCCCCO</v>
      </c>
      <c r="B101" cm="1">
        <f t="array" ref="B101">INDEX(Sheet1!B:B,(ROW()-2)*5+6)</f>
        <v>1.391401E-3</v>
      </c>
      <c r="C101" cm="1">
        <f t="array" ref="C101">INDEX(Sheet1!C:C,(ROW()-2)*5+6)</f>
        <v>25.302226999999998</v>
      </c>
      <c r="D101" cm="1">
        <f t="array" ref="D101">INDEX(Sheet1!D:D,(ROW()-2)*5+6)</f>
        <v>-7879.6620000000003</v>
      </c>
      <c r="E101" cm="1">
        <f t="array" ref="E101">INDEX(Sheet1!E:E,(ROW()-2)*5+6)</f>
        <v>14.485916094848273</v>
      </c>
      <c r="F101" cm="1">
        <f t="array" ref="F101">INDEX(Sheet1!F:F,(ROW()-2)*5+6)</f>
        <v>14.338457413537999</v>
      </c>
      <c r="G101" cm="1">
        <f t="array" ref="G101">INDEX(Sheet1!G:G,(ROW()-2)*5+6)</f>
        <v>14.636497857506775</v>
      </c>
      <c r="H101">
        <f t="shared" si="17"/>
        <v>127</v>
      </c>
      <c r="I101">
        <f t="shared" si="18"/>
        <v>125</v>
      </c>
      <c r="J101">
        <f t="shared" si="19"/>
        <v>0.14745868131027429</v>
      </c>
      <c r="K101">
        <f t="shared" si="13"/>
        <v>2.1744062693765037E-2</v>
      </c>
      <c r="L101">
        <f t="shared" si="14"/>
        <v>125</v>
      </c>
      <c r="M101">
        <f t="shared" si="15"/>
        <v>0.15058176265850243</v>
      </c>
      <c r="N101">
        <f t="shared" si="16"/>
        <v>2.2674867245341557E-2</v>
      </c>
    </row>
    <row r="102" spans="1:14" x14ac:dyDescent="0.2">
      <c r="A102" t="str" cm="1">
        <f t="array" ref="A102">INDEX(Sheet1!A:A,(ROW()-2)*5+6)</f>
        <v>CCCCCCCCCCCOC(=O)c1ccccc1C(=O)OCCCCCCC</v>
      </c>
      <c r="B102" cm="1">
        <f t="array" ref="B102">INDEX(Sheet1!B:B,(ROW()-2)*5+6)</f>
        <v>1.1389519999999999E-3</v>
      </c>
      <c r="C102" cm="1">
        <f t="array" ref="C102">INDEX(Sheet1!C:C,(ROW()-2)*5+6)</f>
        <v>26.560787000000001</v>
      </c>
      <c r="D102" cm="1">
        <f t="array" ref="D102">INDEX(Sheet1!D:D,(ROW()-2)*5+6)</f>
        <v>-10429.979499999999</v>
      </c>
      <c r="E102" cm="1">
        <f t="array" ref="E102">INDEX(Sheet1!E:E,(ROW()-2)*5+6)</f>
        <v>13.877639930060372</v>
      </c>
      <c r="F102" cm="1">
        <f t="array" ref="F102">INDEX(Sheet1!F:F,(ROW()-2)*5+6)</f>
        <v>14.681540988516003</v>
      </c>
      <c r="G102" cm="1">
        <f t="array" ref="G102">INDEX(Sheet1!G:G,(ROW()-2)*5+6)</f>
        <v>14.233908041644721</v>
      </c>
      <c r="H102">
        <f t="shared" si="17"/>
        <v>138</v>
      </c>
      <c r="I102">
        <f t="shared" si="18"/>
        <v>103</v>
      </c>
      <c r="J102">
        <f t="shared" si="19"/>
        <v>0.8039010584556312</v>
      </c>
      <c r="K102">
        <f t="shared" si="13"/>
        <v>0.64625691178608413</v>
      </c>
      <c r="L102">
        <f t="shared" si="14"/>
        <v>136</v>
      </c>
      <c r="M102">
        <f t="shared" si="15"/>
        <v>0.3562681115843489</v>
      </c>
      <c r="N102">
        <f t="shared" si="16"/>
        <v>0.12692696733187808</v>
      </c>
    </row>
    <row r="103" spans="1:14" x14ac:dyDescent="0.2">
      <c r="A103" t="str" cm="1">
        <f t="array" ref="A103">INDEX(Sheet1!A:A,(ROW()-2)*5+6)</f>
        <v>CCCCCCCCCOC(=O)c1ccccc1C(=O)OCCCCCCC</v>
      </c>
      <c r="B103" cm="1">
        <f t="array" ref="B103">INDEX(Sheet1!B:B,(ROW()-2)*5+6)</f>
        <v>1.1890609999999999E-3</v>
      </c>
      <c r="C103" cm="1">
        <f t="array" ref="C103">INDEX(Sheet1!C:C,(ROW()-2)*5+6)</f>
        <v>26.582687</v>
      </c>
      <c r="D103" cm="1">
        <f t="array" ref="D103">INDEX(Sheet1!D:D,(ROW()-2)*5+6)</f>
        <v>-10421.48</v>
      </c>
      <c r="E103" cm="1">
        <f t="array" ref="E103">INDEX(Sheet1!E:E,(ROW()-2)*5+6)</f>
        <v>13.96436150288554</v>
      </c>
      <c r="F103" cm="1">
        <f t="array" ref="F103">INDEX(Sheet1!F:F,(ROW()-2)*5+6)</f>
        <v>14.190911569720001</v>
      </c>
      <c r="G103" cm="1">
        <f t="array" ref="G103">INDEX(Sheet1!G:G,(ROW()-2)*5+6)</f>
        <v>14.322757759965599</v>
      </c>
      <c r="H103">
        <f t="shared" si="17"/>
        <v>137</v>
      </c>
      <c r="I103">
        <f t="shared" si="18"/>
        <v>130</v>
      </c>
      <c r="J103">
        <f t="shared" si="19"/>
        <v>0.22655006683446111</v>
      </c>
      <c r="K103">
        <f t="shared" si="13"/>
        <v>5.1324932782698791E-2</v>
      </c>
      <c r="L103">
        <f t="shared" si="14"/>
        <v>134</v>
      </c>
      <c r="M103">
        <f t="shared" si="15"/>
        <v>0.3583962570800594</v>
      </c>
      <c r="N103">
        <f t="shared" si="16"/>
        <v>0.12844787708899602</v>
      </c>
    </row>
    <row r="104" spans="1:14" x14ac:dyDescent="0.2">
      <c r="A104" t="str" cm="1">
        <f t="array" ref="A104">INDEX(Sheet1!A:A,(ROW()-2)*5+6)</f>
        <v>CCCCCCCCNCCCCCCCC</v>
      </c>
      <c r="B104" cm="1">
        <f t="array" ref="B104">INDEX(Sheet1!B:B,(ROW()-2)*5+6)</f>
        <v>1.3623979999999999E-3</v>
      </c>
      <c r="C104" cm="1">
        <f t="array" ref="C104">INDEX(Sheet1!C:C,(ROW()-2)*5+6)</f>
        <v>24.616202999999999</v>
      </c>
      <c r="D104" cm="1">
        <f t="array" ref="D104">INDEX(Sheet1!D:D,(ROW()-2)*5+6)</f>
        <v>-7536.8130000000001</v>
      </c>
      <c r="E104" cm="1">
        <f t="array" ref="E104">INDEX(Sheet1!E:E,(ROW()-2)*5+6)</f>
        <v>14.041769250245236</v>
      </c>
      <c r="F104" cm="1">
        <f t="array" ref="F104">INDEX(Sheet1!F:F,(ROW()-2)*5+6)</f>
        <v>14.348064042426</v>
      </c>
      <c r="G104" cm="1">
        <f t="array" ref="G104">INDEX(Sheet1!G:G,(ROW()-2)*5+6)</f>
        <v>14.168793059639254</v>
      </c>
      <c r="H104">
        <f t="shared" si="17"/>
        <v>135</v>
      </c>
      <c r="I104">
        <f t="shared" si="18"/>
        <v>124</v>
      </c>
      <c r="J104">
        <f t="shared" si="19"/>
        <v>0.30629479218076305</v>
      </c>
      <c r="K104">
        <f t="shared" si="13"/>
        <v>9.3816499717056828E-2</v>
      </c>
      <c r="L104">
        <f t="shared" si="14"/>
        <v>137</v>
      </c>
      <c r="M104">
        <f t="shared" si="15"/>
        <v>0.12702380939401792</v>
      </c>
      <c r="N104">
        <f t="shared" si="16"/>
        <v>1.6135048152967794E-2</v>
      </c>
    </row>
    <row r="105" spans="1:14" x14ac:dyDescent="0.2">
      <c r="A105" t="str" cm="1">
        <f t="array" ref="A105">INDEX(Sheet1!A:A,(ROW()-2)*5+6)</f>
        <v>CCCCCCl</v>
      </c>
      <c r="B105" cm="1">
        <f t="array" ref="B105">INDEX(Sheet1!B:B,(ROW()-2)*5+6)</f>
        <v>1.7507E-3</v>
      </c>
      <c r="C105" cm="1">
        <f t="array" ref="C105">INDEX(Sheet1!C:C,(ROW()-2)*5+6)</f>
        <v>22.619956999999999</v>
      </c>
      <c r="D105" cm="1">
        <f t="array" ref="D105">INDEX(Sheet1!D:D,(ROW()-2)*5+6)</f>
        <v>-4346.0870000000004</v>
      </c>
      <c r="E105" cm="1">
        <f t="array" ref="E105">INDEX(Sheet1!E:E,(ROW()-2)*5+6)</f>
        <v>15.024951385502838</v>
      </c>
      <c r="F105" cm="1">
        <f t="array" ref="F105">INDEX(Sheet1!F:F,(ROW()-2)*5+6)</f>
        <v>15.011262489099998</v>
      </c>
      <c r="G105" cm="1">
        <f t="array" ref="G105">INDEX(Sheet1!G:G,(ROW()-2)*5+6)</f>
        <v>15.103742526085298</v>
      </c>
      <c r="H105">
        <f t="shared" si="17"/>
        <v>68</v>
      </c>
      <c r="I105">
        <f t="shared" si="18"/>
        <v>58</v>
      </c>
      <c r="J105">
        <f t="shared" si="19"/>
        <v>1.3688896402840101E-2</v>
      </c>
      <c r="K105">
        <f t="shared" si="13"/>
        <v>1.8738588472768863E-4</v>
      </c>
      <c r="L105">
        <f t="shared" si="14"/>
        <v>72</v>
      </c>
      <c r="M105">
        <f t="shared" si="15"/>
        <v>7.8791140582460173E-2</v>
      </c>
      <c r="N105">
        <f t="shared" si="16"/>
        <v>6.2080438342850021E-3</v>
      </c>
    </row>
    <row r="106" spans="1:14" x14ac:dyDescent="0.2">
      <c r="A106" t="str" cm="1">
        <f t="array" ref="A106">INDEX(Sheet1!A:A,(ROW()-2)*5+6)</f>
        <v>CCCCCCN</v>
      </c>
      <c r="B106" cm="1">
        <f t="array" ref="B106">INDEX(Sheet1!B:B,(ROW()-2)*5+6)</f>
        <v>1.6883340000000001E-3</v>
      </c>
      <c r="C106" cm="1">
        <f t="array" ref="C106">INDEX(Sheet1!C:C,(ROW()-2)*5+6)</f>
        <v>23.182079999999999</v>
      </c>
      <c r="D106" cm="1">
        <f t="array" ref="D106">INDEX(Sheet1!D:D,(ROW()-2)*5+6)</f>
        <v>-5015.5079999999998</v>
      </c>
      <c r="E106" cm="1">
        <f t="array" ref="E106">INDEX(Sheet1!E:E,(ROW()-2)*5+6)</f>
        <v>15.001382526256075</v>
      </c>
      <c r="F106" cm="1">
        <f t="array" ref="F106">INDEX(Sheet1!F:F,(ROW()-2)*5+6)</f>
        <v>14.714227316328</v>
      </c>
      <c r="G106" cm="1">
        <f t="array" ref="G106">INDEX(Sheet1!G:G,(ROW()-2)*5+6)</f>
        <v>15.032053819093631</v>
      </c>
      <c r="H106">
        <f t="shared" si="17"/>
        <v>78</v>
      </c>
      <c r="I106">
        <f t="shared" si="18"/>
        <v>98</v>
      </c>
      <c r="J106">
        <f t="shared" si="19"/>
        <v>0.28715520992807519</v>
      </c>
      <c r="K106">
        <f t="shared" si="13"/>
        <v>8.2458114588836937E-2</v>
      </c>
      <c r="L106">
        <f t="shared" si="14"/>
        <v>85</v>
      </c>
      <c r="M106">
        <f t="shared" si="15"/>
        <v>3.0671292837556763E-2</v>
      </c>
      <c r="N106">
        <f t="shared" si="16"/>
        <v>9.4072820432716082E-4</v>
      </c>
    </row>
    <row r="107" spans="1:14" x14ac:dyDescent="0.2">
      <c r="A107" t="str" cm="1">
        <f t="array" ref="A107">INDEX(Sheet1!A:A,(ROW()-2)*5+6)</f>
        <v>CCCCCOCCO</v>
      </c>
      <c r="B107" cm="1">
        <f t="array" ref="B107">INDEX(Sheet1!B:B,(ROW()-2)*5+6)</f>
        <v>1.559576E-3</v>
      </c>
      <c r="C107" cm="1">
        <f t="array" ref="C107">INDEX(Sheet1!C:C,(ROW()-2)*5+6)</f>
        <v>25.078302000000001</v>
      </c>
      <c r="D107" cm="1">
        <f t="array" ref="D107">INDEX(Sheet1!D:D,(ROW()-2)*5+6)</f>
        <v>-6805.8940000000002</v>
      </c>
      <c r="E107" cm="1">
        <f t="array" ref="E107">INDEX(Sheet1!E:E,(ROW()-2)*5+6)</f>
        <v>14.926117289711748</v>
      </c>
      <c r="F107" cm="1">
        <f t="array" ref="F107">INDEX(Sheet1!F:F,(ROW()-2)*5+6)</f>
        <v>14.463993059056</v>
      </c>
      <c r="G107" cm="1">
        <f t="array" ref="G107">INDEX(Sheet1!G:G,(ROW()-2)*5+6)</f>
        <v>15.078281040071255</v>
      </c>
      <c r="H107">
        <f t="shared" si="17"/>
        <v>88</v>
      </c>
      <c r="I107">
        <f t="shared" si="18"/>
        <v>119</v>
      </c>
      <c r="J107">
        <f t="shared" si="19"/>
        <v>0.46212423065574804</v>
      </c>
      <c r="K107">
        <f t="shared" si="13"/>
        <v>0.21355880455916701</v>
      </c>
      <c r="L107">
        <f t="shared" si="14"/>
        <v>79</v>
      </c>
      <c r="M107">
        <f t="shared" si="15"/>
        <v>0.15216375035950769</v>
      </c>
      <c r="N107">
        <f t="shared" si="16"/>
        <v>2.3153806923470577E-2</v>
      </c>
    </row>
    <row r="108" spans="1:14" x14ac:dyDescent="0.2">
      <c r="A108" t="str" cm="1">
        <f t="array" ref="A108">INDEX(Sheet1!A:A,(ROW()-2)*5+6)</f>
        <v>CCCCO</v>
      </c>
      <c r="B108" cm="1">
        <f t="array" ref="B108">INDEX(Sheet1!B:B,(ROW()-2)*5+6)</f>
        <v>1.7758839999999999E-3</v>
      </c>
      <c r="C108" cm="1">
        <f t="array" ref="C108">INDEX(Sheet1!C:C,(ROW()-2)*5+6)</f>
        <v>24.567028000000001</v>
      </c>
      <c r="D108" cm="1">
        <f t="array" ref="D108">INDEX(Sheet1!D:D,(ROW()-2)*5+6)</f>
        <v>-5493.049</v>
      </c>
      <c r="E108" cm="1">
        <f t="array" ref="E108">INDEX(Sheet1!E:E,(ROW()-2)*5+6)</f>
        <v>15.300303195568484</v>
      </c>
      <c r="F108" cm="1">
        <f t="array" ref="F108">INDEX(Sheet1!F:F,(ROW()-2)*5+6)</f>
        <v>14.812010169684001</v>
      </c>
      <c r="G108" cm="1">
        <f t="array" ref="G108">INDEX(Sheet1!G:G,(ROW()-2)*5+6)</f>
        <v>15.559941793941894</v>
      </c>
      <c r="H108">
        <f t="shared" si="17"/>
        <v>25</v>
      </c>
      <c r="I108">
        <f t="shared" si="18"/>
        <v>87</v>
      </c>
      <c r="J108">
        <f t="shared" si="19"/>
        <v>0.48829302588448265</v>
      </c>
      <c r="K108">
        <f t="shared" si="13"/>
        <v>0.23843007912742403</v>
      </c>
      <c r="L108">
        <f t="shared" si="14"/>
        <v>8</v>
      </c>
      <c r="M108">
        <f t="shared" si="15"/>
        <v>0.25963859837341019</v>
      </c>
      <c r="N108">
        <f t="shared" si="16"/>
        <v>6.7412201765309002E-2</v>
      </c>
    </row>
    <row r="109" spans="1:14" x14ac:dyDescent="0.2">
      <c r="A109" t="str" cm="1">
        <f t="array" ref="A109">INDEX(Sheet1!A:A,(ROW()-2)*5+6)</f>
        <v>CCCCOC</v>
      </c>
      <c r="B109" cm="1">
        <f t="array" ref="B109">INDEX(Sheet1!B:B,(ROW()-2)*5+6)</f>
        <v>1.950306E-3</v>
      </c>
      <c r="C109" cm="1">
        <f t="array" ref="C109">INDEX(Sheet1!C:C,(ROW()-2)*5+6)</f>
        <v>22.845680000000002</v>
      </c>
      <c r="D109" cm="1">
        <f t="array" ref="D109">INDEX(Sheet1!D:D,(ROW()-2)*5+6)</f>
        <v>-4075.8827999999999</v>
      </c>
      <c r="E109" cm="1">
        <f t="array" ref="E109">INDEX(Sheet1!E:E,(ROW()-2)*5+6)</f>
        <v>15.032557522655102</v>
      </c>
      <c r="F109" cm="1">
        <f t="array" ref="F109">INDEX(Sheet1!F:F,(ROW()-2)*5+6)</f>
        <v>14.896461319863203</v>
      </c>
      <c r="G109" cm="1">
        <f t="array" ref="G109">INDEX(Sheet1!G:G,(ROW()-2)*5+6)</f>
        <v>15.117916279117075</v>
      </c>
      <c r="H109">
        <f t="shared" si="17"/>
        <v>65</v>
      </c>
      <c r="I109">
        <f t="shared" si="18"/>
        <v>73</v>
      </c>
      <c r="J109">
        <f t="shared" si="19"/>
        <v>0.13609620279189905</v>
      </c>
      <c r="K109">
        <f t="shared" si="13"/>
        <v>1.852217641437371E-2</v>
      </c>
      <c r="L109">
        <f t="shared" si="14"/>
        <v>67</v>
      </c>
      <c r="M109">
        <f t="shared" si="15"/>
        <v>8.5358756461973329E-2</v>
      </c>
      <c r="N109">
        <f t="shared" si="16"/>
        <v>7.2861173047344737E-3</v>
      </c>
    </row>
    <row r="110" spans="1:14" x14ac:dyDescent="0.2">
      <c r="A110" t="str" cm="1">
        <f t="array" ref="A110">INDEX(Sheet1!A:A,(ROW()-2)*5+6)</f>
        <v>CCCCOC(=O)/C=CC(=O)OCCCC</v>
      </c>
      <c r="B110" cm="1">
        <f t="array" ref="B110">INDEX(Sheet1!B:B,(ROW()-2)*5+6)</f>
        <v>1.3966479999999999E-3</v>
      </c>
      <c r="C110" cm="1">
        <f t="array" ref="C110">INDEX(Sheet1!C:C,(ROW()-2)*5+6)</f>
        <v>25.817817999999999</v>
      </c>
      <c r="D110" cm="1">
        <f t="array" ref="D110">INDEX(Sheet1!D:D,(ROW()-2)*5+6)</f>
        <v>-7984.2475999999997</v>
      </c>
      <c r="E110" cm="1">
        <f t="array" ref="E110">INDEX(Sheet1!E:E,(ROW()-2)*5+6)</f>
        <v>14.461932939332559</v>
      </c>
      <c r="F110" cm="1">
        <f t="array" ref="F110">INDEX(Sheet1!F:F,(ROW()-2)*5+6)</f>
        <v>14.6666345579552</v>
      </c>
      <c r="G110" cm="1">
        <f t="array" ref="G110">INDEX(Sheet1!G:G,(ROW()-2)*5+6)</f>
        <v>14.625342191476058</v>
      </c>
      <c r="H110">
        <f t="shared" si="17"/>
        <v>130</v>
      </c>
      <c r="I110">
        <f t="shared" si="18"/>
        <v>104</v>
      </c>
      <c r="J110">
        <f t="shared" si="19"/>
        <v>0.20470161862264113</v>
      </c>
      <c r="K110">
        <f t="shared" si="13"/>
        <v>4.1902752666729222E-2</v>
      </c>
      <c r="L110">
        <f t="shared" si="14"/>
        <v>127</v>
      </c>
      <c r="M110">
        <f t="shared" si="15"/>
        <v>0.16340925214349866</v>
      </c>
      <c r="N110">
        <f t="shared" si="16"/>
        <v>2.6702583686097521E-2</v>
      </c>
    </row>
    <row r="111" spans="1:14" x14ac:dyDescent="0.2">
      <c r="A111" t="str" cm="1">
        <f t="array" ref="A111">INDEX(Sheet1!A:A,(ROW()-2)*5+6)</f>
        <v>CCCCOCCCC</v>
      </c>
      <c r="B111" cm="1">
        <f t="array" ref="B111">INDEX(Sheet1!B:B,(ROW()-2)*5+6)</f>
        <v>1.7120359999999999E-3</v>
      </c>
      <c r="C111" cm="1">
        <f t="array" ref="C111">INDEX(Sheet1!C:C,(ROW()-2)*5+6)</f>
        <v>23.464497000000001</v>
      </c>
      <c r="D111" cm="1">
        <f t="array" ref="D111">INDEX(Sheet1!D:D,(ROW()-2)*5+6)</f>
        <v>-5106.2049999999999</v>
      </c>
      <c r="E111" cm="1">
        <f t="array" ref="E111">INDEX(Sheet1!E:E,(ROW()-2)*5+6)</f>
        <v>14.715346652235157</v>
      </c>
      <c r="F111" cm="1">
        <f t="array" ref="F111">INDEX(Sheet1!F:F,(ROW()-2)*5+6)</f>
        <v>14.722490216620002</v>
      </c>
      <c r="G111" cm="1">
        <f t="array" ref="G111">INDEX(Sheet1!G:G,(ROW()-2)*5+6)</f>
        <v>14.850257057772414</v>
      </c>
      <c r="H111">
        <f t="shared" si="17"/>
        <v>114</v>
      </c>
      <c r="I111">
        <f t="shared" si="18"/>
        <v>96</v>
      </c>
      <c r="J111">
        <f t="shared" si="19"/>
        <v>7.1435643848456465E-3</v>
      </c>
      <c r="K111">
        <f t="shared" si="13"/>
        <v>5.1030512120435161E-5</v>
      </c>
      <c r="L111">
        <f t="shared" si="14"/>
        <v>113</v>
      </c>
      <c r="M111">
        <f t="shared" si="15"/>
        <v>0.13491040553725675</v>
      </c>
      <c r="N111">
        <f t="shared" si="16"/>
        <v>1.8200817522227075E-2</v>
      </c>
    </row>
    <row r="112" spans="1:14" x14ac:dyDescent="0.2">
      <c r="A112" t="str" cm="1">
        <f t="array" ref="A112">INDEX(Sheet1!A:A,(ROW()-2)*5+6)</f>
        <v>CCCI</v>
      </c>
      <c r="B112" cm="1">
        <f t="array" ref="B112">INDEX(Sheet1!B:B,(ROW()-2)*5+6)</f>
        <v>1.7056110000000001E-3</v>
      </c>
      <c r="C112" cm="1">
        <f t="array" ref="C112">INDEX(Sheet1!C:C,(ROW()-2)*5+6)</f>
        <v>22.32808</v>
      </c>
      <c r="D112" cm="1">
        <f t="array" ref="D112">INDEX(Sheet1!D:D,(ROW()-2)*5+6)</f>
        <v>-3971.0569999999998</v>
      </c>
      <c r="E112" cm="1">
        <f t="array" ref="E112">INDEX(Sheet1!E:E,(ROW()-2)*5+6)</f>
        <v>15.239158506085932</v>
      </c>
      <c r="F112" cm="1">
        <f t="array" ref="F112">INDEX(Sheet1!F:F,(ROW()-2)*5+6)</f>
        <v>15.555001499172999</v>
      </c>
      <c r="G112" cm="1">
        <f t="array" ref="G112">INDEX(Sheet1!G:G,(ROW()-2)*5+6)</f>
        <v>15.298660896314455</v>
      </c>
      <c r="H112">
        <f t="shared" si="17"/>
        <v>32</v>
      </c>
      <c r="I112">
        <f t="shared" si="18"/>
        <v>18</v>
      </c>
      <c r="J112">
        <f t="shared" si="19"/>
        <v>0.31584299308706676</v>
      </c>
      <c r="K112">
        <f t="shared" si="13"/>
        <v>9.97567962821969E-2</v>
      </c>
      <c r="L112">
        <f t="shared" si="14"/>
        <v>29</v>
      </c>
      <c r="M112">
        <f t="shared" si="15"/>
        <v>5.9502390228523439E-2</v>
      </c>
      <c r="N112">
        <f t="shared" si="16"/>
        <v>3.5405344429074817E-3</v>
      </c>
    </row>
    <row r="113" spans="1:14" x14ac:dyDescent="0.2">
      <c r="A113" t="str" cm="1">
        <f t="array" ref="A113">INDEX(Sheet1!A:A,(ROW()-2)*5+6)</f>
        <v>CCN(C)CC</v>
      </c>
      <c r="B113" cm="1">
        <f t="array" ref="B113">INDEX(Sheet1!B:B,(ROW()-2)*5+6)</f>
        <v>1.9758940000000002E-3</v>
      </c>
      <c r="C113" cm="1">
        <f t="array" ref="C113">INDEX(Sheet1!C:C,(ROW()-2)*5+6)</f>
        <v>22.5578</v>
      </c>
      <c r="D113" cm="1">
        <f t="array" ref="D113">INDEX(Sheet1!D:D,(ROW()-2)*5+6)</f>
        <v>-4088.4038</v>
      </c>
      <c r="E113" cm="1">
        <f t="array" ref="E113">INDEX(Sheet1!E:E,(ROW()-2)*5+6)</f>
        <v>15.021930366412123</v>
      </c>
      <c r="F113" cm="1">
        <f t="array" ref="F113">INDEX(Sheet1!F:F,(ROW()-2)*5+6)</f>
        <v>14.479547462002799</v>
      </c>
      <c r="G113" cm="1">
        <f t="array" ref="G113">INDEX(Sheet1!G:G,(ROW()-2)*5+6)</f>
        <v>15.117784847840822</v>
      </c>
      <c r="H113">
        <f t="shared" si="17"/>
        <v>69</v>
      </c>
      <c r="I113">
        <f t="shared" si="18"/>
        <v>116</v>
      </c>
      <c r="J113">
        <f t="shared" si="19"/>
        <v>0.54238290440932424</v>
      </c>
      <c r="K113">
        <f t="shared" si="13"/>
        <v>0.29417921499549415</v>
      </c>
      <c r="L113">
        <f t="shared" si="14"/>
        <v>68</v>
      </c>
      <c r="M113">
        <f t="shared" si="15"/>
        <v>9.585448142869879E-2</v>
      </c>
      <c r="N113">
        <f t="shared" si="16"/>
        <v>9.1880816099647617E-3</v>
      </c>
    </row>
    <row r="114" spans="1:14" x14ac:dyDescent="0.2">
      <c r="A114" t="str" cm="1">
        <f t="array" ref="A114">INDEX(Sheet1!A:A,(ROW()-2)*5+6)</f>
        <v>CCN(CC)CCO</v>
      </c>
      <c r="B114" cm="1">
        <f t="array" ref="B114">INDEX(Sheet1!B:B,(ROW()-2)*5+6)</f>
        <v>1.689189E-3</v>
      </c>
      <c r="C114" cm="1">
        <f t="array" ref="C114">INDEX(Sheet1!C:C,(ROW()-2)*5+6)</f>
        <v>24.514301</v>
      </c>
      <c r="D114" cm="1">
        <f t="array" ref="D114">INDEX(Sheet1!D:D,(ROW()-2)*5+6)</f>
        <v>-6003.5249999999996</v>
      </c>
      <c r="E114" cm="1">
        <f t="array" ref="E114">INDEX(Sheet1!E:E,(ROW()-2)*5+6)</f>
        <v>14.978755110311367</v>
      </c>
      <c r="F114" cm="1">
        <f t="array" ref="F114">INDEX(Sheet1!F:F,(ROW()-2)*5+6)</f>
        <v>14.373212608775001</v>
      </c>
      <c r="G114" cm="1">
        <f t="array" ref="G114">INDEX(Sheet1!G:G,(ROW()-2)*5+6)</f>
        <v>14.926991681418658</v>
      </c>
      <c r="H114">
        <f t="shared" si="17"/>
        <v>83</v>
      </c>
      <c r="I114">
        <f t="shared" si="18"/>
        <v>123</v>
      </c>
      <c r="J114">
        <f t="shared" si="19"/>
        <v>0.60554250153636602</v>
      </c>
      <c r="K114">
        <f t="shared" si="13"/>
        <v>0.36668172116691983</v>
      </c>
      <c r="L114">
        <f t="shared" si="14"/>
        <v>101</v>
      </c>
      <c r="M114">
        <f t="shared" si="15"/>
        <v>5.1763428892709129E-2</v>
      </c>
      <c r="N114">
        <f t="shared" si="16"/>
        <v>2.6794525707305541E-3</v>
      </c>
    </row>
    <row r="116" spans="1:14" x14ac:dyDescent="0.2">
      <c r="A116" t="str" cm="1">
        <f t="array" ref="A116">INDEX(Sheet1!A:A,(ROW()-2)*5+6)</f>
        <v>CCOC(=O)OCC</v>
      </c>
      <c r="B116" cm="1">
        <f t="array" ref="B116">INDEX(Sheet1!B:B,(ROW()-2)*5+6)</f>
        <v>1.736111E-3</v>
      </c>
      <c r="C116" cm="1">
        <f t="array" ref="C116">INDEX(Sheet1!C:C,(ROW()-2)*5+6)</f>
        <v>23.535012999999999</v>
      </c>
      <c r="D116" cm="1">
        <f t="array" ref="D116">INDEX(Sheet1!D:D,(ROW()-2)*5+6)</f>
        <v>-4638.4345999999996</v>
      </c>
      <c r="E116" cm="1">
        <f t="array" ref="E116">INDEX(Sheet1!E:E,(ROW()-2)*5+6)</f>
        <v>15.036517453720881</v>
      </c>
      <c r="F116" cm="1">
        <f t="array" ref="F116">INDEX(Sheet1!F:F,(ROW()-2)*5+6)</f>
        <v>15.4821756681594</v>
      </c>
      <c r="G116" cm="1">
        <f t="array" ref="G116">INDEX(Sheet1!G:G,(ROW()-2)*5+6)</f>
        <v>15.028144382862459</v>
      </c>
      <c r="H116">
        <f t="shared" si="17"/>
        <v>63</v>
      </c>
      <c r="I116">
        <f t="shared" si="18"/>
        <v>25</v>
      </c>
      <c r="J116">
        <f t="shared" si="19"/>
        <v>0.44565821443851839</v>
      </c>
      <c r="K116">
        <f t="shared" si="13"/>
        <v>0.19861124409652844</v>
      </c>
      <c r="L116">
        <f t="shared" si="14"/>
        <v>88</v>
      </c>
      <c r="M116">
        <f t="shared" si="15"/>
        <v>8.3730708584219826E-3</v>
      </c>
      <c r="N116">
        <f t="shared" si="16"/>
        <v>7.0108315600155439E-5</v>
      </c>
    </row>
    <row r="117" spans="1:14" x14ac:dyDescent="0.2">
      <c r="A117" t="str" cm="1">
        <f t="array" ref="A117">INDEX(Sheet1!A:A,(ROW()-2)*5+6)</f>
        <v>CCOC(C)OCC</v>
      </c>
      <c r="B117" cm="1">
        <f t="array" ref="B117">INDEX(Sheet1!B:B,(ROW()-2)*5+6)</f>
        <v>1.852881E-3</v>
      </c>
      <c r="C117" cm="1">
        <f t="array" ref="C117">INDEX(Sheet1!C:C,(ROW()-2)*5+6)</f>
        <v>23.268550000000001</v>
      </c>
      <c r="D117" cm="1">
        <f t="array" ref="D117">INDEX(Sheet1!D:D,(ROW()-2)*5+6)</f>
        <v>-4503.4004000000004</v>
      </c>
      <c r="E117" cm="1">
        <f t="array" ref="E117">INDEX(Sheet1!E:E,(ROW()-2)*5+6)</f>
        <v>14.992884730983654</v>
      </c>
      <c r="F117" cm="1">
        <f t="array" ref="F117">INDEX(Sheet1!F:F,(ROW()-2)*5+6)</f>
        <v>14.924284963447601</v>
      </c>
      <c r="G117" cm="1">
        <f t="array" ref="G117">INDEX(Sheet1!G:G,(ROW()-2)*5+6)</f>
        <v>15.026850204499873</v>
      </c>
      <c r="H117">
        <f t="shared" si="17"/>
        <v>80</v>
      </c>
      <c r="I117">
        <f t="shared" si="18"/>
        <v>68</v>
      </c>
      <c r="J117">
        <f t="shared" si="19"/>
        <v>6.8599767536053236E-2</v>
      </c>
      <c r="K117">
        <f t="shared" si="13"/>
        <v>4.7059281060005433E-3</v>
      </c>
      <c r="L117">
        <f t="shared" si="14"/>
        <v>89</v>
      </c>
      <c r="M117">
        <f t="shared" si="15"/>
        <v>3.3965473516218481E-2</v>
      </c>
      <c r="N117">
        <f t="shared" si="16"/>
        <v>1.1536533911809389E-3</v>
      </c>
    </row>
    <row r="118" spans="1:14" x14ac:dyDescent="0.2">
      <c r="A118" t="str" cm="1">
        <f t="array" ref="A118">INDEX(Sheet1!A:A,(ROW()-2)*5+6)</f>
        <v>CCOCC</v>
      </c>
      <c r="B118" cm="1">
        <f t="array" ref="B118">INDEX(Sheet1!B:B,(ROW()-2)*5+6)</f>
        <v>2.142704E-3</v>
      </c>
      <c r="C118" cm="1">
        <f t="array" ref="C118">INDEX(Sheet1!C:C,(ROW()-2)*5+6)</f>
        <v>22.741291</v>
      </c>
      <c r="D118" cm="1">
        <f t="array" ref="D118">INDEX(Sheet1!D:D,(ROW()-2)*5+6)</f>
        <v>-3951.4369999999999</v>
      </c>
      <c r="E118" cm="1">
        <f t="array" ref="E118">INDEX(Sheet1!E:E,(ROW()-2)*5+6)</f>
        <v>15.107823854415408</v>
      </c>
      <c r="F118" cm="1">
        <f t="array" ref="F118">INDEX(Sheet1!F:F,(ROW()-2)*5+6)</f>
        <v>14.274531134352001</v>
      </c>
      <c r="G118" cm="1">
        <f t="array" ref="G118">INDEX(Sheet1!G:G,(ROW()-2)*5+6)</f>
        <v>15.174173381715889</v>
      </c>
      <c r="H118">
        <f t="shared" si="17"/>
        <v>53</v>
      </c>
      <c r="I118">
        <f t="shared" si="18"/>
        <v>126</v>
      </c>
      <c r="J118">
        <f t="shared" si="19"/>
        <v>0.83329272006340638</v>
      </c>
      <c r="K118">
        <f t="shared" si="13"/>
        <v>0.6943767573106705</v>
      </c>
      <c r="L118">
        <f t="shared" si="14"/>
        <v>52</v>
      </c>
      <c r="M118">
        <f t="shared" si="15"/>
        <v>6.634952730048127E-2</v>
      </c>
      <c r="N118">
        <f t="shared" si="16"/>
        <v>4.4022597729973098E-3</v>
      </c>
    </row>
    <row r="119" spans="1:14" x14ac:dyDescent="0.2">
      <c r="A119" t="str" cm="1">
        <f t="array" ref="A119">INDEX(Sheet1!A:A,(ROW()-2)*5+6)</f>
        <v>ClC(Cl)C(=O)</v>
      </c>
      <c r="B119" cm="1">
        <f t="array" ref="B119">INDEX(Sheet1!B:B,(ROW()-2)*5+6)</f>
        <v>1.8018019999999999E-3</v>
      </c>
      <c r="C119" cm="1">
        <f t="array" ref="C119">INDEX(Sheet1!C:C,(ROW()-2)*5+6)</f>
        <v>22.831520000000001</v>
      </c>
      <c r="D119" cm="1">
        <f t="array" ref="D119">INDEX(Sheet1!D:D,(ROW()-2)*5+6)</f>
        <v>-4436.7187999999996</v>
      </c>
      <c r="E119" cm="1">
        <f t="array" ref="E119">INDEX(Sheet1!E:E,(ROW()-2)*5+6)</f>
        <v>15.421683146352876</v>
      </c>
      <c r="F119" cm="1">
        <f t="array" ref="F119">INDEX(Sheet1!F:F,(ROW()-2)*5+6)</f>
        <v>14.837431192722402</v>
      </c>
      <c r="G119" cm="1">
        <f t="array" ref="G119">INDEX(Sheet1!G:G,(ROW()-2)*5+6)</f>
        <v>15.461712618484402</v>
      </c>
      <c r="H119">
        <f t="shared" si="17"/>
        <v>15</v>
      </c>
      <c r="I119">
        <f t="shared" si="18"/>
        <v>84</v>
      </c>
      <c r="J119">
        <f t="shared" si="19"/>
        <v>0.58425195363047422</v>
      </c>
      <c r="K119">
        <f t="shared" si="13"/>
        <v>0.34135034532102582</v>
      </c>
      <c r="L119">
        <f t="shared" si="14"/>
        <v>13</v>
      </c>
      <c r="M119">
        <f t="shared" si="15"/>
        <v>4.0029472131525523E-2</v>
      </c>
      <c r="N119">
        <f t="shared" si="16"/>
        <v>1.6023586391285785E-3</v>
      </c>
    </row>
    <row r="120" spans="1:14" x14ac:dyDescent="0.2">
      <c r="A120" t="str" cm="1">
        <f t="array" ref="A120">INDEX(Sheet1!A:A,(ROW()-2)*5+6)</f>
        <v>ClCCCCCCl</v>
      </c>
      <c r="B120" cm="1">
        <f t="array" ref="B120">INDEX(Sheet1!B:B,(ROW()-2)*5+6)</f>
        <v>1.4970059999999999E-3</v>
      </c>
      <c r="C120" cm="1">
        <f t="array" ref="C120">INDEX(Sheet1!C:C,(ROW()-2)*5+6)</f>
        <v>22.782630000000001</v>
      </c>
      <c r="D120" cm="1">
        <f t="array" ref="D120">INDEX(Sheet1!D:D,(ROW()-2)*5+6)</f>
        <v>-4970.0320000000002</v>
      </c>
      <c r="E120" cm="1">
        <f t="array" ref="E120">INDEX(Sheet1!E:E,(ROW()-2)*5+6)</f>
        <v>14.970093518599139</v>
      </c>
      <c r="F120" cm="1">
        <f t="array" ref="F120">INDEX(Sheet1!F:F,(ROW()-2)*5+6)</f>
        <v>15.342462275808</v>
      </c>
      <c r="G120" cm="1">
        <f t="array" ref="G120">INDEX(Sheet1!G:G,(ROW()-2)*5+6)</f>
        <v>15.095697000352596</v>
      </c>
      <c r="H120">
        <f t="shared" si="17"/>
        <v>84</v>
      </c>
      <c r="I120">
        <f t="shared" si="18"/>
        <v>35</v>
      </c>
      <c r="J120">
        <f t="shared" si="19"/>
        <v>0.37236875720886076</v>
      </c>
      <c r="K120">
        <f t="shared" si="13"/>
        <v>0.1386584913452715</v>
      </c>
      <c r="L120">
        <f t="shared" si="14"/>
        <v>77</v>
      </c>
      <c r="M120">
        <f t="shared" si="15"/>
        <v>0.12560348175345659</v>
      </c>
      <c r="N120">
        <f t="shared" si="16"/>
        <v>1.5776234628590902E-2</v>
      </c>
    </row>
    <row r="121" spans="1:14" x14ac:dyDescent="0.2">
      <c r="A121" t="str" cm="1">
        <f t="array" ref="A121">INDEX(Sheet1!A:A,(ROW()-2)*5+6)</f>
        <v>ClCCO</v>
      </c>
      <c r="B121" cm="1">
        <f t="array" ref="B121">INDEX(Sheet1!B:B,(ROW()-2)*5+6)</f>
        <v>1.7094020000000001E-3</v>
      </c>
      <c r="C121" cm="1">
        <f t="array" ref="C121">INDEX(Sheet1!C:C,(ROW()-2)*5+6)</f>
        <v>24.236822</v>
      </c>
      <c r="D121" cm="1">
        <f t="array" ref="D121">INDEX(Sheet1!D:D,(ROW()-2)*5+6)</f>
        <v>-5482.6293999999998</v>
      </c>
      <c r="E121" cm="1">
        <f t="array" ref="E121">INDEX(Sheet1!E:E,(ROW()-2)*5+6)</f>
        <v>15.593762545025328</v>
      </c>
      <c r="F121" cm="1">
        <f t="array" ref="F121">INDEX(Sheet1!F:F,(ROW()-2)*5+6)</f>
        <v>14.8648043383812</v>
      </c>
      <c r="G121" cm="1">
        <f t="array" ref="G121">INDEX(Sheet1!G:G,(ROW()-2)*5+6)</f>
        <v>15.624081579684036</v>
      </c>
      <c r="H121">
        <f t="shared" si="17"/>
        <v>5</v>
      </c>
      <c r="I121">
        <f t="shared" si="18"/>
        <v>82</v>
      </c>
      <c r="J121">
        <f t="shared" si="19"/>
        <v>0.72895820664412803</v>
      </c>
      <c r="K121">
        <f t="shared" si="13"/>
        <v>0.53138006703382323</v>
      </c>
      <c r="L121">
        <f t="shared" si="14"/>
        <v>6</v>
      </c>
      <c r="M121">
        <f t="shared" si="15"/>
        <v>3.0319034658708333E-2</v>
      </c>
      <c r="N121">
        <f t="shared" si="16"/>
        <v>9.1924386263595706E-4</v>
      </c>
    </row>
    <row r="122" spans="1:14" x14ac:dyDescent="0.2">
      <c r="A122" t="str" cm="1">
        <f t="array" ref="A122">INDEX(Sheet1!A:A,(ROW()-2)*5+6)</f>
        <v>CNCCO</v>
      </c>
      <c r="B122" cm="1">
        <f t="array" ref="B122">INDEX(Sheet1!B:B,(ROW()-2)*5+6)</f>
        <v>1.5873020000000001E-3</v>
      </c>
      <c r="C122" cm="1">
        <f t="array" ref="C122">INDEX(Sheet1!C:C,(ROW()-2)*5+6)</f>
        <v>24.907948000000001</v>
      </c>
      <c r="D122" cm="1">
        <f t="array" ref="D122">INDEX(Sheet1!D:D,(ROW()-2)*5+6)</f>
        <v>-5917.7460000000001</v>
      </c>
      <c r="E122" cm="1">
        <f t="array" ref="E122">INDEX(Sheet1!E:E,(ROW()-2)*5+6)</f>
        <v>15.471221179348461</v>
      </c>
      <c r="F122" cm="1">
        <f t="array" ref="F122">INDEX(Sheet1!F:F,(ROW()-2)*5+6)</f>
        <v>15.514697938708</v>
      </c>
      <c r="G122" cm="1">
        <f t="array" ref="G122">INDEX(Sheet1!G:G,(ROW()-2)*5+6)</f>
        <v>15.542321477438421</v>
      </c>
      <c r="H122">
        <f t="shared" si="17"/>
        <v>9</v>
      </c>
      <c r="I122">
        <f t="shared" si="18"/>
        <v>22</v>
      </c>
      <c r="J122">
        <f t="shared" si="19"/>
        <v>4.3476759359538875E-2</v>
      </c>
      <c r="K122">
        <f t="shared" si="13"/>
        <v>1.8902286044072511E-3</v>
      </c>
      <c r="L122">
        <f t="shared" si="14"/>
        <v>9</v>
      </c>
      <c r="M122">
        <f t="shared" si="15"/>
        <v>7.1100298089959324E-2</v>
      </c>
      <c r="N122">
        <f t="shared" si="16"/>
        <v>5.0552523884810734E-3</v>
      </c>
    </row>
    <row r="123" spans="1:14" x14ac:dyDescent="0.2">
      <c r="A123" t="str" cm="1">
        <f t="array" ref="A123">INDEX(Sheet1!A:A,(ROW()-2)*5+6)</f>
        <v>COC(C)OC</v>
      </c>
      <c r="B123" cm="1">
        <f t="array" ref="B123">INDEX(Sheet1!B:B,(ROW()-2)*5+6)</f>
        <v>1.969279E-3</v>
      </c>
      <c r="C123" cm="1">
        <f t="array" ref="C123">INDEX(Sheet1!C:C,(ROW()-2)*5+6)</f>
        <v>22.950458999999999</v>
      </c>
      <c r="D123" cm="1">
        <f t="array" ref="D123">INDEX(Sheet1!D:D,(ROW()-2)*5+6)</f>
        <v>-4081.8267000000001</v>
      </c>
      <c r="E123" cm="1">
        <f t="array" ref="E123">INDEX(Sheet1!E:E,(ROW()-2)*5+6)</f>
        <v>15.143460506847095</v>
      </c>
      <c r="F123" cm="1">
        <f t="array" ref="F123">INDEX(Sheet1!F:F,(ROW()-2)*5+6)</f>
        <v>14.912203398050698</v>
      </c>
      <c r="G123" cm="1">
        <f t="array" ref="G123">INDEX(Sheet1!G:G,(ROW()-2)*5+6)</f>
        <v>15.207793532960249</v>
      </c>
      <c r="H123">
        <f t="shared" si="17"/>
        <v>46</v>
      </c>
      <c r="I123">
        <f t="shared" si="18"/>
        <v>72</v>
      </c>
      <c r="J123">
        <f t="shared" si="19"/>
        <v>0.23125710879639705</v>
      </c>
      <c r="K123">
        <f t="shared" si="13"/>
        <v>5.3479850368868619E-2</v>
      </c>
      <c r="L123">
        <f t="shared" si="14"/>
        <v>47</v>
      </c>
      <c r="M123">
        <f t="shared" si="15"/>
        <v>6.4333026113153835E-2</v>
      </c>
      <c r="N123">
        <f t="shared" si="16"/>
        <v>4.1387382488757328E-3</v>
      </c>
    </row>
    <row r="124" spans="1:14" x14ac:dyDescent="0.2">
      <c r="A124" t="str" cm="1">
        <f t="array" ref="A124">INDEX(Sheet1!A:A,(ROW()-2)*5+6)</f>
        <v>COCCOCCO</v>
      </c>
      <c r="B124" cm="1">
        <f t="array" ref="B124">INDEX(Sheet1!B:B,(ROW()-2)*5+6)</f>
        <v>1.488095E-3</v>
      </c>
      <c r="C124" cm="1">
        <f t="array" ref="C124">INDEX(Sheet1!C:C,(ROW()-2)*5+6)</f>
        <v>25.075724000000001</v>
      </c>
      <c r="D124" cm="1">
        <f t="array" ref="D124">INDEX(Sheet1!D:D,(ROW()-2)*5+6)</f>
        <v>-6609.1972999999998</v>
      </c>
      <c r="E124" cm="1">
        <f t="array" ref="E124">INDEX(Sheet1!E:E,(ROW()-2)*5+6)</f>
        <v>15.115476034157226</v>
      </c>
      <c r="F124" cm="1">
        <f t="array" ref="F124">INDEX(Sheet1!F:F,(ROW()-2)*5+6)</f>
        <v>15.240610543856501</v>
      </c>
      <c r="G124" cm="1">
        <f t="array" ref="G124">INDEX(Sheet1!G:G,(ROW()-2)*5+6)</f>
        <v>15.277019147877846</v>
      </c>
      <c r="H124">
        <f t="shared" si="17"/>
        <v>51</v>
      </c>
      <c r="I124">
        <f t="shared" si="18"/>
        <v>42</v>
      </c>
      <c r="J124">
        <f t="shared" si="19"/>
        <v>0.12513450969927575</v>
      </c>
      <c r="K124">
        <f t="shared" si="13"/>
        <v>1.5658645517678139E-2</v>
      </c>
      <c r="L124">
        <f t="shared" si="14"/>
        <v>34</v>
      </c>
      <c r="M124">
        <f t="shared" si="15"/>
        <v>0.16154311372062047</v>
      </c>
      <c r="N124">
        <f t="shared" si="16"/>
        <v>2.6096177590553316E-2</v>
      </c>
    </row>
    <row r="125" spans="1:14" x14ac:dyDescent="0.2">
      <c r="A125" t="str" cm="1">
        <f t="array" ref="A125">INDEX(Sheet1!A:A,(ROW()-2)*5+6)</f>
        <v>COCCOCCOCCOCCOC</v>
      </c>
      <c r="B125" cm="1">
        <f t="array" ref="B125">INDEX(Sheet1!B:B,(ROW()-2)*5+6)</f>
        <v>1.41844E-3</v>
      </c>
      <c r="C125" cm="1">
        <f t="array" ref="C125">INDEX(Sheet1!C:C,(ROW()-2)*5+6)</f>
        <v>24.961517000000001</v>
      </c>
      <c r="D125" cm="1">
        <f t="array" ref="D125">INDEX(Sheet1!D:D,(ROW()-2)*5+6)</f>
        <v>-7289.5654000000004</v>
      </c>
      <c r="E125" cm="1">
        <f t="array" ref="E125">INDEX(Sheet1!E:E,(ROW()-2)*5+6)</f>
        <v>14.497293408757786</v>
      </c>
      <c r="F125" cm="1">
        <f t="array" ref="F125">INDEX(Sheet1!F:F,(ROW()-2)*5+6)</f>
        <v>14.621705854024</v>
      </c>
      <c r="G125" cm="1">
        <f t="array" ref="G125">INDEX(Sheet1!G:G,(ROW()-2)*5+6)</f>
        <v>14.610136067293039</v>
      </c>
      <c r="H125">
        <f t="shared" si="17"/>
        <v>126</v>
      </c>
      <c r="I125">
        <f t="shared" si="18"/>
        <v>106</v>
      </c>
      <c r="J125">
        <f t="shared" si="19"/>
        <v>0.12441244526621453</v>
      </c>
      <c r="K125">
        <f t="shared" si="13"/>
        <v>1.5478456537118827E-2</v>
      </c>
      <c r="L125">
        <f t="shared" si="14"/>
        <v>129</v>
      </c>
      <c r="M125">
        <f t="shared" si="15"/>
        <v>0.11284265853525355</v>
      </c>
      <c r="N125">
        <f t="shared" si="16"/>
        <v>1.2733465585303831E-2</v>
      </c>
    </row>
    <row r="126" spans="1:14" x14ac:dyDescent="0.2">
      <c r="A126" t="str" cm="1">
        <f t="array" ref="A126">INDEX(Sheet1!A:A,(ROW()-2)*5+6)</f>
        <v>CSCCC=O</v>
      </c>
      <c r="B126" cm="1">
        <f t="array" ref="B126">INDEX(Sheet1!B:B,(ROW()-2)*5+6)</f>
        <v>1.538462E-3</v>
      </c>
      <c r="C126" cm="1">
        <f t="array" ref="C126">INDEX(Sheet1!C:C,(ROW()-2)*5+6)</f>
        <v>22.927479999999999</v>
      </c>
      <c r="D126" cm="1">
        <f t="array" ref="D126">INDEX(Sheet1!D:D,(ROW()-2)*5+6)</f>
        <v>-4832.7602999999999</v>
      </c>
      <c r="E126" cm="1">
        <f t="array" ref="E126">INDEX(Sheet1!E:E,(ROW()-2)*5+6)</f>
        <v>15.206269939120999</v>
      </c>
      <c r="F126" cm="1">
        <f t="array" ref="F126">INDEX(Sheet1!F:F,(ROW()-2)*5+6)</f>
        <v>15.492461923341398</v>
      </c>
      <c r="G126" cm="1">
        <f t="array" ref="G126">INDEX(Sheet1!G:G,(ROW()-2)*5+6)</f>
        <v>15.280072881008367</v>
      </c>
      <c r="H126">
        <f t="shared" si="17"/>
        <v>36</v>
      </c>
      <c r="I126">
        <f t="shared" si="18"/>
        <v>24</v>
      </c>
      <c r="J126">
        <f t="shared" si="19"/>
        <v>0.28619198422039993</v>
      </c>
      <c r="K126">
        <f t="shared" si="13"/>
        <v>8.1905851832009643E-2</v>
      </c>
      <c r="L126">
        <f t="shared" si="14"/>
        <v>32</v>
      </c>
      <c r="M126">
        <f t="shared" si="15"/>
        <v>7.3802941887368689E-2</v>
      </c>
      <c r="N126">
        <f t="shared" si="16"/>
        <v>5.4468742312303196E-3</v>
      </c>
    </row>
    <row r="127" spans="1:14" x14ac:dyDescent="0.2">
      <c r="A127" t="str" cm="1">
        <f t="array" ref="A127">INDEX(Sheet1!A:A,(ROW()-2)*5+6)</f>
        <v>CSCCCC</v>
      </c>
      <c r="B127" cm="1">
        <f t="array" ref="B127">INDEX(Sheet1!B:B,(ROW()-2)*5+6)</f>
        <v>1.6863410000000001E-3</v>
      </c>
      <c r="C127" cm="1">
        <f t="array" ref="C127">INDEX(Sheet1!C:C,(ROW()-2)*5+6)</f>
        <v>22.635328000000001</v>
      </c>
      <c r="D127" cm="1">
        <f t="array" ref="D127">INDEX(Sheet1!D:D,(ROW()-2)*5+6)</f>
        <v>-4224.384</v>
      </c>
      <c r="E127" cm="1">
        <f t="array" ref="E127">INDEX(Sheet1!E:E,(ROW()-2)*5+6)</f>
        <v>15.057963414496658</v>
      </c>
      <c r="F127" cm="1">
        <f t="array" ref="F127">INDEX(Sheet1!F:F,(ROW()-2)*5+6)</f>
        <v>15.511576061056001</v>
      </c>
      <c r="G127" cm="1">
        <f t="array" ref="G127">INDEX(Sheet1!G:G,(ROW()-2)*5+6)</f>
        <v>15.154335887519174</v>
      </c>
      <c r="H127">
        <f t="shared" si="17"/>
        <v>58</v>
      </c>
      <c r="I127">
        <f t="shared" si="18"/>
        <v>23</v>
      </c>
      <c r="J127">
        <f t="shared" si="19"/>
        <v>0.45361264655934264</v>
      </c>
      <c r="K127">
        <f t="shared" si="13"/>
        <v>0.20576443311857109</v>
      </c>
      <c r="L127">
        <f t="shared" si="14"/>
        <v>58</v>
      </c>
      <c r="M127">
        <f t="shared" si="15"/>
        <v>9.6372473022515948E-2</v>
      </c>
      <c r="N127">
        <f t="shared" si="16"/>
        <v>9.2876535564755634E-3</v>
      </c>
    </row>
    <row r="128" spans="1:14" x14ac:dyDescent="0.2">
      <c r="A128" t="str" cm="1">
        <f t="array" ref="A128">INDEX(Sheet1!A:A,(ROW()-2)*5+6)</f>
        <v>N#CC(C)CCC#N</v>
      </c>
      <c r="B128" cm="1">
        <f t="array" ref="B128">INDEX(Sheet1!B:B,(ROW()-2)*5+6)</f>
        <v>1.3477090000000001E-3</v>
      </c>
      <c r="C128" cm="1">
        <f t="array" ref="C128">INDEX(Sheet1!C:C,(ROW()-2)*5+6)</f>
        <v>24.078876000000001</v>
      </c>
      <c r="D128" cm="1">
        <f t="array" ref="D128">INDEX(Sheet1!D:D,(ROW()-2)*5+6)</f>
        <v>-6793.7372999999998</v>
      </c>
      <c r="E128" cm="1">
        <f t="array" ref="E128">INDEX(Sheet1!E:E,(ROW()-2)*5+6)</f>
        <v>14.872501919948258</v>
      </c>
      <c r="F128" cm="1">
        <f t="array" ref="F128">INDEX(Sheet1!F:F,(ROW()-2)*5+6)</f>
        <v>14.922895097154301</v>
      </c>
      <c r="G128" cm="1">
        <f t="array" ref="G128">INDEX(Sheet1!G:G,(ROW()-2)*5+6)</f>
        <v>15.056543106531</v>
      </c>
      <c r="H128">
        <f t="shared" si="17"/>
        <v>96</v>
      </c>
      <c r="I128">
        <f t="shared" si="18"/>
        <v>69</v>
      </c>
      <c r="J128">
        <f t="shared" si="19"/>
        <v>5.0393177206043305E-2</v>
      </c>
      <c r="K128">
        <f t="shared" si="13"/>
        <v>2.5394723089196825E-3</v>
      </c>
      <c r="L128">
        <f t="shared" si="14"/>
        <v>81</v>
      </c>
      <c r="M128">
        <f t="shared" si="15"/>
        <v>0.18404118658274271</v>
      </c>
      <c r="N128">
        <f t="shared" si="16"/>
        <v>3.3871158358783918E-2</v>
      </c>
    </row>
    <row r="129" spans="1:14" x14ac:dyDescent="0.2">
      <c r="A129" t="str" cm="1">
        <f t="array" ref="A129">INDEX(Sheet1!A:A,(ROW()-2)*5+6)</f>
        <v>N1C(C)C1</v>
      </c>
      <c r="B129" cm="1">
        <f t="array" ref="B129">INDEX(Sheet1!B:B,(ROW()-2)*5+6)</f>
        <v>1.8521950000000001E-3</v>
      </c>
      <c r="C129" cm="1">
        <f t="array" ref="C129">INDEX(Sheet1!C:C,(ROW()-2)*5+6)</f>
        <v>22.864692999999999</v>
      </c>
      <c r="D129" cm="1">
        <f t="array" ref="D129">INDEX(Sheet1!D:D,(ROW()-2)*5+6)</f>
        <v>-4738.3433000000005</v>
      </c>
      <c r="E129" cm="1">
        <f t="array" ref="E129">INDEX(Sheet1!E:E,(ROW()-2)*5+6)</f>
        <v>15.51693172262755</v>
      </c>
      <c r="F129" cm="1">
        <f t="array" ref="F129">INDEX(Sheet1!F:F,(ROW()-2)*5+6)</f>
        <v>14.088357231456499</v>
      </c>
      <c r="G129" cm="1">
        <f t="array" ref="G129">INDEX(Sheet1!G:G,(ROW()-2)*5+6)</f>
        <v>15.595669286028439</v>
      </c>
      <c r="H129">
        <f t="shared" si="17"/>
        <v>6</v>
      </c>
      <c r="I129">
        <f t="shared" si="18"/>
        <v>134</v>
      </c>
      <c r="J129">
        <f t="shared" si="19"/>
        <v>1.4285744911710516</v>
      </c>
      <c r="K129">
        <f t="shared" si="13"/>
        <v>2.0408250768246292</v>
      </c>
      <c r="L129">
        <f t="shared" si="14"/>
        <v>7</v>
      </c>
      <c r="M129">
        <f t="shared" si="15"/>
        <v>7.8737563400888888E-2</v>
      </c>
      <c r="N129">
        <f t="shared" si="16"/>
        <v>6.1996038903089972E-3</v>
      </c>
    </row>
    <row r="130" spans="1:14" x14ac:dyDescent="0.2">
      <c r="A130" t="str" cm="1">
        <f t="array" ref="A130">INDEX(Sheet1!A:A,(ROW()-2)*5+6)</f>
        <v>n1c(C)cc(C)cc1(C)</v>
      </c>
      <c r="B130" cm="1">
        <f t="array" ref="B130">INDEX(Sheet1!B:B,(ROW()-2)*5+6)</f>
        <v>1.5313939999999999E-3</v>
      </c>
      <c r="C130" cm="1">
        <f t="array" ref="C130">INDEX(Sheet1!C:C,(ROW()-2)*5+6)</f>
        <v>22.851934</v>
      </c>
      <c r="D130" cm="1">
        <f t="array" ref="D130">INDEX(Sheet1!D:D,(ROW()-2)*5+6)</f>
        <v>-5281.0722999999998</v>
      </c>
      <c r="E130" cm="1">
        <f t="array" ref="E130">INDEX(Sheet1!E:E,(ROW()-2)*5+6)</f>
        <v>15.02151130486571</v>
      </c>
      <c r="F130" cm="1">
        <f t="array" ref="F130">INDEX(Sheet1!F:F,(ROW()-2)*5+6)</f>
        <v>14.764531566213801</v>
      </c>
      <c r="G130" cm="1">
        <f t="array" ref="G130">INDEX(Sheet1!G:G,(ROW()-2)*5+6)</f>
        <v>15.101120495283006</v>
      </c>
      <c r="H130">
        <f t="shared" ref="H130:H142" si="20">_xlfn.RANK.AVG(E130,E:E)</f>
        <v>70</v>
      </c>
      <c r="I130">
        <f t="shared" ref="I130:I142" si="21">_xlfn.RANK.AVG(F130,F:F)</f>
        <v>90</v>
      </c>
      <c r="J130">
        <f t="shared" ref="J130:J142" si="22">ABS(F130-E130)</f>
        <v>0.25697973865190882</v>
      </c>
      <c r="K130">
        <f t="shared" si="13"/>
        <v>6.6038586077603365E-2</v>
      </c>
      <c r="L130">
        <f t="shared" si="14"/>
        <v>73</v>
      </c>
      <c r="M130">
        <f t="shared" si="15"/>
        <v>7.960919041729575E-2</v>
      </c>
      <c r="N130">
        <f t="shared" si="16"/>
        <v>6.3376231988972534E-3</v>
      </c>
    </row>
    <row r="131" spans="1:14" x14ac:dyDescent="0.2">
      <c r="A131" t="str" cm="1">
        <f t="array" ref="A131">INDEX(Sheet1!A:A,(ROW()-2)*5+6)</f>
        <v>n1ccc(C)cc1</v>
      </c>
      <c r="B131" cm="1">
        <f t="array" ref="B131">INDEX(Sheet1!B:B,(ROW()-2)*5+6)</f>
        <v>1.5476279999999999E-3</v>
      </c>
      <c r="C131" cm="1">
        <f t="array" ref="C131">INDEX(Sheet1!C:C,(ROW()-2)*5+6)</f>
        <v>22.74633</v>
      </c>
      <c r="D131" cm="1">
        <f t="array" ref="D131">INDEX(Sheet1!D:D,(ROW()-2)*5+6)</f>
        <v>-4906.8315000000002</v>
      </c>
      <c r="E131" cm="1">
        <f t="array" ref="E131">INDEX(Sheet1!E:E,(ROW()-2)*5+6)</f>
        <v>15.346986928906793</v>
      </c>
      <c r="F131" cm="1">
        <f t="array" ref="F131">INDEX(Sheet1!F:F,(ROW()-2)*5+6)</f>
        <v>15.152380179318001</v>
      </c>
      <c r="G131" cm="1">
        <f t="array" ref="G131">INDEX(Sheet1!G:G,(ROW()-2)*5+6)</f>
        <v>15.370528405209356</v>
      </c>
      <c r="H131">
        <f t="shared" si="20"/>
        <v>19</v>
      </c>
      <c r="I131">
        <f t="shared" si="21"/>
        <v>49</v>
      </c>
      <c r="J131">
        <f t="shared" si="22"/>
        <v>0.19460674958879132</v>
      </c>
      <c r="K131">
        <f t="shared" ref="K131:K142" si="23">J131^2</f>
        <v>3.7871786985514529E-2</v>
      </c>
      <c r="L131">
        <f t="shared" ref="L131:L142" si="24">_xlfn.RANK.AVG(G131,G:G)</f>
        <v>23</v>
      </c>
      <c r="M131">
        <f t="shared" ref="M131:M142" si="25">ABS(G131-E131)</f>
        <v>2.3541476302563424E-2</v>
      </c>
      <c r="N131">
        <f t="shared" ref="N131:N142" si="26">M131^2</f>
        <v>5.5420110650415526E-4</v>
      </c>
    </row>
    <row r="132" spans="1:14" x14ac:dyDescent="0.2">
      <c r="A132" t="str" cm="1">
        <f t="array" ref="A132">INDEX(Sheet1!A:A,(ROW()-2)*5+6)</f>
        <v>O=C(C)C1CCCCC1</v>
      </c>
      <c r="B132" cm="1">
        <f t="array" ref="B132">INDEX(Sheet1!B:B,(ROW()-2)*5+6)</f>
        <v>1.48434E-3</v>
      </c>
      <c r="C132" cm="1">
        <f t="array" ref="C132">INDEX(Sheet1!C:C,(ROW()-2)*5+6)</f>
        <v>22.876963</v>
      </c>
      <c r="D132" cm="1">
        <f t="array" ref="D132">INDEX(Sheet1!D:D,(ROW()-2)*5+6)</f>
        <v>-4875.4296999999997</v>
      </c>
      <c r="E132" cm="1">
        <f t="array" ref="E132">INDEX(Sheet1!E:E,(ROW()-2)*5+6)</f>
        <v>15.027692573284865</v>
      </c>
      <c r="F132" cm="1">
        <f t="array" ref="F132">INDEX(Sheet1!F:F,(ROW()-2)*5+6)</f>
        <v>15.640167679101999</v>
      </c>
      <c r="G132" cm="1">
        <f t="array" ref="G132">INDEX(Sheet1!G:G,(ROW()-2)*5+6)</f>
        <v>15.131738194224621</v>
      </c>
      <c r="H132">
        <f t="shared" si="20"/>
        <v>67</v>
      </c>
      <c r="I132">
        <f t="shared" si="21"/>
        <v>15</v>
      </c>
      <c r="J132">
        <f t="shared" si="22"/>
        <v>0.61247510581713449</v>
      </c>
      <c r="K132">
        <f t="shared" si="23"/>
        <v>0.37512575524571007</v>
      </c>
      <c r="L132">
        <f t="shared" si="24"/>
        <v>63</v>
      </c>
      <c r="M132">
        <f t="shared" si="25"/>
        <v>0.10404562093975578</v>
      </c>
      <c r="N132">
        <f t="shared" si="26"/>
        <v>1.0825491236739346E-2</v>
      </c>
    </row>
    <row r="133" spans="1:14" x14ac:dyDescent="0.2">
      <c r="A133" t="str" cm="1">
        <f t="array" ref="A133">INDEX(Sheet1!A:A,(ROW()-2)*5+6)</f>
        <v>O=C(C=C)OCCCCCCOC(=O)C=C</v>
      </c>
      <c r="B133" cm="1">
        <f t="array" ref="B133">INDEX(Sheet1!B:B,(ROW()-2)*5+6)</f>
        <v>1.30719E-3</v>
      </c>
      <c r="C133" cm="1">
        <f t="array" ref="C133">INDEX(Sheet1!C:C,(ROW()-2)*5+6)</f>
        <v>24.794418</v>
      </c>
      <c r="D133" cm="1">
        <f t="array" ref="D133">INDEX(Sheet1!D:D,(ROW()-2)*5+6)</f>
        <v>-7321.4669999999996</v>
      </c>
      <c r="E133" cm="1">
        <f t="array" ref="E133">INDEX(Sheet1!E:E,(ROW()-2)*5+6)</f>
        <v>14.473149727944026</v>
      </c>
      <c r="F133" cm="1">
        <f t="array" ref="F133">INDEX(Sheet1!F:F,(ROW()-2)*5+6)</f>
        <v>15.223869552270001</v>
      </c>
      <c r="G133" cm="1">
        <f t="array" ref="G133">INDEX(Sheet1!G:G,(ROW()-2)*5+6)</f>
        <v>14.58629395847252</v>
      </c>
      <c r="H133">
        <f t="shared" si="20"/>
        <v>129</v>
      </c>
      <c r="I133">
        <f t="shared" si="21"/>
        <v>43</v>
      </c>
      <c r="J133">
        <f t="shared" si="22"/>
        <v>0.75071982432597473</v>
      </c>
      <c r="K133">
        <f t="shared" si="23"/>
        <v>0.56358025463602235</v>
      </c>
      <c r="L133">
        <f t="shared" si="24"/>
        <v>130</v>
      </c>
      <c r="M133">
        <f t="shared" si="25"/>
        <v>0.11314423052849421</v>
      </c>
      <c r="N133">
        <f t="shared" si="26"/>
        <v>1.2801616901885041E-2</v>
      </c>
    </row>
    <row r="134" spans="1:14" x14ac:dyDescent="0.2">
      <c r="A134" t="str" cm="1">
        <f t="array" ref="A134">INDEX(Sheet1!A:A,(ROW()-2)*5+6)</f>
        <v>O=C(CCCCCCC)OCC(OC(CCCCCCC)=O)COC(CCCCCCC)=O</v>
      </c>
      <c r="B134" cm="1">
        <f t="array" ref="B134">INDEX(Sheet1!B:B,(ROW()-2)*5+6)</f>
        <v>1.1755030000000001E-3</v>
      </c>
      <c r="C134" cm="1">
        <f t="array" ref="C134">INDEX(Sheet1!C:C,(ROW()-2)*5+6)</f>
        <v>28.354458000000001</v>
      </c>
      <c r="D134" cm="1">
        <f t="array" ref="D134">INDEX(Sheet1!D:D,(ROW()-2)*5+6)</f>
        <v>-12219.037</v>
      </c>
      <c r="E134" cm="1">
        <f t="array" ref="E134">INDEX(Sheet1!E:E,(ROW()-2)*5+6)</f>
        <v>13.293160451201729</v>
      </c>
      <c r="F134" cm="1">
        <f t="array" ref="F134">INDEX(Sheet1!F:F,(ROW()-2)*5+6)</f>
        <v>13.990943349389001</v>
      </c>
      <c r="G134" cm="1">
        <f t="array" ref="G134">INDEX(Sheet1!G:G,(ROW()-2)*5+6)</f>
        <v>13.566726012039421</v>
      </c>
      <c r="H134">
        <f t="shared" si="20"/>
        <v>140</v>
      </c>
      <c r="I134">
        <f t="shared" si="21"/>
        <v>137</v>
      </c>
      <c r="J134">
        <f t="shared" si="22"/>
        <v>0.69778289818727224</v>
      </c>
      <c r="K134">
        <f t="shared" si="23"/>
        <v>0.48690097300262913</v>
      </c>
      <c r="L134">
        <f t="shared" si="24"/>
        <v>140</v>
      </c>
      <c r="M134">
        <f t="shared" si="25"/>
        <v>0.27356556083769235</v>
      </c>
      <c r="N134">
        <f t="shared" si="26"/>
        <v>7.4838116076441155E-2</v>
      </c>
    </row>
    <row r="135" spans="1:14" x14ac:dyDescent="0.2">
      <c r="A135" t="str" cm="1">
        <f t="array" ref="A135">INDEX(Sheet1!A:A,(ROW()-2)*5+6)</f>
        <v>O=C(OCC)CCCCCCCCCCCCC</v>
      </c>
      <c r="B135" cm="1">
        <f t="array" ref="B135">INDEX(Sheet1!B:B,(ROW()-2)*5+6)</f>
        <v>1.35373E-3</v>
      </c>
      <c r="C135" cm="1">
        <f t="array" ref="C135">INDEX(Sheet1!C:C,(ROW()-2)*5+6)</f>
        <v>24.887726000000001</v>
      </c>
      <c r="D135" cm="1">
        <f t="array" ref="D135">INDEX(Sheet1!D:D,(ROW()-2)*5+6)</f>
        <v>-7609.1454999999996</v>
      </c>
      <c r="E135" cm="1">
        <f t="array" ref="E135">INDEX(Sheet1!E:E,(ROW()-2)*5+6)</f>
        <v>14.095004195651121</v>
      </c>
      <c r="F135" cm="1">
        <f t="array" ref="F135">INDEX(Sheet1!F:F,(ROW()-2)*5+6)</f>
        <v>14.586997462285002</v>
      </c>
      <c r="G135" cm="1">
        <f t="array" ref="G135">INDEX(Sheet1!G:G,(ROW()-2)*5+6)</f>
        <v>14.301279706442868</v>
      </c>
      <c r="H135">
        <f t="shared" si="20"/>
        <v>134</v>
      </c>
      <c r="I135">
        <f t="shared" si="21"/>
        <v>108</v>
      </c>
      <c r="J135">
        <f t="shared" si="22"/>
        <v>0.49199326663388021</v>
      </c>
      <c r="K135">
        <f t="shared" si="23"/>
        <v>0.24205737441307634</v>
      </c>
      <c r="L135">
        <f t="shared" si="24"/>
        <v>135</v>
      </c>
      <c r="M135">
        <f t="shared" si="25"/>
        <v>0.20627551079174644</v>
      </c>
      <c r="N135">
        <f t="shared" si="26"/>
        <v>4.2549586352395904E-2</v>
      </c>
    </row>
    <row r="136" spans="1:14" x14ac:dyDescent="0.2">
      <c r="A136" t="str" cm="1">
        <f t="array" ref="A136">INDEX(Sheet1!A:A,(ROW()-2)*5+6)</f>
        <v>O=C=NCCCCCCN=C=O</v>
      </c>
      <c r="B136" cm="1">
        <f t="array" ref="B136">INDEX(Sheet1!B:B,(ROW()-2)*5+6)</f>
        <v>1.3873469999999999E-3</v>
      </c>
      <c r="C136" cm="1">
        <f t="array" ref="C136">INDEX(Sheet1!C:C,(ROW()-2)*5+6)</f>
        <v>24.395948000000001</v>
      </c>
      <c r="D136" cm="1">
        <f t="array" ref="D136">INDEX(Sheet1!D:D,(ROW()-2)*5+6)</f>
        <v>-7360.4385000000002</v>
      </c>
      <c r="E136" cm="1">
        <f t="array" ref="E136">INDEX(Sheet1!E:E,(ROW()-2)*5+6)</f>
        <v>14.900902509431649</v>
      </c>
      <c r="F136" cm="1">
        <f t="array" ref="F136">INDEX(Sheet1!F:F,(ROW()-2)*5+6)</f>
        <v>14.1844657283405</v>
      </c>
      <c r="G136" cm="1">
        <f t="array" ref="G136">INDEX(Sheet1!G:G,(ROW()-2)*5+6)</f>
        <v>15.029012943195449</v>
      </c>
      <c r="H136">
        <f t="shared" si="20"/>
        <v>90</v>
      </c>
      <c r="I136">
        <f t="shared" si="21"/>
        <v>131</v>
      </c>
      <c r="J136">
        <f t="shared" si="22"/>
        <v>0.71643678109114894</v>
      </c>
      <c r="K136">
        <f t="shared" si="23"/>
        <v>0.51328166130024688</v>
      </c>
      <c r="L136">
        <f t="shared" si="24"/>
        <v>87</v>
      </c>
      <c r="M136">
        <f t="shared" si="25"/>
        <v>0.12811043376379949</v>
      </c>
      <c r="N136">
        <f t="shared" si="26"/>
        <v>1.6412283239148857E-2</v>
      </c>
    </row>
    <row r="137" spans="1:14" x14ac:dyDescent="0.2">
      <c r="A137" t="str" cm="1">
        <f t="array" ref="A137">INDEX(Sheet1!A:A,(ROW()-2)*5+6)</f>
        <v>O=S(=O)=O</v>
      </c>
      <c r="B137" cm="1">
        <f t="array" ref="B137">INDEX(Sheet1!B:B,(ROW()-2)*5+6)</f>
        <v>2.0372820000000001E-3</v>
      </c>
      <c r="C137" cm="1">
        <f t="array" ref="C137">INDEX(Sheet1!C:C,(ROW()-2)*5+6)</f>
        <v>23.417501000000001</v>
      </c>
      <c r="D137" cm="1">
        <f t="array" ref="D137">INDEX(Sheet1!D:D,(ROW()-2)*5+6)</f>
        <v>-4537.9844000000003</v>
      </c>
      <c r="E137" cm="1">
        <f t="array" ref="E137">INDEX(Sheet1!E:E,(ROW()-2)*5+6)</f>
        <v>15.918656420802343</v>
      </c>
      <c r="F137" cm="1">
        <f t="array" ref="F137">INDEX(Sheet1!F:F,(ROW()-2)*5+6)</f>
        <v>14.172347065599201</v>
      </c>
      <c r="G137" cm="1">
        <f t="array" ref="G137">INDEX(Sheet1!G:G,(ROW()-2)*5+6)</f>
        <v>15.963124083320135</v>
      </c>
      <c r="H137">
        <f t="shared" si="20"/>
        <v>2</v>
      </c>
      <c r="I137">
        <f t="shared" si="21"/>
        <v>132</v>
      </c>
      <c r="J137">
        <f t="shared" si="22"/>
        <v>1.7463093552031417</v>
      </c>
      <c r="K137">
        <f t="shared" si="23"/>
        <v>3.0495963640700126</v>
      </c>
      <c r="L137">
        <f t="shared" si="24"/>
        <v>2</v>
      </c>
      <c r="M137">
        <f t="shared" si="25"/>
        <v>4.4467662517792661E-2</v>
      </c>
      <c r="N137">
        <f t="shared" si="26"/>
        <v>1.9773730097963024E-3</v>
      </c>
    </row>
    <row r="138" spans="1:14" x14ac:dyDescent="0.2">
      <c r="A138" t="str" cm="1">
        <f t="array" ref="A138">INDEX(Sheet1!A:A,(ROW()-2)*5+6)</f>
        <v>OC(C)CO</v>
      </c>
      <c r="B138" cm="1">
        <f t="array" ref="B138">INDEX(Sheet1!B:B,(ROW()-2)*5+6)</f>
        <v>1.4784150000000001E-3</v>
      </c>
      <c r="C138" cm="1">
        <f t="array" ref="C138">INDEX(Sheet1!C:C,(ROW()-2)*5+6)</f>
        <v>26.564257000000001</v>
      </c>
      <c r="D138" cm="1">
        <f t="array" ref="D138">INDEX(Sheet1!D:D,(ROW()-2)*5+6)</f>
        <v>-6995.7313999999997</v>
      </c>
      <c r="E138" cm="1">
        <f t="array" ref="E138">INDEX(Sheet1!E:E,(ROW()-2)*5+6)</f>
        <v>15.596936821821977</v>
      </c>
      <c r="F138" cm="1">
        <f t="array" ref="F138">INDEX(Sheet1!F:F,(ROW()-2)*5+6)</f>
        <v>16.221662762269002</v>
      </c>
      <c r="G138" cm="1">
        <f t="array" ref="G138">INDEX(Sheet1!G:G,(ROW()-2)*5+6)</f>
        <v>15.798290733678899</v>
      </c>
      <c r="H138">
        <f t="shared" si="20"/>
        <v>4</v>
      </c>
      <c r="I138">
        <f t="shared" si="21"/>
        <v>2</v>
      </c>
      <c r="J138">
        <f t="shared" si="22"/>
        <v>0.6247259404470249</v>
      </c>
      <c r="K138">
        <f t="shared" si="23"/>
        <v>0.39028250066741971</v>
      </c>
      <c r="L138">
        <f t="shared" si="24"/>
        <v>3</v>
      </c>
      <c r="M138">
        <f t="shared" si="25"/>
        <v>0.20135391185692164</v>
      </c>
      <c r="N138">
        <f t="shared" si="26"/>
        <v>4.0543397820084967E-2</v>
      </c>
    </row>
    <row r="139" spans="1:14" x14ac:dyDescent="0.2">
      <c r="A139" t="str" cm="1">
        <f t="array" ref="A139">INDEX(Sheet1!A:A,(ROW()-2)*5+6)</f>
        <v>OCC(O)CC</v>
      </c>
      <c r="B139" cm="1">
        <f t="array" ref="B139">INDEX(Sheet1!B:B,(ROW()-2)*5+6)</f>
        <v>1.4705880000000001E-3</v>
      </c>
      <c r="C139" cm="1">
        <f t="array" ref="C139">INDEX(Sheet1!C:C,(ROW()-2)*5+6)</f>
        <v>26.642220999999999</v>
      </c>
      <c r="D139" cm="1">
        <f t="array" ref="D139">INDEX(Sheet1!D:D,(ROW()-2)*5+6)</f>
        <v>-7131.9359999999997</v>
      </c>
      <c r="E139" cm="1">
        <f t="array" ref="E139">INDEX(Sheet1!E:E,(ROW()-2)*5+6)</f>
        <v>15.466096170581809</v>
      </c>
      <c r="F139" cm="1">
        <f t="array" ref="F139">INDEX(Sheet1!F:F,(ROW()-2)*5+6)</f>
        <v>16.154081501632</v>
      </c>
      <c r="G139" cm="1">
        <f t="array" ref="G139">INDEX(Sheet1!G:G,(ROW()-2)*5+6)</f>
        <v>15.631212706473784</v>
      </c>
      <c r="H139">
        <f t="shared" si="20"/>
        <v>10</v>
      </c>
      <c r="I139">
        <f t="shared" si="21"/>
        <v>4</v>
      </c>
      <c r="J139">
        <f t="shared" si="22"/>
        <v>0.68798533105019111</v>
      </c>
      <c r="K139">
        <f t="shared" si="23"/>
        <v>0.47332381574024107</v>
      </c>
      <c r="L139">
        <f t="shared" si="24"/>
        <v>5</v>
      </c>
      <c r="M139">
        <f t="shared" si="25"/>
        <v>0.1651165358919755</v>
      </c>
      <c r="N139">
        <f t="shared" si="26"/>
        <v>2.7263470424966033E-2</v>
      </c>
    </row>
    <row r="140" spans="1:14" x14ac:dyDescent="0.2">
      <c r="A140" t="str" cm="1">
        <f t="array" ref="A140">INDEX(Sheet1!A:A,(ROW()-2)*5+6)</f>
        <v>OCCOCCOCCOC</v>
      </c>
      <c r="B140" cm="1">
        <f t="array" ref="B140">INDEX(Sheet1!B:B,(ROW()-2)*5+6)</f>
        <v>1.520219E-3</v>
      </c>
      <c r="C140" cm="1">
        <f t="array" ref="C140">INDEX(Sheet1!C:C,(ROW()-2)*5+6)</f>
        <v>25.46491</v>
      </c>
      <c r="D140" cm="1">
        <f t="array" ref="D140">INDEX(Sheet1!D:D,(ROW()-2)*5+6)</f>
        <v>-7513.32</v>
      </c>
      <c r="E140" cm="1">
        <f t="array" ref="E140">INDEX(Sheet1!E:E,(ROW()-2)*5+6)</f>
        <v>14.819815830061701</v>
      </c>
      <c r="F140" cm="1">
        <f t="array" ref="F140">INDEX(Sheet1!F:F,(ROW()-2)*5+6)</f>
        <v>14.043018182920001</v>
      </c>
      <c r="G140" cm="1">
        <f t="array" ref="G140">INDEX(Sheet1!G:G,(ROW()-2)*5+6)</f>
        <v>14.907707427487608</v>
      </c>
      <c r="H140">
        <f t="shared" si="20"/>
        <v>106</v>
      </c>
      <c r="I140">
        <f t="shared" si="21"/>
        <v>135</v>
      </c>
      <c r="J140">
        <f t="shared" si="22"/>
        <v>0.77679764714170041</v>
      </c>
      <c r="K140">
        <f t="shared" si="23"/>
        <v>0.60341458460488173</v>
      </c>
      <c r="L140">
        <f t="shared" si="24"/>
        <v>108</v>
      </c>
      <c r="M140">
        <f t="shared" si="25"/>
        <v>8.7891597425906909E-2</v>
      </c>
      <c r="N140">
        <f t="shared" si="26"/>
        <v>7.7249328980776863E-3</v>
      </c>
    </row>
    <row r="141" spans="1:14" x14ac:dyDescent="0.2">
      <c r="A141" t="str" cm="1">
        <f t="array" ref="A141">INDEX(Sheet1!A:A,(ROW()-2)*5+6)</f>
        <v>OCCSCCO</v>
      </c>
      <c r="B141" cm="1">
        <f t="array" ref="B141">INDEX(Sheet1!B:B,(ROW()-2)*5+6)</f>
        <v>1.367989E-3</v>
      </c>
      <c r="C141" cm="1">
        <f t="array" ref="C141">INDEX(Sheet1!C:C,(ROW()-2)*5+6)</f>
        <v>25.900058999999999</v>
      </c>
      <c r="D141" cm="1">
        <f t="array" ref="D141">INDEX(Sheet1!D:D,(ROW()-2)*5+6)</f>
        <v>-8379.0259999999998</v>
      </c>
      <c r="E141" cm="1">
        <f t="array" ref="E141">INDEX(Sheet1!E:E,(ROW()-2)*5+6)</f>
        <v>15.338496937954844</v>
      </c>
      <c r="F141" cm="1">
        <f t="array" ref="F141">INDEX(Sheet1!F:F,(ROW()-2)*5+6)</f>
        <v>14.437643601285998</v>
      </c>
      <c r="G141" cm="1">
        <f t="array" ref="G141">INDEX(Sheet1!G:G,(ROW()-2)*5+6)</f>
        <v>15.175784797348921</v>
      </c>
      <c r="H141">
        <f t="shared" si="20"/>
        <v>20</v>
      </c>
      <c r="I141">
        <f t="shared" si="21"/>
        <v>121</v>
      </c>
      <c r="J141">
        <f t="shared" si="22"/>
        <v>0.90085333666884537</v>
      </c>
      <c r="K141">
        <f t="shared" si="23"/>
        <v>0.81153673418739203</v>
      </c>
      <c r="L141">
        <f t="shared" si="24"/>
        <v>51</v>
      </c>
      <c r="M141">
        <f t="shared" si="25"/>
        <v>0.16271214060592243</v>
      </c>
      <c r="N141">
        <f t="shared" si="26"/>
        <v>2.6475240700561471E-2</v>
      </c>
    </row>
    <row r="142" spans="1:14" x14ac:dyDescent="0.2">
      <c r="A142" t="str" cm="1">
        <f t="array" ref="A142">INDEX(Sheet1!A:A,(ROW()-2)*5+6)</f>
        <v>OO</v>
      </c>
      <c r="B142" cm="1">
        <f t="array" ref="B142">INDEX(Sheet1!B:B,(ROW()-2)*5+6)</f>
        <v>1.369582E-3</v>
      </c>
      <c r="C142" cm="1">
        <f t="array" ref="C142">INDEX(Sheet1!C:C,(ROW()-2)*5+6)</f>
        <v>31.575056</v>
      </c>
      <c r="D142" cm="1">
        <f t="array" ref="D142">INDEX(Sheet1!D:D,(ROW()-2)*5+6)</f>
        <v>-6703.018</v>
      </c>
      <c r="E142" cm="1">
        <f t="array" ref="E142">INDEX(Sheet1!E:E,(ROW()-2)*5+6)</f>
        <v>16.896456759038635</v>
      </c>
      <c r="F142" cm="1">
        <f t="array" ref="F142">INDEX(Sheet1!F:F,(ROW()-2)*5+6)</f>
        <v>22.394723201524002</v>
      </c>
      <c r="G142" cm="1">
        <f t="array" ref="G142">INDEX(Sheet1!G:G,(ROW()-2)*5+6)</f>
        <v>16.924013984734135</v>
      </c>
      <c r="H142">
        <f t="shared" si="20"/>
        <v>1</v>
      </c>
      <c r="I142">
        <f t="shared" si="21"/>
        <v>1</v>
      </c>
      <c r="J142">
        <f t="shared" si="22"/>
        <v>5.4982664424853667</v>
      </c>
      <c r="K142">
        <f t="shared" si="23"/>
        <v>30.230933872560691</v>
      </c>
      <c r="L142">
        <f t="shared" si="24"/>
        <v>1</v>
      </c>
      <c r="M142">
        <f t="shared" si="25"/>
        <v>2.7557225695499454E-2</v>
      </c>
      <c r="N142">
        <f t="shared" si="26"/>
        <v>7.5940068803269541E-4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07A43-7208-174C-8C76-3DBE5ADDCF4C}">
  <dimension ref="A1:G12"/>
  <sheetViews>
    <sheetView workbookViewId="0">
      <selection activeCell="E11" sqref="E11"/>
    </sheetView>
  </sheetViews>
  <sheetFormatPr baseColWidth="10" defaultRowHeight="16" x14ac:dyDescent="0.2"/>
  <sheetData>
    <row r="1" spans="1:7" x14ac:dyDescent="0.2"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169</v>
      </c>
    </row>
    <row r="2" spans="1:7" x14ac:dyDescent="0.2">
      <c r="A2" t="s">
        <v>149</v>
      </c>
      <c r="B2">
        <f>CORREL('T1'!H:H,'T1'!I:I)</f>
        <v>0.89097548708753371</v>
      </c>
      <c r="C2">
        <f>CORREL('T2'!H:H,'T2'!I:I)</f>
        <v>0.79337867092344372</v>
      </c>
      <c r="D2">
        <f>CORREL('T3'!H:H,'T3'!I:I)</f>
        <v>0.68085981063173784</v>
      </c>
      <c r="E2">
        <f>CORREL('T4'!H:H,'T4'!I:I)</f>
        <v>0.49312720036736574</v>
      </c>
      <c r="F2">
        <f>CORREL('T5'!H:H,'T5'!I:I)</f>
        <v>0.24885088889374826</v>
      </c>
      <c r="G2">
        <f>AVERAGE(B2:F2)</f>
        <v>0.62143841158076585</v>
      </c>
    </row>
    <row r="3" spans="1:7" x14ac:dyDescent="0.2">
      <c r="A3" t="s">
        <v>150</v>
      </c>
      <c r="B3">
        <f>AVERAGE('T1'!K:K)</f>
        <v>8.0203617808583765</v>
      </c>
      <c r="C3">
        <f>AVERAGE('T2'!K:K)</f>
        <v>1.6167781977402953</v>
      </c>
      <c r="D3">
        <f>AVERAGE('T3'!K:K)</f>
        <v>0.98686508959071906</v>
      </c>
      <c r="E3">
        <f>AVERAGE('T4'!K:K)</f>
        <v>0.69273088599979171</v>
      </c>
      <c r="F3">
        <f>AVERAGE('T5'!K:K)</f>
        <v>0.58512646544004199</v>
      </c>
      <c r="G3">
        <f t="shared" ref="G3:G7" si="0">AVERAGE(B3:F3)</f>
        <v>2.3803724839258451</v>
      </c>
    </row>
    <row r="4" spans="1:7" x14ac:dyDescent="0.2">
      <c r="A4" t="s">
        <v>151</v>
      </c>
      <c r="B4">
        <f>AVERAGE('T1'!J:J)</f>
        <v>2.1152848017200738</v>
      </c>
      <c r="C4">
        <f>AVERAGE('T2'!J:J)</f>
        <v>0.9325060052560975</v>
      </c>
      <c r="D4">
        <f>AVERAGE('T3'!J:J)</f>
        <v>0.69946803604417473</v>
      </c>
      <c r="E4">
        <f>AVERAGE('T4'!J:J)</f>
        <v>0.54328321208508179</v>
      </c>
      <c r="F4">
        <f>AVERAGE('T5'!J:J)</f>
        <v>0.47756005876604046</v>
      </c>
      <c r="G4">
        <f t="shared" si="0"/>
        <v>0.95362042277429371</v>
      </c>
    </row>
    <row r="5" spans="1:7" x14ac:dyDescent="0.2">
      <c r="A5" t="s">
        <v>166</v>
      </c>
      <c r="B5">
        <f>CORREL('T1'!H:H,'T1'!L:L)</f>
        <v>0.99300693184054589</v>
      </c>
      <c r="C5">
        <f>CORREL('T2'!H:H,'T2'!L:L)</f>
        <v>0.99966324812490448</v>
      </c>
      <c r="D5">
        <f>CORREL('T3'!H:H,'T3'!L:L)</f>
        <v>0.99771271128993477</v>
      </c>
      <c r="E5">
        <f>CORREL('T4'!H:H,'T4'!L:L)</f>
        <v>0.99728849139533382</v>
      </c>
      <c r="F5">
        <f>CORREL('T5'!H:H,'T5'!L:L)</f>
        <v>0.97946250902013965</v>
      </c>
      <c r="G5">
        <f t="shared" si="0"/>
        <v>0.9934267783341717</v>
      </c>
    </row>
    <row r="6" spans="1:7" x14ac:dyDescent="0.2">
      <c r="A6" t="s">
        <v>167</v>
      </c>
      <c r="B6">
        <f>AVERAGE('T1'!N:N)</f>
        <v>4.0288301392287824</v>
      </c>
      <c r="C6">
        <f>AVERAGE('T2'!N:N)</f>
        <v>8.3464302876579081E-3</v>
      </c>
      <c r="D6">
        <f>AVERAGE('T3'!N:N)</f>
        <v>2.8713683229371751E-2</v>
      </c>
      <c r="E6">
        <f>AVERAGE('T4'!N:N)</f>
        <v>1.9001222626123669E-3</v>
      </c>
      <c r="F6">
        <f>AVERAGE('T5'!N:N)</f>
        <v>1.3379050036566219E-2</v>
      </c>
      <c r="G6">
        <f t="shared" si="0"/>
        <v>0.81623388500899807</v>
      </c>
    </row>
    <row r="7" spans="1:7" x14ac:dyDescent="0.2">
      <c r="A7" t="s">
        <v>168</v>
      </c>
      <c r="B7">
        <f>AVERAGE('T1'!M:M)</f>
        <v>1.6739155680391675</v>
      </c>
      <c r="C7">
        <f>AVERAGE('T2'!M:M)</f>
        <v>7.7144511871838753E-2</v>
      </c>
      <c r="D7">
        <f>AVERAGE('T3'!M:M)</f>
        <v>0.14331254239093547</v>
      </c>
      <c r="E7">
        <f>AVERAGE('T4'!M:M)</f>
        <v>3.2646355470774949E-2</v>
      </c>
      <c r="F7">
        <f>AVERAGE('T5'!M:M)</f>
        <v>9.455400510160937E-2</v>
      </c>
      <c r="G7">
        <f t="shared" si="0"/>
        <v>0.40431459657486518</v>
      </c>
    </row>
    <row r="9" spans="1:7" x14ac:dyDescent="0.2">
      <c r="B9" t="s">
        <v>147</v>
      </c>
      <c r="C9" t="s">
        <v>148</v>
      </c>
    </row>
    <row r="10" spans="1:7" x14ac:dyDescent="0.2">
      <c r="A10" t="s">
        <v>149</v>
      </c>
      <c r="B10">
        <v>0.91730810394280604</v>
      </c>
      <c r="C10">
        <v>0.92480414401301403</v>
      </c>
    </row>
    <row r="11" spans="1:7" x14ac:dyDescent="0.2">
      <c r="A11" t="s">
        <v>150</v>
      </c>
      <c r="B11">
        <v>0.56643963116556495</v>
      </c>
      <c r="C11">
        <v>706131.92399452999</v>
      </c>
    </row>
    <row r="12" spans="1:7" x14ac:dyDescent="0.2">
      <c r="A12" t="s">
        <v>151</v>
      </c>
      <c r="B12">
        <v>0.38799579829787201</v>
      </c>
      <c r="C12">
        <v>411.18655083687901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0F15-CCDF-0A45-91A6-9FE3F3A479C8}">
  <dimension ref="A1:N142"/>
  <sheetViews>
    <sheetView tabSelected="1" topLeftCell="A109" workbookViewId="0">
      <selection activeCell="M119" sqref="M119"/>
    </sheetView>
  </sheetViews>
  <sheetFormatPr baseColWidth="10" defaultRowHeight="16" x14ac:dyDescent="0.2"/>
  <sheetData>
    <row r="1" spans="1:14" x14ac:dyDescent="0.2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</row>
    <row r="2" spans="1:14" x14ac:dyDescent="0.2">
      <c r="A2">
        <v>5.525610194159877</v>
      </c>
      <c r="B2">
        <v>7.0285797317208001</v>
      </c>
      <c r="C2">
        <v>10.429967408093209</v>
      </c>
      <c r="D2">
        <v>11.168321930328203</v>
      </c>
      <c r="E2">
        <v>12.986083266069679</v>
      </c>
      <c r="F2">
        <v>13.550830496622401</v>
      </c>
      <c r="G2">
        <v>14.525744146077374</v>
      </c>
      <c r="H2">
        <v>15.0990788958444</v>
      </c>
      <c r="I2">
        <v>15.621633049975809</v>
      </c>
      <c r="J2">
        <v>16.185968024081202</v>
      </c>
      <c r="K2">
        <v>26.967080360000001</v>
      </c>
      <c r="L2">
        <v>28.354458000000001</v>
      </c>
      <c r="M2">
        <v>-11399.67686</v>
      </c>
      <c r="N2">
        <v>-12219.037</v>
      </c>
    </row>
    <row r="3" spans="1:14" x14ac:dyDescent="0.2">
      <c r="A3">
        <v>-4.9378183682689709</v>
      </c>
      <c r="B3">
        <v>-3.6122386012860019</v>
      </c>
      <c r="C3">
        <v>5.3911478595167885</v>
      </c>
      <c r="D3">
        <v>4.8849822678639967</v>
      </c>
      <c r="E3">
        <v>10.160836888974941</v>
      </c>
      <c r="F3">
        <v>9.4012294561219978</v>
      </c>
      <c r="G3">
        <v>12.751474600073969</v>
      </c>
      <c r="H3">
        <v>12.203184698987998</v>
      </c>
      <c r="I3">
        <v>14.423802219009939</v>
      </c>
      <c r="J3">
        <v>14.111214816929998</v>
      </c>
      <c r="K3">
        <v>22.116321129999999</v>
      </c>
      <c r="L3">
        <v>22.069523</v>
      </c>
      <c r="M3">
        <v>-3255.4697769999998</v>
      </c>
      <c r="N3">
        <v>-3287.2979999999998</v>
      </c>
    </row>
    <row r="4" spans="1:14" x14ac:dyDescent="0.2">
      <c r="A4">
        <v>-1.1122066207854093</v>
      </c>
      <c r="B4">
        <v>2.4401766813689996</v>
      </c>
      <c r="C4">
        <v>7.927833157201734</v>
      </c>
      <c r="D4">
        <v>9.2000272836644008</v>
      </c>
      <c r="E4">
        <v>11.792085944881638</v>
      </c>
      <c r="F4">
        <v>12.517909904143</v>
      </c>
      <c r="G4">
        <v>13.834361941250346</v>
      </c>
      <c r="H4">
        <v>14.489217524654201</v>
      </c>
      <c r="I4">
        <v>15.207538453080478</v>
      </c>
      <c r="J4">
        <v>15.795433552986403</v>
      </c>
      <c r="K4">
        <v>21.965647910000001</v>
      </c>
      <c r="L4">
        <v>22.372033999999999</v>
      </c>
      <c r="M4">
        <v>-4105.1354579999997</v>
      </c>
      <c r="N4">
        <v>-4174.5165999999999</v>
      </c>
    </row>
    <row r="5" spans="1:14" x14ac:dyDescent="0.2">
      <c r="A5">
        <v>1.8776550695176697</v>
      </c>
      <c r="B5">
        <v>2.6925810992780015</v>
      </c>
      <c r="C5">
        <v>8.8954702828372643</v>
      </c>
      <c r="D5">
        <v>8.7579286169060016</v>
      </c>
      <c r="E5">
        <v>12.150067100419108</v>
      </c>
      <c r="F5">
        <v>11.931364476080001</v>
      </c>
      <c r="G5">
        <v>14.012474935512195</v>
      </c>
      <c r="H5">
        <v>13.883000425700001</v>
      </c>
      <c r="I5">
        <v>15.278789106556463</v>
      </c>
      <c r="J5">
        <v>15.204536956574</v>
      </c>
      <c r="K5">
        <v>24.413438729999999</v>
      </c>
      <c r="L5">
        <v>31.575056</v>
      </c>
      <c r="M5">
        <v>-5468.401852</v>
      </c>
      <c r="N5">
        <v>-6703.018</v>
      </c>
    </row>
    <row r="6" spans="1:14" x14ac:dyDescent="0.2">
      <c r="A6">
        <v>6.6188149412910393</v>
      </c>
      <c r="B6">
        <v>7.3533699662990006</v>
      </c>
      <c r="C6">
        <v>10.029056063722756</v>
      </c>
      <c r="D6">
        <v>10.342292335983</v>
      </c>
      <c r="E6">
        <v>12.124599557347054</v>
      </c>
      <c r="F6">
        <v>12.349166081756</v>
      </c>
      <c r="G6">
        <v>13.532082266295458</v>
      </c>
      <c r="H6">
        <v>13.789697866132</v>
      </c>
      <c r="I6">
        <v>14.590329888110571</v>
      </c>
      <c r="J6">
        <v>14.873971600870998</v>
      </c>
      <c r="K6">
        <v>23.351509709999998</v>
      </c>
      <c r="L6">
        <v>23.464497000000001</v>
      </c>
      <c r="M6">
        <v>-4965.5805440000004</v>
      </c>
      <c r="N6">
        <v>-5106.2049999999999</v>
      </c>
    </row>
    <row r="7" spans="1:14" x14ac:dyDescent="0.2">
      <c r="A7">
        <v>4.5557631765405855</v>
      </c>
      <c r="B7">
        <v>4.8236728608352024</v>
      </c>
      <c r="C7">
        <v>9.5323206904921562</v>
      </c>
      <c r="D7">
        <v>9.2656961621808005</v>
      </c>
      <c r="E7">
        <v>12.270344647418241</v>
      </c>
      <c r="F7">
        <v>11.924426177790401</v>
      </c>
      <c r="G7">
        <v>13.974168422145624</v>
      </c>
      <c r="H7">
        <v>13.694222754240002</v>
      </c>
      <c r="I7">
        <v>15.18267306845633</v>
      </c>
      <c r="J7">
        <v>14.957047497649601</v>
      </c>
      <c r="K7">
        <v>23.166402770000001</v>
      </c>
      <c r="L7">
        <v>23.535012999999999</v>
      </c>
      <c r="M7">
        <v>-4687.6371310000004</v>
      </c>
      <c r="N7">
        <v>-4638.4345999999996</v>
      </c>
    </row>
    <row r="8" spans="1:14" x14ac:dyDescent="0.2">
      <c r="A8">
        <v>-4.3595777690911106</v>
      </c>
      <c r="B8">
        <v>-1.3955269963310002</v>
      </c>
      <c r="C8">
        <v>5.144764120378559</v>
      </c>
      <c r="D8">
        <v>5.8900285307799969</v>
      </c>
      <c r="E8">
        <v>10.158413749011428</v>
      </c>
      <c r="F8">
        <v>10.205639400807996</v>
      </c>
      <c r="G8">
        <v>13.073736606580258</v>
      </c>
      <c r="H8">
        <v>13.059857333619998</v>
      </c>
      <c r="I8">
        <v>14.871041358779234</v>
      </c>
      <c r="J8">
        <v>15.087513974931998</v>
      </c>
      <c r="K8">
        <v>22.347423769999999</v>
      </c>
      <c r="L8">
        <v>22.55837</v>
      </c>
      <c r="M8">
        <v>-3490.0140729999998</v>
      </c>
      <c r="N8">
        <v>-3469.0210000000002</v>
      </c>
    </row>
    <row r="9" spans="1:14" x14ac:dyDescent="0.2">
      <c r="A9">
        <v>4.3634623338325165</v>
      </c>
      <c r="B9">
        <v>4.5273143128968023</v>
      </c>
      <c r="C9">
        <v>9.8874019244617841</v>
      </c>
      <c r="D9">
        <v>9.7744956333184003</v>
      </c>
      <c r="E9">
        <v>12.673178146600092</v>
      </c>
      <c r="F9">
        <v>12.636850261867901</v>
      </c>
      <c r="G9">
        <v>14.327779288774032</v>
      </c>
      <c r="H9">
        <v>14.439166870410002</v>
      </c>
      <c r="I9">
        <v>15.485552385038307</v>
      </c>
      <c r="J9">
        <v>15.678298683532701</v>
      </c>
      <c r="K9">
        <v>24.15100893</v>
      </c>
      <c r="L9">
        <v>24.644591999999999</v>
      </c>
      <c r="M9">
        <v>-5339.1808510000001</v>
      </c>
      <c r="N9">
        <v>-6126.8076000000001</v>
      </c>
    </row>
    <row r="10" spans="1:14" x14ac:dyDescent="0.2">
      <c r="A10">
        <v>5.8922042151782232</v>
      </c>
      <c r="B10">
        <v>-1.2384735000000013</v>
      </c>
      <c r="C10">
        <v>10.049641271777572</v>
      </c>
      <c r="D10">
        <v>4.584540336913502</v>
      </c>
      <c r="E10">
        <v>12.543161685274656</v>
      </c>
      <c r="F10">
        <v>8.1297530377420006</v>
      </c>
      <c r="G10">
        <v>14.227446233976945</v>
      </c>
      <c r="H10">
        <v>10.5150426299197</v>
      </c>
      <c r="I10">
        <v>15.502194656007704</v>
      </c>
      <c r="J10">
        <v>12.2296322286552</v>
      </c>
      <c r="K10">
        <v>22.381627859999998</v>
      </c>
      <c r="L10">
        <v>22.232320000000001</v>
      </c>
      <c r="M10">
        <v>-4434.0874160000003</v>
      </c>
      <c r="N10">
        <v>-4016.6174000000001</v>
      </c>
    </row>
    <row r="11" spans="1:14" x14ac:dyDescent="0.2">
      <c r="A11">
        <v>-2.1289400737358051</v>
      </c>
      <c r="B11">
        <v>-0.19002977944060007</v>
      </c>
      <c r="C11">
        <v>7.17601569448113</v>
      </c>
      <c r="D11">
        <v>7.2857290453663985</v>
      </c>
      <c r="E11">
        <v>11.291380993980958</v>
      </c>
      <c r="F11">
        <v>11.148360111144799</v>
      </c>
      <c r="G11">
        <v>13.476798918864286</v>
      </c>
      <c r="H11">
        <v>13.507469845184</v>
      </c>
      <c r="I11">
        <v>14.92717397729632</v>
      </c>
      <c r="J11">
        <v>15.0978983656382</v>
      </c>
      <c r="K11">
        <v>22.44814779</v>
      </c>
      <c r="L11">
        <v>22.741291</v>
      </c>
      <c r="M11">
        <v>-3394.7640029999998</v>
      </c>
      <c r="N11">
        <v>-3951.4369999999999</v>
      </c>
    </row>
    <row r="12" spans="1:14" x14ac:dyDescent="0.2">
      <c r="A12">
        <v>-5.3523817176024977</v>
      </c>
      <c r="B12">
        <v>-2.6495096477110032</v>
      </c>
      <c r="C12">
        <v>4.1541474414758861</v>
      </c>
      <c r="D12">
        <v>5.7394146717035994</v>
      </c>
      <c r="E12">
        <v>9.0582754071218812</v>
      </c>
      <c r="F12">
        <v>10.211078160761199</v>
      </c>
      <c r="G12">
        <v>12.023224263112589</v>
      </c>
      <c r="H12">
        <v>12.989908498364798</v>
      </c>
      <c r="I12">
        <v>14.026338585523025</v>
      </c>
      <c r="J12">
        <v>14.884189667804398</v>
      </c>
      <c r="K12">
        <v>22.997910600000001</v>
      </c>
      <c r="L12">
        <v>23.131384000000001</v>
      </c>
      <c r="M12">
        <v>-4868.8561060000002</v>
      </c>
      <c r="N12">
        <v>-5101.6409999999996</v>
      </c>
    </row>
    <row r="13" spans="1:14" x14ac:dyDescent="0.2">
      <c r="A13">
        <v>5.5942223780569318</v>
      </c>
      <c r="B13">
        <v>5.080188825691998</v>
      </c>
      <c r="C13">
        <v>9.9318536584103825</v>
      </c>
      <c r="D13">
        <v>9.4974033582279986</v>
      </c>
      <c r="E13">
        <v>12.369689563545986</v>
      </c>
      <c r="F13">
        <v>12.147118385932</v>
      </c>
      <c r="G13">
        <v>13.971024949204967</v>
      </c>
      <c r="H13">
        <v>13.913339366143999</v>
      </c>
      <c r="I13">
        <v>15.172195862512094</v>
      </c>
      <c r="J13">
        <v>15.174803018264001</v>
      </c>
      <c r="K13">
        <v>22.412654939999999</v>
      </c>
      <c r="L13">
        <v>22.353645</v>
      </c>
      <c r="M13">
        <v>-4204.3302450000001</v>
      </c>
      <c r="N13">
        <v>-4261.3969999999999</v>
      </c>
    </row>
    <row r="14" spans="1:14" x14ac:dyDescent="0.2">
      <c r="A14">
        <v>-6.0007807715630026</v>
      </c>
      <c r="B14">
        <v>-4.7651010087560017</v>
      </c>
      <c r="C14">
        <v>6.8078625791212497</v>
      </c>
      <c r="D14">
        <v>6.4296769218040009</v>
      </c>
      <c r="E14">
        <v>11.47202297974254</v>
      </c>
      <c r="F14">
        <v>11.091311421508001</v>
      </c>
      <c r="G14">
        <v>13.78447945195034</v>
      </c>
      <c r="H14">
        <v>13.646981403264002</v>
      </c>
      <c r="I14">
        <v>15.163817445781177</v>
      </c>
      <c r="J14">
        <v>15.260828136464001</v>
      </c>
      <c r="K14">
        <v>22.660936029999998</v>
      </c>
      <c r="L14">
        <v>22.864692999999999</v>
      </c>
      <c r="M14">
        <v>-3814.5372080000002</v>
      </c>
      <c r="N14">
        <v>-4738.3433000000005</v>
      </c>
    </row>
    <row r="15" spans="1:14" x14ac:dyDescent="0.2">
      <c r="A15">
        <v>-3.8850119027305077</v>
      </c>
      <c r="B15">
        <v>-3.8402401066680021</v>
      </c>
      <c r="C15">
        <v>7.0598345018412374</v>
      </c>
      <c r="D15">
        <v>6.0742919058719984</v>
      </c>
      <c r="E15">
        <v>11.383725035725128</v>
      </c>
      <c r="F15">
        <v>10.550672722391999</v>
      </c>
      <c r="G15">
        <v>13.641335956769154</v>
      </c>
      <c r="H15">
        <v>13.100190381263999</v>
      </c>
      <c r="I15">
        <v>15.058309763856514</v>
      </c>
      <c r="J15">
        <v>14.746627441464</v>
      </c>
      <c r="K15">
        <v>27.83809918</v>
      </c>
      <c r="L15">
        <v>27.063189999999999</v>
      </c>
      <c r="M15">
        <v>-8664.4013689999992</v>
      </c>
      <c r="N15">
        <v>-8143.4610000000002</v>
      </c>
    </row>
    <row r="16" spans="1:14" x14ac:dyDescent="0.2">
      <c r="A16">
        <v>-0.25875806199537443</v>
      </c>
      <c r="B16">
        <v>1.734895366412001</v>
      </c>
      <c r="C16">
        <v>7.6632766299111807</v>
      </c>
      <c r="D16">
        <v>8.3563458830930006</v>
      </c>
      <c r="E16">
        <v>11.37950678600356</v>
      </c>
      <c r="F16">
        <v>11.788021790522</v>
      </c>
      <c r="G16">
        <v>13.458943946431727</v>
      </c>
      <c r="H16">
        <v>13.887442304559</v>
      </c>
      <c r="I16">
        <v>14.823030426763097</v>
      </c>
      <c r="J16">
        <v>15.304312867436</v>
      </c>
      <c r="K16">
        <v>22.676457979999999</v>
      </c>
      <c r="L16">
        <v>22.779865000000001</v>
      </c>
      <c r="M16">
        <v>-4140.3488820000002</v>
      </c>
      <c r="N16">
        <v>-4337.8467000000001</v>
      </c>
    </row>
    <row r="17" spans="1:14" x14ac:dyDescent="0.2">
      <c r="A17">
        <v>-0.56015535552702467</v>
      </c>
      <c r="B17">
        <v>-1.5294484393090002</v>
      </c>
      <c r="C17">
        <v>7.3896965238952577</v>
      </c>
      <c r="D17">
        <v>6.5244465280835016</v>
      </c>
      <c r="E17">
        <v>11.274266829987152</v>
      </c>
      <c r="F17">
        <v>10.605084775521501</v>
      </c>
      <c r="G17">
        <v>13.539247923538525</v>
      </c>
      <c r="H17">
        <v>13.070929548386502</v>
      </c>
      <c r="I17">
        <v>15.008766138731669</v>
      </c>
      <c r="J17">
        <v>14.722161799553001</v>
      </c>
      <c r="K17">
        <v>23.71856884</v>
      </c>
      <c r="L17">
        <v>23.516715999999999</v>
      </c>
      <c r="M17">
        <v>-5862.5329060000004</v>
      </c>
      <c r="N17">
        <v>-5685.7407000000003</v>
      </c>
    </row>
    <row r="18" spans="1:14" x14ac:dyDescent="0.2">
      <c r="A18">
        <v>-6.2893331400165806</v>
      </c>
      <c r="B18">
        <v>-5.3660407584617005</v>
      </c>
      <c r="C18">
        <v>6.0339787121473014</v>
      </c>
      <c r="D18">
        <v>5.4243138671680029</v>
      </c>
      <c r="E18">
        <v>10.860738728116157</v>
      </c>
      <c r="F18">
        <v>10.234031531194001</v>
      </c>
      <c r="G18">
        <v>13.303028978173796</v>
      </c>
      <c r="H18">
        <v>12.9563990524135</v>
      </c>
      <c r="I18">
        <v>14.887459226522703</v>
      </c>
      <c r="J18">
        <v>14.707952144326301</v>
      </c>
      <c r="K18">
        <v>22.939390809999999</v>
      </c>
      <c r="L18">
        <v>22.751954999999999</v>
      </c>
      <c r="M18">
        <v>-5758.7142640000002</v>
      </c>
      <c r="N18">
        <v>-5185.1549999999997</v>
      </c>
    </row>
    <row r="19" spans="1:14" x14ac:dyDescent="0.2">
      <c r="A19">
        <v>-3.8922355266364157</v>
      </c>
      <c r="B19">
        <v>-3.4521244834160001</v>
      </c>
      <c r="C19">
        <v>6.2633600718522482</v>
      </c>
      <c r="D19">
        <v>5.6724155271340031</v>
      </c>
      <c r="E19">
        <v>10.729968279494813</v>
      </c>
      <c r="F19">
        <v>10.133739361942002</v>
      </c>
      <c r="G19">
        <v>13.140318564685394</v>
      </c>
      <c r="H19">
        <v>12.779083066390001</v>
      </c>
      <c r="I19">
        <v>14.702000887066685</v>
      </c>
      <c r="J19">
        <v>14.529731582104001</v>
      </c>
      <c r="K19">
        <v>24.86785652</v>
      </c>
      <c r="L19">
        <v>24.891784999999999</v>
      </c>
      <c r="M19">
        <v>-8571.9711430000007</v>
      </c>
      <c r="N19">
        <v>-7936.0234</v>
      </c>
    </row>
    <row r="20" spans="1:14" x14ac:dyDescent="0.2">
      <c r="A20">
        <v>-3.4877401858975912</v>
      </c>
      <c r="B20">
        <v>-2.4275587592800001</v>
      </c>
      <c r="C20">
        <v>6.6165302409788822</v>
      </c>
      <c r="D20">
        <v>6.058920333591999</v>
      </c>
      <c r="E20">
        <v>11.082351525062277</v>
      </c>
      <c r="F20">
        <v>10.292135120866002</v>
      </c>
      <c r="G20">
        <v>13.476435292653722</v>
      </c>
      <c r="H20">
        <v>12.828863384903</v>
      </c>
      <c r="I20">
        <v>15.015174087845738</v>
      </c>
      <c r="J20">
        <v>14.518687053711002</v>
      </c>
      <c r="K20">
        <v>22.51368038</v>
      </c>
      <c r="L20">
        <v>22.74633</v>
      </c>
      <c r="M20">
        <v>-4615.5484230000002</v>
      </c>
      <c r="N20">
        <v>-4906.8315000000002</v>
      </c>
    </row>
    <row r="21" spans="1:14" x14ac:dyDescent="0.2">
      <c r="A21">
        <v>-10.218197541487232</v>
      </c>
      <c r="B21">
        <v>-6.4275467354640021</v>
      </c>
      <c r="C21">
        <v>3.7640497011756118</v>
      </c>
      <c r="D21">
        <v>4.4177445331740017</v>
      </c>
      <c r="E21">
        <v>9.7097512491509015</v>
      </c>
      <c r="F21">
        <v>9.7545521371619976</v>
      </c>
      <c r="G21">
        <v>12.772568307477936</v>
      </c>
      <c r="H21">
        <v>12.929683839029998</v>
      </c>
      <c r="I21">
        <v>14.661507575541989</v>
      </c>
      <c r="J21">
        <v>15.035332836894</v>
      </c>
      <c r="K21">
        <v>22.566362349999999</v>
      </c>
      <c r="L21">
        <v>22.805489999999999</v>
      </c>
      <c r="M21">
        <v>-5457.5151530000003</v>
      </c>
      <c r="N21">
        <v>-5578.4009999999998</v>
      </c>
    </row>
    <row r="22" spans="1:14" x14ac:dyDescent="0.2">
      <c r="A22">
        <v>-0.6293534944779946</v>
      </c>
      <c r="B22">
        <v>-2.9452399951999553E-2</v>
      </c>
      <c r="C22">
        <v>7.6726546161748859</v>
      </c>
      <c r="D22">
        <v>7.2564831368640004</v>
      </c>
      <c r="E22">
        <v>11.544200679144987</v>
      </c>
      <c r="F22">
        <v>11.048269083456001</v>
      </c>
      <c r="G22">
        <v>13.697665373267078</v>
      </c>
      <c r="H22">
        <v>13.373317722992001</v>
      </c>
      <c r="I22">
        <v>15.11777092505513</v>
      </c>
      <c r="J22">
        <v>14.944748783648</v>
      </c>
      <c r="K22">
        <v>23.320303809999999</v>
      </c>
      <c r="L22">
        <v>22.927479999999999</v>
      </c>
      <c r="M22">
        <v>-5226.1485359999997</v>
      </c>
      <c r="N22">
        <v>-4832.7602999999999</v>
      </c>
    </row>
    <row r="23" spans="1:14" x14ac:dyDescent="0.2">
      <c r="A23">
        <v>2.1840094991418688</v>
      </c>
      <c r="B23">
        <v>1.7061912123575986</v>
      </c>
      <c r="C23">
        <v>8.8396238420790656</v>
      </c>
      <c r="D23">
        <v>7.9150623825383999</v>
      </c>
      <c r="E23">
        <v>12.080618200527901</v>
      </c>
      <c r="F23">
        <v>11.2793225712122</v>
      </c>
      <c r="G23">
        <v>13.951985729165388</v>
      </c>
      <c r="H23">
        <v>13.389512208030199</v>
      </c>
      <c r="I23">
        <v>15.26212361120588</v>
      </c>
      <c r="J23">
        <v>14.836680677979299</v>
      </c>
      <c r="K23">
        <v>23.972836279999999</v>
      </c>
      <c r="L23">
        <v>22.856553999999999</v>
      </c>
      <c r="M23">
        <v>-6551.9378539999998</v>
      </c>
      <c r="N23">
        <v>-5314.3069999999998</v>
      </c>
    </row>
    <row r="24" spans="1:14" x14ac:dyDescent="0.2">
      <c r="A24">
        <v>1.3071430468358436</v>
      </c>
      <c r="B24">
        <v>1.4569693430001251E-2</v>
      </c>
      <c r="C24">
        <v>8.5746059967634061</v>
      </c>
      <c r="D24">
        <v>7.1220926514829994</v>
      </c>
      <c r="E24">
        <v>12.040452779259338</v>
      </c>
      <c r="F24">
        <v>10.848218110795399</v>
      </c>
      <c r="G24">
        <v>14.010629663411773</v>
      </c>
      <c r="H24">
        <v>13.1422956185354</v>
      </c>
      <c r="I24">
        <v>15.334607920310312</v>
      </c>
      <c r="J24">
        <v>14.6968122486866</v>
      </c>
      <c r="K24">
        <v>22.196632940000001</v>
      </c>
      <c r="L24">
        <v>22.32808</v>
      </c>
      <c r="M24">
        <v>-4044.2821039999999</v>
      </c>
      <c r="N24">
        <v>-3971.0569999999998</v>
      </c>
    </row>
    <row r="25" spans="1:14" x14ac:dyDescent="0.2">
      <c r="A25">
        <v>0.845755167259723</v>
      </c>
      <c r="B25">
        <v>1.8537466145310013</v>
      </c>
      <c r="C25">
        <v>8.539440490288273</v>
      </c>
      <c r="D25">
        <v>8.4996025378860001</v>
      </c>
      <c r="E25">
        <v>12.005845499290569</v>
      </c>
      <c r="F25">
        <v>11.944644486653999</v>
      </c>
      <c r="G25">
        <v>13.994052662962758</v>
      </c>
      <c r="H25">
        <v>14.052482353310999</v>
      </c>
      <c r="I25">
        <v>15.369921897454656</v>
      </c>
      <c r="J25">
        <v>15.475136381940001</v>
      </c>
      <c r="K25">
        <v>22.782306460000001</v>
      </c>
      <c r="L25">
        <v>22.635328000000001</v>
      </c>
      <c r="M25">
        <v>-4523.3855860000003</v>
      </c>
      <c r="N25">
        <v>-4224.384</v>
      </c>
    </row>
    <row r="26" spans="1:14" x14ac:dyDescent="0.2">
      <c r="A26">
        <v>2.518028750705434</v>
      </c>
      <c r="B26">
        <v>3.3061648787644025</v>
      </c>
      <c r="C26">
        <v>8.6371552826038638</v>
      </c>
      <c r="D26">
        <v>8.8273787908874013</v>
      </c>
      <c r="E26">
        <v>11.885490155691631</v>
      </c>
      <c r="F26">
        <v>11.932329717240002</v>
      </c>
      <c r="G26">
        <v>13.866117779277701</v>
      </c>
      <c r="H26">
        <v>13.922407688425201</v>
      </c>
      <c r="I26">
        <v>15.216865928853689</v>
      </c>
      <c r="J26">
        <v>15.306684045728002</v>
      </c>
      <c r="K26">
        <v>22.258480639999998</v>
      </c>
      <c r="L26">
        <v>22.358682999999999</v>
      </c>
      <c r="M26">
        <v>-3848.273737</v>
      </c>
      <c r="N26">
        <v>-3704.5742</v>
      </c>
    </row>
    <row r="27" spans="1:14" x14ac:dyDescent="0.2">
      <c r="A27">
        <v>5.2546181922941093</v>
      </c>
      <c r="B27">
        <v>5.2458759638795023</v>
      </c>
      <c r="C27">
        <v>9.7936406224716563</v>
      </c>
      <c r="D27">
        <v>9.4483111896586998</v>
      </c>
      <c r="E27">
        <v>12.237351701293534</v>
      </c>
      <c r="F27">
        <v>11.9919419866055</v>
      </c>
      <c r="G27">
        <v>13.769042339234726</v>
      </c>
      <c r="H27">
        <v>13.6970320744283</v>
      </c>
      <c r="I27">
        <v>14.893423417332729</v>
      </c>
      <c r="J27">
        <v>14.919561499091898</v>
      </c>
      <c r="K27">
        <v>22.492164750000001</v>
      </c>
      <c r="L27">
        <v>22.481928</v>
      </c>
      <c r="M27">
        <v>-4603.6717840000001</v>
      </c>
      <c r="N27">
        <v>-4198.3516</v>
      </c>
    </row>
    <row r="28" spans="1:14" x14ac:dyDescent="0.2">
      <c r="A28">
        <v>-14.479521121013313</v>
      </c>
      <c r="B28">
        <v>-10.248275022027997</v>
      </c>
      <c r="C28">
        <v>4.7923216243520423</v>
      </c>
      <c r="D28">
        <v>4.6288414549640002</v>
      </c>
      <c r="E28">
        <v>10.683762974211344</v>
      </c>
      <c r="F28">
        <v>10.182745733446001</v>
      </c>
      <c r="G28">
        <v>13.299267752650456</v>
      </c>
      <c r="H28">
        <v>13.086517047407</v>
      </c>
      <c r="I28">
        <v>14.855041406594598</v>
      </c>
      <c r="J28">
        <v>14.871603466516</v>
      </c>
      <c r="K28">
        <v>23.245373820000001</v>
      </c>
      <c r="L28">
        <v>24.505185999999998</v>
      </c>
      <c r="M28">
        <v>-5488.8769430000002</v>
      </c>
      <c r="N28">
        <v>-6221.6270000000004</v>
      </c>
    </row>
    <row r="29" spans="1:14" x14ac:dyDescent="0.2">
      <c r="A29">
        <v>-0.57037894281516088</v>
      </c>
      <c r="B29">
        <v>1.9884154393760021</v>
      </c>
      <c r="C29">
        <v>7.3947370994884709</v>
      </c>
      <c r="D29">
        <v>8.2355719154205005</v>
      </c>
      <c r="E29">
        <v>11.230802124985749</v>
      </c>
      <c r="F29">
        <v>11.611381629534501</v>
      </c>
      <c r="G29">
        <v>13.399128653312044</v>
      </c>
      <c r="H29">
        <v>13.725530148388501</v>
      </c>
      <c r="I29">
        <v>14.843628849940497</v>
      </c>
      <c r="J29">
        <v>15.173951405487001</v>
      </c>
      <c r="K29">
        <v>23.264547570000001</v>
      </c>
      <c r="L29">
        <v>22.924976000000001</v>
      </c>
      <c r="M29">
        <v>-5857.0365220000003</v>
      </c>
      <c r="N29">
        <v>-5446.6464999999998</v>
      </c>
    </row>
    <row r="30" spans="1:14" x14ac:dyDescent="0.2">
      <c r="A30">
        <v>-3.6439002431825571</v>
      </c>
      <c r="B30">
        <v>-1.9406038046670027</v>
      </c>
      <c r="C30">
        <v>6.616223304888031</v>
      </c>
      <c r="D30">
        <v>6.6654527723705002</v>
      </c>
      <c r="E30">
        <v>10.999032853555704</v>
      </c>
      <c r="F30">
        <v>10.8546317493325</v>
      </c>
      <c r="G30">
        <v>13.325570285482211</v>
      </c>
      <c r="H30">
        <v>13.332856440424999</v>
      </c>
      <c r="I30">
        <v>14.895653327833688</v>
      </c>
      <c r="J30">
        <v>14.970562156659</v>
      </c>
      <c r="K30">
        <v>26.18949967</v>
      </c>
      <c r="L30">
        <v>25.900058999999999</v>
      </c>
      <c r="M30">
        <v>-8051.0259020000003</v>
      </c>
      <c r="N30">
        <v>-8379.0259999999998</v>
      </c>
    </row>
    <row r="31" spans="1:14" x14ac:dyDescent="0.2">
      <c r="A31">
        <v>0.40342693241318983</v>
      </c>
      <c r="B31">
        <v>0.32317337911999644</v>
      </c>
      <c r="C31">
        <v>7.8231147415829989</v>
      </c>
      <c r="D31">
        <v>6.9170623300400003</v>
      </c>
      <c r="E31">
        <v>11.484884035683747</v>
      </c>
      <c r="F31">
        <v>10.611209726495</v>
      </c>
      <c r="G31">
        <v>13.552346576068986</v>
      </c>
      <c r="H31">
        <v>12.973631288015</v>
      </c>
      <c r="I31">
        <v>14.880083353089807</v>
      </c>
      <c r="J31">
        <v>14.614480611563</v>
      </c>
      <c r="K31">
        <v>24.646302380000002</v>
      </c>
      <c r="L31">
        <v>24.616202999999999</v>
      </c>
      <c r="M31">
        <v>-7690.4908260000002</v>
      </c>
      <c r="N31">
        <v>-7536.8130000000001</v>
      </c>
    </row>
    <row r="32" spans="1:14" x14ac:dyDescent="0.2">
      <c r="A32">
        <v>-2.909190061277199</v>
      </c>
      <c r="B32">
        <v>1.1254598720318008</v>
      </c>
      <c r="C32">
        <v>6.5745836648896177</v>
      </c>
      <c r="D32">
        <v>7.8012430658570011</v>
      </c>
      <c r="E32">
        <v>11.027015563745692</v>
      </c>
      <c r="F32">
        <v>11.4681417331358</v>
      </c>
      <c r="G32">
        <v>13.443034766617643</v>
      </c>
      <c r="H32">
        <v>13.786259392792401</v>
      </c>
      <c r="I32">
        <v>14.991947712064022</v>
      </c>
      <c r="J32">
        <v>15.3841771825478</v>
      </c>
      <c r="K32">
        <v>22.95581752</v>
      </c>
      <c r="L32">
        <v>22.990231999999999</v>
      </c>
      <c r="M32">
        <v>-5291.6883360000002</v>
      </c>
      <c r="N32">
        <v>-5309.0214999999998</v>
      </c>
    </row>
    <row r="33" spans="1:14" x14ac:dyDescent="0.2">
      <c r="A33">
        <v>-5.2569433498280063</v>
      </c>
      <c r="B33">
        <v>0.6474692415649983</v>
      </c>
      <c r="C33">
        <v>6.7415714117376595</v>
      </c>
      <c r="D33">
        <v>8.4143704371034005</v>
      </c>
      <c r="E33">
        <v>10.968480868226665</v>
      </c>
      <c r="F33">
        <v>12.1602570469028</v>
      </c>
      <c r="G33">
        <v>13.170135268427167</v>
      </c>
      <c r="H33">
        <v>14.3656270197736</v>
      </c>
      <c r="I33">
        <v>14.83818088301615</v>
      </c>
      <c r="J33">
        <v>15.818712424273599</v>
      </c>
      <c r="K33">
        <v>23.277635109999999</v>
      </c>
      <c r="L33">
        <v>23.268550000000001</v>
      </c>
      <c r="M33">
        <v>-4452.9491669999998</v>
      </c>
      <c r="N33">
        <v>-4503.4004000000004</v>
      </c>
    </row>
    <row r="34" spans="1:14" x14ac:dyDescent="0.2">
      <c r="A34">
        <v>-6.8703902285147045</v>
      </c>
      <c r="B34">
        <v>-4.8419047842929999</v>
      </c>
      <c r="C34">
        <v>5.3135388245160566</v>
      </c>
      <c r="D34">
        <v>5.1247520034720004</v>
      </c>
      <c r="E34">
        <v>10.412083691681064</v>
      </c>
      <c r="F34">
        <v>9.8972052356189995</v>
      </c>
      <c r="G34">
        <v>13.041098945617282</v>
      </c>
      <c r="H34">
        <v>12.696593453376</v>
      </c>
      <c r="I34">
        <v>14.682400938206094</v>
      </c>
      <c r="J34">
        <v>14.536890510080999</v>
      </c>
      <c r="K34">
        <v>25.584424779999999</v>
      </c>
      <c r="L34">
        <v>25.432307999999999</v>
      </c>
      <c r="M34">
        <v>-7427.3213699999997</v>
      </c>
      <c r="N34">
        <v>-7205.1059999999998</v>
      </c>
    </row>
    <row r="35" spans="1:14" x14ac:dyDescent="0.2">
      <c r="A35">
        <v>-11.135512597296213</v>
      </c>
      <c r="B35">
        <v>-6.5394545844380012</v>
      </c>
      <c r="C35">
        <v>4.4469535780128835</v>
      </c>
      <c r="D35">
        <v>4.9593638635540032</v>
      </c>
      <c r="E35">
        <v>10.142340576924219</v>
      </c>
      <c r="F35">
        <v>10.064281891949999</v>
      </c>
      <c r="G35">
        <v>12.93781146956459</v>
      </c>
      <c r="H35">
        <v>12.948135248768001</v>
      </c>
      <c r="I35">
        <v>14.684290309069038</v>
      </c>
      <c r="J35">
        <v>14.801449514712001</v>
      </c>
      <c r="K35">
        <v>22.12988713</v>
      </c>
      <c r="L35">
        <v>22.715434999999999</v>
      </c>
      <c r="M35">
        <v>-4626.6734409999999</v>
      </c>
      <c r="N35">
        <v>-5466.4184999999998</v>
      </c>
    </row>
    <row r="36" spans="1:14" x14ac:dyDescent="0.2">
      <c r="A36">
        <v>4.0474968716171844E-2</v>
      </c>
      <c r="B36">
        <v>0.73373886696699842</v>
      </c>
      <c r="C36">
        <v>7.8184351303178108</v>
      </c>
      <c r="D36">
        <v>7.5632217023329993</v>
      </c>
      <c r="E36">
        <v>11.486768539726024</v>
      </c>
      <c r="F36">
        <v>11.194837902391001</v>
      </c>
      <c r="G36">
        <v>13.528870237186485</v>
      </c>
      <c r="H36">
        <v>13.448562805979</v>
      </c>
      <c r="I36">
        <v>14.873890958436819</v>
      </c>
      <c r="J36">
        <v>14.983539007126</v>
      </c>
      <c r="K36">
        <v>22.72432032</v>
      </c>
      <c r="L36">
        <v>22.30273</v>
      </c>
      <c r="M36">
        <v>-5331.8129730000001</v>
      </c>
      <c r="N36">
        <v>-4361.4040000000005</v>
      </c>
    </row>
    <row r="37" spans="1:14" x14ac:dyDescent="0.2">
      <c r="A37">
        <v>-11.852430001980952</v>
      </c>
      <c r="B37">
        <v>-10.925989530520397</v>
      </c>
      <c r="C37">
        <v>5.1333779722103703</v>
      </c>
      <c r="D37">
        <v>4.0423597646932024</v>
      </c>
      <c r="E37">
        <v>10.772391716972354</v>
      </c>
      <c r="F37">
        <v>9.7697123449813006</v>
      </c>
      <c r="G37">
        <v>13.422939598808259</v>
      </c>
      <c r="H37">
        <v>12.795193527839201</v>
      </c>
      <c r="I37">
        <v>15.039256574373415</v>
      </c>
      <c r="J37">
        <v>14.6658171577798</v>
      </c>
      <c r="K37">
        <v>22.74620384</v>
      </c>
      <c r="L37">
        <v>22.613320999999999</v>
      </c>
      <c r="M37">
        <v>-4678.9821359999996</v>
      </c>
      <c r="N37">
        <v>-4730.7860000000001</v>
      </c>
    </row>
    <row r="38" spans="1:14" x14ac:dyDescent="0.2">
      <c r="A38">
        <v>-2.7540978178106403</v>
      </c>
      <c r="B38">
        <v>-0.86630720614799728</v>
      </c>
      <c r="C38">
        <v>6.9752670012504296</v>
      </c>
      <c r="D38">
        <v>7.0920452887139991</v>
      </c>
      <c r="E38">
        <v>11.223154195552292</v>
      </c>
      <c r="F38">
        <v>11.078978299698001</v>
      </c>
      <c r="G38">
        <v>13.491544000144099</v>
      </c>
      <c r="H38">
        <v>13.473636162834001</v>
      </c>
      <c r="I38">
        <v>15.015324727187647</v>
      </c>
      <c r="J38">
        <v>15.071107317959999</v>
      </c>
      <c r="K38">
        <v>22.62199451</v>
      </c>
      <c r="L38">
        <v>22.5578</v>
      </c>
      <c r="M38">
        <v>-3797.8806869999999</v>
      </c>
      <c r="N38">
        <v>-4088.4038</v>
      </c>
    </row>
    <row r="39" spans="1:14" x14ac:dyDescent="0.2">
      <c r="A39">
        <v>-8.0779971893908389</v>
      </c>
      <c r="B39">
        <v>-4.8235772269640016</v>
      </c>
      <c r="C39">
        <v>4.9650250712857709</v>
      </c>
      <c r="D39">
        <v>5.3910835851960002</v>
      </c>
      <c r="E39">
        <v>10.301542157773854</v>
      </c>
      <c r="F39">
        <v>10.223424659679999</v>
      </c>
      <c r="G39">
        <v>13.011685919626643</v>
      </c>
      <c r="H39">
        <v>13.04045612434</v>
      </c>
      <c r="I39">
        <v>14.710209864456935</v>
      </c>
      <c r="J39">
        <v>14.88536982322</v>
      </c>
      <c r="K39">
        <v>22.649265499999998</v>
      </c>
      <c r="L39">
        <v>22.672235000000001</v>
      </c>
      <c r="M39">
        <v>-4766.052592</v>
      </c>
      <c r="N39">
        <v>-4445.34</v>
      </c>
    </row>
    <row r="40" spans="1:14" x14ac:dyDescent="0.2">
      <c r="A40">
        <v>7.9478657308794478</v>
      </c>
      <c r="B40">
        <v>7.7571684159716021</v>
      </c>
      <c r="C40">
        <v>10.817628510437034</v>
      </c>
      <c r="D40">
        <v>10.679519863846602</v>
      </c>
      <c r="E40">
        <v>12.627904181069963</v>
      </c>
      <c r="F40">
        <v>12.631147959159602</v>
      </c>
      <c r="G40">
        <v>13.87386611317984</v>
      </c>
      <c r="H40">
        <v>14.026835592199202</v>
      </c>
      <c r="I40">
        <v>14.818749329051851</v>
      </c>
      <c r="J40">
        <v>15.074513437931202</v>
      </c>
      <c r="K40">
        <v>22.652825920000002</v>
      </c>
      <c r="L40">
        <v>22.992505999999999</v>
      </c>
      <c r="M40">
        <v>-5068.6007600000003</v>
      </c>
      <c r="N40">
        <v>-5994.9614000000001</v>
      </c>
    </row>
    <row r="41" spans="1:14" x14ac:dyDescent="0.2">
      <c r="A41">
        <v>5.0200752900286254</v>
      </c>
      <c r="B41">
        <v>2.6943569937669984</v>
      </c>
      <c r="C41">
        <v>9.906860467158868</v>
      </c>
      <c r="D41">
        <v>7.9553229426639991</v>
      </c>
      <c r="E41">
        <v>12.544197447706289</v>
      </c>
      <c r="F41">
        <v>11.027187696826998</v>
      </c>
      <c r="G41">
        <v>14.172389668783893</v>
      </c>
      <c r="H41">
        <v>13.040972845044999</v>
      </c>
      <c r="I41">
        <v>15.329252212639133</v>
      </c>
      <c r="J41">
        <v>14.463036275220999</v>
      </c>
      <c r="K41">
        <v>23.641123799999999</v>
      </c>
      <c r="L41">
        <v>23.417501000000001</v>
      </c>
      <c r="M41">
        <v>-3768.7466519999998</v>
      </c>
      <c r="N41">
        <v>-4537.9844000000003</v>
      </c>
    </row>
    <row r="42" spans="1:14" x14ac:dyDescent="0.2">
      <c r="A42">
        <v>1.7685621364407682</v>
      </c>
      <c r="B42">
        <v>3.5940113592360987</v>
      </c>
      <c r="C42">
        <v>8.6242985930203933</v>
      </c>
      <c r="D42">
        <v>8.9567451300690966</v>
      </c>
      <c r="E42">
        <v>12.034844323302375</v>
      </c>
      <c r="F42">
        <v>12.044739133127498</v>
      </c>
      <c r="G42">
        <v>13.984695057870546</v>
      </c>
      <c r="H42">
        <v>14.052078515781099</v>
      </c>
      <c r="I42">
        <v>15.324487043972185</v>
      </c>
      <c r="J42">
        <v>15.461545206607598</v>
      </c>
      <c r="K42">
        <v>22.97009315</v>
      </c>
      <c r="L42">
        <v>23.168823</v>
      </c>
      <c r="M42">
        <v>-4899.3134149999996</v>
      </c>
      <c r="N42">
        <v>-4966.7245999999996</v>
      </c>
    </row>
    <row r="43" spans="1:14" x14ac:dyDescent="0.2">
      <c r="A43">
        <v>2.5832170863716959</v>
      </c>
      <c r="B43">
        <v>0.79007342158399751</v>
      </c>
      <c r="C43">
        <v>8.4931384215852663</v>
      </c>
      <c r="D43">
        <v>7.0749210337040012</v>
      </c>
      <c r="E43">
        <v>11.728662234253219</v>
      </c>
      <c r="F43">
        <v>10.692121510958</v>
      </c>
      <c r="G43">
        <v>13.837845496884606</v>
      </c>
      <c r="H43">
        <v>13.042776556255999</v>
      </c>
      <c r="I43">
        <v>15.421783463784525</v>
      </c>
      <c r="J43">
        <v>14.692986508136</v>
      </c>
      <c r="K43">
        <v>22.497421200000002</v>
      </c>
      <c r="L43">
        <v>22.601246</v>
      </c>
      <c r="M43">
        <v>-3333.2944950000001</v>
      </c>
      <c r="N43">
        <v>-3594.9940999999999</v>
      </c>
    </row>
    <row r="44" spans="1:14" x14ac:dyDescent="0.2">
      <c r="A44">
        <v>-4.2233042300922659</v>
      </c>
      <c r="B44">
        <v>1.1930544996650028</v>
      </c>
      <c r="C44">
        <v>6.0473374458334348</v>
      </c>
      <c r="D44">
        <v>8.1841494418999972</v>
      </c>
      <c r="E44">
        <v>10.883024356892069</v>
      </c>
      <c r="F44">
        <v>11.957098482724998</v>
      </c>
      <c r="G44">
        <v>13.538957655039166</v>
      </c>
      <c r="H44">
        <v>14.318221731049999</v>
      </c>
      <c r="I44">
        <v>15.249356221616516</v>
      </c>
      <c r="J44">
        <v>15.93507896233</v>
      </c>
      <c r="K44">
        <v>21.936548120000001</v>
      </c>
      <c r="L44">
        <v>22.745825</v>
      </c>
      <c r="M44">
        <v>-4097.5735119999999</v>
      </c>
      <c r="N44">
        <v>-5248.6054999999997</v>
      </c>
    </row>
    <row r="45" spans="1:14" x14ac:dyDescent="0.2">
      <c r="A45">
        <v>5.0547507852706701</v>
      </c>
      <c r="B45">
        <v>5.4612662416599989</v>
      </c>
      <c r="C45">
        <v>9.8393154080370557</v>
      </c>
      <c r="D45">
        <v>9.8702018739479982</v>
      </c>
      <c r="E45">
        <v>12.46963286651695</v>
      </c>
      <c r="F45">
        <v>12.472242079151998</v>
      </c>
      <c r="G45">
        <v>14.117957637808878</v>
      </c>
      <c r="H45">
        <v>14.189255968379999</v>
      </c>
      <c r="I45">
        <v>15.301607264155246</v>
      </c>
      <c r="J45">
        <v>15.407148969011999</v>
      </c>
      <c r="K45">
        <v>22.595137260000001</v>
      </c>
      <c r="L45">
        <v>22.678477999999998</v>
      </c>
      <c r="M45">
        <v>-3935.602504</v>
      </c>
      <c r="N45">
        <v>-4204.33</v>
      </c>
    </row>
    <row r="46" spans="1:14" x14ac:dyDescent="0.2">
      <c r="A46">
        <v>4.6598505156577659</v>
      </c>
      <c r="B46">
        <v>-1.7963010916280027</v>
      </c>
      <c r="C46">
        <v>9.7461625311610884</v>
      </c>
      <c r="D46">
        <v>5.4814052996810005</v>
      </c>
      <c r="E46">
        <v>12.495781271272458</v>
      </c>
      <c r="F46">
        <v>9.4209906397429997</v>
      </c>
      <c r="G46">
        <v>14.230776945331169</v>
      </c>
      <c r="H46">
        <v>11.890677597354999</v>
      </c>
      <c r="I46">
        <v>15.45611762880219</v>
      </c>
      <c r="J46">
        <v>13.583777829033</v>
      </c>
      <c r="K46">
        <v>22.552555949999999</v>
      </c>
      <c r="L46">
        <v>22.873472</v>
      </c>
      <c r="M46">
        <v>-3868.376409</v>
      </c>
      <c r="N46">
        <v>-4299.4994999999999</v>
      </c>
    </row>
    <row r="47" spans="1:14" x14ac:dyDescent="0.2">
      <c r="A47">
        <v>-1.8777918042021895</v>
      </c>
      <c r="B47">
        <v>-4.0434869922604015</v>
      </c>
      <c r="C47">
        <v>7.5799547960591376</v>
      </c>
      <c r="D47">
        <v>5.2312338602199979</v>
      </c>
      <c r="E47">
        <v>11.582587948370426</v>
      </c>
      <c r="F47">
        <v>9.7679388845541979</v>
      </c>
      <c r="G47">
        <v>13.752286057007421</v>
      </c>
      <c r="H47">
        <v>12.458579475217999</v>
      </c>
      <c r="I47">
        <v>15.191981831267814</v>
      </c>
      <c r="J47">
        <v>14.239460693586199</v>
      </c>
      <c r="K47">
        <v>24.69984822</v>
      </c>
      <c r="L47">
        <v>24.236822</v>
      </c>
      <c r="M47">
        <v>-5309.3225819999998</v>
      </c>
      <c r="N47">
        <v>-5482.6293999999998</v>
      </c>
    </row>
    <row r="48" spans="1:14" x14ac:dyDescent="0.2">
      <c r="A48">
        <v>-2.3683913423439691</v>
      </c>
      <c r="B48">
        <v>0.87921792506000074</v>
      </c>
      <c r="C48">
        <v>7.410134051867229</v>
      </c>
      <c r="D48">
        <v>8.5256872671200004</v>
      </c>
      <c r="E48">
        <v>11.561939587696321</v>
      </c>
      <c r="F48">
        <v>12.200045278880001</v>
      </c>
      <c r="G48">
        <v>13.750230633994946</v>
      </c>
      <c r="H48">
        <v>14.359226933</v>
      </c>
      <c r="I48">
        <v>15.177896374635822</v>
      </c>
      <c r="J48">
        <v>15.78023320808</v>
      </c>
      <c r="K48">
        <v>23.725448709999998</v>
      </c>
      <c r="L48">
        <v>23.320784</v>
      </c>
      <c r="M48">
        <v>-6078.7849020000003</v>
      </c>
      <c r="N48">
        <v>-5827.2259999999997</v>
      </c>
    </row>
    <row r="49" spans="1:14" x14ac:dyDescent="0.2">
      <c r="A49">
        <v>-20.022090843128911</v>
      </c>
      <c r="B49">
        <v>-13.354893991695</v>
      </c>
      <c r="C49">
        <v>0.29833084135642096</v>
      </c>
      <c r="D49">
        <v>1.9855893977529995</v>
      </c>
      <c r="E49">
        <v>7.9740618029157604</v>
      </c>
      <c r="F49">
        <v>8.8053190146799984</v>
      </c>
      <c r="G49">
        <v>11.648557289077729</v>
      </c>
      <c r="H49">
        <v>12.660421728326</v>
      </c>
      <c r="I49">
        <v>13.810588465196101</v>
      </c>
      <c r="J49">
        <v>15.138882316073998</v>
      </c>
      <c r="K49">
        <v>25.450908349999999</v>
      </c>
      <c r="L49">
        <v>24.567028000000001</v>
      </c>
      <c r="M49">
        <v>-5569.6017060000004</v>
      </c>
      <c r="N49">
        <v>-5493.049</v>
      </c>
    </row>
    <row r="50" spans="1:14" x14ac:dyDescent="0.2">
      <c r="A50">
        <v>-2.0514789871820973</v>
      </c>
      <c r="B50">
        <v>-3.4209167180544995</v>
      </c>
      <c r="C50">
        <v>7.48358045380939</v>
      </c>
      <c r="D50">
        <v>5.5180058691409997</v>
      </c>
      <c r="E50">
        <v>11.450827779907002</v>
      </c>
      <c r="F50">
        <v>9.900761565701</v>
      </c>
      <c r="G50">
        <v>13.525683107921548</v>
      </c>
      <c r="H50">
        <v>12.5033179471325</v>
      </c>
      <c r="I50">
        <v>14.830161356230679</v>
      </c>
      <c r="J50">
        <v>14.2272076852925</v>
      </c>
      <c r="K50">
        <v>25.696542019999999</v>
      </c>
      <c r="L50">
        <v>24.576837999999999</v>
      </c>
      <c r="M50">
        <v>-7050.6626489999999</v>
      </c>
      <c r="N50">
        <v>-5919.6049999999996</v>
      </c>
    </row>
    <row r="51" spans="1:14" x14ac:dyDescent="0.2">
      <c r="A51">
        <v>-3.7261390027233734</v>
      </c>
      <c r="B51">
        <v>-6.755277857236802</v>
      </c>
      <c r="C51">
        <v>6.8972095659706536</v>
      </c>
      <c r="D51">
        <v>3.9205635481247967</v>
      </c>
      <c r="E51">
        <v>11.26448933649673</v>
      </c>
      <c r="F51">
        <v>8.9337914187039988</v>
      </c>
      <c r="G51">
        <v>13.571581585910456</v>
      </c>
      <c r="H51">
        <v>11.845320176251199</v>
      </c>
      <c r="I51">
        <v>15.038373808536619</v>
      </c>
      <c r="J51">
        <v>13.747767332519999</v>
      </c>
      <c r="K51">
        <v>22.452152300000002</v>
      </c>
      <c r="L51">
        <v>22.588218999999999</v>
      </c>
      <c r="M51">
        <v>-3690.695741</v>
      </c>
      <c r="N51">
        <v>-3990.527</v>
      </c>
    </row>
    <row r="52" spans="1:14" x14ac:dyDescent="0.2">
      <c r="A52">
        <v>-0.85320522476398253</v>
      </c>
      <c r="B52">
        <v>-5.0245729435274953</v>
      </c>
      <c r="C52">
        <v>7.8431001556959234</v>
      </c>
      <c r="D52">
        <v>4.7557467770439992</v>
      </c>
      <c r="E52">
        <v>11.644404157561739</v>
      </c>
      <c r="F52">
        <v>9.4413763539030011</v>
      </c>
      <c r="G52">
        <v>13.706268795230059</v>
      </c>
      <c r="H52">
        <v>12.1905591745645</v>
      </c>
      <c r="I52">
        <v>15.05109830337573</v>
      </c>
      <c r="J52">
        <v>13.9981474171315</v>
      </c>
      <c r="K52">
        <v>22.126387130000001</v>
      </c>
      <c r="L52">
        <v>22.163443000000001</v>
      </c>
      <c r="M52">
        <v>-3178.7065619999998</v>
      </c>
      <c r="N52">
        <v>-3484.5266000000001</v>
      </c>
    </row>
    <row r="53" spans="1:14" x14ac:dyDescent="0.2">
      <c r="A53">
        <v>0.254707250254393</v>
      </c>
      <c r="B53">
        <v>2.0390554321298993</v>
      </c>
      <c r="C53">
        <v>8.0672212728468473</v>
      </c>
      <c r="D53">
        <v>8.7329333881417011</v>
      </c>
      <c r="E53">
        <v>11.71697591712336</v>
      </c>
      <c r="F53">
        <v>12.1785221985901</v>
      </c>
      <c r="G53">
        <v>13.764275763469104</v>
      </c>
      <c r="H53">
        <v>14.278572978960401</v>
      </c>
      <c r="I53">
        <v>15.126650247154217</v>
      </c>
      <c r="J53">
        <v>15.692494901570999</v>
      </c>
      <c r="K53">
        <v>22.661735319999998</v>
      </c>
      <c r="L53">
        <v>22.823656</v>
      </c>
      <c r="M53">
        <v>-4739.5593040000003</v>
      </c>
      <c r="N53">
        <v>-5708.7344000000003</v>
      </c>
    </row>
    <row r="54" spans="1:14" x14ac:dyDescent="0.2">
      <c r="A54">
        <v>-7.2383743324659875</v>
      </c>
      <c r="B54">
        <v>-4.5556256963440021</v>
      </c>
      <c r="C54">
        <v>5.106212684805933</v>
      </c>
      <c r="D54">
        <v>5.181218343403998</v>
      </c>
      <c r="E54">
        <v>10.199260198784421</v>
      </c>
      <c r="F54">
        <v>9.9612072083167984</v>
      </c>
      <c r="G54">
        <v>12.7914160823141</v>
      </c>
      <c r="H54">
        <v>12.801516222777199</v>
      </c>
      <c r="I54">
        <v>14.525809801011313</v>
      </c>
      <c r="J54">
        <v>14.683660760664798</v>
      </c>
      <c r="K54">
        <v>24.974134020000001</v>
      </c>
      <c r="L54">
        <v>24.506805</v>
      </c>
      <c r="M54">
        <v>-6122.5421679999999</v>
      </c>
      <c r="N54">
        <v>-5754.4076999999997</v>
      </c>
    </row>
    <row r="55" spans="1:14" x14ac:dyDescent="0.2">
      <c r="A55">
        <v>0.68843825002025483</v>
      </c>
      <c r="B55">
        <v>2.6065130118491986</v>
      </c>
      <c r="C55">
        <v>8.1034478405173758</v>
      </c>
      <c r="D55">
        <v>8.7418348919652011</v>
      </c>
      <c r="E55">
        <v>11.659958552677018</v>
      </c>
      <c r="F55">
        <v>12.015811906953001</v>
      </c>
      <c r="G55">
        <v>13.676247170051196</v>
      </c>
      <c r="H55">
        <v>14.051621916483001</v>
      </c>
      <c r="I55">
        <v>15.027868112470809</v>
      </c>
      <c r="J55">
        <v>15.439957273181401</v>
      </c>
      <c r="K55">
        <v>23.85190515</v>
      </c>
      <c r="L55">
        <v>23.960059999999999</v>
      </c>
      <c r="M55">
        <v>-6708.1396640000003</v>
      </c>
      <c r="N55">
        <v>-6762.4956000000002</v>
      </c>
    </row>
    <row r="56" spans="1:14" x14ac:dyDescent="0.2">
      <c r="A56">
        <v>5.9882378944874946</v>
      </c>
      <c r="B56">
        <v>6.6262708503418004</v>
      </c>
      <c r="C56">
        <v>10.213430132108368</v>
      </c>
      <c r="D56">
        <v>10.441094402019401</v>
      </c>
      <c r="E56">
        <v>12.558327851711859</v>
      </c>
      <c r="F56">
        <v>12.7679365587266</v>
      </c>
      <c r="G56">
        <v>14.060858248213627</v>
      </c>
      <c r="H56">
        <v>14.335308910395799</v>
      </c>
      <c r="I56">
        <v>15.155368231678388</v>
      </c>
      <c r="J56">
        <v>15.462870891155399</v>
      </c>
      <c r="K56">
        <v>24.50681093</v>
      </c>
      <c r="L56">
        <v>24.077483999999998</v>
      </c>
      <c r="M56">
        <v>-5719.9336039999998</v>
      </c>
      <c r="N56">
        <v>-5772.4066999999995</v>
      </c>
    </row>
    <row r="57" spans="1:14" x14ac:dyDescent="0.2">
      <c r="A57">
        <v>-2.5057087164591003</v>
      </c>
      <c r="B57">
        <v>1.2189188722799997</v>
      </c>
      <c r="C57">
        <v>6.7661206923703254</v>
      </c>
      <c r="D57">
        <v>8.2601882521649994</v>
      </c>
      <c r="E57">
        <v>10.95551164701482</v>
      </c>
      <c r="F57">
        <v>11.831240796749999</v>
      </c>
      <c r="G57">
        <v>13.236930793647836</v>
      </c>
      <c r="H57">
        <v>13.9902874872</v>
      </c>
      <c r="I57">
        <v>14.720056588652664</v>
      </c>
      <c r="J57">
        <v>15.436556845574998</v>
      </c>
      <c r="K57">
        <v>25.816580909999999</v>
      </c>
      <c r="L57">
        <v>24.961517000000001</v>
      </c>
      <c r="M57">
        <v>-7900.5420340000001</v>
      </c>
      <c r="N57">
        <v>-7289.5654000000004</v>
      </c>
    </row>
    <row r="58" spans="1:14" x14ac:dyDescent="0.2">
      <c r="A58">
        <v>3.0945822313218159</v>
      </c>
      <c r="B58">
        <v>4.3578158628189989</v>
      </c>
      <c r="C58">
        <v>9.070673781457824</v>
      </c>
      <c r="D58">
        <v>9.5708439490709996</v>
      </c>
      <c r="E58">
        <v>12.123392078105768</v>
      </c>
      <c r="F58">
        <v>12.484775388242999</v>
      </c>
      <c r="G58">
        <v>13.931522974960513</v>
      </c>
      <c r="H58">
        <v>14.345770082554999</v>
      </c>
      <c r="I58">
        <v>15.171577645731915</v>
      </c>
      <c r="J58">
        <v>15.637205536576001</v>
      </c>
      <c r="K58">
        <v>24.543590529999999</v>
      </c>
      <c r="L58">
        <v>25.302226999999998</v>
      </c>
      <c r="M58">
        <v>-7120.2282249999998</v>
      </c>
      <c r="N58">
        <v>-7879.6620000000003</v>
      </c>
    </row>
    <row r="59" spans="1:14" x14ac:dyDescent="0.2">
      <c r="A59">
        <v>-6.8519982956237602</v>
      </c>
      <c r="B59">
        <v>-3.1660071094999971</v>
      </c>
      <c r="C59">
        <v>6.014061542319995</v>
      </c>
      <c r="D59">
        <v>6.6993543845800012</v>
      </c>
      <c r="E59">
        <v>10.929857191918066</v>
      </c>
      <c r="F59">
        <v>11.14498402651</v>
      </c>
      <c r="G59">
        <v>13.410539512744034</v>
      </c>
      <c r="H59">
        <v>13.674617487310002</v>
      </c>
      <c r="I59">
        <v>15.007828713639224</v>
      </c>
      <c r="J59">
        <v>15.30730133926</v>
      </c>
      <c r="K59">
        <v>27.421228289999998</v>
      </c>
      <c r="L59">
        <v>26.582687</v>
      </c>
      <c r="M59">
        <v>-11015.8104</v>
      </c>
      <c r="N59">
        <v>-10421.48</v>
      </c>
    </row>
    <row r="60" spans="1:14" x14ac:dyDescent="0.2">
      <c r="A60">
        <v>-1.200443841967326</v>
      </c>
      <c r="B60">
        <v>-1.1130333080917971</v>
      </c>
      <c r="C60">
        <v>6.8231589311980052</v>
      </c>
      <c r="D60">
        <v>6.2262874182164971</v>
      </c>
      <c r="E60">
        <v>10.815950015794741</v>
      </c>
      <c r="F60">
        <v>10.253845655380699</v>
      </c>
      <c r="G60">
        <v>13.28796256342754</v>
      </c>
      <c r="H60">
        <v>12.798570742228801</v>
      </c>
      <c r="I60">
        <v>15.09805421601706</v>
      </c>
      <c r="J60">
        <v>14.552060497894498</v>
      </c>
      <c r="K60">
        <v>26.885324090000001</v>
      </c>
      <c r="L60">
        <v>26.560787000000001</v>
      </c>
      <c r="M60">
        <v>-11107.944890000001</v>
      </c>
      <c r="N60">
        <v>-10429.979499999999</v>
      </c>
    </row>
    <row r="61" spans="1:14" x14ac:dyDescent="0.2">
      <c r="A61">
        <v>0.3589252899802311</v>
      </c>
      <c r="B61">
        <v>7.6390718007996128E-2</v>
      </c>
      <c r="C61">
        <v>8.0644860616076368</v>
      </c>
      <c r="D61">
        <v>7.1028051841119986</v>
      </c>
      <c r="E61">
        <v>11.723166346190059</v>
      </c>
      <c r="F61">
        <v>10.840234177211999</v>
      </c>
      <c r="G61">
        <v>13.781705045034702</v>
      </c>
      <c r="H61">
        <v>13.160014683331999</v>
      </c>
      <c r="I61">
        <v>15.163635654435151</v>
      </c>
      <c r="J61">
        <v>14.740148519799998</v>
      </c>
      <c r="K61">
        <v>24.83667896</v>
      </c>
      <c r="L61">
        <v>24.072641000000001</v>
      </c>
      <c r="M61">
        <v>-6268.6056250000001</v>
      </c>
      <c r="N61">
        <v>-5626.6494000000002</v>
      </c>
    </row>
    <row r="62" spans="1:14" x14ac:dyDescent="0.2">
      <c r="A62">
        <v>-22.23925150696639</v>
      </c>
      <c r="B62">
        <v>-9.7465547014829959</v>
      </c>
      <c r="C62">
        <v>1.6077799993683</v>
      </c>
      <c r="D62">
        <v>4.8572087632799992</v>
      </c>
      <c r="E62">
        <v>9.003192092547879</v>
      </c>
      <c r="F62">
        <v>10.425428037432999</v>
      </c>
      <c r="G62">
        <v>12.323167160598263</v>
      </c>
      <c r="H62">
        <v>13.362480772815999</v>
      </c>
      <c r="I62">
        <v>14.266649867037387</v>
      </c>
      <c r="J62">
        <v>15.176918040291</v>
      </c>
      <c r="K62">
        <v>22.930425970000002</v>
      </c>
      <c r="L62">
        <v>22.710650000000001</v>
      </c>
      <c r="M62">
        <v>-3407.4246039999998</v>
      </c>
      <c r="N62">
        <v>-4789.8247000000001</v>
      </c>
    </row>
    <row r="63" spans="1:14" x14ac:dyDescent="0.2">
      <c r="A63">
        <v>-1.8001610679683235</v>
      </c>
      <c r="B63">
        <v>0.32301152648200215</v>
      </c>
      <c r="C63">
        <v>6.8427162536725215</v>
      </c>
      <c r="D63">
        <v>7.3924188211019981</v>
      </c>
      <c r="E63">
        <v>10.880338589939718</v>
      </c>
      <c r="F63">
        <v>11.069492443522</v>
      </c>
      <c r="G63">
        <v>13.124083641528616</v>
      </c>
      <c r="H63">
        <v>13.323520235845999</v>
      </c>
      <c r="I63">
        <v>14.585915028988403</v>
      </c>
      <c r="J63">
        <v>14.846649149459999</v>
      </c>
      <c r="K63">
        <v>21.84712596</v>
      </c>
      <c r="L63">
        <v>22.37021</v>
      </c>
      <c r="M63">
        <v>-3430.5056500000001</v>
      </c>
      <c r="N63">
        <v>-3620.3236999999999</v>
      </c>
    </row>
    <row r="64" spans="1:14" x14ac:dyDescent="0.2">
      <c r="A64">
        <v>2.2102648724088354</v>
      </c>
      <c r="B64">
        <v>6.0409691403559975</v>
      </c>
      <c r="C64">
        <v>8.4218283073107383</v>
      </c>
      <c r="D64">
        <v>10.627953678043999</v>
      </c>
      <c r="E64">
        <v>11.649849034671476</v>
      </c>
      <c r="F64">
        <v>13.196550226995999</v>
      </c>
      <c r="G64">
        <v>13.599679177728664</v>
      </c>
      <c r="H64">
        <v>14.838727868096001</v>
      </c>
      <c r="I64">
        <v>14.965861045576043</v>
      </c>
      <c r="J64">
        <v>15.979104171976001</v>
      </c>
      <c r="K64">
        <v>22.539017510000001</v>
      </c>
      <c r="L64">
        <v>22.933878</v>
      </c>
      <c r="M64">
        <v>-5798.3328849999998</v>
      </c>
      <c r="N64">
        <v>-5710.5546999999997</v>
      </c>
    </row>
    <row r="65" spans="1:14" x14ac:dyDescent="0.2">
      <c r="A65">
        <v>3.8306385932309084</v>
      </c>
      <c r="B65">
        <v>2.7284303348099996</v>
      </c>
      <c r="C65">
        <v>9.4474711971730478</v>
      </c>
      <c r="D65">
        <v>8.1817051327625006</v>
      </c>
      <c r="E65">
        <v>12.323504066440224</v>
      </c>
      <c r="F65">
        <v>11.303752481279998</v>
      </c>
      <c r="G65">
        <v>14.033158625967918</v>
      </c>
      <c r="H65">
        <v>13.326191104919999</v>
      </c>
      <c r="I65">
        <v>15.252999330635305</v>
      </c>
      <c r="J65">
        <v>14.742968718515</v>
      </c>
      <c r="K65">
        <v>23.499685580000001</v>
      </c>
      <c r="L65">
        <v>23.895392999999999</v>
      </c>
      <c r="M65">
        <v>-5919.4654280000004</v>
      </c>
      <c r="N65">
        <v>-6243.3580000000002</v>
      </c>
    </row>
    <row r="66" spans="1:14" x14ac:dyDescent="0.2">
      <c r="A66">
        <v>-0.19773752358487151</v>
      </c>
      <c r="B66">
        <v>0.39593916778800065</v>
      </c>
      <c r="C66">
        <v>7.5258644362035438</v>
      </c>
      <c r="D66">
        <v>7.4382139870599993</v>
      </c>
      <c r="E66">
        <v>11.315905316744901</v>
      </c>
      <c r="F66">
        <v>11.132650924365999</v>
      </c>
      <c r="G66">
        <v>13.510100686882193</v>
      </c>
      <c r="H66">
        <v>13.408080892411999</v>
      </c>
      <c r="I66">
        <v>14.919806662504836</v>
      </c>
      <c r="J66">
        <v>14.950337986181999</v>
      </c>
      <c r="K66">
        <v>22.710511329999999</v>
      </c>
      <c r="L66">
        <v>22.950458999999999</v>
      </c>
      <c r="M66">
        <v>-3809.8805689999999</v>
      </c>
      <c r="N66">
        <v>-4081.8267000000001</v>
      </c>
    </row>
    <row r="67" spans="1:14" x14ac:dyDescent="0.2">
      <c r="A67">
        <v>-2.5479279578081435</v>
      </c>
      <c r="B67">
        <v>0.16234175928200045</v>
      </c>
      <c r="C67">
        <v>6.8306917831699216</v>
      </c>
      <c r="D67">
        <v>7.2078000143120029</v>
      </c>
      <c r="E67">
        <v>11.171800809435794</v>
      </c>
      <c r="F67">
        <v>11.054164870858001</v>
      </c>
      <c r="G67">
        <v>13.52923011355162</v>
      </c>
      <c r="H67">
        <v>13.477178739519999</v>
      </c>
      <c r="I67">
        <v>15.119346795784445</v>
      </c>
      <c r="J67">
        <v>15.143548712538001</v>
      </c>
      <c r="K67">
        <v>22.92556742</v>
      </c>
      <c r="L67">
        <v>22.851934</v>
      </c>
      <c r="M67">
        <v>-5109.3624010000003</v>
      </c>
      <c r="N67">
        <v>-5281.0722999999998</v>
      </c>
    </row>
    <row r="68" spans="1:14" x14ac:dyDescent="0.2">
      <c r="A68">
        <v>-7.0171014731517491</v>
      </c>
      <c r="B68">
        <v>-2.0655273255331998</v>
      </c>
      <c r="C68">
        <v>5.9800265235788839</v>
      </c>
      <c r="D68">
        <v>7.4957104429231993</v>
      </c>
      <c r="E68">
        <v>10.821982168020034</v>
      </c>
      <c r="F68">
        <v>11.696597847289599</v>
      </c>
      <c r="G68">
        <v>13.276684645807762</v>
      </c>
      <c r="H68">
        <v>14.0579732997644</v>
      </c>
      <c r="I68">
        <v>14.815075691794336</v>
      </c>
      <c r="J68">
        <v>15.5710592164044</v>
      </c>
      <c r="K68">
        <v>22.882806200000001</v>
      </c>
      <c r="L68">
        <v>22.876963</v>
      </c>
      <c r="M68">
        <v>-5221.8952570000001</v>
      </c>
      <c r="N68">
        <v>-4875.4296999999997</v>
      </c>
    </row>
    <row r="69" spans="1:14" x14ac:dyDescent="0.2">
      <c r="A69">
        <v>-6.0881951881695962</v>
      </c>
      <c r="B69">
        <v>-2.3600407184896994</v>
      </c>
      <c r="C69">
        <v>5.8513299570737338</v>
      </c>
      <c r="D69">
        <v>6.9851980597372005</v>
      </c>
      <c r="E69">
        <v>10.767983284084327</v>
      </c>
      <c r="F69">
        <v>11.262856501270299</v>
      </c>
      <c r="G69">
        <v>13.309780542234318</v>
      </c>
      <c r="H69">
        <v>13.7156651461117</v>
      </c>
      <c r="I69">
        <v>14.857788795765103</v>
      </c>
      <c r="J69">
        <v>15.306062907318399</v>
      </c>
      <c r="K69">
        <v>22.976827499999999</v>
      </c>
      <c r="L69">
        <v>22.647030000000001</v>
      </c>
      <c r="M69">
        <v>-4985.107086</v>
      </c>
      <c r="N69">
        <v>-4345.4129999999996</v>
      </c>
    </row>
    <row r="70" spans="1:14" x14ac:dyDescent="0.2">
      <c r="A70">
        <v>-1.7629312244380912</v>
      </c>
      <c r="B70">
        <v>0.90865804240860015</v>
      </c>
      <c r="C70">
        <v>6.8714863806315218</v>
      </c>
      <c r="D70">
        <v>7.5900375243938996</v>
      </c>
      <c r="E70">
        <v>11.124502188483749</v>
      </c>
      <c r="F70">
        <v>11.322835483268401</v>
      </c>
      <c r="G70">
        <v>13.535427099408009</v>
      </c>
      <c r="H70">
        <v>13.706086730708101</v>
      </c>
      <c r="I70">
        <v>15.114638984521118</v>
      </c>
      <c r="J70">
        <v>15.3596100288954</v>
      </c>
      <c r="K70">
        <v>22.823770360000001</v>
      </c>
      <c r="L70">
        <v>23.067581000000001</v>
      </c>
      <c r="M70">
        <v>-4351.2045889999999</v>
      </c>
      <c r="N70">
        <v>-4673.4354999999996</v>
      </c>
    </row>
    <row r="71" spans="1:14" x14ac:dyDescent="0.2">
      <c r="A71">
        <v>-2.7934544474659209</v>
      </c>
      <c r="B71">
        <v>-4.432615302201004</v>
      </c>
      <c r="C71">
        <v>6.0996181172282338</v>
      </c>
      <c r="D71">
        <v>5.0929320566249956</v>
      </c>
      <c r="E71">
        <v>10.397471363633231</v>
      </c>
      <c r="F71">
        <v>9.9004267909139969</v>
      </c>
      <c r="G71">
        <v>12.924819089249334</v>
      </c>
      <c r="H71">
        <v>12.799393891563998</v>
      </c>
      <c r="I71">
        <v>14.605012824950039</v>
      </c>
      <c r="J71">
        <v>14.738108859406998</v>
      </c>
      <c r="K71">
        <v>24.926230749999998</v>
      </c>
      <c r="L71">
        <v>24.887726000000001</v>
      </c>
      <c r="M71">
        <v>-7848.6485810000004</v>
      </c>
      <c r="N71">
        <v>-7609.1454999999996</v>
      </c>
    </row>
    <row r="72" spans="1:14" x14ac:dyDescent="0.2">
      <c r="A72">
        <v>-10.787516199433014</v>
      </c>
      <c r="B72">
        <v>-10.791346187427006</v>
      </c>
      <c r="C72">
        <v>5.1313186252784</v>
      </c>
      <c r="D72">
        <v>3.9485192598510004</v>
      </c>
      <c r="E72">
        <v>10.66205329123075</v>
      </c>
      <c r="F72">
        <v>9.6582012061939988</v>
      </c>
      <c r="G72">
        <v>13.319016723414791</v>
      </c>
      <c r="H72">
        <v>12.690159724996999</v>
      </c>
      <c r="I72">
        <v>14.928650147106289</v>
      </c>
      <c r="J72">
        <v>14.570280558938999</v>
      </c>
      <c r="K72">
        <v>24.66141781</v>
      </c>
      <c r="L72">
        <v>24.149723000000002</v>
      </c>
      <c r="M72">
        <v>-5698.4399240000002</v>
      </c>
      <c r="N72">
        <v>-5448.7340000000004</v>
      </c>
    </row>
    <row r="73" spans="1:14" x14ac:dyDescent="0.2">
      <c r="A73">
        <v>-4.9328204770865209</v>
      </c>
      <c r="B73">
        <v>-2.0467912780050028</v>
      </c>
      <c r="C73">
        <v>6.1597882603244951</v>
      </c>
      <c r="D73">
        <v>6.8002455242559989</v>
      </c>
      <c r="E73">
        <v>10.845007328691574</v>
      </c>
      <c r="F73">
        <v>11.087951815144999</v>
      </c>
      <c r="G73">
        <v>13.266652627025499</v>
      </c>
      <c r="H73">
        <v>13.618703766488</v>
      </c>
      <c r="I73">
        <v>14.7748914270085</v>
      </c>
      <c r="J73">
        <v>15.288783296646999</v>
      </c>
      <c r="K73">
        <v>24.637701069999999</v>
      </c>
      <c r="L73">
        <v>25.078302000000001</v>
      </c>
      <c r="M73">
        <v>-6129.4993189999996</v>
      </c>
      <c r="N73">
        <v>-6805.8940000000002</v>
      </c>
    </row>
    <row r="74" spans="1:14" x14ac:dyDescent="0.2">
      <c r="A74">
        <v>1.9254452973817076</v>
      </c>
      <c r="B74">
        <v>0.36186695475200281</v>
      </c>
      <c r="C74">
        <v>8.2934934086829504</v>
      </c>
      <c r="D74">
        <v>7.0000341436160038</v>
      </c>
      <c r="E74">
        <v>11.59791477066122</v>
      </c>
      <c r="F74">
        <v>10.622694460032003</v>
      </c>
      <c r="G74">
        <v>13.576415129418569</v>
      </c>
      <c r="H74">
        <v>12.904297798886402</v>
      </c>
      <c r="I74">
        <v>14.869418328485128</v>
      </c>
      <c r="J74">
        <v>14.473198913280003</v>
      </c>
      <c r="K74">
        <v>23.045656430000001</v>
      </c>
      <c r="L74">
        <v>23.107503999999999</v>
      </c>
      <c r="M74">
        <v>-4837.0770629999997</v>
      </c>
      <c r="N74">
        <v>-4826.9755999999998</v>
      </c>
    </row>
    <row r="75" spans="1:14" x14ac:dyDescent="0.2">
      <c r="A75">
        <v>7.5356189591707903</v>
      </c>
      <c r="B75">
        <v>8.6686870666500013</v>
      </c>
      <c r="C75">
        <v>10.681392187022151</v>
      </c>
      <c r="D75">
        <v>11.374239275475</v>
      </c>
      <c r="E75">
        <v>12.637742266840338</v>
      </c>
      <c r="F75">
        <v>13.188408043725001</v>
      </c>
      <c r="G75">
        <v>13.968641222510456</v>
      </c>
      <c r="H75">
        <v>14.489407058850002</v>
      </c>
      <c r="I75">
        <v>14.978780111698605</v>
      </c>
      <c r="J75">
        <v>15.467994581400003</v>
      </c>
      <c r="K75">
        <v>25.889557400000001</v>
      </c>
      <c r="L75">
        <v>26.541623999999999</v>
      </c>
      <c r="M75">
        <v>-10776.24963</v>
      </c>
      <c r="N75">
        <v>-10428.949000000001</v>
      </c>
    </row>
    <row r="76" spans="1:14" x14ac:dyDescent="0.2">
      <c r="A76">
        <v>-0.24299767198628253</v>
      </c>
      <c r="B76">
        <v>0.8978032397754987</v>
      </c>
      <c r="C76">
        <v>8.3606446179850806</v>
      </c>
      <c r="D76">
        <v>8.3959136276778992</v>
      </c>
      <c r="E76">
        <v>12.009945385902665</v>
      </c>
      <c r="F76">
        <v>12.004345137025298</v>
      </c>
      <c r="G76">
        <v>14.04116020861877</v>
      </c>
      <c r="H76">
        <v>14.126417003293</v>
      </c>
      <c r="I76">
        <v>15.448860292552826</v>
      </c>
      <c r="J76">
        <v>15.5236585135304</v>
      </c>
      <c r="K76">
        <v>21.81699631</v>
      </c>
      <c r="L76">
        <v>22.33643</v>
      </c>
      <c r="M76">
        <v>-4001.4793570000002</v>
      </c>
      <c r="N76">
        <v>-4298.4453000000003</v>
      </c>
    </row>
    <row r="77" spans="1:14" x14ac:dyDescent="0.2">
      <c r="A77">
        <v>-3.2494367616581048</v>
      </c>
      <c r="B77">
        <v>-4.9320815443919983</v>
      </c>
      <c r="C77">
        <v>6.6866341888206797</v>
      </c>
      <c r="D77">
        <v>4.6997440206083994</v>
      </c>
      <c r="E77">
        <v>11.193959690534884</v>
      </c>
      <c r="F77">
        <v>9.5993275510979998</v>
      </c>
      <c r="G77">
        <v>13.655420941950561</v>
      </c>
      <c r="H77">
        <v>12.566411808818399</v>
      </c>
      <c r="I77">
        <v>15.258886805555335</v>
      </c>
      <c r="J77">
        <v>14.5559884211892</v>
      </c>
      <c r="K77">
        <v>24.537981139999999</v>
      </c>
      <c r="L77">
        <v>24.655691000000001</v>
      </c>
      <c r="M77">
        <v>-5275.363445</v>
      </c>
      <c r="N77">
        <v>-5672.933</v>
      </c>
    </row>
    <row r="78" spans="1:14" x14ac:dyDescent="0.2">
      <c r="A78">
        <v>-6.3172134728985085</v>
      </c>
      <c r="B78">
        <v>-8.1074201992870023</v>
      </c>
      <c r="C78">
        <v>4.9975241402825867</v>
      </c>
      <c r="D78">
        <v>3.6419104686059995</v>
      </c>
      <c r="E78">
        <v>10.16636529987546</v>
      </c>
      <c r="F78">
        <v>9.1886263822889997</v>
      </c>
      <c r="G78">
        <v>13.126204675956515</v>
      </c>
      <c r="H78">
        <v>12.41866395503</v>
      </c>
      <c r="I78">
        <v>15.144625918189924</v>
      </c>
      <c r="J78">
        <v>14.532682437480002</v>
      </c>
      <c r="K78">
        <v>25.002226459999999</v>
      </c>
      <c r="L78">
        <v>24.395948000000001</v>
      </c>
      <c r="M78">
        <v>-7188.6943330000004</v>
      </c>
      <c r="N78">
        <v>-7360.4385000000002</v>
      </c>
    </row>
    <row r="79" spans="1:14" x14ac:dyDescent="0.2">
      <c r="A79">
        <v>-3.4491983824230932</v>
      </c>
      <c r="B79">
        <v>-0.90277179908050087</v>
      </c>
      <c r="C79">
        <v>7.2094524786938265</v>
      </c>
      <c r="D79">
        <v>7.6898165588600005</v>
      </c>
      <c r="E79">
        <v>11.560562850441517</v>
      </c>
      <c r="F79">
        <v>11.7531612110035</v>
      </c>
      <c r="G79">
        <v>13.832614542291612</v>
      </c>
      <c r="H79">
        <v>14.121420042403001</v>
      </c>
      <c r="I79">
        <v>15.456292087278328</v>
      </c>
      <c r="J79">
        <v>15.6722315141515</v>
      </c>
      <c r="K79">
        <v>23.135454899999999</v>
      </c>
      <c r="L79">
        <v>22.782630000000001</v>
      </c>
      <c r="M79">
        <v>-5370.5582340000001</v>
      </c>
      <c r="N79">
        <v>-4970.0320000000002</v>
      </c>
    </row>
    <row r="80" spans="1:14" x14ac:dyDescent="0.2">
      <c r="A80">
        <v>8.719515814204545</v>
      </c>
      <c r="B80">
        <v>7.6994239693152</v>
      </c>
      <c r="C80">
        <v>11.483125118824539</v>
      </c>
      <c r="D80">
        <v>10.508827025091801</v>
      </c>
      <c r="E80">
        <v>13.243522521453478</v>
      </c>
      <c r="F80">
        <v>12.404367681172602</v>
      </c>
      <c r="G80">
        <v>14.471349773124563</v>
      </c>
      <c r="H80">
        <v>13.7695738423132</v>
      </c>
      <c r="I80">
        <v>15.398583960686221</v>
      </c>
      <c r="J80">
        <v>14.799693987491402</v>
      </c>
      <c r="K80">
        <v>22.742796850000001</v>
      </c>
      <c r="L80">
        <v>23.182079999999999</v>
      </c>
      <c r="M80">
        <v>-4567.0720549999996</v>
      </c>
      <c r="N80">
        <v>-5015.5079999999998</v>
      </c>
    </row>
    <row r="81" spans="1:14" x14ac:dyDescent="0.2">
      <c r="A81">
        <v>5.1389984755430822</v>
      </c>
      <c r="B81">
        <v>4.344176875379997</v>
      </c>
      <c r="C81">
        <v>9.8307175636971635</v>
      </c>
      <c r="D81">
        <v>9.0440460264999984</v>
      </c>
      <c r="E81">
        <v>12.449940143434088</v>
      </c>
      <c r="F81">
        <v>11.826004939869998</v>
      </c>
      <c r="G81">
        <v>14.131673498940573</v>
      </c>
      <c r="H81">
        <v>13.665088194449998</v>
      </c>
      <c r="I81">
        <v>15.39448514027776</v>
      </c>
      <c r="J81">
        <v>14.971180126269999</v>
      </c>
      <c r="K81">
        <v>22.97835813</v>
      </c>
      <c r="L81">
        <v>22.831520000000001</v>
      </c>
      <c r="M81">
        <v>-4171.7377999999999</v>
      </c>
      <c r="N81">
        <v>-4436.7187999999996</v>
      </c>
    </row>
    <row r="82" spans="1:14" x14ac:dyDescent="0.2">
      <c r="A82">
        <v>-6.870436227585742</v>
      </c>
      <c r="B82">
        <v>-5.7109527664040023</v>
      </c>
      <c r="C82">
        <v>5.4940220039609624</v>
      </c>
      <c r="D82">
        <v>4.7979885823060009</v>
      </c>
      <c r="E82">
        <v>10.705708513040566</v>
      </c>
      <c r="F82">
        <v>9.9315842048040004</v>
      </c>
      <c r="G82">
        <v>13.379431694426991</v>
      </c>
      <c r="H82">
        <v>12.974121298651999</v>
      </c>
      <c r="I82">
        <v>15.03521890473252</v>
      </c>
      <c r="J82">
        <v>14.987048729208</v>
      </c>
      <c r="K82">
        <v>23.723333230000001</v>
      </c>
      <c r="L82">
        <v>23.439543</v>
      </c>
      <c r="M82">
        <v>-6073.6012819999996</v>
      </c>
      <c r="N82">
        <v>-6080.5110000000004</v>
      </c>
    </row>
    <row r="83" spans="1:14" x14ac:dyDescent="0.2">
      <c r="A83">
        <v>1.0980681590930006</v>
      </c>
      <c r="B83">
        <v>6.762298156900215E-2</v>
      </c>
      <c r="C83">
        <v>8.4497776533053965</v>
      </c>
      <c r="D83">
        <v>7.2052562250790011</v>
      </c>
      <c r="E83">
        <v>11.929097550652752</v>
      </c>
      <c r="F83">
        <v>10.920988598278001</v>
      </c>
      <c r="G83">
        <v>13.897134208711888</v>
      </c>
      <c r="H83">
        <v>13.199781200402501</v>
      </c>
      <c r="I83">
        <v>15.214252127020046</v>
      </c>
      <c r="J83">
        <v>14.740113083789502</v>
      </c>
      <c r="K83">
        <v>25.32608407</v>
      </c>
      <c r="L83">
        <v>26.642220999999999</v>
      </c>
      <c r="M83">
        <v>-6592.5135819999996</v>
      </c>
      <c r="N83">
        <v>-7131.9359999999997</v>
      </c>
    </row>
    <row r="84" spans="1:14" x14ac:dyDescent="0.2">
      <c r="A84">
        <v>-8.5888921675510055</v>
      </c>
      <c r="B84">
        <v>-6.4583724514917016</v>
      </c>
      <c r="C84">
        <v>6.0481046700111882</v>
      </c>
      <c r="D84">
        <v>5.611740710461298</v>
      </c>
      <c r="E84">
        <v>11.145186553476465</v>
      </c>
      <c r="F84">
        <v>10.588244305062297</v>
      </c>
      <c r="G84">
        <v>13.599433602744872</v>
      </c>
      <c r="H84">
        <v>13.304291088119598</v>
      </c>
      <c r="I84">
        <v>15.138558893127426</v>
      </c>
      <c r="J84">
        <v>15.014972781386298</v>
      </c>
      <c r="K84">
        <v>23.165135509999999</v>
      </c>
      <c r="L84">
        <v>22.888002</v>
      </c>
      <c r="M84">
        <v>-5384.2570489999998</v>
      </c>
      <c r="N84">
        <v>-5325.8770000000004</v>
      </c>
    </row>
    <row r="85" spans="1:14" x14ac:dyDescent="0.2">
      <c r="A85">
        <v>-0.24862038025712074</v>
      </c>
      <c r="B85">
        <v>0.52371280348140203</v>
      </c>
      <c r="C85">
        <v>7.8061364278888679</v>
      </c>
      <c r="D85">
        <v>7.3802971296312005</v>
      </c>
      <c r="E85">
        <v>11.530569541310168</v>
      </c>
      <c r="F85">
        <v>11.046650710924201</v>
      </c>
      <c r="G85">
        <v>13.625484620315451</v>
      </c>
      <c r="H85">
        <v>13.329076978597802</v>
      </c>
      <c r="I85">
        <v>15.020432908794916</v>
      </c>
      <c r="J85">
        <v>14.886749449486802</v>
      </c>
      <c r="K85">
        <v>22.185602530000001</v>
      </c>
      <c r="L85">
        <v>22.30782</v>
      </c>
      <c r="M85">
        <v>-3891.3061109999999</v>
      </c>
      <c r="N85">
        <v>-3921.2449000000001</v>
      </c>
    </row>
    <row r="86" spans="1:14" x14ac:dyDescent="0.2">
      <c r="A86">
        <v>-11.094499130713256</v>
      </c>
      <c r="B86">
        <v>-3.6888061002779935</v>
      </c>
      <c r="C86">
        <v>4.8070708906624411</v>
      </c>
      <c r="D86">
        <v>6.9099082406760015</v>
      </c>
      <c r="E86">
        <v>10.338991965641419</v>
      </c>
      <c r="F86">
        <v>11.425822210557003</v>
      </c>
      <c r="G86">
        <v>12.996394673722389</v>
      </c>
      <c r="H86">
        <v>13.927867561827002</v>
      </c>
      <c r="I86">
        <v>14.656215303360451</v>
      </c>
      <c r="J86">
        <v>15.517558690443002</v>
      </c>
      <c r="K86">
        <v>22.400267549999999</v>
      </c>
      <c r="L86">
        <v>22.788087999999998</v>
      </c>
      <c r="M86">
        <v>-3691.4076759999998</v>
      </c>
      <c r="N86">
        <v>-4175.4174999999996</v>
      </c>
    </row>
    <row r="87" spans="1:14" x14ac:dyDescent="0.2">
      <c r="A87">
        <v>-0.7697770316597019</v>
      </c>
      <c r="B87">
        <v>2.2368862618987997</v>
      </c>
      <c r="C87">
        <v>7.2362079232240815</v>
      </c>
      <c r="D87">
        <v>8.5756937755555995</v>
      </c>
      <c r="E87">
        <v>11.226721625872374</v>
      </c>
      <c r="F87">
        <v>12.1596871058444</v>
      </c>
      <c r="G87">
        <v>13.513317183892106</v>
      </c>
      <c r="H87">
        <v>14.464140036863601</v>
      </c>
      <c r="I87">
        <v>15.040226725389623</v>
      </c>
      <c r="J87">
        <v>16.0704823369352</v>
      </c>
      <c r="K87">
        <v>25.814954650000001</v>
      </c>
      <c r="L87">
        <v>25.092635999999999</v>
      </c>
      <c r="M87">
        <v>-6944.2524839999996</v>
      </c>
      <c r="N87">
        <v>-6903.7686000000003</v>
      </c>
    </row>
    <row r="88" spans="1:14" x14ac:dyDescent="0.2">
      <c r="A88">
        <v>-1.516402118951433</v>
      </c>
      <c r="B88">
        <v>0.57347875427339901</v>
      </c>
      <c r="C88">
        <v>7.585870884403203</v>
      </c>
      <c r="D88">
        <v>8.3015798791708004</v>
      </c>
      <c r="E88">
        <v>11.60121472167797</v>
      </c>
      <c r="F88">
        <v>11.982452213439199</v>
      </c>
      <c r="G88">
        <v>13.770155390550144</v>
      </c>
      <c r="H88">
        <v>14.1356618757052</v>
      </c>
      <c r="I88">
        <v>15.079558186836689</v>
      </c>
      <c r="J88">
        <v>15.548805045462998</v>
      </c>
      <c r="K88">
        <v>21.519332779999999</v>
      </c>
      <c r="L88">
        <v>22.430237000000002</v>
      </c>
      <c r="M88">
        <v>-3325.6029629999998</v>
      </c>
      <c r="N88">
        <v>-3655.7954</v>
      </c>
    </row>
    <row r="89" spans="1:14" x14ac:dyDescent="0.2">
      <c r="A89">
        <v>-8.6625770727181646</v>
      </c>
      <c r="B89">
        <v>-6.3761124512360041</v>
      </c>
      <c r="C89">
        <v>5.6989582808658703</v>
      </c>
      <c r="D89">
        <v>5.4800840754579987</v>
      </c>
      <c r="E89">
        <v>10.92589562890795</v>
      </c>
      <c r="F89">
        <v>10.453322857958</v>
      </c>
      <c r="G89">
        <v>13.446305284611643</v>
      </c>
      <c r="H89">
        <v>13.188928247173999</v>
      </c>
      <c r="I89">
        <v>15.010665598637157</v>
      </c>
      <c r="J89">
        <v>14.919733613133999</v>
      </c>
      <c r="K89">
        <v>22.512344410000001</v>
      </c>
      <c r="L89">
        <v>22.885304999999999</v>
      </c>
      <c r="M89">
        <v>-5691.9957210000002</v>
      </c>
      <c r="N89">
        <v>-5236.3437999999996</v>
      </c>
    </row>
    <row r="90" spans="1:14" x14ac:dyDescent="0.2">
      <c r="A90">
        <v>-6.5405654075384749</v>
      </c>
      <c r="B90">
        <v>-4.4241870607850018</v>
      </c>
      <c r="C90">
        <v>5.897708350000098</v>
      </c>
      <c r="D90">
        <v>5.8995568265390013</v>
      </c>
      <c r="E90">
        <v>10.880167119734987</v>
      </c>
      <c r="F90">
        <v>10.559582032244998</v>
      </c>
      <c r="G90">
        <v>13.417986256079658</v>
      </c>
      <c r="H90">
        <v>13.21338665319</v>
      </c>
      <c r="I90">
        <v>14.997575120334549</v>
      </c>
      <c r="J90">
        <v>14.927051488463999</v>
      </c>
      <c r="K90">
        <v>22.87233831</v>
      </c>
      <c r="L90">
        <v>22.71801</v>
      </c>
      <c r="M90">
        <v>-4933.1070520000003</v>
      </c>
      <c r="N90">
        <v>-4738.558</v>
      </c>
    </row>
    <row r="91" spans="1:14" x14ac:dyDescent="0.2">
      <c r="A91">
        <v>1.0969603517587156</v>
      </c>
      <c r="B91">
        <v>3.0360701820489027</v>
      </c>
      <c r="C91">
        <v>8.0606585066133682</v>
      </c>
      <c r="D91">
        <v>8.5798873118874024</v>
      </c>
      <c r="E91">
        <v>11.522570047548065</v>
      </c>
      <c r="F91">
        <v>11.736256368710201</v>
      </c>
      <c r="G91">
        <v>13.494983761645447</v>
      </c>
      <c r="H91">
        <v>13.774157517324802</v>
      </c>
      <c r="I91">
        <v>14.810057789347773</v>
      </c>
      <c r="J91">
        <v>15.198615022668601</v>
      </c>
      <c r="K91">
        <v>23.133527730000001</v>
      </c>
      <c r="L91">
        <v>23.107239</v>
      </c>
      <c r="M91">
        <v>-4539.9102489999996</v>
      </c>
      <c r="N91">
        <v>-4408.9584999999997</v>
      </c>
    </row>
    <row r="92" spans="1:14" x14ac:dyDescent="0.2">
      <c r="A92">
        <v>-2.0073342328428652</v>
      </c>
      <c r="B92">
        <v>-1.3410940380119989</v>
      </c>
      <c r="C92">
        <v>7.2557142927698619</v>
      </c>
      <c r="D92">
        <v>6.7135968813439995</v>
      </c>
      <c r="E92">
        <v>11.374753563169158</v>
      </c>
      <c r="F92">
        <v>10.781930816548</v>
      </c>
      <c r="G92">
        <v>13.596018342167834</v>
      </c>
      <c r="H92">
        <v>13.236209580523999</v>
      </c>
      <c r="I92">
        <v>15.062456643212421</v>
      </c>
      <c r="J92">
        <v>14.877960597891999</v>
      </c>
      <c r="K92">
        <v>23.38177525</v>
      </c>
      <c r="L92">
        <v>23.717746999999999</v>
      </c>
      <c r="M92">
        <v>-6274.5846789999996</v>
      </c>
      <c r="N92">
        <v>-6818.3490000000002</v>
      </c>
    </row>
    <row r="93" spans="1:14" x14ac:dyDescent="0.2">
      <c r="A93">
        <v>1.3402836367779685</v>
      </c>
      <c r="B93">
        <v>2.1206539849544015</v>
      </c>
      <c r="C93">
        <v>7.9436501067749914</v>
      </c>
      <c r="D93">
        <v>8.0819012732959994</v>
      </c>
      <c r="E93">
        <v>11.395289210887739</v>
      </c>
      <c r="F93">
        <v>11.405747017504799</v>
      </c>
      <c r="G93">
        <v>13.469677519951635</v>
      </c>
      <c r="H93">
        <v>13.5254168127328</v>
      </c>
      <c r="I93">
        <v>14.859032881331133</v>
      </c>
      <c r="J93">
        <v>14.994941264396799</v>
      </c>
      <c r="K93">
        <v>26.561796470000001</v>
      </c>
      <c r="L93">
        <v>25.46491</v>
      </c>
      <c r="M93">
        <v>-7666.0593259999996</v>
      </c>
      <c r="N93">
        <v>-7513.32</v>
      </c>
    </row>
    <row r="94" spans="1:14" x14ac:dyDescent="0.2">
      <c r="A94">
        <v>-0.3610835177411964</v>
      </c>
      <c r="B94">
        <v>-1.4449658174454996</v>
      </c>
      <c r="C94">
        <v>8.0122256916003884</v>
      </c>
      <c r="D94">
        <v>6.764442634361</v>
      </c>
      <c r="E94">
        <v>11.806808926008586</v>
      </c>
      <c r="F94">
        <v>10.830057960560001</v>
      </c>
      <c r="G94">
        <v>13.909064751751551</v>
      </c>
      <c r="H94">
        <v>13.257056636318</v>
      </c>
      <c r="I94">
        <v>15.299457804883545</v>
      </c>
      <c r="J94">
        <v>14.869936482751999</v>
      </c>
      <c r="K94">
        <v>22.541801639999999</v>
      </c>
      <c r="L94">
        <v>22.547263999999998</v>
      </c>
      <c r="M94">
        <v>-4290.66093</v>
      </c>
      <c r="N94">
        <v>-4429.7407000000003</v>
      </c>
    </row>
    <row r="95" spans="1:14" x14ac:dyDescent="0.2">
      <c r="A95">
        <v>-5.2209267082238675</v>
      </c>
      <c r="B95">
        <v>-3.6610838589666024</v>
      </c>
      <c r="C95">
        <v>5.2186721522285211</v>
      </c>
      <c r="D95">
        <v>4.7425422769205987</v>
      </c>
      <c r="E95">
        <v>10.197022701555568</v>
      </c>
      <c r="F95">
        <v>9.3449879404907961</v>
      </c>
      <c r="G95">
        <v>12.955078934782843</v>
      </c>
      <c r="H95">
        <v>12.249610503568798</v>
      </c>
      <c r="I95">
        <v>14.754658073405768</v>
      </c>
      <c r="J95">
        <v>14.249590844377197</v>
      </c>
      <c r="K95">
        <v>22.405605479999998</v>
      </c>
      <c r="L95">
        <v>22.949484000000002</v>
      </c>
      <c r="M95">
        <v>-3739.2849980000001</v>
      </c>
      <c r="N95">
        <v>-4238.5663999999997</v>
      </c>
    </row>
    <row r="96" spans="1:14" x14ac:dyDescent="0.2">
      <c r="A96">
        <v>-1.1488604097240351</v>
      </c>
      <c r="B96">
        <v>2.4534626500799988</v>
      </c>
      <c r="C96">
        <v>6.9618892354667867</v>
      </c>
      <c r="D96">
        <v>8.3885474331519987</v>
      </c>
      <c r="E96">
        <v>11.102636665698629</v>
      </c>
      <c r="F96">
        <v>11.82718506424</v>
      </c>
      <c r="G96">
        <v>13.4826241840662</v>
      </c>
      <c r="H96">
        <v>14.070779742784001</v>
      </c>
      <c r="I96">
        <v>15.012011988980383</v>
      </c>
      <c r="J96">
        <v>15.650075650872001</v>
      </c>
      <c r="K96">
        <v>25.50261321</v>
      </c>
      <c r="L96">
        <v>26.564257000000001</v>
      </c>
      <c r="M96">
        <v>-6564.0043400000004</v>
      </c>
      <c r="N96">
        <v>-6995.7313999999997</v>
      </c>
    </row>
    <row r="97" spans="1:14" x14ac:dyDescent="0.2">
      <c r="A97">
        <v>-1.6999426264352753</v>
      </c>
      <c r="B97">
        <v>-0.49392300472340267</v>
      </c>
      <c r="C97">
        <v>7.2525140064070284</v>
      </c>
      <c r="D97">
        <v>7.1427400657149995</v>
      </c>
      <c r="E97">
        <v>11.216820771896266</v>
      </c>
      <c r="F97">
        <v>11.000748339391201</v>
      </c>
      <c r="G97">
        <v>13.395956226052309</v>
      </c>
      <c r="H97">
        <v>13.328405089045599</v>
      </c>
      <c r="I97">
        <v>14.815848276002599</v>
      </c>
      <c r="J97">
        <v>14.8855739318556</v>
      </c>
      <c r="K97">
        <v>22.21175345</v>
      </c>
      <c r="L97">
        <v>22.396460999999999</v>
      </c>
      <c r="M97">
        <v>-3288.2788850000002</v>
      </c>
      <c r="N97">
        <v>-3557.172</v>
      </c>
    </row>
    <row r="98" spans="1:14" x14ac:dyDescent="0.2">
      <c r="A98">
        <v>-0.84261487067906771</v>
      </c>
      <c r="B98">
        <v>0.55785892574600027</v>
      </c>
      <c r="C98">
        <v>7.2678404660435261</v>
      </c>
      <c r="D98">
        <v>7.3206951761194006</v>
      </c>
      <c r="E98">
        <v>11.061629081368372</v>
      </c>
      <c r="F98">
        <v>10.9694646364372</v>
      </c>
      <c r="G98">
        <v>13.211943027704606</v>
      </c>
      <c r="H98">
        <v>13.252528866768401</v>
      </c>
      <c r="I98">
        <v>14.650764754337509</v>
      </c>
      <c r="J98">
        <v>14.8157706675462</v>
      </c>
      <c r="K98">
        <v>23.920825199999999</v>
      </c>
      <c r="L98">
        <v>24.118835000000001</v>
      </c>
      <c r="M98">
        <v>-5809.6865809999999</v>
      </c>
      <c r="N98">
        <v>-6409.5780000000004</v>
      </c>
    </row>
    <row r="99" spans="1:14" x14ac:dyDescent="0.2">
      <c r="A99">
        <v>-2.8679590166221853</v>
      </c>
      <c r="B99">
        <v>-2.136105499642202</v>
      </c>
      <c r="C99">
        <v>6.3117633813116214</v>
      </c>
      <c r="D99">
        <v>5.7195044956941992</v>
      </c>
      <c r="E99">
        <v>10.639387375905867</v>
      </c>
      <c r="F99">
        <v>9.974814801817999</v>
      </c>
      <c r="G99">
        <v>13.000324185345731</v>
      </c>
      <c r="H99">
        <v>12.643469969136801</v>
      </c>
      <c r="I99">
        <v>14.479192883100692</v>
      </c>
      <c r="J99">
        <v>14.4734380750896</v>
      </c>
      <c r="K99">
        <v>22.427017899999999</v>
      </c>
      <c r="L99">
        <v>22.706299000000001</v>
      </c>
      <c r="M99">
        <v>-4559.6062750000001</v>
      </c>
      <c r="N99">
        <v>-5074.4594999999999</v>
      </c>
    </row>
    <row r="100" spans="1:14" x14ac:dyDescent="0.2">
      <c r="A100">
        <v>-0.48557603606705158</v>
      </c>
      <c r="B100">
        <v>0.20772438987799902</v>
      </c>
      <c r="C100">
        <v>7.077744663004724</v>
      </c>
      <c r="D100">
        <v>6.6570008234340001</v>
      </c>
      <c r="E100">
        <v>10.789698464904065</v>
      </c>
      <c r="F100">
        <v>10.345995034819998</v>
      </c>
      <c r="G100">
        <v>12.947006902908246</v>
      </c>
      <c r="H100">
        <v>12.734429097867999</v>
      </c>
      <c r="I100">
        <v>14.415609996248213</v>
      </c>
      <c r="J100">
        <v>14.407005975993998</v>
      </c>
      <c r="K100">
        <v>22.67120705</v>
      </c>
      <c r="L100">
        <v>23.074825000000001</v>
      </c>
      <c r="M100">
        <v>-5149.489399</v>
      </c>
      <c r="N100">
        <v>-5404.9790000000003</v>
      </c>
    </row>
    <row r="101" spans="1:14" x14ac:dyDescent="0.2">
      <c r="A101">
        <v>-2.2793038854157057</v>
      </c>
      <c r="B101">
        <v>-1.2330863613399998</v>
      </c>
      <c r="C101">
        <v>6.6952169467418141</v>
      </c>
      <c r="D101">
        <v>5.7199510264459974</v>
      </c>
      <c r="E101">
        <v>10.803405194400561</v>
      </c>
      <c r="F101">
        <v>9.7857384235159994</v>
      </c>
      <c r="G101">
        <v>12.95634037698353</v>
      </c>
      <c r="H101">
        <v>12.453468910573998</v>
      </c>
      <c r="I101">
        <v>14.485916094848273</v>
      </c>
      <c r="J101">
        <v>14.338457413537999</v>
      </c>
      <c r="K101">
        <v>22.412151819999998</v>
      </c>
      <c r="L101">
        <v>22.785102999999999</v>
      </c>
      <c r="M101">
        <v>-4071.5382380000001</v>
      </c>
      <c r="N101">
        <v>-4045.7109999999998</v>
      </c>
    </row>
    <row r="102" spans="1:14" x14ac:dyDescent="0.2">
      <c r="A102">
        <v>-25.14731501918105</v>
      </c>
      <c r="B102">
        <v>-16.897464393326491</v>
      </c>
      <c r="C102">
        <v>-1.1754111068912625</v>
      </c>
      <c r="D102">
        <v>0.45320284414449929</v>
      </c>
      <c r="E102">
        <v>7.5041420313102103</v>
      </c>
      <c r="F102">
        <v>7.9025028026345012</v>
      </c>
      <c r="G102">
        <v>11.547880278439147</v>
      </c>
      <c r="H102">
        <v>12.044466691654003</v>
      </c>
      <c r="I102">
        <v>13.877639930060372</v>
      </c>
      <c r="J102">
        <v>14.681540988516003</v>
      </c>
      <c r="K102">
        <v>21.82375897</v>
      </c>
      <c r="L102">
        <v>22.659403000000001</v>
      </c>
      <c r="M102">
        <v>-3237.7534879999998</v>
      </c>
      <c r="N102">
        <v>-4601.3410000000003</v>
      </c>
    </row>
    <row r="103" spans="1:14" x14ac:dyDescent="0.2">
      <c r="A103">
        <v>-24.064537584015937</v>
      </c>
      <c r="B103">
        <v>-16.840149807159996</v>
      </c>
      <c r="C103">
        <v>-1.0673952280642549</v>
      </c>
      <c r="D103">
        <v>-0.12193864079999628</v>
      </c>
      <c r="E103">
        <v>7.5332259630324483</v>
      </c>
      <c r="F103">
        <v>7.3015004142799995</v>
      </c>
      <c r="G103">
        <v>11.600295218960884</v>
      </c>
      <c r="H103">
        <v>11.495489561040001</v>
      </c>
      <c r="I103">
        <v>13.96436150288554</v>
      </c>
      <c r="J103">
        <v>14.190911569720001</v>
      </c>
      <c r="K103">
        <v>23.090562640000002</v>
      </c>
      <c r="L103">
        <v>22.762228</v>
      </c>
      <c r="M103">
        <v>-5258.6620629999998</v>
      </c>
      <c r="N103">
        <v>-4839.0513000000001</v>
      </c>
    </row>
    <row r="104" spans="1:14" x14ac:dyDescent="0.2">
      <c r="A104">
        <v>-3.8585570550939909</v>
      </c>
      <c r="B104">
        <v>-1.5741995645610025</v>
      </c>
      <c r="C104">
        <v>5.2846701861438063</v>
      </c>
      <c r="D104">
        <v>5.7424405172699977</v>
      </c>
      <c r="E104">
        <v>9.7682342229140833</v>
      </c>
      <c r="F104">
        <v>9.8637356755559988</v>
      </c>
      <c r="G104">
        <v>12.345807030091532</v>
      </c>
      <c r="H104">
        <v>12.507755191337999</v>
      </c>
      <c r="I104">
        <v>14.041769250245236</v>
      </c>
      <c r="J104">
        <v>14.348064042426</v>
      </c>
      <c r="K104">
        <v>25.295423840000002</v>
      </c>
      <c r="L104">
        <v>24.794418</v>
      </c>
      <c r="M104">
        <v>-8192.4814920000008</v>
      </c>
      <c r="N104">
        <v>-7321.4669999999996</v>
      </c>
    </row>
    <row r="105" spans="1:14" x14ac:dyDescent="0.2">
      <c r="A105">
        <v>-3.4862694921675068</v>
      </c>
      <c r="B105">
        <v>-2.3360394653120018</v>
      </c>
      <c r="C105">
        <v>6.960440830469798</v>
      </c>
      <c r="D105">
        <v>6.7242437575009966</v>
      </c>
      <c r="E105">
        <v>11.292857475673623</v>
      </c>
      <c r="F105">
        <v>10.958088714638997</v>
      </c>
      <c r="G105">
        <v>13.554838888713117</v>
      </c>
      <c r="H105">
        <v>13.410924603524998</v>
      </c>
      <c r="I105">
        <v>15.024951385502838</v>
      </c>
      <c r="J105">
        <v>15.011262489099998</v>
      </c>
      <c r="K105">
        <v>22.921010119999998</v>
      </c>
      <c r="L105">
        <v>22.980958999999999</v>
      </c>
      <c r="M105">
        <v>-4565.7865179999999</v>
      </c>
      <c r="N105">
        <v>-4625.6379999999999</v>
      </c>
    </row>
    <row r="106" spans="1:14" x14ac:dyDescent="0.2">
      <c r="A106">
        <v>3.6267052077721482</v>
      </c>
      <c r="B106">
        <v>3.2911119313559993</v>
      </c>
      <c r="C106">
        <v>9.1602860281662633</v>
      </c>
      <c r="D106">
        <v>8.3075427848279997</v>
      </c>
      <c r="E106">
        <v>11.999179862539188</v>
      </c>
      <c r="F106">
        <v>11.303325775259999</v>
      </c>
      <c r="G106">
        <v>13.734942463399129</v>
      </c>
      <c r="H106">
        <v>13.294678056072</v>
      </c>
      <c r="I106">
        <v>15.001382526256075</v>
      </c>
      <c r="J106">
        <v>14.714227316328</v>
      </c>
      <c r="K106">
        <v>23.71829267</v>
      </c>
      <c r="L106">
        <v>23.246511000000002</v>
      </c>
    </row>
    <row r="107" spans="1:14" x14ac:dyDescent="0.2">
      <c r="A107">
        <v>-6.3029006610346112</v>
      </c>
      <c r="B107">
        <v>-6.726430145703997</v>
      </c>
      <c r="C107">
        <v>5.4094189342366992</v>
      </c>
      <c r="D107">
        <v>3.862424751679999</v>
      </c>
      <c r="E107">
        <v>10.5237522028287</v>
      </c>
      <c r="F107">
        <v>9.1616163261720001</v>
      </c>
      <c r="G107">
        <v>13.219982551248016</v>
      </c>
      <c r="H107">
        <v>12.342663958196001</v>
      </c>
      <c r="I107">
        <v>14.926117289711748</v>
      </c>
      <c r="J107">
        <v>14.463993059056</v>
      </c>
      <c r="K107">
        <v>22.069213619999999</v>
      </c>
      <c r="L107">
        <v>22.393920000000001</v>
      </c>
      <c r="M107">
        <v>-4467.7049360000001</v>
      </c>
      <c r="N107">
        <v>-4320.7334000000001</v>
      </c>
    </row>
    <row r="108" spans="1:14" x14ac:dyDescent="0.2">
      <c r="A108">
        <v>-8.1421309698797941</v>
      </c>
      <c r="B108">
        <v>-5.3108575026329987</v>
      </c>
      <c r="C108">
        <v>5.2744369812637117</v>
      </c>
      <c r="D108">
        <v>4.8548371500700007</v>
      </c>
      <c r="E108">
        <v>10.873906379253176</v>
      </c>
      <c r="F108">
        <v>9.8590871848050021</v>
      </c>
      <c r="G108">
        <v>13.670646206532009</v>
      </c>
      <c r="H108">
        <v>12.83695144344</v>
      </c>
      <c r="I108">
        <v>15.300303195568484</v>
      </c>
      <c r="J108">
        <v>14.812010169684001</v>
      </c>
      <c r="K108">
        <v>24.5035472</v>
      </c>
      <c r="L108">
        <v>24.870604</v>
      </c>
      <c r="M108">
        <v>-5983.9332109999996</v>
      </c>
      <c r="N108">
        <v>-6364.0219999999999</v>
      </c>
    </row>
    <row r="109" spans="1:14" x14ac:dyDescent="0.2">
      <c r="A109">
        <v>-3.5115027678167525</v>
      </c>
      <c r="B109">
        <v>-3.0362287664763983</v>
      </c>
      <c r="C109">
        <v>6.8919799459454731</v>
      </c>
      <c r="D109">
        <v>6.2968947801584036</v>
      </c>
      <c r="E109">
        <v>11.260739411281289</v>
      </c>
      <c r="F109">
        <v>10.682858515934003</v>
      </c>
      <c r="G109">
        <v>13.557004544125727</v>
      </c>
      <c r="H109">
        <v>13.231047456017603</v>
      </c>
      <c r="I109">
        <v>15.032557522655102</v>
      </c>
      <c r="J109">
        <v>14.896461319863203</v>
      </c>
      <c r="K109">
        <v>25.280920810000001</v>
      </c>
      <c r="L109">
        <v>24.738682000000001</v>
      </c>
      <c r="M109">
        <v>-6679.2264670000004</v>
      </c>
      <c r="N109">
        <v>-6000.2960000000003</v>
      </c>
    </row>
    <row r="110" spans="1:14" x14ac:dyDescent="0.2">
      <c r="A110">
        <v>-5.4308671139651352</v>
      </c>
      <c r="B110">
        <v>-3.2158125397264001</v>
      </c>
      <c r="C110">
        <v>4.9256515419402476</v>
      </c>
      <c r="D110">
        <v>5.0929707724707995</v>
      </c>
      <c r="E110">
        <v>9.9017945275241193</v>
      </c>
      <c r="F110">
        <v>9.7043049108412021</v>
      </c>
      <c r="G110">
        <v>12.66191179765239</v>
      </c>
      <c r="H110">
        <v>12.637054786530399</v>
      </c>
      <c r="I110">
        <v>14.461932939332559</v>
      </c>
      <c r="J110">
        <v>14.6666345579552</v>
      </c>
      <c r="K110">
        <v>23.222264689999999</v>
      </c>
      <c r="L110">
        <v>23.440173999999999</v>
      </c>
      <c r="M110">
        <v>-4997.9316580000004</v>
      </c>
      <c r="N110">
        <v>-4906.241</v>
      </c>
    </row>
    <row r="111" spans="1:14" x14ac:dyDescent="0.2">
      <c r="A111">
        <v>-7.2444381589175872</v>
      </c>
      <c r="B111">
        <v>-5.6638851659349996</v>
      </c>
      <c r="C111">
        <v>5.3526076662273709</v>
      </c>
      <c r="D111">
        <v>5.0637562371800016</v>
      </c>
      <c r="E111">
        <v>10.473283359555049</v>
      </c>
      <c r="F111">
        <v>10.016499352110001</v>
      </c>
      <c r="G111">
        <v>13.087752716457569</v>
      </c>
      <c r="H111">
        <v>12.868513986605002</v>
      </c>
      <c r="I111">
        <v>14.715346652235157</v>
      </c>
      <c r="J111">
        <v>14.722490216620002</v>
      </c>
      <c r="K111">
        <v>22.251620939999999</v>
      </c>
      <c r="L111">
        <v>22.387053000000002</v>
      </c>
      <c r="M111">
        <v>-3741.0767070000002</v>
      </c>
      <c r="N111">
        <v>-3566.7750000000001</v>
      </c>
    </row>
    <row r="112" spans="1:14" x14ac:dyDescent="0.2">
      <c r="A112">
        <v>-2.5013747582575157</v>
      </c>
      <c r="B112">
        <v>-0.77289284415200044</v>
      </c>
      <c r="C112">
        <v>7.4678737946609512</v>
      </c>
      <c r="D112">
        <v>7.9140802594519997</v>
      </c>
      <c r="E112">
        <v>11.624813608700528</v>
      </c>
      <c r="F112">
        <v>11.853122597918002</v>
      </c>
      <c r="G112">
        <v>13.830348990126341</v>
      </c>
      <c r="H112">
        <v>14.10132063424</v>
      </c>
      <c r="I112">
        <v>15.239158506085932</v>
      </c>
      <c r="J112">
        <v>15.555001499172999</v>
      </c>
      <c r="K112">
        <v>24.295376260000001</v>
      </c>
      <c r="L112">
        <v>25.075724000000001</v>
      </c>
      <c r="M112">
        <v>-6060.3369489999995</v>
      </c>
      <c r="N112">
        <v>-6609.1972999999998</v>
      </c>
    </row>
    <row r="113" spans="1:14" x14ac:dyDescent="0.2">
      <c r="A113">
        <v>-8.5948543057377087</v>
      </c>
      <c r="B113">
        <v>-8.891461257970402</v>
      </c>
      <c r="C113">
        <v>5.5949184929801188</v>
      </c>
      <c r="D113">
        <v>4.3080321784056004</v>
      </c>
      <c r="E113">
        <v>10.831137528063866</v>
      </c>
      <c r="F113">
        <v>9.7032043081919994</v>
      </c>
      <c r="G113">
        <v>13.425226460540028</v>
      </c>
      <c r="H113">
        <v>12.6362946971766</v>
      </c>
      <c r="I113">
        <v>15.021930366412123</v>
      </c>
      <c r="J113">
        <v>14.479547462002799</v>
      </c>
      <c r="K113">
        <v>23.095277129999999</v>
      </c>
      <c r="L113">
        <v>23.017160000000001</v>
      </c>
      <c r="M113">
        <v>-5463.0456489999997</v>
      </c>
      <c r="N113">
        <v>-5374.2025999999996</v>
      </c>
    </row>
    <row r="114" spans="1:14" x14ac:dyDescent="0.2">
      <c r="A114">
        <v>1.5794816131189018</v>
      </c>
      <c r="B114">
        <v>0.78495419427499868</v>
      </c>
      <c r="C114">
        <v>7.7667154270958614</v>
      </c>
      <c r="D114">
        <v>6.7392442857500008</v>
      </c>
      <c r="E114">
        <v>11.121503349329842</v>
      </c>
      <c r="F114">
        <v>10.3047738044</v>
      </c>
      <c r="G114">
        <v>13.260222628530169</v>
      </c>
      <c r="H114">
        <v>12.678867765650001</v>
      </c>
      <c r="I114">
        <v>14.978755110311367</v>
      </c>
      <c r="J114">
        <v>14.373212608775001</v>
      </c>
      <c r="K114">
        <v>23.841150590000002</v>
      </c>
      <c r="L114">
        <v>24.289131000000001</v>
      </c>
      <c r="M114">
        <v>-6319.166244</v>
      </c>
      <c r="N114">
        <v>-6742.3994000000002</v>
      </c>
    </row>
    <row r="115" spans="1:14" x14ac:dyDescent="0.2">
      <c r="A115">
        <v>1.1254579367603972</v>
      </c>
      <c r="B115">
        <v>3.3810517704768017</v>
      </c>
      <c r="C115">
        <v>8.3335446663788009</v>
      </c>
      <c r="D115">
        <v>8.8848188141490017</v>
      </c>
      <c r="E115">
        <v>11.611983951368362</v>
      </c>
      <c r="F115">
        <v>12.027390724691202</v>
      </c>
      <c r="G115">
        <v>13.534374734662658</v>
      </c>
      <c r="H115">
        <v>14.059878551457601</v>
      </c>
      <c r="I115">
        <v>15.036517453720881</v>
      </c>
      <c r="J115">
        <v>15.4821756681594</v>
      </c>
      <c r="K115">
        <v>25.766091490000001</v>
      </c>
      <c r="L115">
        <v>25.817817999999999</v>
      </c>
      <c r="M115">
        <v>-7976.7767530000001</v>
      </c>
      <c r="N115">
        <v>-7984.2475999999997</v>
      </c>
    </row>
    <row r="116" spans="1:14" x14ac:dyDescent="0.2">
      <c r="A116">
        <v>-4.1632611102900903</v>
      </c>
      <c r="B116">
        <v>-2.7401139627356024</v>
      </c>
      <c r="C116">
        <v>6.4177492882047176</v>
      </c>
      <c r="D116">
        <v>6.2609495051548016</v>
      </c>
      <c r="E116">
        <v>10.877109878733082</v>
      </c>
      <c r="F116">
        <v>10.6336342051444</v>
      </c>
      <c r="G116">
        <v>13.32334191263547</v>
      </c>
      <c r="H116">
        <v>13.2177213818676</v>
      </c>
      <c r="I116">
        <v>14.992884730983654</v>
      </c>
      <c r="J116">
        <v>14.924284963447601</v>
      </c>
      <c r="K116">
        <v>23.07408891</v>
      </c>
      <c r="L116">
        <v>23.154254999999999</v>
      </c>
      <c r="M116">
        <v>-4393.9582799999998</v>
      </c>
      <c r="N116">
        <v>-4589.2039999999997</v>
      </c>
    </row>
    <row r="117" spans="1:14" x14ac:dyDescent="0.2">
      <c r="A117">
        <v>-0.92773750796162879</v>
      </c>
      <c r="B117">
        <v>-2.4511667193660003</v>
      </c>
      <c r="C117">
        <v>7.9004874492845145</v>
      </c>
      <c r="D117">
        <v>5.8773284142150004</v>
      </c>
      <c r="E117">
        <v>11.673579644987811</v>
      </c>
      <c r="F117">
        <v>10.067289957283</v>
      </c>
      <c r="G117">
        <v>13.738454523661137</v>
      </c>
      <c r="H117">
        <v>12.589551465937999</v>
      </c>
      <c r="I117">
        <v>15.107823854415408</v>
      </c>
      <c r="J117">
        <v>14.274531134352001</v>
      </c>
      <c r="K117">
        <v>23.129001809999998</v>
      </c>
      <c r="L117">
        <v>23.238430000000001</v>
      </c>
      <c r="M117">
        <v>-5125.8366130000004</v>
      </c>
      <c r="N117">
        <v>-5015.2362999999996</v>
      </c>
    </row>
    <row r="118" spans="1:14" x14ac:dyDescent="0.2">
      <c r="A118">
        <v>3.416780751566864</v>
      </c>
      <c r="B118">
        <v>2.9359197015660037</v>
      </c>
      <c r="C118">
        <v>9.3025262747959552</v>
      </c>
      <c r="D118">
        <v>8.3324383162888029</v>
      </c>
      <c r="E118">
        <v>12.334607764935699</v>
      </c>
      <c r="F118">
        <v>11.426073601152801</v>
      </c>
      <c r="G118">
        <v>14.142151350409458</v>
      </c>
      <c r="H118">
        <v>13.431692334692803</v>
      </c>
      <c r="I118">
        <v>15.421683146352876</v>
      </c>
      <c r="J118">
        <v>14.837431192722402</v>
      </c>
      <c r="K118">
        <v>22.694198570000001</v>
      </c>
      <c r="L118">
        <v>22.782042000000001</v>
      </c>
      <c r="M118">
        <v>-5091.3176119999998</v>
      </c>
      <c r="N118">
        <v>-4919.1977999999999</v>
      </c>
    </row>
    <row r="119" spans="1:14" x14ac:dyDescent="0.2">
      <c r="A119">
        <v>-5.5477665797057654</v>
      </c>
      <c r="B119">
        <v>-2.0241167704799992</v>
      </c>
      <c r="C119">
        <v>6.1148412784147599</v>
      </c>
      <c r="D119">
        <v>7.1172680571519997</v>
      </c>
      <c r="E119">
        <v>10.93826052299919</v>
      </c>
      <c r="F119">
        <v>11.335557866992001</v>
      </c>
      <c r="G119">
        <v>13.436107409513168</v>
      </c>
      <c r="H119">
        <v>13.764039752992</v>
      </c>
      <c r="I119">
        <v>14.970093518599139</v>
      </c>
      <c r="J119">
        <v>15.342462275808</v>
      </c>
      <c r="K119">
        <v>22.12236128</v>
      </c>
      <c r="L119">
        <v>22.741379999999999</v>
      </c>
      <c r="M119">
        <v>-3859.7065170000001</v>
      </c>
      <c r="N119">
        <v>-4191.884</v>
      </c>
    </row>
    <row r="120" spans="1:14" x14ac:dyDescent="0.2">
      <c r="A120">
        <v>-1.5513521217370876</v>
      </c>
      <c r="B120">
        <v>-2.423181681951398</v>
      </c>
      <c r="C120">
        <v>7.0064712420919717</v>
      </c>
      <c r="D120">
        <v>5.9910425540050021</v>
      </c>
      <c r="E120">
        <v>11.313148708902165</v>
      </c>
      <c r="F120">
        <v>10.368160044418399</v>
      </c>
      <c r="G120">
        <v>13.879182712211623</v>
      </c>
      <c r="H120">
        <v>13.051490455884</v>
      </c>
      <c r="I120">
        <v>15.593762545025328</v>
      </c>
      <c r="J120">
        <v>14.8648043383812</v>
      </c>
      <c r="K120">
        <v>23.97742513</v>
      </c>
      <c r="L120">
        <v>23.732899</v>
      </c>
      <c r="M120">
        <v>-7316.0763459999998</v>
      </c>
      <c r="N120">
        <v>-7104.5659999999998</v>
      </c>
    </row>
    <row r="121" spans="1:14" x14ac:dyDescent="0.2">
      <c r="A121">
        <v>2.4077609337554655</v>
      </c>
      <c r="B121">
        <v>2.8802332980100012</v>
      </c>
      <c r="C121">
        <v>8.7104620481354882</v>
      </c>
      <c r="D121">
        <v>8.4234037294480011</v>
      </c>
      <c r="E121">
        <v>12.05436506846449</v>
      </c>
      <c r="F121">
        <v>11.737643294494001</v>
      </c>
      <c r="G121">
        <v>14.064158387810611</v>
      </c>
      <c r="H121">
        <v>13.94230548454</v>
      </c>
      <c r="I121">
        <v>15.471221179348461</v>
      </c>
      <c r="J121">
        <v>15.514697938708</v>
      </c>
      <c r="K121">
        <v>24.839078910000001</v>
      </c>
      <c r="L121">
        <v>24.078876000000001</v>
      </c>
      <c r="M121">
        <v>-7258.6409999999996</v>
      </c>
      <c r="N121">
        <v>-6793.7372999999998</v>
      </c>
    </row>
    <row r="122" spans="1:14" x14ac:dyDescent="0.2">
      <c r="A122">
        <v>-2.3592130915609069</v>
      </c>
      <c r="B122">
        <v>-2.5689337643717991</v>
      </c>
      <c r="C122">
        <v>7.2251539881512477</v>
      </c>
      <c r="D122">
        <v>6.4189873921193978</v>
      </c>
      <c r="E122">
        <v>11.406596445480892</v>
      </c>
      <c r="F122">
        <v>10.724845150548898</v>
      </c>
      <c r="G122">
        <v>13.669841251801191</v>
      </c>
      <c r="H122">
        <v>13.251165249886197</v>
      </c>
      <c r="I122">
        <v>15.143460506847095</v>
      </c>
      <c r="J122">
        <v>14.912203398050698</v>
      </c>
      <c r="K122">
        <v>24.538274359999999</v>
      </c>
      <c r="L122">
        <v>25.069208</v>
      </c>
      <c r="M122">
        <v>-6150.3196239999997</v>
      </c>
      <c r="N122">
        <v>-5894.1635999999999</v>
      </c>
    </row>
    <row r="123" spans="1:14" x14ac:dyDescent="0.2">
      <c r="A123">
        <v>-7.3643021349563647</v>
      </c>
      <c r="B123">
        <v>-6.6763667261843977</v>
      </c>
      <c r="C123">
        <v>5.4725296089289888</v>
      </c>
      <c r="D123">
        <v>4.6840503288396036</v>
      </c>
      <c r="E123">
        <v>10.756788740687441</v>
      </c>
      <c r="F123">
        <v>10.057380607318002</v>
      </c>
      <c r="G123">
        <v>13.449803687312823</v>
      </c>
      <c r="H123">
        <v>13.189479207788001</v>
      </c>
      <c r="I123">
        <v>15.115476034157226</v>
      </c>
      <c r="J123">
        <v>15.240610543856501</v>
      </c>
      <c r="K123">
        <v>23.045175459999999</v>
      </c>
      <c r="L123">
        <v>23.140059000000001</v>
      </c>
      <c r="M123">
        <v>-4337.5676590000003</v>
      </c>
      <c r="N123">
        <v>-4506.3065999999999</v>
      </c>
    </row>
    <row r="124" spans="1:14" x14ac:dyDescent="0.2">
      <c r="A124">
        <v>-8.0667635518607312</v>
      </c>
      <c r="B124">
        <v>-4.9812476283480009</v>
      </c>
      <c r="C124">
        <v>3.7142978617126587</v>
      </c>
      <c r="D124">
        <v>4.6471238032842024</v>
      </c>
      <c r="E124">
        <v>9.3060621686983644</v>
      </c>
      <c r="F124">
        <v>9.5899812827584014</v>
      </c>
      <c r="G124">
        <v>12.465729016311666</v>
      </c>
      <c r="H124">
        <v>12.5982026842034</v>
      </c>
      <c r="I124">
        <v>14.497293408757786</v>
      </c>
      <c r="J124">
        <v>14.621705854024</v>
      </c>
      <c r="K124">
        <v>22.06554607</v>
      </c>
      <c r="L124">
        <v>22.405449000000001</v>
      </c>
      <c r="M124">
        <v>-3285.148702</v>
      </c>
      <c r="N124">
        <v>-3457.9960000000001</v>
      </c>
    </row>
    <row r="125" spans="1:14" x14ac:dyDescent="0.2">
      <c r="A125">
        <v>1.0807899302952109</v>
      </c>
      <c r="B125">
        <v>3.3616488063451015</v>
      </c>
      <c r="C125">
        <v>8.2289041343968989</v>
      </c>
      <c r="D125">
        <v>9.0302543312712977</v>
      </c>
      <c r="E125">
        <v>11.779210426287065</v>
      </c>
      <c r="F125">
        <v>12.152096666063798</v>
      </c>
      <c r="G125">
        <v>13.830569266346368</v>
      </c>
      <c r="H125">
        <v>14.1286424684005</v>
      </c>
      <c r="I125">
        <v>15.206269939120999</v>
      </c>
      <c r="J125">
        <v>15.492461923341398</v>
      </c>
      <c r="K125">
        <v>23.07915727</v>
      </c>
      <c r="L125">
        <v>23.069614000000001</v>
      </c>
      <c r="M125">
        <v>-4302.9327730000005</v>
      </c>
      <c r="N125">
        <v>-4436.1760000000004</v>
      </c>
    </row>
    <row r="126" spans="1:14" x14ac:dyDescent="0.2">
      <c r="A126">
        <v>-5.3788830357606372</v>
      </c>
      <c r="B126">
        <v>-1.4627000986879999</v>
      </c>
      <c r="C126">
        <v>6.5313862070927957</v>
      </c>
      <c r="D126">
        <v>7.5334086630400012</v>
      </c>
      <c r="E126">
        <v>11.16480059508304</v>
      </c>
      <c r="F126">
        <v>11.638622790400001</v>
      </c>
      <c r="G126">
        <v>13.542901868667709</v>
      </c>
      <c r="H126">
        <v>13.988989784704001</v>
      </c>
      <c r="I126">
        <v>15.057963414496658</v>
      </c>
      <c r="J126">
        <v>15.511576061056001</v>
      </c>
      <c r="K126">
        <v>22.579201359999999</v>
      </c>
      <c r="L126">
        <v>22.736801</v>
      </c>
      <c r="M126">
        <v>-4150.4854670000004</v>
      </c>
      <c r="N126">
        <v>-4241.2334000000001</v>
      </c>
    </row>
    <row r="127" spans="1:14" x14ac:dyDescent="0.2">
      <c r="A127">
        <v>-9.8527145336671538</v>
      </c>
      <c r="B127">
        <v>-5.6986248786212954</v>
      </c>
      <c r="C127">
        <v>4.3438500764850838</v>
      </c>
      <c r="D127">
        <v>5.0281224378828</v>
      </c>
      <c r="E127">
        <v>10.137869020429248</v>
      </c>
      <c r="F127">
        <v>10.073335187769901</v>
      </c>
      <c r="G127">
        <v>13.070379871153676</v>
      </c>
      <c r="H127">
        <v>13.005817924628401</v>
      </c>
      <c r="I127">
        <v>14.872501919948258</v>
      </c>
      <c r="J127">
        <v>14.922895097154301</v>
      </c>
      <c r="K127">
        <v>23.15445605</v>
      </c>
      <c r="L127">
        <v>23.269708999999999</v>
      </c>
      <c r="M127">
        <v>-4871.8899060000003</v>
      </c>
      <c r="N127">
        <v>-4903.0853999999999</v>
      </c>
    </row>
    <row r="128" spans="1:14" x14ac:dyDescent="0.2">
      <c r="A128">
        <v>3.1990552387777376</v>
      </c>
      <c r="B128">
        <v>0.10061144452759763</v>
      </c>
      <c r="C128">
        <v>9.4891871613948187</v>
      </c>
      <c r="D128">
        <v>6.5866215955830967</v>
      </c>
      <c r="E128">
        <v>12.580759608410222</v>
      </c>
      <c r="F128">
        <v>10.196173062940598</v>
      </c>
      <c r="G128">
        <v>14.340955353490742</v>
      </c>
      <c r="H128">
        <v>12.495477840982097</v>
      </c>
      <c r="I128">
        <v>15.51693172262755</v>
      </c>
      <c r="J128">
        <v>14.088357231456499</v>
      </c>
      <c r="K128">
        <v>22.432833680000002</v>
      </c>
      <c r="L128">
        <v>22.603558</v>
      </c>
      <c r="M128">
        <v>-4272.5176199999996</v>
      </c>
      <c r="N128">
        <v>-4138.6729999999998</v>
      </c>
    </row>
    <row r="129" spans="1:14" x14ac:dyDescent="0.2">
      <c r="A129">
        <v>-0.41752268793557867</v>
      </c>
      <c r="B129">
        <v>-0.21354535067250069</v>
      </c>
      <c r="C129">
        <v>7.6112344907537235</v>
      </c>
      <c r="D129">
        <v>7.0861270577733997</v>
      </c>
      <c r="E129">
        <v>11.446399299489434</v>
      </c>
      <c r="F129">
        <v>10.8761678099529</v>
      </c>
      <c r="G129">
        <v>13.61823473298535</v>
      </c>
      <c r="H129">
        <v>13.1971462750799</v>
      </c>
      <c r="I129">
        <v>15.02151130486571</v>
      </c>
      <c r="J129">
        <v>14.764531566213801</v>
      </c>
      <c r="K129">
        <v>22.612749269999998</v>
      </c>
      <c r="L129">
        <v>22.786358</v>
      </c>
      <c r="M129">
        <v>-4511.9946069999996</v>
      </c>
      <c r="N129">
        <v>-5051.9214000000002</v>
      </c>
    </row>
    <row r="130" spans="1:14" x14ac:dyDescent="0.2">
      <c r="A130">
        <v>5.228571889229392</v>
      </c>
      <c r="B130">
        <v>5.0206171068359993</v>
      </c>
      <c r="C130">
        <v>9.9846357791547966</v>
      </c>
      <c r="D130">
        <v>9.4541748949980011</v>
      </c>
      <c r="E130">
        <v>12.560236950968561</v>
      </c>
      <c r="F130">
        <v>12.113628499683001</v>
      </c>
      <c r="G130">
        <v>14.181040953860997</v>
      </c>
      <c r="H130">
        <v>13.8863146088565</v>
      </c>
      <c r="I130">
        <v>15.346986928906793</v>
      </c>
      <c r="J130">
        <v>15.152380179318001</v>
      </c>
      <c r="K130">
        <v>23.51695161</v>
      </c>
      <c r="L130">
        <v>22.951868000000001</v>
      </c>
      <c r="M130">
        <v>-4666.281078</v>
      </c>
      <c r="N130">
        <v>-4688.8490000000002</v>
      </c>
    </row>
    <row r="131" spans="1:14" x14ac:dyDescent="0.2">
      <c r="A131">
        <v>-0.49837979988241088</v>
      </c>
      <c r="B131">
        <v>2.4904707197628007</v>
      </c>
      <c r="C131">
        <v>7.7827396481060545</v>
      </c>
      <c r="D131">
        <v>8.8585473504257006</v>
      </c>
      <c r="E131">
        <v>11.595744335464978</v>
      </c>
      <c r="F131">
        <v>12.195189053082</v>
      </c>
      <c r="G131">
        <v>13.677232755634289</v>
      </c>
      <c r="H131">
        <v>14.248837053034801</v>
      </c>
      <c r="I131">
        <v>15.027692573284865</v>
      </c>
      <c r="J131">
        <v>15.640167679101999</v>
      </c>
      <c r="K131">
        <v>24.503946490000001</v>
      </c>
      <c r="L131">
        <v>24.907948000000001</v>
      </c>
      <c r="M131">
        <v>-5645.8222900000001</v>
      </c>
      <c r="N131">
        <v>-5917.7460000000001</v>
      </c>
    </row>
    <row r="132" spans="1:14" x14ac:dyDescent="0.2">
      <c r="A132">
        <v>-5.8104938424565677</v>
      </c>
      <c r="B132">
        <v>-1.4379955803150004</v>
      </c>
      <c r="C132">
        <v>4.7472507017097465</v>
      </c>
      <c r="D132">
        <v>6.5170272450630016</v>
      </c>
      <c r="E132">
        <v>9.7764895330173243</v>
      </c>
      <c r="F132">
        <v>10.769964924825</v>
      </c>
      <c r="G132">
        <v>12.600334787982323</v>
      </c>
      <c r="H132">
        <v>13.417290248553</v>
      </c>
      <c r="I132">
        <v>14.473149727944026</v>
      </c>
      <c r="J132">
        <v>15.223869552270001</v>
      </c>
      <c r="K132">
        <v>22.569840249999999</v>
      </c>
      <c r="L132">
        <v>22.596409000000001</v>
      </c>
      <c r="M132">
        <v>-4222.0889349999998</v>
      </c>
      <c r="N132">
        <v>-4516.4727000000003</v>
      </c>
    </row>
    <row r="133" spans="1:14" x14ac:dyDescent="0.2">
      <c r="A133">
        <v>-17.224215421943555</v>
      </c>
      <c r="B133">
        <v>-14.814727673965002</v>
      </c>
      <c r="C133">
        <v>-7.0186248362150039E-2</v>
      </c>
      <c r="D133">
        <v>-0.3987566975130008</v>
      </c>
      <c r="E133">
        <v>7.2410387758373114</v>
      </c>
      <c r="F133">
        <v>6.7993802468910012</v>
      </c>
      <c r="G133">
        <v>10.985790771250759</v>
      </c>
      <c r="H133">
        <v>11.115107458180002</v>
      </c>
      <c r="I133">
        <v>13.293160451201729</v>
      </c>
      <c r="J133">
        <v>13.990943349389001</v>
      </c>
      <c r="K133">
        <v>24.450395629999999</v>
      </c>
      <c r="L133">
        <v>24.514301</v>
      </c>
      <c r="M133">
        <v>-5637.8557689999998</v>
      </c>
      <c r="N133">
        <v>-6003.5249999999996</v>
      </c>
    </row>
    <row r="134" spans="1:14" x14ac:dyDescent="0.2">
      <c r="A134">
        <v>-5.2177078684671976</v>
      </c>
      <c r="B134">
        <v>-1.8035356660085</v>
      </c>
      <c r="C134">
        <v>5.0631129405829087</v>
      </c>
      <c r="D134">
        <v>5.7925373220225005</v>
      </c>
      <c r="E134">
        <v>9.8793898465955738</v>
      </c>
      <c r="F134">
        <v>10.0229178542025</v>
      </c>
      <c r="G134">
        <v>12.461648705778526</v>
      </c>
      <c r="H134">
        <v>12.718838104852502</v>
      </c>
      <c r="I134">
        <v>14.095004195651121</v>
      </c>
      <c r="J134">
        <v>14.586997462285002</v>
      </c>
      <c r="K134">
        <v>22.7198384</v>
      </c>
      <c r="L134">
        <v>22.511036000000001</v>
      </c>
      <c r="M134">
        <v>-3357.1477650000002</v>
      </c>
      <c r="N134">
        <v>-3380.9391999999998</v>
      </c>
    </row>
    <row r="135" spans="1:14" x14ac:dyDescent="0.2">
      <c r="A135">
        <v>-12.275886011838612</v>
      </c>
      <c r="B135">
        <v>-11.323236939548497</v>
      </c>
      <c r="C135">
        <v>3.426162088756274</v>
      </c>
      <c r="D135">
        <v>2.4079481393029987</v>
      </c>
      <c r="E135">
        <v>9.6879844916370388</v>
      </c>
      <c r="F135">
        <v>8.5134907585609998</v>
      </c>
      <c r="G135">
        <v>12.893146872049794</v>
      </c>
      <c r="H135">
        <v>11.965212555767001</v>
      </c>
      <c r="I135">
        <v>14.900902509431649</v>
      </c>
      <c r="J135">
        <v>14.1844657283405</v>
      </c>
      <c r="K135">
        <v>22.516686929999999</v>
      </c>
      <c r="L135">
        <v>22.619956999999999</v>
      </c>
      <c r="M135">
        <v>-4234.2745210000003</v>
      </c>
      <c r="N135">
        <v>-4346.0870000000004</v>
      </c>
    </row>
    <row r="136" spans="1:14" x14ac:dyDescent="0.2">
      <c r="A136">
        <v>9.9491404966211849</v>
      </c>
      <c r="B136">
        <v>7.766582742372</v>
      </c>
      <c r="C136">
        <v>12.510730193279555</v>
      </c>
      <c r="D136">
        <v>10.077356164742801</v>
      </c>
      <c r="E136">
        <v>14.0705203596129</v>
      </c>
      <c r="F136">
        <v>11.79356740901</v>
      </c>
      <c r="G136">
        <v>15.101005112272897</v>
      </c>
      <c r="H136">
        <v>13.118527252262401</v>
      </c>
      <c r="I136">
        <v>15.918656420802343</v>
      </c>
      <c r="J136">
        <v>14.172347065599201</v>
      </c>
      <c r="K136">
        <v>22.232826200000002</v>
      </c>
      <c r="L136">
        <v>22.720237999999998</v>
      </c>
      <c r="M136">
        <v>-3852.2353159999998</v>
      </c>
      <c r="N136">
        <v>-4624.777</v>
      </c>
    </row>
    <row r="137" spans="1:14" x14ac:dyDescent="0.2">
      <c r="A137">
        <v>-8.6757635093477674</v>
      </c>
      <c r="B137">
        <v>-6.2564407265047954</v>
      </c>
      <c r="C137">
        <v>5.3965286048406353</v>
      </c>
      <c r="D137">
        <v>5.2982129463960028</v>
      </c>
      <c r="E137">
        <v>11.024362791081288</v>
      </c>
      <c r="F137">
        <v>10.835558212900802</v>
      </c>
      <c r="G137">
        <v>13.867460245701437</v>
      </c>
      <c r="H137">
        <v>14.084970512229802</v>
      </c>
      <c r="I137">
        <v>15.596936821821977</v>
      </c>
      <c r="J137">
        <v>16.221662762269002</v>
      </c>
      <c r="K137">
        <v>23.16044621</v>
      </c>
      <c r="L137">
        <v>23.070972000000001</v>
      </c>
      <c r="M137">
        <v>-6258.0786850000004</v>
      </c>
      <c r="N137">
        <v>-6207.8940000000002</v>
      </c>
    </row>
    <row r="138" spans="1:14" x14ac:dyDescent="0.2">
      <c r="A138">
        <v>-3.2413395180567761</v>
      </c>
      <c r="B138">
        <v>-1.6815924220160028</v>
      </c>
      <c r="C138">
        <v>6.8187563588034203</v>
      </c>
      <c r="D138">
        <v>6.7677975875200005</v>
      </c>
      <c r="E138">
        <v>11.416306492525147</v>
      </c>
      <c r="F138">
        <v>11.334354812512</v>
      </c>
      <c r="G138">
        <v>13.880756073373202</v>
      </c>
      <c r="H138">
        <v>14.194475106592</v>
      </c>
      <c r="I138">
        <v>15.466096170581809</v>
      </c>
      <c r="J138">
        <v>16.154081501632</v>
      </c>
      <c r="K138">
        <v>22.98757638</v>
      </c>
      <c r="L138">
        <v>23.071729999999999</v>
      </c>
      <c r="M138">
        <v>-4057.0365200000001</v>
      </c>
      <c r="N138">
        <v>-4359.9160000000002</v>
      </c>
    </row>
    <row r="139" spans="1:14" x14ac:dyDescent="0.2">
      <c r="A139">
        <v>-8.1126289847900885</v>
      </c>
      <c r="B139">
        <v>-7.3228728672799939</v>
      </c>
      <c r="C139">
        <v>3.6980763059932684</v>
      </c>
      <c r="D139">
        <v>3.1246164790000002</v>
      </c>
      <c r="E139">
        <v>9.3988800255347176</v>
      </c>
      <c r="F139">
        <v>8.5229819789199972</v>
      </c>
      <c r="G139">
        <v>12.673380819580542</v>
      </c>
      <c r="H139">
        <v>11.820142354360001</v>
      </c>
      <c r="I139">
        <v>14.819815830061701</v>
      </c>
      <c r="J139">
        <v>14.043018182920001</v>
      </c>
      <c r="K139">
        <v>22.65580074</v>
      </c>
      <c r="L139">
        <v>22.845680000000002</v>
      </c>
      <c r="M139">
        <v>-3864.9752709999998</v>
      </c>
      <c r="N139">
        <v>-4075.8827999999999</v>
      </c>
    </row>
    <row r="140" spans="1:14" x14ac:dyDescent="0.2">
      <c r="A140">
        <v>-4.7403432175691087</v>
      </c>
      <c r="B140">
        <v>-5.9654103941040013</v>
      </c>
      <c r="C140">
        <v>5.0825430729423626</v>
      </c>
      <c r="D140">
        <v>3.847811591185998</v>
      </c>
      <c r="E140">
        <v>9.885436671813725</v>
      </c>
      <c r="F140">
        <v>9.0400007374759994</v>
      </c>
      <c r="G140">
        <v>12.936056230019954</v>
      </c>
      <c r="H140">
        <v>12.253156111851998</v>
      </c>
      <c r="I140">
        <v>15.338496937954844</v>
      </c>
      <c r="J140">
        <v>14.437643601285998</v>
      </c>
      <c r="K140">
        <v>22.380598299999999</v>
      </c>
      <c r="L140">
        <v>22.5685</v>
      </c>
      <c r="M140">
        <v>-4528.4371220000003</v>
      </c>
      <c r="N140">
        <v>-4593.2920000000004</v>
      </c>
    </row>
    <row r="141" spans="1:14" x14ac:dyDescent="0.2">
      <c r="A141">
        <v>3.5463958488755827</v>
      </c>
      <c r="B141">
        <v>6.9984673150719985</v>
      </c>
      <c r="C141">
        <v>10.25848885506011</v>
      </c>
      <c r="D141">
        <v>14.258734013483998</v>
      </c>
      <c r="E141">
        <v>13.561998366326964</v>
      </c>
      <c r="F141">
        <v>18.207649492733999</v>
      </c>
      <c r="G141">
        <v>15.535045296586251</v>
      </c>
      <c r="H141">
        <v>20.689958039620002</v>
      </c>
      <c r="I141">
        <v>16.896456759038635</v>
      </c>
      <c r="J141">
        <v>22.394723201524002</v>
      </c>
      <c r="K141">
        <v>23.035108279999999</v>
      </c>
      <c r="L141">
        <v>22.883827</v>
      </c>
      <c r="M141">
        <v>-4555.7397700000001</v>
      </c>
      <c r="N141">
        <v>-4354.2299999999996</v>
      </c>
    </row>
    <row r="142" spans="1:14" x14ac:dyDescent="0.2">
      <c r="K142">
        <v>24.443103390000001</v>
      </c>
      <c r="L142">
        <v>24.164487999999999</v>
      </c>
      <c r="M142">
        <v>-7185.6452380000001</v>
      </c>
      <c r="N142">
        <v>-7317.7780000000002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T1</vt:lpstr>
      <vt:lpstr>T2</vt:lpstr>
      <vt:lpstr>T3</vt:lpstr>
      <vt:lpstr>T4</vt:lpstr>
      <vt:lpstr>T5</vt:lpstr>
      <vt:lpstr>Metrics</vt:lpstr>
      <vt:lpstr>parity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Bhanu Mamillapalli</cp:lastModifiedBy>
  <dcterms:created xsi:type="dcterms:W3CDTF">2024-06-19T17:49:30Z</dcterms:created>
  <dcterms:modified xsi:type="dcterms:W3CDTF">2024-06-19T18:59:33Z</dcterms:modified>
</cp:coreProperties>
</file>