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hanumamillapalli/Desktop/Current_Work/2024_Research_Project/Models/temp_incorp/Model Performance Evals/"/>
    </mc:Choice>
  </mc:AlternateContent>
  <xr:revisionPtr revIDLastSave="0" documentId="13_ncr:9_{5C88C0E8-1DCA-104E-BD07-F284E0FA36A7}" xr6:coauthVersionLast="47" xr6:coauthVersionMax="47" xr10:uidLastSave="{00000000-0000-0000-0000-000000000000}"/>
  <bookViews>
    <workbookView xWindow="0" yWindow="760" windowWidth="30240" windowHeight="17400" activeTab="1" xr2:uid="{623587CE-9968-9C49-9A62-36886EDD7FC0}"/>
  </bookViews>
  <sheets>
    <sheet name="paste_data_here" sheetId="1" r:id="rId1"/>
    <sheet name="Metric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3" i="1" l="1"/>
  <c r="P3" i="1"/>
  <c r="T3" i="1"/>
  <c r="X3" i="1"/>
  <c r="L4" i="1"/>
  <c r="P4" i="1"/>
  <c r="T4" i="1"/>
  <c r="X4" i="1"/>
  <c r="L5" i="1"/>
  <c r="P5" i="1"/>
  <c r="T5" i="1"/>
  <c r="X5" i="1"/>
  <c r="L6" i="1"/>
  <c r="P6" i="1"/>
  <c r="T6" i="1"/>
  <c r="X6" i="1"/>
  <c r="L7" i="1"/>
  <c r="P7" i="1"/>
  <c r="T7" i="1"/>
  <c r="X7" i="1"/>
  <c r="L8" i="1"/>
  <c r="P8" i="1"/>
  <c r="T8" i="1"/>
  <c r="X8" i="1"/>
  <c r="L9" i="1"/>
  <c r="P9" i="1"/>
  <c r="T9" i="1"/>
  <c r="X9" i="1"/>
  <c r="L10" i="1"/>
  <c r="P10" i="1"/>
  <c r="T10" i="1"/>
  <c r="X10" i="1"/>
  <c r="L11" i="1"/>
  <c r="P11" i="1"/>
  <c r="T11" i="1"/>
  <c r="X11" i="1"/>
  <c r="L12" i="1"/>
  <c r="P12" i="1"/>
  <c r="T12" i="1"/>
  <c r="X12" i="1"/>
  <c r="L13" i="1"/>
  <c r="P13" i="1"/>
  <c r="T13" i="1"/>
  <c r="X13" i="1"/>
  <c r="L14" i="1"/>
  <c r="P14" i="1"/>
  <c r="T14" i="1"/>
  <c r="X14" i="1"/>
  <c r="L15" i="1"/>
  <c r="P15" i="1"/>
  <c r="T15" i="1"/>
  <c r="X15" i="1"/>
  <c r="L16" i="1"/>
  <c r="P16" i="1"/>
  <c r="T16" i="1"/>
  <c r="X16" i="1"/>
  <c r="L17" i="1"/>
  <c r="P17" i="1"/>
  <c r="T17" i="1"/>
  <c r="X17" i="1"/>
  <c r="L18" i="1"/>
  <c r="P18" i="1"/>
  <c r="T18" i="1"/>
  <c r="X18" i="1"/>
  <c r="L19" i="1"/>
  <c r="P19" i="1"/>
  <c r="T19" i="1"/>
  <c r="X19" i="1"/>
  <c r="L20" i="1"/>
  <c r="P20" i="1"/>
  <c r="T20" i="1"/>
  <c r="X20" i="1"/>
  <c r="L21" i="1"/>
  <c r="P21" i="1"/>
  <c r="T21" i="1"/>
  <c r="X21" i="1"/>
  <c r="L22" i="1"/>
  <c r="P22" i="1"/>
  <c r="T22" i="1"/>
  <c r="X22" i="1"/>
  <c r="L23" i="1"/>
  <c r="P23" i="1"/>
  <c r="T23" i="1"/>
  <c r="X23" i="1"/>
  <c r="L24" i="1"/>
  <c r="P24" i="1"/>
  <c r="T24" i="1"/>
  <c r="X24" i="1"/>
  <c r="L25" i="1"/>
  <c r="P25" i="1"/>
  <c r="T25" i="1"/>
  <c r="X25" i="1"/>
  <c r="L26" i="1"/>
  <c r="P26" i="1"/>
  <c r="T26" i="1"/>
  <c r="X26" i="1"/>
  <c r="L27" i="1"/>
  <c r="P27" i="1"/>
  <c r="T27" i="1"/>
  <c r="X27" i="1"/>
  <c r="L28" i="1"/>
  <c r="P28" i="1"/>
  <c r="T28" i="1"/>
  <c r="X28" i="1"/>
  <c r="L29" i="1"/>
  <c r="P29" i="1"/>
  <c r="T29" i="1"/>
  <c r="X29" i="1"/>
  <c r="L30" i="1"/>
  <c r="P30" i="1"/>
  <c r="T30" i="1"/>
  <c r="X30" i="1"/>
  <c r="L31" i="1"/>
  <c r="P31" i="1"/>
  <c r="T31" i="1"/>
  <c r="X31" i="1"/>
  <c r="L32" i="1"/>
  <c r="P32" i="1"/>
  <c r="T32" i="1"/>
  <c r="X32" i="1"/>
  <c r="L33" i="1"/>
  <c r="P33" i="1"/>
  <c r="T33" i="1"/>
  <c r="X33" i="1"/>
  <c r="L34" i="1"/>
  <c r="P34" i="1"/>
  <c r="T34" i="1"/>
  <c r="X34" i="1"/>
  <c r="L35" i="1"/>
  <c r="P35" i="1"/>
  <c r="T35" i="1"/>
  <c r="X35" i="1"/>
  <c r="L36" i="1"/>
  <c r="P36" i="1"/>
  <c r="T36" i="1"/>
  <c r="X36" i="1"/>
  <c r="L37" i="1"/>
  <c r="P37" i="1"/>
  <c r="T37" i="1"/>
  <c r="X37" i="1"/>
  <c r="L39" i="1"/>
  <c r="P39" i="1"/>
  <c r="T39" i="1"/>
  <c r="X39" i="1"/>
  <c r="L40" i="1"/>
  <c r="P40" i="1"/>
  <c r="T40" i="1"/>
  <c r="X40" i="1"/>
  <c r="L41" i="1"/>
  <c r="P41" i="1"/>
  <c r="T41" i="1"/>
  <c r="X41" i="1"/>
  <c r="L42" i="1"/>
  <c r="P42" i="1"/>
  <c r="T42" i="1"/>
  <c r="X42" i="1"/>
  <c r="L43" i="1"/>
  <c r="P43" i="1"/>
  <c r="T43" i="1"/>
  <c r="X43" i="1"/>
  <c r="L44" i="1"/>
  <c r="P44" i="1"/>
  <c r="T44" i="1"/>
  <c r="X44" i="1"/>
  <c r="L45" i="1"/>
  <c r="P45" i="1"/>
  <c r="T45" i="1"/>
  <c r="X45" i="1"/>
  <c r="L46" i="1"/>
  <c r="P46" i="1"/>
  <c r="T46" i="1"/>
  <c r="X46" i="1"/>
  <c r="L47" i="1"/>
  <c r="P47" i="1"/>
  <c r="T47" i="1"/>
  <c r="X47" i="1"/>
  <c r="L48" i="1"/>
  <c r="P48" i="1"/>
  <c r="T48" i="1"/>
  <c r="X48" i="1"/>
  <c r="L49" i="1"/>
  <c r="P49" i="1"/>
  <c r="T49" i="1"/>
  <c r="X49" i="1"/>
  <c r="L50" i="1"/>
  <c r="P50" i="1"/>
  <c r="T50" i="1"/>
  <c r="X50" i="1"/>
  <c r="L51" i="1"/>
  <c r="P51" i="1"/>
  <c r="T51" i="1"/>
  <c r="X51" i="1"/>
  <c r="L52" i="1"/>
  <c r="P52" i="1"/>
  <c r="T52" i="1"/>
  <c r="X52" i="1"/>
  <c r="L53" i="1"/>
  <c r="P53" i="1"/>
  <c r="T53" i="1"/>
  <c r="X53" i="1"/>
  <c r="L54" i="1"/>
  <c r="P54" i="1"/>
  <c r="T54" i="1"/>
  <c r="X54" i="1"/>
  <c r="L55" i="1"/>
  <c r="P55" i="1"/>
  <c r="T55" i="1"/>
  <c r="X55" i="1"/>
  <c r="L56" i="1"/>
  <c r="P56" i="1"/>
  <c r="T56" i="1"/>
  <c r="X56" i="1"/>
  <c r="X2" i="1"/>
  <c r="T2" i="1"/>
  <c r="P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  <c r="E3" i="1"/>
  <c r="I3" i="1" s="1"/>
  <c r="J3" i="1" s="1"/>
  <c r="E4" i="1"/>
  <c r="I4" i="1" s="1"/>
  <c r="J4" i="1" s="1"/>
  <c r="E5" i="1"/>
  <c r="I5" i="1" s="1"/>
  <c r="J5" i="1" s="1"/>
  <c r="E6" i="1"/>
  <c r="I6" i="1" s="1"/>
  <c r="J6" i="1" s="1"/>
  <c r="E7" i="1"/>
  <c r="I7" i="1" s="1"/>
  <c r="J7" i="1" s="1"/>
  <c r="E8" i="1"/>
  <c r="I8" i="1" s="1"/>
  <c r="J8" i="1" s="1"/>
  <c r="E9" i="1"/>
  <c r="I9" i="1" s="1"/>
  <c r="J9" i="1" s="1"/>
  <c r="E10" i="1"/>
  <c r="I10" i="1" s="1"/>
  <c r="J10" i="1" s="1"/>
  <c r="E11" i="1"/>
  <c r="I11" i="1" s="1"/>
  <c r="J11" i="1" s="1"/>
  <c r="E12" i="1"/>
  <c r="I12" i="1" s="1"/>
  <c r="J12" i="1" s="1"/>
  <c r="E13" i="1"/>
  <c r="I13" i="1" s="1"/>
  <c r="J13" i="1" s="1"/>
  <c r="E14" i="1"/>
  <c r="I14" i="1" s="1"/>
  <c r="J14" i="1" s="1"/>
  <c r="E15" i="1"/>
  <c r="I15" i="1" s="1"/>
  <c r="J15" i="1" s="1"/>
  <c r="E16" i="1"/>
  <c r="I16" i="1" s="1"/>
  <c r="J16" i="1" s="1"/>
  <c r="E17" i="1"/>
  <c r="I17" i="1" s="1"/>
  <c r="J17" i="1" s="1"/>
  <c r="E18" i="1"/>
  <c r="I18" i="1" s="1"/>
  <c r="J18" i="1" s="1"/>
  <c r="E19" i="1"/>
  <c r="I19" i="1" s="1"/>
  <c r="J19" i="1" s="1"/>
  <c r="E20" i="1"/>
  <c r="I20" i="1" s="1"/>
  <c r="J20" i="1" s="1"/>
  <c r="E21" i="1"/>
  <c r="I21" i="1" s="1"/>
  <c r="J21" i="1" s="1"/>
  <c r="E22" i="1"/>
  <c r="I22" i="1" s="1"/>
  <c r="J22" i="1" s="1"/>
  <c r="E23" i="1"/>
  <c r="I23" i="1" s="1"/>
  <c r="J23" i="1" s="1"/>
  <c r="E24" i="1"/>
  <c r="I24" i="1" s="1"/>
  <c r="J24" i="1" s="1"/>
  <c r="E25" i="1"/>
  <c r="I25" i="1" s="1"/>
  <c r="J25" i="1" s="1"/>
  <c r="E26" i="1"/>
  <c r="I26" i="1" s="1"/>
  <c r="J26" i="1" s="1"/>
  <c r="E27" i="1"/>
  <c r="I27" i="1" s="1"/>
  <c r="J27" i="1" s="1"/>
  <c r="E28" i="1"/>
  <c r="I28" i="1" s="1"/>
  <c r="J28" i="1" s="1"/>
  <c r="E29" i="1"/>
  <c r="I29" i="1" s="1"/>
  <c r="J29" i="1" s="1"/>
  <c r="E30" i="1"/>
  <c r="I30" i="1" s="1"/>
  <c r="J30" i="1" s="1"/>
  <c r="E31" i="1"/>
  <c r="I31" i="1" s="1"/>
  <c r="J31" i="1" s="1"/>
  <c r="E32" i="1"/>
  <c r="I32" i="1" s="1"/>
  <c r="J32" i="1" s="1"/>
  <c r="E33" i="1"/>
  <c r="I33" i="1" s="1"/>
  <c r="J33" i="1" s="1"/>
  <c r="E34" i="1"/>
  <c r="I34" i="1" s="1"/>
  <c r="J34" i="1" s="1"/>
  <c r="E35" i="1"/>
  <c r="I35" i="1" s="1"/>
  <c r="J35" i="1" s="1"/>
  <c r="E36" i="1"/>
  <c r="I36" i="1" s="1"/>
  <c r="J36" i="1" s="1"/>
  <c r="E37" i="1"/>
  <c r="I37" i="1" s="1"/>
  <c r="J37" i="1" s="1"/>
  <c r="E39" i="1"/>
  <c r="I39" i="1" s="1"/>
  <c r="J39" i="1" s="1"/>
  <c r="E40" i="1"/>
  <c r="I40" i="1" s="1"/>
  <c r="J40" i="1" s="1"/>
  <c r="E41" i="1"/>
  <c r="I41" i="1" s="1"/>
  <c r="J41" i="1" s="1"/>
  <c r="E42" i="1"/>
  <c r="I42" i="1" s="1"/>
  <c r="J42" i="1" s="1"/>
  <c r="E43" i="1"/>
  <c r="I43" i="1" s="1"/>
  <c r="J43" i="1" s="1"/>
  <c r="E44" i="1"/>
  <c r="I44" i="1" s="1"/>
  <c r="J44" i="1" s="1"/>
  <c r="E45" i="1"/>
  <c r="I45" i="1" s="1"/>
  <c r="J45" i="1" s="1"/>
  <c r="E46" i="1"/>
  <c r="I46" i="1" s="1"/>
  <c r="J46" i="1" s="1"/>
  <c r="E47" i="1"/>
  <c r="I47" i="1" s="1"/>
  <c r="J47" i="1" s="1"/>
  <c r="E48" i="1"/>
  <c r="I48" i="1" s="1"/>
  <c r="J48" i="1" s="1"/>
  <c r="E49" i="1"/>
  <c r="I49" i="1" s="1"/>
  <c r="J49" i="1" s="1"/>
  <c r="E50" i="1"/>
  <c r="I50" i="1" s="1"/>
  <c r="J50" i="1" s="1"/>
  <c r="E51" i="1"/>
  <c r="I51" i="1" s="1"/>
  <c r="J51" i="1" s="1"/>
  <c r="E52" i="1"/>
  <c r="I52" i="1" s="1"/>
  <c r="J52" i="1" s="1"/>
  <c r="E53" i="1"/>
  <c r="I53" i="1" s="1"/>
  <c r="J53" i="1" s="1"/>
  <c r="E54" i="1"/>
  <c r="I54" i="1" s="1"/>
  <c r="J54" i="1" s="1"/>
  <c r="E55" i="1"/>
  <c r="I55" i="1" s="1"/>
  <c r="J55" i="1" s="1"/>
  <c r="E56" i="1"/>
  <c r="I56" i="1" s="1"/>
  <c r="J56" i="1" s="1"/>
  <c r="E57" i="1"/>
  <c r="M2" i="1" s="1"/>
  <c r="E58" i="1"/>
  <c r="M3" i="1" s="1"/>
  <c r="N3" i="1" s="1"/>
  <c r="E59" i="1"/>
  <c r="M4" i="1" s="1"/>
  <c r="N4" i="1" s="1"/>
  <c r="E60" i="1"/>
  <c r="M5" i="1" s="1"/>
  <c r="N5" i="1" s="1"/>
  <c r="E61" i="1"/>
  <c r="E62" i="1"/>
  <c r="E63" i="1"/>
  <c r="M8" i="1" s="1"/>
  <c r="N8" i="1" s="1"/>
  <c r="E64" i="1"/>
  <c r="M9" i="1" s="1"/>
  <c r="N9" i="1" s="1"/>
  <c r="E65" i="1"/>
  <c r="M10" i="1" s="1"/>
  <c r="N10" i="1" s="1"/>
  <c r="E66" i="1"/>
  <c r="M11" i="1" s="1"/>
  <c r="N11" i="1" s="1"/>
  <c r="E67" i="1"/>
  <c r="M12" i="1" s="1"/>
  <c r="N12" i="1" s="1"/>
  <c r="E68" i="1"/>
  <c r="M13" i="1" s="1"/>
  <c r="N13" i="1" s="1"/>
  <c r="E69" i="1"/>
  <c r="E70" i="1"/>
  <c r="E71" i="1"/>
  <c r="E72" i="1"/>
  <c r="E73" i="1"/>
  <c r="M18" i="1" s="1"/>
  <c r="N18" i="1" s="1"/>
  <c r="E74" i="1"/>
  <c r="M19" i="1" s="1"/>
  <c r="N19" i="1" s="1"/>
  <c r="E75" i="1"/>
  <c r="M20" i="1" s="1"/>
  <c r="N20" i="1" s="1"/>
  <c r="E76" i="1"/>
  <c r="M21" i="1" s="1"/>
  <c r="N21" i="1" s="1"/>
  <c r="E77" i="1"/>
  <c r="E78" i="1"/>
  <c r="M23" i="1" s="1"/>
  <c r="N23" i="1" s="1"/>
  <c r="E79" i="1"/>
  <c r="M24" i="1" s="1"/>
  <c r="N24" i="1" s="1"/>
  <c r="E80" i="1"/>
  <c r="M25" i="1" s="1"/>
  <c r="N25" i="1" s="1"/>
  <c r="E81" i="1"/>
  <c r="M26" i="1" s="1"/>
  <c r="N26" i="1" s="1"/>
  <c r="E82" i="1"/>
  <c r="M27" i="1" s="1"/>
  <c r="N27" i="1" s="1"/>
  <c r="E83" i="1"/>
  <c r="M28" i="1" s="1"/>
  <c r="N28" i="1" s="1"/>
  <c r="E84" i="1"/>
  <c r="E85" i="1"/>
  <c r="M30" i="1" s="1"/>
  <c r="N30" i="1" s="1"/>
  <c r="E86" i="1"/>
  <c r="M31" i="1" s="1"/>
  <c r="N31" i="1" s="1"/>
  <c r="E87" i="1"/>
  <c r="M32" i="1" s="1"/>
  <c r="N32" i="1" s="1"/>
  <c r="E88" i="1"/>
  <c r="M33" i="1" s="1"/>
  <c r="N33" i="1" s="1"/>
  <c r="E89" i="1"/>
  <c r="M34" i="1" s="1"/>
  <c r="N34" i="1" s="1"/>
  <c r="E90" i="1"/>
  <c r="M35" i="1" s="1"/>
  <c r="N35" i="1" s="1"/>
  <c r="E91" i="1"/>
  <c r="M36" i="1" s="1"/>
  <c r="N36" i="1" s="1"/>
  <c r="E92" i="1"/>
  <c r="M37" i="1" s="1"/>
  <c r="N37" i="1" s="1"/>
  <c r="E94" i="1"/>
  <c r="E95" i="1"/>
  <c r="M40" i="1" s="1"/>
  <c r="N40" i="1" s="1"/>
  <c r="E96" i="1"/>
  <c r="M41" i="1" s="1"/>
  <c r="N41" i="1" s="1"/>
  <c r="E97" i="1"/>
  <c r="M42" i="1" s="1"/>
  <c r="N42" i="1" s="1"/>
  <c r="E98" i="1"/>
  <c r="M43" i="1" s="1"/>
  <c r="N43" i="1" s="1"/>
  <c r="E99" i="1"/>
  <c r="M44" i="1" s="1"/>
  <c r="N44" i="1" s="1"/>
  <c r="E100" i="1"/>
  <c r="E101" i="1"/>
  <c r="M46" i="1" s="1"/>
  <c r="N46" i="1" s="1"/>
  <c r="E102" i="1"/>
  <c r="M47" i="1" s="1"/>
  <c r="N47" i="1" s="1"/>
  <c r="E103" i="1"/>
  <c r="E104" i="1"/>
  <c r="E105" i="1"/>
  <c r="M50" i="1" s="1"/>
  <c r="N50" i="1" s="1"/>
  <c r="E106" i="1"/>
  <c r="M51" i="1" s="1"/>
  <c r="N51" i="1" s="1"/>
  <c r="E107" i="1"/>
  <c r="M52" i="1" s="1"/>
  <c r="N52" i="1" s="1"/>
  <c r="E108" i="1"/>
  <c r="M53" i="1" s="1"/>
  <c r="N53" i="1" s="1"/>
  <c r="E109" i="1"/>
  <c r="E110" i="1"/>
  <c r="M55" i="1" s="1"/>
  <c r="N55" i="1" s="1"/>
  <c r="E111" i="1"/>
  <c r="E112" i="1"/>
  <c r="Q2" i="1" s="1"/>
  <c r="E113" i="1"/>
  <c r="Q3" i="1" s="1"/>
  <c r="R3" i="1" s="1"/>
  <c r="E114" i="1"/>
  <c r="Q4" i="1" s="1"/>
  <c r="R4" i="1" s="1"/>
  <c r="E115" i="1"/>
  <c r="Q5" i="1" s="1"/>
  <c r="R5" i="1" s="1"/>
  <c r="E116" i="1"/>
  <c r="E117" i="1"/>
  <c r="E118" i="1"/>
  <c r="E119" i="1"/>
  <c r="E120" i="1"/>
  <c r="Q10" i="1" s="1"/>
  <c r="R10" i="1" s="1"/>
  <c r="E121" i="1"/>
  <c r="Q11" i="1" s="1"/>
  <c r="R11" i="1" s="1"/>
  <c r="E122" i="1"/>
  <c r="Q12" i="1" s="1"/>
  <c r="R12" i="1" s="1"/>
  <c r="E123" i="1"/>
  <c r="Q13" i="1" s="1"/>
  <c r="R13" i="1" s="1"/>
  <c r="E124" i="1"/>
  <c r="Q14" i="1" s="1"/>
  <c r="R14" i="1" s="1"/>
  <c r="E125" i="1"/>
  <c r="E126" i="1"/>
  <c r="E127" i="1"/>
  <c r="E128" i="1"/>
  <c r="E129" i="1"/>
  <c r="Q19" i="1" s="1"/>
  <c r="R19" i="1" s="1"/>
  <c r="E130" i="1"/>
  <c r="Q20" i="1" s="1"/>
  <c r="R20" i="1" s="1"/>
  <c r="E131" i="1"/>
  <c r="Q21" i="1" s="1"/>
  <c r="R21" i="1" s="1"/>
  <c r="E132" i="1"/>
  <c r="Q22" i="1" s="1"/>
  <c r="R22" i="1" s="1"/>
  <c r="E133" i="1"/>
  <c r="E134" i="1"/>
  <c r="E135" i="1"/>
  <c r="E136" i="1"/>
  <c r="Q26" i="1" s="1"/>
  <c r="R26" i="1" s="1"/>
  <c r="E137" i="1"/>
  <c r="Q27" i="1" s="1"/>
  <c r="R27" i="1" s="1"/>
  <c r="E138" i="1"/>
  <c r="Q28" i="1" s="1"/>
  <c r="R28" i="1" s="1"/>
  <c r="E139" i="1"/>
  <c r="Q29" i="1" s="1"/>
  <c r="R29" i="1" s="1"/>
  <c r="E140" i="1"/>
  <c r="Q30" i="1" s="1"/>
  <c r="R30" i="1" s="1"/>
  <c r="E141" i="1"/>
  <c r="Q31" i="1" s="1"/>
  <c r="R31" i="1" s="1"/>
  <c r="E142" i="1"/>
  <c r="Q32" i="1" s="1"/>
  <c r="R32" i="1" s="1"/>
  <c r="E143" i="1"/>
  <c r="Q33" i="1" s="1"/>
  <c r="R33" i="1" s="1"/>
  <c r="E144" i="1"/>
  <c r="Q34" i="1" s="1"/>
  <c r="R34" i="1" s="1"/>
  <c r="E145" i="1"/>
  <c r="Q35" i="1" s="1"/>
  <c r="R35" i="1" s="1"/>
  <c r="E146" i="1"/>
  <c r="Q36" i="1" s="1"/>
  <c r="R36" i="1" s="1"/>
  <c r="E147" i="1"/>
  <c r="Q37" i="1" s="1"/>
  <c r="R37" i="1" s="1"/>
  <c r="E149" i="1"/>
  <c r="E150" i="1"/>
  <c r="E151" i="1"/>
  <c r="Q41" i="1" s="1"/>
  <c r="R41" i="1" s="1"/>
  <c r="E152" i="1"/>
  <c r="Q42" i="1" s="1"/>
  <c r="R42" i="1" s="1"/>
  <c r="E153" i="1"/>
  <c r="Q43" i="1" s="1"/>
  <c r="R43" i="1" s="1"/>
  <c r="E154" i="1"/>
  <c r="Q44" i="1" s="1"/>
  <c r="R44" i="1" s="1"/>
  <c r="E155" i="1"/>
  <c r="Q45" i="1" s="1"/>
  <c r="R45" i="1" s="1"/>
  <c r="E156" i="1"/>
  <c r="Q46" i="1" s="1"/>
  <c r="R46" i="1" s="1"/>
  <c r="E157" i="1"/>
  <c r="Q47" i="1" s="1"/>
  <c r="R47" i="1" s="1"/>
  <c r="E158" i="1"/>
  <c r="Q48" i="1" s="1"/>
  <c r="R48" i="1" s="1"/>
  <c r="E159" i="1"/>
  <c r="E160" i="1"/>
  <c r="Q50" i="1" s="1"/>
  <c r="R50" i="1" s="1"/>
  <c r="E161" i="1"/>
  <c r="Q51" i="1" s="1"/>
  <c r="R51" i="1" s="1"/>
  <c r="E162" i="1"/>
  <c r="Q52" i="1" s="1"/>
  <c r="R52" i="1" s="1"/>
  <c r="E163" i="1"/>
  <c r="Q53" i="1" s="1"/>
  <c r="R53" i="1" s="1"/>
  <c r="E164" i="1"/>
  <c r="Q54" i="1" s="1"/>
  <c r="R54" i="1" s="1"/>
  <c r="E165" i="1"/>
  <c r="Q55" i="1" s="1"/>
  <c r="R55" i="1" s="1"/>
  <c r="E166" i="1"/>
  <c r="E167" i="1"/>
  <c r="E168" i="1"/>
  <c r="U3" i="1" s="1"/>
  <c r="V3" i="1" s="1"/>
  <c r="E169" i="1"/>
  <c r="U4" i="1" s="1"/>
  <c r="V4" i="1" s="1"/>
  <c r="E170" i="1"/>
  <c r="U5" i="1" s="1"/>
  <c r="V5" i="1" s="1"/>
  <c r="E171" i="1"/>
  <c r="U6" i="1" s="1"/>
  <c r="V6" i="1" s="1"/>
  <c r="E172" i="1"/>
  <c r="U7" i="1" s="1"/>
  <c r="V7" i="1" s="1"/>
  <c r="E173" i="1"/>
  <c r="E174" i="1"/>
  <c r="U9" i="1" s="1"/>
  <c r="V9" i="1" s="1"/>
  <c r="E175" i="1"/>
  <c r="E176" i="1"/>
  <c r="U11" i="1" s="1"/>
  <c r="V11" i="1" s="1"/>
  <c r="E177" i="1"/>
  <c r="U12" i="1" s="1"/>
  <c r="V12" i="1" s="1"/>
  <c r="E178" i="1"/>
  <c r="U13" i="1" s="1"/>
  <c r="V13" i="1" s="1"/>
  <c r="E179" i="1"/>
  <c r="U14" i="1" s="1"/>
  <c r="V14" i="1" s="1"/>
  <c r="E180" i="1"/>
  <c r="E181" i="1"/>
  <c r="E182" i="1"/>
  <c r="U17" i="1" s="1"/>
  <c r="V17" i="1" s="1"/>
  <c r="E183" i="1"/>
  <c r="U18" i="1" s="1"/>
  <c r="V18" i="1" s="1"/>
  <c r="E184" i="1"/>
  <c r="U19" i="1" s="1"/>
  <c r="V19" i="1" s="1"/>
  <c r="E185" i="1"/>
  <c r="U20" i="1" s="1"/>
  <c r="V20" i="1" s="1"/>
  <c r="E186" i="1"/>
  <c r="U21" i="1" s="1"/>
  <c r="V21" i="1" s="1"/>
  <c r="E187" i="1"/>
  <c r="U22" i="1" s="1"/>
  <c r="V22" i="1" s="1"/>
  <c r="E188" i="1"/>
  <c r="U23" i="1" s="1"/>
  <c r="V23" i="1" s="1"/>
  <c r="E189" i="1"/>
  <c r="U24" i="1" s="1"/>
  <c r="V24" i="1" s="1"/>
  <c r="E190" i="1"/>
  <c r="U25" i="1" s="1"/>
  <c r="V25" i="1" s="1"/>
  <c r="E191" i="1"/>
  <c r="E192" i="1"/>
  <c r="U27" i="1" s="1"/>
  <c r="V27" i="1" s="1"/>
  <c r="E193" i="1"/>
  <c r="U28" i="1" s="1"/>
  <c r="V28" i="1" s="1"/>
  <c r="E194" i="1"/>
  <c r="U29" i="1" s="1"/>
  <c r="V29" i="1" s="1"/>
  <c r="E195" i="1"/>
  <c r="U30" i="1" s="1"/>
  <c r="V30" i="1" s="1"/>
  <c r="E196" i="1"/>
  <c r="U31" i="1" s="1"/>
  <c r="V31" i="1" s="1"/>
  <c r="E197" i="1"/>
  <c r="E198" i="1"/>
  <c r="E199" i="1"/>
  <c r="U34" i="1" s="1"/>
  <c r="V34" i="1" s="1"/>
  <c r="E200" i="1"/>
  <c r="U35" i="1" s="1"/>
  <c r="V35" i="1" s="1"/>
  <c r="E201" i="1"/>
  <c r="U36" i="1" s="1"/>
  <c r="V36" i="1" s="1"/>
  <c r="E202" i="1"/>
  <c r="U37" i="1" s="1"/>
  <c r="V37" i="1" s="1"/>
  <c r="E204" i="1"/>
  <c r="U39" i="1" s="1"/>
  <c r="V39" i="1" s="1"/>
  <c r="E205" i="1"/>
  <c r="U40" i="1" s="1"/>
  <c r="V40" i="1" s="1"/>
  <c r="E206" i="1"/>
  <c r="E207" i="1"/>
  <c r="E208" i="1"/>
  <c r="U43" i="1" s="1"/>
  <c r="V43" i="1" s="1"/>
  <c r="E209" i="1"/>
  <c r="U44" i="1" s="1"/>
  <c r="V44" i="1" s="1"/>
  <c r="E210" i="1"/>
  <c r="U45" i="1" s="1"/>
  <c r="V45" i="1" s="1"/>
  <c r="E211" i="1"/>
  <c r="U46" i="1" s="1"/>
  <c r="V46" i="1" s="1"/>
  <c r="E212" i="1"/>
  <c r="U47" i="1" s="1"/>
  <c r="V47" i="1" s="1"/>
  <c r="E213" i="1"/>
  <c r="E214" i="1"/>
  <c r="U49" i="1" s="1"/>
  <c r="V49" i="1" s="1"/>
  <c r="E215" i="1"/>
  <c r="U50" i="1" s="1"/>
  <c r="V50" i="1" s="1"/>
  <c r="E216" i="1"/>
  <c r="E217" i="1"/>
  <c r="U52" i="1" s="1"/>
  <c r="V52" i="1" s="1"/>
  <c r="E218" i="1"/>
  <c r="U53" i="1" s="1"/>
  <c r="V53" i="1" s="1"/>
  <c r="E219" i="1"/>
  <c r="U54" i="1" s="1"/>
  <c r="V54" i="1" s="1"/>
  <c r="E220" i="1"/>
  <c r="U55" i="1" s="1"/>
  <c r="V55" i="1" s="1"/>
  <c r="E221" i="1"/>
  <c r="U56" i="1" s="1"/>
  <c r="V56" i="1" s="1"/>
  <c r="E222" i="1"/>
  <c r="E223" i="1"/>
  <c r="E224" i="1"/>
  <c r="E225" i="1"/>
  <c r="Y5" i="1" s="1"/>
  <c r="Z5" i="1" s="1"/>
  <c r="E226" i="1"/>
  <c r="Y6" i="1" s="1"/>
  <c r="Z6" i="1" s="1"/>
  <c r="E227" i="1"/>
  <c r="Y7" i="1" s="1"/>
  <c r="Z7" i="1" s="1"/>
  <c r="E228" i="1"/>
  <c r="Y8" i="1" s="1"/>
  <c r="Z8" i="1" s="1"/>
  <c r="E229" i="1"/>
  <c r="Y9" i="1" s="1"/>
  <c r="Z9" i="1" s="1"/>
  <c r="E230" i="1"/>
  <c r="Y10" i="1" s="1"/>
  <c r="Z10" i="1" s="1"/>
  <c r="E231" i="1"/>
  <c r="Y11" i="1" s="1"/>
  <c r="Z11" i="1" s="1"/>
  <c r="E232" i="1"/>
  <c r="Y12" i="1" s="1"/>
  <c r="Z12" i="1" s="1"/>
  <c r="E233" i="1"/>
  <c r="Y13" i="1" s="1"/>
  <c r="Z13" i="1" s="1"/>
  <c r="E234" i="1"/>
  <c r="Y14" i="1" s="1"/>
  <c r="Z14" i="1" s="1"/>
  <c r="E235" i="1"/>
  <c r="Y15" i="1" s="1"/>
  <c r="Z15" i="1" s="1"/>
  <c r="E236" i="1"/>
  <c r="Y16" i="1" s="1"/>
  <c r="Z16" i="1" s="1"/>
  <c r="E237" i="1"/>
  <c r="E238" i="1"/>
  <c r="E239" i="1"/>
  <c r="E240" i="1"/>
  <c r="Y20" i="1" s="1"/>
  <c r="Z20" i="1" s="1"/>
  <c r="E241" i="1"/>
  <c r="Y21" i="1" s="1"/>
  <c r="Z21" i="1" s="1"/>
  <c r="E242" i="1"/>
  <c r="Y22" i="1" s="1"/>
  <c r="Z22" i="1" s="1"/>
  <c r="E243" i="1"/>
  <c r="Y23" i="1" s="1"/>
  <c r="Z23" i="1" s="1"/>
  <c r="E244" i="1"/>
  <c r="Y24" i="1" s="1"/>
  <c r="Z24" i="1" s="1"/>
  <c r="E245" i="1"/>
  <c r="Y25" i="1" s="1"/>
  <c r="Z25" i="1" s="1"/>
  <c r="E246" i="1"/>
  <c r="Y26" i="1" s="1"/>
  <c r="Z26" i="1" s="1"/>
  <c r="E247" i="1"/>
  <c r="Y27" i="1" s="1"/>
  <c r="Z27" i="1" s="1"/>
  <c r="E248" i="1"/>
  <c r="Y28" i="1" s="1"/>
  <c r="Z28" i="1" s="1"/>
  <c r="E249" i="1"/>
  <c r="Y29" i="1" s="1"/>
  <c r="Z29" i="1" s="1"/>
  <c r="E250" i="1"/>
  <c r="Y30" i="1" s="1"/>
  <c r="Z30" i="1" s="1"/>
  <c r="E251" i="1"/>
  <c r="Y31" i="1" s="1"/>
  <c r="Z31" i="1" s="1"/>
  <c r="E252" i="1"/>
  <c r="Y32" i="1" s="1"/>
  <c r="Z32" i="1" s="1"/>
  <c r="E253" i="1"/>
  <c r="Y33" i="1" s="1"/>
  <c r="Z33" i="1" s="1"/>
  <c r="E254" i="1"/>
  <c r="E255" i="1"/>
  <c r="E256" i="1"/>
  <c r="Y36" i="1" s="1"/>
  <c r="Z36" i="1" s="1"/>
  <c r="E257" i="1"/>
  <c r="Y37" i="1" s="1"/>
  <c r="Z37" i="1" s="1"/>
  <c r="E259" i="1"/>
  <c r="Y39" i="1" s="1"/>
  <c r="Z39" i="1" s="1"/>
  <c r="E260" i="1"/>
  <c r="E261" i="1"/>
  <c r="E262" i="1"/>
  <c r="Y42" i="1" s="1"/>
  <c r="Z42" i="1" s="1"/>
  <c r="E263" i="1"/>
  <c r="Y43" i="1" s="1"/>
  <c r="Z43" i="1" s="1"/>
  <c r="E264" i="1"/>
  <c r="Y44" i="1" s="1"/>
  <c r="Z44" i="1" s="1"/>
  <c r="E265" i="1"/>
  <c r="Y45" i="1" s="1"/>
  <c r="Z45" i="1" s="1"/>
  <c r="E266" i="1"/>
  <c r="Y46" i="1" s="1"/>
  <c r="Z46" i="1" s="1"/>
  <c r="E267" i="1"/>
  <c r="Y47" i="1" s="1"/>
  <c r="Z47" i="1" s="1"/>
  <c r="E268" i="1"/>
  <c r="Y48" i="1" s="1"/>
  <c r="Z48" i="1" s="1"/>
  <c r="E269" i="1"/>
  <c r="Y49" i="1" s="1"/>
  <c r="Z49" i="1" s="1"/>
  <c r="E270" i="1"/>
  <c r="E271" i="1"/>
  <c r="E272" i="1"/>
  <c r="E273" i="1"/>
  <c r="Y53" i="1" s="1"/>
  <c r="Z53" i="1" s="1"/>
  <c r="E274" i="1"/>
  <c r="Y54" i="1" s="1"/>
  <c r="Z54" i="1" s="1"/>
  <c r="E275" i="1"/>
  <c r="Y55" i="1" s="1"/>
  <c r="Z55" i="1" s="1"/>
  <c r="E276" i="1"/>
  <c r="E2" i="1"/>
  <c r="I2" i="1" s="1"/>
  <c r="S51" i="1" l="1"/>
  <c r="O18" i="1"/>
  <c r="Q18" i="1"/>
  <c r="R18" i="1" s="1"/>
  <c r="O49" i="1"/>
  <c r="O17" i="1"/>
  <c r="K48" i="1"/>
  <c r="K8" i="1"/>
  <c r="Q49" i="1"/>
  <c r="R49" i="1" s="1"/>
  <c r="M48" i="1"/>
  <c r="N48" i="1" s="1"/>
  <c r="S33" i="1"/>
  <c r="O56" i="1"/>
  <c r="O16" i="1"/>
  <c r="K7" i="1"/>
  <c r="U51" i="1"/>
  <c r="V51" i="1" s="1"/>
  <c r="W34" i="1"/>
  <c r="S41" i="1"/>
  <c r="W17" i="1"/>
  <c r="O39" i="1"/>
  <c r="K54" i="1"/>
  <c r="K9" i="1"/>
  <c r="W12" i="1"/>
  <c r="S32" i="1"/>
  <c r="S20" i="1"/>
  <c r="O3" i="1"/>
  <c r="O13" i="1"/>
  <c r="W50" i="1"/>
  <c r="W41" i="1"/>
  <c r="O15" i="1"/>
  <c r="K22" i="1"/>
  <c r="Q24" i="1"/>
  <c r="R24" i="1" s="1"/>
  <c r="O24" i="1"/>
  <c r="W39" i="1"/>
  <c r="O53" i="1"/>
  <c r="O5" i="1"/>
  <c r="K44" i="1"/>
  <c r="S49" i="1"/>
  <c r="O46" i="1"/>
  <c r="O43" i="1"/>
  <c r="Y34" i="1"/>
  <c r="Z34" i="1" s="1"/>
  <c r="K31" i="1"/>
  <c r="Q16" i="1"/>
  <c r="R16" i="1" s="1"/>
  <c r="S37" i="1"/>
  <c r="O4" i="1"/>
  <c r="K3" i="1"/>
  <c r="W53" i="1"/>
  <c r="W47" i="1"/>
  <c r="K40" i="1"/>
  <c r="S25" i="1"/>
  <c r="Y51" i="1"/>
  <c r="Z51" i="1" s="1"/>
  <c r="W51" i="1"/>
  <c r="Y35" i="1"/>
  <c r="Z35" i="1" s="1"/>
  <c r="W35" i="1"/>
  <c r="W19" i="1"/>
  <c r="W3" i="1"/>
  <c r="S42" i="1"/>
  <c r="S26" i="1"/>
  <c r="S10" i="1"/>
  <c r="S2" i="1"/>
  <c r="U2" i="1"/>
  <c r="Q25" i="1"/>
  <c r="R25" i="1" s="1"/>
  <c r="O25" i="1"/>
  <c r="Q9" i="1"/>
  <c r="R9" i="1" s="1"/>
  <c r="O9" i="1"/>
  <c r="M56" i="1"/>
  <c r="N56" i="1" s="1"/>
  <c r="K56" i="1"/>
  <c r="K16" i="1"/>
  <c r="R2" i="1"/>
  <c r="K55" i="1"/>
  <c r="M54" i="1"/>
  <c r="N54" i="1" s="1"/>
  <c r="S53" i="1"/>
  <c r="O48" i="1"/>
  <c r="S47" i="1"/>
  <c r="W43" i="1"/>
  <c r="O41" i="1"/>
  <c r="S40" i="1"/>
  <c r="W36" i="1"/>
  <c r="K36" i="1"/>
  <c r="S34" i="1"/>
  <c r="K33" i="1"/>
  <c r="S31" i="1"/>
  <c r="U26" i="1"/>
  <c r="V26" i="1" s="1"/>
  <c r="S24" i="1"/>
  <c r="S22" i="1"/>
  <c r="Q17" i="1"/>
  <c r="R17" i="1" s="1"/>
  <c r="Q15" i="1"/>
  <c r="R15" i="1" s="1"/>
  <c r="W14" i="1"/>
  <c r="W11" i="1"/>
  <c r="S9" i="1"/>
  <c r="W8" i="1"/>
  <c r="M7" i="1"/>
  <c r="N7" i="1" s="1"/>
  <c r="S6" i="1"/>
  <c r="K4" i="1"/>
  <c r="W18" i="1"/>
  <c r="O40" i="1"/>
  <c r="K15" i="1"/>
  <c r="S56" i="1"/>
  <c r="W55" i="1"/>
  <c r="K52" i="1"/>
  <c r="S50" i="1"/>
  <c r="S46" i="1"/>
  <c r="O44" i="1"/>
  <c r="W42" i="1"/>
  <c r="W33" i="1"/>
  <c r="S30" i="1"/>
  <c r="O27" i="1"/>
  <c r="W25" i="1"/>
  <c r="W23" i="1"/>
  <c r="K23" i="1"/>
  <c r="S19" i="1"/>
  <c r="Y18" i="1"/>
  <c r="Z18" i="1" s="1"/>
  <c r="K18" i="1"/>
  <c r="W16" i="1"/>
  <c r="W10" i="1"/>
  <c r="U8" i="1"/>
  <c r="V8" i="1" s="1"/>
  <c r="Q8" i="1"/>
  <c r="R8" i="1" s="1"/>
  <c r="O8" i="1"/>
  <c r="M39" i="1"/>
  <c r="N39" i="1" s="1"/>
  <c r="K39" i="1"/>
  <c r="J2" i="1"/>
  <c r="B3" i="2" s="1"/>
  <c r="B4" i="2"/>
  <c r="W49" i="1"/>
  <c r="S48" i="1"/>
  <c r="U16" i="1"/>
  <c r="V16" i="1" s="1"/>
  <c r="S16" i="1"/>
  <c r="O47" i="1"/>
  <c r="O31" i="1"/>
  <c r="Q23" i="1"/>
  <c r="R23" i="1" s="1"/>
  <c r="O23" i="1"/>
  <c r="Q7" i="1"/>
  <c r="R7" i="1" s="1"/>
  <c r="O7" i="1"/>
  <c r="K14" i="1"/>
  <c r="G53" i="1"/>
  <c r="W2" i="1"/>
  <c r="Q56" i="1"/>
  <c r="R56" i="1" s="1"/>
  <c r="W45" i="1"/>
  <c r="Y41" i="1"/>
  <c r="Z41" i="1" s="1"/>
  <c r="Q40" i="1"/>
  <c r="R40" i="1" s="1"/>
  <c r="O37" i="1"/>
  <c r="K35" i="1"/>
  <c r="U33" i="1"/>
  <c r="V33" i="1" s="1"/>
  <c r="W32" i="1"/>
  <c r="K32" i="1"/>
  <c r="W29" i="1"/>
  <c r="K28" i="1"/>
  <c r="K25" i="1"/>
  <c r="K20" i="1"/>
  <c r="O12" i="1"/>
  <c r="K10" i="1"/>
  <c r="W7" i="1"/>
  <c r="M6" i="1"/>
  <c r="N6" i="1" s="1"/>
  <c r="S5" i="1"/>
  <c r="W54" i="1"/>
  <c r="W56" i="1"/>
  <c r="Y40" i="1"/>
  <c r="Z40" i="1" s="1"/>
  <c r="W40" i="1"/>
  <c r="S55" i="1"/>
  <c r="U15" i="1"/>
  <c r="V15" i="1" s="1"/>
  <c r="S15" i="1"/>
  <c r="O22" i="1"/>
  <c r="O6" i="1"/>
  <c r="Q6" i="1"/>
  <c r="R6" i="1" s="1"/>
  <c r="K45" i="1"/>
  <c r="K29" i="1"/>
  <c r="K13" i="1"/>
  <c r="S52" i="1"/>
  <c r="K51" i="1"/>
  <c r="W44" i="1"/>
  <c r="U42" i="1"/>
  <c r="V42" i="1" s="1"/>
  <c r="K41" i="1"/>
  <c r="S39" i="1"/>
  <c r="S36" i="1"/>
  <c r="O34" i="1"/>
  <c r="U32" i="1"/>
  <c r="V32" i="1" s="1"/>
  <c r="W28" i="1"/>
  <c r="O26" i="1"/>
  <c r="M22" i="1"/>
  <c r="N22" i="1" s="1"/>
  <c r="S21" i="1"/>
  <c r="Y17" i="1"/>
  <c r="Z17" i="1" s="1"/>
  <c r="M15" i="1"/>
  <c r="N15" i="1" s="1"/>
  <c r="W13" i="1"/>
  <c r="U10" i="1"/>
  <c r="V10" i="1" s="1"/>
  <c r="S8" i="1"/>
  <c r="S4" i="1"/>
  <c r="Y3" i="1"/>
  <c r="Z3" i="1" s="1"/>
  <c r="O21" i="1"/>
  <c r="Y2" i="1"/>
  <c r="K53" i="1"/>
  <c r="W48" i="1"/>
  <c r="K47" i="1"/>
  <c r="Q39" i="1"/>
  <c r="R39" i="1" s="1"/>
  <c r="O30" i="1"/>
  <c r="K27" i="1"/>
  <c r="S23" i="1"/>
  <c r="S18" i="1"/>
  <c r="O11" i="1"/>
  <c r="W9" i="1"/>
  <c r="K6" i="1"/>
  <c r="W46" i="1"/>
  <c r="W30" i="1"/>
  <c r="S13" i="1"/>
  <c r="O52" i="1"/>
  <c r="O20" i="1"/>
  <c r="O55" i="1"/>
  <c r="S54" i="1"/>
  <c r="U48" i="1"/>
  <c r="V48" i="1" s="1"/>
  <c r="U41" i="1"/>
  <c r="V41" i="1" s="1"/>
  <c r="K37" i="1"/>
  <c r="O33" i="1"/>
  <c r="W31" i="1"/>
  <c r="W27" i="1"/>
  <c r="W24" i="1"/>
  <c r="K24" i="1"/>
  <c r="W15" i="1"/>
  <c r="O14" i="1"/>
  <c r="K12" i="1"/>
  <c r="S7" i="1"/>
  <c r="W21" i="1"/>
  <c r="W5" i="1"/>
  <c r="S44" i="1"/>
  <c r="S28" i="1"/>
  <c r="S12" i="1"/>
  <c r="O51" i="1"/>
  <c r="O35" i="1"/>
  <c r="O19" i="1"/>
  <c r="K42" i="1"/>
  <c r="K2" i="1"/>
  <c r="N2" i="1"/>
  <c r="Y56" i="1"/>
  <c r="Z56" i="1" s="1"/>
  <c r="Y50" i="1"/>
  <c r="Z50" i="1" s="1"/>
  <c r="K50" i="1"/>
  <c r="K46" i="1"/>
  <c r="O45" i="1"/>
  <c r="O42" i="1"/>
  <c r="W37" i="1"/>
  <c r="S35" i="1"/>
  <c r="K30" i="1"/>
  <c r="O29" i="1"/>
  <c r="W26" i="1"/>
  <c r="Y19" i="1"/>
  <c r="Z19" i="1" s="1"/>
  <c r="K19" i="1"/>
  <c r="O10" i="1"/>
  <c r="K5" i="1"/>
  <c r="S3" i="1"/>
  <c r="W52" i="1"/>
  <c r="W20" i="1"/>
  <c r="W4" i="1"/>
  <c r="Y4" i="1"/>
  <c r="Z4" i="1" s="1"/>
  <c r="S43" i="1"/>
  <c r="S27" i="1"/>
  <c r="S11" i="1"/>
  <c r="O50" i="1"/>
  <c r="O2" i="1"/>
  <c r="M49" i="1"/>
  <c r="N49" i="1" s="1"/>
  <c r="K49" i="1"/>
  <c r="M17" i="1"/>
  <c r="N17" i="1" s="1"/>
  <c r="K17" i="1"/>
  <c r="O54" i="1"/>
  <c r="Y52" i="1"/>
  <c r="Z52" i="1" s="1"/>
  <c r="M45" i="1"/>
  <c r="N45" i="1" s="1"/>
  <c r="K43" i="1"/>
  <c r="O32" i="1"/>
  <c r="M29" i="1"/>
  <c r="N29" i="1" s="1"/>
  <c r="O28" i="1"/>
  <c r="K26" i="1"/>
  <c r="K21" i="1"/>
  <c r="S17" i="1"/>
  <c r="M16" i="1"/>
  <c r="N16" i="1" s="1"/>
  <c r="M14" i="1"/>
  <c r="N14" i="1" s="1"/>
  <c r="K11" i="1"/>
  <c r="S45" i="1"/>
  <c r="O36" i="1"/>
  <c r="K34" i="1"/>
  <c r="S29" i="1"/>
  <c r="W22" i="1"/>
  <c r="S14" i="1"/>
  <c r="W6" i="1"/>
  <c r="G34" i="1"/>
  <c r="G45" i="1"/>
  <c r="G54" i="1"/>
  <c r="G46" i="1"/>
  <c r="G30" i="1"/>
  <c r="G22" i="1"/>
  <c r="G14" i="1"/>
  <c r="G11" i="1"/>
  <c r="G37" i="1"/>
  <c r="G29" i="1"/>
  <c r="G5" i="1"/>
  <c r="G13" i="1"/>
  <c r="G21" i="1"/>
  <c r="G41" i="1"/>
  <c r="G25" i="1"/>
  <c r="G9" i="1"/>
  <c r="G56" i="1"/>
  <c r="G48" i="1"/>
  <c r="G40" i="1"/>
  <c r="G32" i="1"/>
  <c r="G24" i="1"/>
  <c r="G16" i="1"/>
  <c r="G8" i="1"/>
  <c r="G49" i="1"/>
  <c r="G33" i="1"/>
  <c r="G17" i="1"/>
  <c r="G55" i="1"/>
  <c r="G47" i="1"/>
  <c r="G39" i="1"/>
  <c r="G31" i="1"/>
  <c r="G23" i="1"/>
  <c r="G15" i="1"/>
  <c r="G7" i="1"/>
  <c r="G52" i="1"/>
  <c r="G44" i="1"/>
  <c r="G36" i="1"/>
  <c r="G28" i="1"/>
  <c r="G20" i="1"/>
  <c r="G12" i="1"/>
  <c r="G4" i="1"/>
  <c r="G51" i="1"/>
  <c r="G43" i="1"/>
  <c r="G27" i="1"/>
  <c r="G3" i="1"/>
  <c r="G50" i="1"/>
  <c r="G26" i="1"/>
  <c r="G18" i="1"/>
  <c r="G10" i="1"/>
  <c r="G6" i="1"/>
  <c r="G2" i="1"/>
  <c r="G35" i="1"/>
  <c r="G19" i="1"/>
  <c r="G42" i="1"/>
  <c r="D2" i="2" l="1"/>
  <c r="E2" i="2"/>
  <c r="D4" i="2"/>
  <c r="D3" i="2"/>
  <c r="E4" i="2"/>
  <c r="V2" i="1"/>
  <c r="E3" i="2" s="1"/>
  <c r="C3" i="2"/>
  <c r="F2" i="2"/>
  <c r="C2" i="2"/>
  <c r="C4" i="2"/>
  <c r="F4" i="2"/>
  <c r="Z2" i="1"/>
  <c r="F3" i="2" s="1"/>
  <c r="B2" i="2"/>
  <c r="G3" i="2" l="1"/>
  <c r="G4" i="2"/>
  <c r="G2" i="2"/>
</calcChain>
</file>

<file path=xl/sharedStrings.xml><?xml version="1.0" encoding="utf-8"?>
<sst xmlns="http://purl.oclc.org/ooxml/spreadsheetml/main" count="306" uniqueCount="90">
  <si>
    <t>smiles</t>
  </si>
  <si>
    <t>lnA</t>
  </si>
  <si>
    <t>EaR</t>
  </si>
  <si>
    <t>temperature</t>
  </si>
  <si>
    <t>BrCCBr</t>
  </si>
  <si>
    <t>CN1CCCN(C)C1=O</t>
  </si>
  <si>
    <t>OCC(F)F</t>
  </si>
  <si>
    <t>CC(C)Br</t>
  </si>
  <si>
    <t>Nc1ccccc1Cl</t>
  </si>
  <si>
    <t>Nc1ccccc1F</t>
  </si>
  <si>
    <t>Cc1ccccc1F</t>
  </si>
  <si>
    <t>CCCCCC(C)S</t>
  </si>
  <si>
    <t>CC(C)I</t>
  </si>
  <si>
    <t>CC1CCCCC1=O</t>
  </si>
  <si>
    <t>CC(C)CO</t>
  </si>
  <si>
    <t>CCC(C)(C)S</t>
  </si>
  <si>
    <t>COc1ccccc1[N+]([O-])=O</t>
  </si>
  <si>
    <t>CCCCCCCC(C)S</t>
  </si>
  <si>
    <t>CCCCCCCCCCCC(CO)CCC</t>
  </si>
  <si>
    <t>CCCCN1CCOC1=O</t>
  </si>
  <si>
    <t>Cc1cccc(F)c1</t>
  </si>
  <si>
    <t>Cc1cccc(N)c1</t>
  </si>
  <si>
    <t>Cc1cccc(c1)C#N</t>
  </si>
  <si>
    <t>CC(C)C(C)O</t>
  </si>
  <si>
    <t>CCC(C)CC(O)CC</t>
  </si>
  <si>
    <t>CCC(O)CC</t>
  </si>
  <si>
    <t>CCC(=O)CC</t>
  </si>
  <si>
    <t>CC(C)CC(C)=O</t>
  </si>
  <si>
    <t>CCCCCCC1CCCC2CCC(CCCC)CC12</t>
  </si>
  <si>
    <t>CC(=O)OC(C)=O</t>
  </si>
  <si>
    <t>CC(C)=O</t>
  </si>
  <si>
    <t>N#Cc1ccccc1</t>
  </si>
  <si>
    <t>N#CCc1ccccc1</t>
  </si>
  <si>
    <t>[Br]</t>
  </si>
  <si>
    <t>CCCC(Cl)=O</t>
  </si>
  <si>
    <t>ClC(Cl)Cl</t>
  </si>
  <si>
    <t>C1CCCC1</t>
  </si>
  <si>
    <t>CCCCNCCCC</t>
  </si>
  <si>
    <t>CCO</t>
  </si>
  <si>
    <t>CCc1ccccc1</t>
  </si>
  <si>
    <t>[O-]C(=O)CCCF</t>
  </si>
  <si>
    <t>CO</t>
  </si>
  <si>
    <t>CN(C)C=O</t>
  </si>
  <si>
    <t>CN(C)c1ccc(C)cc1</t>
  </si>
  <si>
    <t>Cc1ccc(O)cc1</t>
  </si>
  <si>
    <t>Oc1ccccc1</t>
  </si>
  <si>
    <t>CCCOC(N)=O</t>
  </si>
  <si>
    <t>CCCc1ccccc1N</t>
  </si>
  <si>
    <t>C1CCCC2(CC1)CCCCC2</t>
  </si>
  <si>
    <t>CC(C)OB(OC(C)C)OC(C)C</t>
  </si>
  <si>
    <t>CCCCCCCCCCCC(=O)OCC(COC(=O)CCCCCCCCCCC)OC(=O)CCCCCCCCCCC</t>
  </si>
  <si>
    <t>CCCO[P](=O)(OCCC)OCCC</t>
  </si>
  <si>
    <t>CCCCC#N</t>
  </si>
  <si>
    <t>CF</t>
  </si>
  <si>
    <t>CC(C)CCO</t>
  </si>
  <si>
    <t>CC(=O)Oc1ccccc1</t>
  </si>
  <si>
    <t>C[C@@H]1CC[C@@H](C)CC1</t>
  </si>
  <si>
    <t>C(=CBr)Br</t>
  </si>
  <si>
    <t>Viscosity_pred</t>
  </si>
  <si>
    <t>viscosity_true</t>
  </si>
  <si>
    <t>T1 Rank Pred</t>
  </si>
  <si>
    <t>T1 Rank True</t>
  </si>
  <si>
    <t>T1 Abs Error</t>
  </si>
  <si>
    <t>T1 Sq Error</t>
  </si>
  <si>
    <t>T2 Rank Pred</t>
  </si>
  <si>
    <t>T2 Rank True</t>
  </si>
  <si>
    <t>T2 Abs Error</t>
  </si>
  <si>
    <t>T2 Sq Error</t>
  </si>
  <si>
    <t>T3 Rank Pred</t>
  </si>
  <si>
    <t>T3 Rank True</t>
  </si>
  <si>
    <t>T3 Abs Error</t>
  </si>
  <si>
    <t>T3 Sq Error</t>
  </si>
  <si>
    <t>T4 Rank Pred</t>
  </si>
  <si>
    <t>T4 Rank True</t>
  </si>
  <si>
    <t>T4 Abs Error</t>
  </si>
  <si>
    <t>T4 Sq Error</t>
  </si>
  <si>
    <t>T5 Rank Pred</t>
  </si>
  <si>
    <t>T5 Rank True</t>
  </si>
  <si>
    <t>T5 Abs Error</t>
  </si>
  <si>
    <t>T5 Sq Error</t>
  </si>
  <si>
    <t>T1</t>
  </si>
  <si>
    <t>T2</t>
  </si>
  <si>
    <t>T3</t>
  </si>
  <si>
    <t>T4</t>
  </si>
  <si>
    <t>T5</t>
  </si>
  <si>
    <t>SRCC</t>
  </si>
  <si>
    <t>MSE</t>
  </si>
  <si>
    <t>MAE</t>
  </si>
  <si>
    <t>Metric</t>
  </si>
  <si>
    <t>Overall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</si>
</sst>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7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 Parity Plot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paste_data_here!$E$2:$E$56</c:f>
              <c:numCache>
                <c:formatCode>General</c:formatCode>
                <c:ptCount val="55"/>
                <c:pt idx="0">
                  <c:v>-0.53095197533750005</c:v>
                </c:pt>
                <c:pt idx="1">
                  <c:v>0.13749337593750033</c:v>
                </c:pt>
                <c:pt idx="2">
                  <c:v>0.13843739040529979</c:v>
                </c:pt>
                <c:pt idx="3">
                  <c:v>-0.74408138130879986</c:v>
                </c:pt>
                <c:pt idx="4">
                  <c:v>-0.52133716471199998</c:v>
                </c:pt>
                <c:pt idx="5">
                  <c:v>0.28409630881820069</c:v>
                </c:pt>
                <c:pt idx="6">
                  <c:v>-0.54320804137149992</c:v>
                </c:pt>
                <c:pt idx="7">
                  <c:v>-0.72055389938059999</c:v>
                </c:pt>
                <c:pt idx="8">
                  <c:v>-0.8326999509800399</c:v>
                </c:pt>
                <c:pt idx="9">
                  <c:v>-3.4518881203100094E-2</c:v>
                </c:pt>
                <c:pt idx="10">
                  <c:v>-0.43398202980720058</c:v>
                </c:pt>
                <c:pt idx="11">
                  <c:v>-0.74256833259800015</c:v>
                </c:pt>
                <c:pt idx="12">
                  <c:v>-0.67179386579109979</c:v>
                </c:pt>
                <c:pt idx="13">
                  <c:v>-0.28532937765280009</c:v>
                </c:pt>
                <c:pt idx="14">
                  <c:v>0.64776705473400131</c:v>
                </c:pt>
                <c:pt idx="15">
                  <c:v>0.29785136367210008</c:v>
                </c:pt>
                <c:pt idx="16">
                  <c:v>-0.59474321626119986</c:v>
                </c:pt>
                <c:pt idx="17">
                  <c:v>-0.87351415513119957</c:v>
                </c:pt>
                <c:pt idx="18">
                  <c:v>-0.60261672654800025</c:v>
                </c:pt>
                <c:pt idx="19">
                  <c:v>-0.60734319156750072</c:v>
                </c:pt>
                <c:pt idx="20">
                  <c:v>-0.54359635655199945</c:v>
                </c:pt>
                <c:pt idx="21">
                  <c:v>-0.19465797876120039</c:v>
                </c:pt>
                <c:pt idx="22">
                  <c:v>-1.0610083742864</c:v>
                </c:pt>
                <c:pt idx="23">
                  <c:v>-0.46815286143226009</c:v>
                </c:pt>
                <c:pt idx="24">
                  <c:v>0.63538391674570072</c:v>
                </c:pt>
                <c:pt idx="25">
                  <c:v>-0.75407988359939981</c:v>
                </c:pt>
                <c:pt idx="26">
                  <c:v>-0.90360986453431025</c:v>
                </c:pt>
                <c:pt idx="27">
                  <c:v>-0.49795626982759966</c:v>
                </c:pt>
                <c:pt idx="28">
                  <c:v>-0.53009139055519983</c:v>
                </c:pt>
                <c:pt idx="29">
                  <c:v>-8.3804333853600088E-2</c:v>
                </c:pt>
                <c:pt idx="30">
                  <c:v>-0.76641880651759964</c:v>
                </c:pt>
                <c:pt idx="31">
                  <c:v>-0.60782370808011987</c:v>
                </c:pt>
                <c:pt idx="32">
                  <c:v>-0.47804982452732003</c:v>
                </c:pt>
                <c:pt idx="33">
                  <c:v>-1.1556159558623995</c:v>
                </c:pt>
                <c:pt idx="34">
                  <c:v>0.25699347689050089</c:v>
                </c:pt>
                <c:pt idx="35">
                  <c:v>-0.71586705176040022</c:v>
                </c:pt>
                <c:pt idx="37">
                  <c:v>-0.2873571599721001</c:v>
                </c:pt>
                <c:pt idx="38">
                  <c:v>-1.0047834436400116E-2</c:v>
                </c:pt>
                <c:pt idx="39">
                  <c:v>0.23746858129670034</c:v>
                </c:pt>
                <c:pt idx="40">
                  <c:v>-1.3192706814236002</c:v>
                </c:pt>
                <c:pt idx="41">
                  <c:v>-0.58069306870439963</c:v>
                </c:pt>
                <c:pt idx="42">
                  <c:v>-0.19046781078400077</c:v>
                </c:pt>
                <c:pt idx="43">
                  <c:v>-9.69084851144002E-2</c:v>
                </c:pt>
                <c:pt idx="44">
                  <c:v>-1.3322785453399995</c:v>
                </c:pt>
                <c:pt idx="45">
                  <c:v>7.3400246203700004E-2</c:v>
                </c:pt>
                <c:pt idx="46">
                  <c:v>-1.1676573346692001</c:v>
                </c:pt>
                <c:pt idx="47">
                  <c:v>1.0964934767955992</c:v>
                </c:pt>
                <c:pt idx="48">
                  <c:v>0.4845415159628006</c:v>
                </c:pt>
                <c:pt idx="49">
                  <c:v>-1.1703969324894001</c:v>
                </c:pt>
                <c:pt idx="50">
                  <c:v>-0.62192962138079988</c:v>
                </c:pt>
                <c:pt idx="51">
                  <c:v>0.11634483710180099</c:v>
                </c:pt>
                <c:pt idx="52">
                  <c:v>-0.34361488762640091</c:v>
                </c:pt>
                <c:pt idx="53">
                  <c:v>-0.39970190564514008</c:v>
                </c:pt>
                <c:pt idx="54">
                  <c:v>-0.44345499828575963</c:v>
                </c:pt>
              </c:numCache>
            </c:numRef>
          </c:xVal>
          <c:yVal>
            <c:numRef>
              <c:f>paste_data_here!$F$2:$F$56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0.20945021999999999</c:v>
                </c:pt>
                <c:pt idx="2">
                  <c:v>4.1141940000000002E-2</c:v>
                </c:pt>
                <c:pt idx="3">
                  <c:v>-0.99317180000000005</c:v>
                </c:pt>
                <c:pt idx="4">
                  <c:v>-0.61027770000000003</c:v>
                </c:pt>
                <c:pt idx="5">
                  <c:v>0.18065349999999999</c:v>
                </c:pt>
                <c:pt idx="6">
                  <c:v>-0.83471070000000003</c:v>
                </c:pt>
                <c:pt idx="7">
                  <c:v>-0.78679869999999996</c:v>
                </c:pt>
                <c:pt idx="8">
                  <c:v>-0.94674990000000003</c:v>
                </c:pt>
                <c:pt idx="9">
                  <c:v>-0.1768565</c:v>
                </c:pt>
                <c:pt idx="10">
                  <c:v>-0.53375309999999998</c:v>
                </c:pt>
                <c:pt idx="11">
                  <c:v>-0.79407309999999998</c:v>
                </c:pt>
                <c:pt idx="12">
                  <c:v>-0.84048780000000001</c:v>
                </c:pt>
                <c:pt idx="13">
                  <c:v>-0.20383119999999999</c:v>
                </c:pt>
                <c:pt idx="14">
                  <c:v>0.76959882999999996</c:v>
                </c:pt>
                <c:pt idx="15">
                  <c:v>0.72532390999999996</c:v>
                </c:pt>
                <c:pt idx="16">
                  <c:v>-0.92760450000000005</c:v>
                </c:pt>
                <c:pt idx="17">
                  <c:v>-1.1294839999999999</c:v>
                </c:pt>
                <c:pt idx="18">
                  <c:v>-0.91879390000000005</c:v>
                </c:pt>
                <c:pt idx="19">
                  <c:v>-0.82919600000000004</c:v>
                </c:pt>
                <c:pt idx="20">
                  <c:v>-0.91579089999999996</c:v>
                </c:pt>
                <c:pt idx="21">
                  <c:v>-0.42617820000000001</c:v>
                </c:pt>
                <c:pt idx="22">
                  <c:v>-1.4163413</c:v>
                </c:pt>
                <c:pt idx="23">
                  <c:v>-0.81418550000000001</c:v>
                </c:pt>
                <c:pt idx="24">
                  <c:v>0.82549037000000003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-0.77089249999999998</c:v>
                </c:pt>
                <c:pt idx="28">
                  <c:v>-0.67668349999999999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-0.91479189999999999</c:v>
                </c:pt>
                <c:pt idx="32">
                  <c:v>-1.0384583999999999</c:v>
                </c:pt>
                <c:pt idx="33">
                  <c:v>-1.4101773</c:v>
                </c:pt>
                <c:pt idx="34">
                  <c:v>-0.23889189999999999</c:v>
                </c:pt>
                <c:pt idx="35">
                  <c:v>-1.0526834</c:v>
                </c:pt>
                <c:pt idx="37">
                  <c:v>-0.48126679999999999</c:v>
                </c:pt>
                <c:pt idx="38">
                  <c:v>-1.0081319</c:v>
                </c:pt>
                <c:pt idx="39">
                  <c:v>-0.43479089999999998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-0.44223279999999998</c:v>
                </c:pt>
                <c:pt idx="43">
                  <c:v>0.18232155999999999</c:v>
                </c:pt>
                <c:pt idx="44">
                  <c:v>-1.3943265</c:v>
                </c:pt>
                <c:pt idx="45">
                  <c:v>0.12927234000000001</c:v>
                </c:pt>
                <c:pt idx="46">
                  <c:v>-1.3767400999999999</c:v>
                </c:pt>
                <c:pt idx="47">
                  <c:v>1.9768549500000001</c:v>
                </c:pt>
                <c:pt idx="48">
                  <c:v>0.60753482000000003</c:v>
                </c:pt>
                <c:pt idx="49">
                  <c:v>-1.4271164000000001</c:v>
                </c:pt>
                <c:pt idx="50">
                  <c:v>-0.88438030000000001</c:v>
                </c:pt>
                <c:pt idx="51">
                  <c:v>0.39521273000000001</c:v>
                </c:pt>
                <c:pt idx="52">
                  <c:v>-0.222219</c:v>
                </c:pt>
                <c:pt idx="53">
                  <c:v>-0.60330649999999997</c:v>
                </c:pt>
                <c:pt idx="54">
                  <c:v>-1.6265841000000001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6-254B-B236-309BC4BAA9CC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046-254B-B236-309BC4BA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38048"/>
        <c:axId val="1730347296"/>
      </c:scatterChart>
      <c:valAx>
        <c:axId val="7936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47296"/>
        <c:crosses val="autoZero"/>
        <c:crossBetween val="midCat"/>
      </c:valAx>
      <c:valAx>
        <c:axId val="1730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 Parity Plot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paste_data_here!$E$57:$E$111</c:f>
              <c:numCache>
                <c:formatCode>General</c:formatCode>
                <c:ptCount val="55"/>
                <c:pt idx="0">
                  <c:v>-0.47164142469110004</c:v>
                </c:pt>
                <c:pt idx="1">
                  <c:v>0.37599565646249955</c:v>
                </c:pt>
                <c:pt idx="2">
                  <c:v>0.28365788294139982</c:v>
                </c:pt>
                <c:pt idx="3">
                  <c:v>-0.71620160214064987</c:v>
                </c:pt>
                <c:pt idx="4">
                  <c:v>0.49271886691099986</c:v>
                </c:pt>
                <c:pt idx="5">
                  <c:v>0.40329709985160012</c:v>
                </c:pt>
                <c:pt idx="6">
                  <c:v>-0.45725473081700008</c:v>
                </c:pt>
                <c:pt idx="7">
                  <c:v>-0.52439739574569977</c:v>
                </c:pt>
                <c:pt idx="8">
                  <c:v>-0.76134050790623964</c:v>
                </c:pt>
                <c:pt idx="9">
                  <c:v>0.24428633892339979</c:v>
                </c:pt>
                <c:pt idx="10">
                  <c:v>-0.29305371443520034</c:v>
                </c:pt>
                <c:pt idx="11">
                  <c:v>-0.66903350481800006</c:v>
                </c:pt>
                <c:pt idx="12">
                  <c:v>-0.36052314221559945</c:v>
                </c:pt>
                <c:pt idx="13">
                  <c:v>-3.582900514239995E-2</c:v>
                </c:pt>
                <c:pt idx="14">
                  <c:v>1.6105113273820004</c:v>
                </c:pt>
                <c:pt idx="15">
                  <c:v>0.51957465854730023</c:v>
                </c:pt>
                <c:pt idx="16">
                  <c:v>-0.51600116008560004</c:v>
                </c:pt>
                <c:pt idx="17">
                  <c:v>-0.64499714331040092</c:v>
                </c:pt>
                <c:pt idx="18">
                  <c:v>-0.44030565237800001</c:v>
                </c:pt>
                <c:pt idx="19">
                  <c:v>-0.32713019420310019</c:v>
                </c:pt>
                <c:pt idx="20">
                  <c:v>0.2065929990410007</c:v>
                </c:pt>
                <c:pt idx="21">
                  <c:v>-5.8112817010401052E-2</c:v>
                </c:pt>
                <c:pt idx="22">
                  <c:v>-0.96870395166559997</c:v>
                </c:pt>
                <c:pt idx="23">
                  <c:v>-0.42154855763030996</c:v>
                </c:pt>
                <c:pt idx="24">
                  <c:v>1.5367006047537002</c:v>
                </c:pt>
                <c:pt idx="25">
                  <c:v>-0.68828891394939973</c:v>
                </c:pt>
                <c:pt idx="26">
                  <c:v>-0.85164826376571034</c:v>
                </c:pt>
                <c:pt idx="27">
                  <c:v>-0.16750620364759961</c:v>
                </c:pt>
                <c:pt idx="28">
                  <c:v>-0.34605677083780018</c:v>
                </c:pt>
                <c:pt idx="29">
                  <c:v>5.4034812168000101E-3</c:v>
                </c:pt>
                <c:pt idx="30">
                  <c:v>-0.71322285527629981</c:v>
                </c:pt>
                <c:pt idx="31">
                  <c:v>-0.58246673396848014</c:v>
                </c:pt>
                <c:pt idx="32">
                  <c:v>-0.45891852824737989</c:v>
                </c:pt>
                <c:pt idx="33">
                  <c:v>-1.0828303367743994</c:v>
                </c:pt>
                <c:pt idx="34">
                  <c:v>0.34222008917450086</c:v>
                </c:pt>
                <c:pt idx="35">
                  <c:v>-0.22874311085540011</c:v>
                </c:pt>
                <c:pt idx="37">
                  <c:v>-0.20475805471980069</c:v>
                </c:pt>
                <c:pt idx="38">
                  <c:v>0.84717024602959956</c:v>
                </c:pt>
                <c:pt idx="39">
                  <c:v>0.34164196927210044</c:v>
                </c:pt>
                <c:pt idx="40">
                  <c:v>-1.2871196214524003</c:v>
                </c:pt>
                <c:pt idx="41">
                  <c:v>-3.4399033431399939E-2</c:v>
                </c:pt>
                <c:pt idx="42">
                  <c:v>0.49721187887999996</c:v>
                </c:pt>
                <c:pt idx="43">
                  <c:v>-2.1743434883200408E-2</c:v>
                </c:pt>
                <c:pt idx="44">
                  <c:v>-0.95129196896199986</c:v>
                </c:pt>
                <c:pt idx="45">
                  <c:v>0.42181810173170042</c:v>
                </c:pt>
                <c:pt idx="46">
                  <c:v>-1.0119388311727997</c:v>
                </c:pt>
                <c:pt idx="47">
                  <c:v>1.2129753291547978</c:v>
                </c:pt>
                <c:pt idx="48">
                  <c:v>0.57719225944180064</c:v>
                </c:pt>
                <c:pt idx="49">
                  <c:v>-0.9240875870413503</c:v>
                </c:pt>
                <c:pt idx="50">
                  <c:v>-0.32512207502559987</c:v>
                </c:pt>
                <c:pt idx="51">
                  <c:v>1.0647906660750994</c:v>
                </c:pt>
                <c:pt idx="52">
                  <c:v>-0.22880388751360048</c:v>
                </c:pt>
                <c:pt idx="53">
                  <c:v>-0.34146016531551004</c:v>
                </c:pt>
                <c:pt idx="54">
                  <c:v>-0.39118049449655978</c:v>
                </c:pt>
              </c:numCache>
            </c:numRef>
          </c:xVal>
          <c:yVal>
            <c:numRef>
              <c:f>paste_data_here!$F$57:$F$111</c:f>
              <c:numCache>
                <c:formatCode>General</c:formatCode>
                <c:ptCount val="55"/>
                <c:pt idx="0">
                  <c:v>-0.54991299999999999</c:v>
                </c:pt>
                <c:pt idx="1">
                  <c:v>0.50077528999999998</c:v>
                </c:pt>
                <c:pt idx="2">
                  <c:v>0.24294618000000001</c:v>
                </c:pt>
                <c:pt idx="3">
                  <c:v>-0.94314819999999999</c:v>
                </c:pt>
                <c:pt idx="4">
                  <c:v>0.66217238</c:v>
                </c:pt>
                <c:pt idx="5">
                  <c:v>0.34003729999999999</c:v>
                </c:pt>
                <c:pt idx="6">
                  <c:v>-0.73188799999999998</c:v>
                </c:pt>
                <c:pt idx="7">
                  <c:v>-0.60367219999999999</c:v>
                </c:pt>
                <c:pt idx="8">
                  <c:v>-0.82098059999999995</c:v>
                </c:pt>
                <c:pt idx="9">
                  <c:v>0.19614228</c:v>
                </c:pt>
                <c:pt idx="10">
                  <c:v>-0.33226109999999998</c:v>
                </c:pt>
                <c:pt idx="11">
                  <c:v>-0.66358839999999997</c:v>
                </c:pt>
                <c:pt idx="12">
                  <c:v>-0.35667490000000002</c:v>
                </c:pt>
                <c:pt idx="13">
                  <c:v>6.6630079999999994E-2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-0.79031910000000005</c:v>
                </c:pt>
                <c:pt idx="17">
                  <c:v>-0.94058339999999996</c:v>
                </c:pt>
                <c:pt idx="18">
                  <c:v>-0.75928700000000005</c:v>
                </c:pt>
                <c:pt idx="19">
                  <c:v>-0.45255669999999998</c:v>
                </c:pt>
                <c:pt idx="20">
                  <c:v>-0.4179426</c:v>
                </c:pt>
                <c:pt idx="21">
                  <c:v>-0.22439429999999999</c:v>
                </c:pt>
                <c:pt idx="22">
                  <c:v>-1.260896</c:v>
                </c:pt>
                <c:pt idx="23">
                  <c:v>-0.71928579999999998</c:v>
                </c:pt>
                <c:pt idx="24">
                  <c:v>1.70311039</c:v>
                </c:pt>
                <c:pt idx="25">
                  <c:v>-1.0469691000000001</c:v>
                </c:pt>
                <c:pt idx="26">
                  <c:v>-1.0512516999999999</c:v>
                </c:pt>
                <c:pt idx="27">
                  <c:v>-0.47369040000000001</c:v>
                </c:pt>
                <c:pt idx="28">
                  <c:v>-0.53443549999999995</c:v>
                </c:pt>
                <c:pt idx="29">
                  <c:v>-1.71462E-2</c:v>
                </c:pt>
                <c:pt idx="30">
                  <c:v>-1.1799307999999999</c:v>
                </c:pt>
                <c:pt idx="31">
                  <c:v>-0.87803200000000003</c:v>
                </c:pt>
                <c:pt idx="32">
                  <c:v>-0.93394569999999999</c:v>
                </c:pt>
                <c:pt idx="33">
                  <c:v>-1.3371233</c:v>
                </c:pt>
                <c:pt idx="34">
                  <c:v>-0.14571970000000001</c:v>
                </c:pt>
                <c:pt idx="35">
                  <c:v>-0.5430045</c:v>
                </c:pt>
                <c:pt idx="37">
                  <c:v>-0.36096990000000001</c:v>
                </c:pt>
                <c:pt idx="38">
                  <c:v>-0.16857249999999999</c:v>
                </c:pt>
                <c:pt idx="39">
                  <c:v>-0.33323750000000002</c:v>
                </c:pt>
                <c:pt idx="40">
                  <c:v>-1.4175787</c:v>
                </c:pt>
                <c:pt idx="41">
                  <c:v>-0.22189429999999999</c:v>
                </c:pt>
                <c:pt idx="42">
                  <c:v>0.47499117000000002</c:v>
                </c:pt>
                <c:pt idx="43">
                  <c:v>0.35697489999999998</c:v>
                </c:pt>
                <c:pt idx="44">
                  <c:v>-1.1026203000000001</c:v>
                </c:pt>
                <c:pt idx="45">
                  <c:v>0.68913915999999997</c:v>
                </c:pt>
                <c:pt idx="46">
                  <c:v>-1.2009772999999999</c:v>
                </c:pt>
                <c:pt idx="47">
                  <c:v>2.0906287300000002</c:v>
                </c:pt>
                <c:pt idx="48">
                  <c:v>0.70803579000000005</c:v>
                </c:pt>
                <c:pt idx="49">
                  <c:v>-1.1251616</c:v>
                </c:pt>
                <c:pt idx="50">
                  <c:v>-0.31393019999999999</c:v>
                </c:pt>
                <c:pt idx="51">
                  <c:v>1.8082887700000001</c:v>
                </c:pt>
                <c:pt idx="52">
                  <c:v>-7.7788599999999999E-2</c:v>
                </c:pt>
                <c:pt idx="53">
                  <c:v>-0.48776039999999998</c:v>
                </c:pt>
                <c:pt idx="54">
                  <c:v>-1.5431820999999999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B-BE4C-9536-13612B927D7B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59B-BE4C-9536-13612B92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709408"/>
        <c:axId val="1535063744"/>
      </c:scatterChart>
      <c:valAx>
        <c:axId val="156970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63744"/>
        <c:crosses val="autoZero"/>
        <c:crossBetween val="midCat"/>
      </c:valAx>
      <c:valAx>
        <c:axId val="15350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70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 Parity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paste_data_here!$E$112:$E$166</c:f>
              <c:numCache>
                <c:formatCode>General</c:formatCode>
                <c:ptCount val="55"/>
                <c:pt idx="0">
                  <c:v>-0.26031706276850031</c:v>
                </c:pt>
                <c:pt idx="1">
                  <c:v>0.5064905807625002</c:v>
                </c:pt>
                <c:pt idx="2">
                  <c:v>0.40647001564759933</c:v>
                </c:pt>
                <c:pt idx="3">
                  <c:v>-0.68693428079829988</c:v>
                </c:pt>
                <c:pt idx="4">
                  <c:v>0.50770476027800004</c:v>
                </c:pt>
                <c:pt idx="5">
                  <c:v>0.53011163977560027</c:v>
                </c:pt>
                <c:pt idx="6">
                  <c:v>-0.36581129794700029</c:v>
                </c:pt>
                <c:pt idx="7">
                  <c:v>-0.18163325381789974</c:v>
                </c:pt>
                <c:pt idx="8">
                  <c:v>-0.67790739085555973</c:v>
                </c:pt>
                <c:pt idx="9">
                  <c:v>0.35016613049290024</c:v>
                </c:pt>
                <c:pt idx="10">
                  <c:v>0.53683944184140042</c:v>
                </c:pt>
                <c:pt idx="11">
                  <c:v>-0.59064770008700007</c:v>
                </c:pt>
                <c:pt idx="12">
                  <c:v>-0.29706130777989959</c:v>
                </c:pt>
                <c:pt idx="13">
                  <c:v>0.10126624823839947</c:v>
                </c:pt>
                <c:pt idx="14">
                  <c:v>2.1841143913559984</c:v>
                </c:pt>
                <c:pt idx="15">
                  <c:v>0.6412300264998998</c:v>
                </c:pt>
                <c:pt idx="16">
                  <c:v>-0.43222958826960012</c:v>
                </c:pt>
                <c:pt idx="17">
                  <c:v>-0.21901257818919984</c:v>
                </c:pt>
                <c:pt idx="18">
                  <c:v>-0.26059553761699972</c:v>
                </c:pt>
                <c:pt idx="19">
                  <c:v>0.31076765105849891</c:v>
                </c:pt>
                <c:pt idx="20">
                  <c:v>0.89838075502700043</c:v>
                </c:pt>
                <c:pt idx="21">
                  <c:v>0.36956147742159917</c:v>
                </c:pt>
                <c:pt idx="22">
                  <c:v>-0.81378209754559983</c:v>
                </c:pt>
                <c:pt idx="23">
                  <c:v>-0.37342600496572009</c:v>
                </c:pt>
                <c:pt idx="24">
                  <c:v>2.1521484961636999</c:v>
                </c:pt>
                <c:pt idx="25">
                  <c:v>-0.60234623586799962</c:v>
                </c:pt>
                <c:pt idx="26">
                  <c:v>-0.68085527359629028</c:v>
                </c:pt>
                <c:pt idx="27">
                  <c:v>0.24736290061240052</c:v>
                </c:pt>
                <c:pt idx="28">
                  <c:v>7.8493410452200152E-2</c:v>
                </c:pt>
                <c:pt idx="29">
                  <c:v>0.10576956744720034</c:v>
                </c:pt>
                <c:pt idx="30">
                  <c:v>-0.65758925612719965</c:v>
                </c:pt>
                <c:pt idx="31">
                  <c:v>-0.46840850357388009</c:v>
                </c:pt>
                <c:pt idx="32">
                  <c:v>-0.42773425559953993</c:v>
                </c:pt>
                <c:pt idx="33">
                  <c:v>-0.83525218471679974</c:v>
                </c:pt>
                <c:pt idx="34">
                  <c:v>0.43531073062350067</c:v>
                </c:pt>
                <c:pt idx="35">
                  <c:v>-0.12410676878100002</c:v>
                </c:pt>
                <c:pt idx="37">
                  <c:v>-0.11688307134180054</c:v>
                </c:pt>
                <c:pt idx="38">
                  <c:v>0.90106603209889879</c:v>
                </c:pt>
                <c:pt idx="39">
                  <c:v>0.45280198640320002</c:v>
                </c:pt>
                <c:pt idx="40">
                  <c:v>-1.2114442172127999</c:v>
                </c:pt>
                <c:pt idx="41">
                  <c:v>0.74431238733210048</c:v>
                </c:pt>
                <c:pt idx="42">
                  <c:v>0.5683783271999987</c:v>
                </c:pt>
                <c:pt idx="43">
                  <c:v>5.7618786715199821E-2</c:v>
                </c:pt>
                <c:pt idx="44">
                  <c:v>-0.80902105895799981</c:v>
                </c:pt>
                <c:pt idx="45">
                  <c:v>0.65972896854170004</c:v>
                </c:pt>
                <c:pt idx="46">
                  <c:v>-0.83906913922460014</c:v>
                </c:pt>
                <c:pt idx="47">
                  <c:v>1.3328014823949985</c:v>
                </c:pt>
                <c:pt idx="48">
                  <c:v>0.67289887710020047</c:v>
                </c:pt>
                <c:pt idx="49">
                  <c:v>-0.82491698292960036</c:v>
                </c:pt>
                <c:pt idx="50">
                  <c:v>-0.27252242951519978</c:v>
                </c:pt>
                <c:pt idx="51">
                  <c:v>2.1272363002703996</c:v>
                </c:pt>
                <c:pt idx="52">
                  <c:v>3.1798152365399623E-2</c:v>
                </c:pt>
                <c:pt idx="53">
                  <c:v>-0.27924474583809</c:v>
                </c:pt>
                <c:pt idx="54">
                  <c:v>-0.22984222102927965</c:v>
                </c:pt>
              </c:numCache>
            </c:numRef>
          </c:xVal>
          <c:yVal>
            <c:numRef>
              <c:f>paste_data_here!$F$112:$F$166</c:f>
              <c:numCache>
                <c:formatCode>General</c:formatCode>
                <c:ptCount val="55"/>
                <c:pt idx="0">
                  <c:v>-0.27180870000000001</c:v>
                </c:pt>
                <c:pt idx="1">
                  <c:v>0.67294447000000002</c:v>
                </c:pt>
                <c:pt idx="2">
                  <c:v>0.45742484999999999</c:v>
                </c:pt>
                <c:pt idx="3">
                  <c:v>-0.89281840000000001</c:v>
                </c:pt>
                <c:pt idx="4">
                  <c:v>0.76546784000000001</c:v>
                </c:pt>
                <c:pt idx="5">
                  <c:v>0.53062825000000002</c:v>
                </c:pt>
                <c:pt idx="6">
                  <c:v>-0.62082649999999995</c:v>
                </c:pt>
                <c:pt idx="7">
                  <c:v>-0.24820500000000001</c:v>
                </c:pt>
                <c:pt idx="8">
                  <c:v>-0.67530730000000005</c:v>
                </c:pt>
                <c:pt idx="9">
                  <c:v>0.34074879000000002</c:v>
                </c:pt>
                <c:pt idx="10">
                  <c:v>0.90421815000000005</c:v>
                </c:pt>
                <c:pt idx="11">
                  <c:v>-0.55338520000000002</c:v>
                </c:pt>
                <c:pt idx="12">
                  <c:v>-0.25553759999999998</c:v>
                </c:pt>
                <c:pt idx="13">
                  <c:v>0.221382</c:v>
                </c:pt>
                <c:pt idx="14">
                  <c:v>2.6438103000000002</c:v>
                </c:pt>
                <c:pt idx="15">
                  <c:v>1.33760294</c:v>
                </c:pt>
                <c:pt idx="16">
                  <c:v>-0.73188799999999998</c:v>
                </c:pt>
                <c:pt idx="17">
                  <c:v>-0.58339629999999998</c:v>
                </c:pt>
                <c:pt idx="18">
                  <c:v>-0.57270100000000002</c:v>
                </c:pt>
                <c:pt idx="19">
                  <c:v>0.51641000000000004</c:v>
                </c:pt>
                <c:pt idx="20">
                  <c:v>6.7004229999999998E-2</c:v>
                </c:pt>
                <c:pt idx="21">
                  <c:v>0.48489223999999997</c:v>
                </c:pt>
                <c:pt idx="22">
                  <c:v>-1.0152827</c:v>
                </c:pt>
                <c:pt idx="23">
                  <c:v>-0.69916529999999999</c:v>
                </c:pt>
                <c:pt idx="24">
                  <c:v>2.41947884</c:v>
                </c:pt>
                <c:pt idx="25">
                  <c:v>-0.93140440000000002</c:v>
                </c:pt>
                <c:pt idx="26">
                  <c:v>-0.6831969</c:v>
                </c:pt>
                <c:pt idx="27">
                  <c:v>-1.6332699999999999E-2</c:v>
                </c:pt>
                <c:pt idx="28">
                  <c:v>-0.12783340000000001</c:v>
                </c:pt>
                <c:pt idx="29">
                  <c:v>9.8939949999999999E-2</c:v>
                </c:pt>
                <c:pt idx="30">
                  <c:v>-1.1020181</c:v>
                </c:pt>
                <c:pt idx="31">
                  <c:v>-0.69715519999999997</c:v>
                </c:pt>
                <c:pt idx="32">
                  <c:v>-0.77652880000000002</c:v>
                </c:pt>
                <c:pt idx="33">
                  <c:v>-1.0924313999999999</c:v>
                </c:pt>
                <c:pt idx="34">
                  <c:v>-4.49974E-2</c:v>
                </c:pt>
                <c:pt idx="35">
                  <c:v>-0.42464790000000002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-0.23420450000000001</c:v>
                </c:pt>
                <c:pt idx="40">
                  <c:v>-1.3295360000000001</c:v>
                </c:pt>
                <c:pt idx="41">
                  <c:v>1.1878434200000001</c:v>
                </c:pt>
                <c:pt idx="42">
                  <c:v>0.57216528</c:v>
                </c:pt>
                <c:pt idx="43">
                  <c:v>0.55790002999999999</c:v>
                </c:pt>
                <c:pt idx="44">
                  <c:v>-0.99479300000000004</c:v>
                </c:pt>
                <c:pt idx="45">
                  <c:v>1.1016078</c:v>
                </c:pt>
                <c:pt idx="46">
                  <c:v>-1.0086801999999999</c:v>
                </c:pt>
                <c:pt idx="47">
                  <c:v>2.2093727099999998</c:v>
                </c:pt>
                <c:pt idx="48">
                  <c:v>0.80923990000000001</c:v>
                </c:pt>
                <c:pt idx="49">
                  <c:v>-1.0010319999999999</c:v>
                </c:pt>
                <c:pt idx="50">
                  <c:v>-0.20795939999999999</c:v>
                </c:pt>
                <c:pt idx="51">
                  <c:v>3.49650756</c:v>
                </c:pt>
                <c:pt idx="52">
                  <c:v>0.25161438000000003</c:v>
                </c:pt>
                <c:pt idx="53">
                  <c:v>-0.34814000000000001</c:v>
                </c:pt>
                <c:pt idx="54">
                  <c:v>-1.3023209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D-CF44-9291-3AC9A7B0BFC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EAD-CF44-9291-3AC9A7B0B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 Parity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paste_data_here!$E$167:$E$221</c:f>
              <c:numCache>
                <c:formatCode>General</c:formatCode>
                <c:ptCount val="55"/>
                <c:pt idx="0">
                  <c:v>-0.11465059458289995</c:v>
                </c:pt>
                <c:pt idx="1">
                  <c:v>0.6454568305375008</c:v>
                </c:pt>
                <c:pt idx="2">
                  <c:v>0.60284216637909971</c:v>
                </c:pt>
                <c:pt idx="3">
                  <c:v>-0.65296053724454972</c:v>
                </c:pt>
                <c:pt idx="4">
                  <c:v>0.64273650742099964</c:v>
                </c:pt>
                <c:pt idx="5">
                  <c:v>0.66459382669460076</c:v>
                </c:pt>
                <c:pt idx="6">
                  <c:v>-0.2683354856104998</c:v>
                </c:pt>
                <c:pt idx="7">
                  <c:v>8.7227613082099698E-2</c:v>
                </c:pt>
                <c:pt idx="8">
                  <c:v>-0.58011074548097974</c:v>
                </c:pt>
                <c:pt idx="9">
                  <c:v>0.50895883438749978</c:v>
                </c:pt>
                <c:pt idx="10">
                  <c:v>1.0737102807509995</c:v>
                </c:pt>
                <c:pt idx="11">
                  <c:v>-0.50691384023300001</c:v>
                </c:pt>
                <c:pt idx="12">
                  <c:v>-0.1664209253565998</c:v>
                </c:pt>
                <c:pt idx="13">
                  <c:v>0.24771514638559999</c:v>
                </c:pt>
                <c:pt idx="14">
                  <c:v>2.4992973171540003</c:v>
                </c:pt>
                <c:pt idx="15">
                  <c:v>0.90987082166449973</c:v>
                </c:pt>
                <c:pt idx="16">
                  <c:v>-0.34293173759639961</c:v>
                </c:pt>
                <c:pt idx="17">
                  <c:v>0.4364518960375996</c:v>
                </c:pt>
                <c:pt idx="18">
                  <c:v>-6.0529639478000163E-2</c:v>
                </c:pt>
                <c:pt idx="19">
                  <c:v>0.63397571467349945</c:v>
                </c:pt>
                <c:pt idx="20">
                  <c:v>1.4410123580270007</c:v>
                </c:pt>
                <c:pt idx="21">
                  <c:v>0.57420260114159927</c:v>
                </c:pt>
                <c:pt idx="22">
                  <c:v>-0.78458177840960008</c:v>
                </c:pt>
                <c:pt idx="23">
                  <c:v>-0.3236511873955199</c:v>
                </c:pt>
                <c:pt idx="24">
                  <c:v>2.7129498991101011</c:v>
                </c:pt>
                <c:pt idx="25">
                  <c:v>-0.5314974488169999</c:v>
                </c:pt>
                <c:pt idx="26">
                  <c:v>-0.47464592110357007</c:v>
                </c:pt>
                <c:pt idx="27">
                  <c:v>0.50126118662260044</c:v>
                </c:pt>
                <c:pt idx="28">
                  <c:v>0.32899864810589996</c:v>
                </c:pt>
                <c:pt idx="29">
                  <c:v>0.1570952490719999</c:v>
                </c:pt>
                <c:pt idx="30">
                  <c:v>-0.46111795812799983</c:v>
                </c:pt>
                <c:pt idx="31">
                  <c:v>-0.32996217837720021</c:v>
                </c:pt>
                <c:pt idx="32">
                  <c:v>-0.41660189306737994</c:v>
                </c:pt>
                <c:pt idx="33">
                  <c:v>-0.34928001090240057</c:v>
                </c:pt>
                <c:pt idx="34">
                  <c:v>0.46739157455050151</c:v>
                </c:pt>
                <c:pt idx="35">
                  <c:v>-4.5351256141000107E-2</c:v>
                </c:pt>
                <c:pt idx="37">
                  <c:v>-2.3211113498700087E-2</c:v>
                </c:pt>
                <c:pt idx="38">
                  <c:v>1.4294433107823998</c:v>
                </c:pt>
                <c:pt idx="39">
                  <c:v>0.5716788533955004</c:v>
                </c:pt>
                <c:pt idx="40">
                  <c:v>-0.93834989965400029</c:v>
                </c:pt>
                <c:pt idx="41">
                  <c:v>0.75022909104809976</c:v>
                </c:pt>
                <c:pt idx="42">
                  <c:v>0.63884102403199972</c:v>
                </c:pt>
                <c:pt idx="43">
                  <c:v>0.14154023933999982</c:v>
                </c:pt>
                <c:pt idx="44">
                  <c:v>-0.64840635831199922</c:v>
                </c:pt>
                <c:pt idx="45">
                  <c:v>0.87651539310409987</c:v>
                </c:pt>
                <c:pt idx="46">
                  <c:v>-0.74529142941960025</c:v>
                </c:pt>
                <c:pt idx="47">
                  <c:v>1.7138632055105987</c:v>
                </c:pt>
                <c:pt idx="48">
                  <c:v>0.77181514610560065</c:v>
                </c:pt>
                <c:pt idx="49">
                  <c:v>-0.78000850068090033</c:v>
                </c:pt>
                <c:pt idx="50">
                  <c:v>-6.4782579833599918E-2</c:v>
                </c:pt>
                <c:pt idx="51">
                  <c:v>2.4498078376772003</c:v>
                </c:pt>
                <c:pt idx="52">
                  <c:v>0.34416999747999899</c:v>
                </c:pt>
                <c:pt idx="53">
                  <c:v>-0.24651759735945</c:v>
                </c:pt>
                <c:pt idx="54">
                  <c:v>-0.19338747164311965</c:v>
                </c:pt>
              </c:numCache>
            </c:numRef>
          </c:xVal>
          <c:yVal>
            <c:numRef>
              <c:f>paste_data_here!$F$167:$F$221</c:f>
              <c:numCache>
                <c:formatCode>General</c:formatCode>
                <c:ptCount val="55"/>
                <c:pt idx="0">
                  <c:v>-8.1210099999999993E-2</c:v>
                </c:pt>
                <c:pt idx="1">
                  <c:v>0.86331181000000001</c:v>
                </c:pt>
                <c:pt idx="2">
                  <c:v>0.70803579000000005</c:v>
                </c:pt>
                <c:pt idx="3">
                  <c:v>-0.82782210000000001</c:v>
                </c:pt>
                <c:pt idx="4">
                  <c:v>0.96546178000000005</c:v>
                </c:pt>
                <c:pt idx="5">
                  <c:v>0.73716406999999995</c:v>
                </c:pt>
                <c:pt idx="6">
                  <c:v>-0.50999260000000002</c:v>
                </c:pt>
                <c:pt idx="7">
                  <c:v>4.4303929999999998E-2</c:v>
                </c:pt>
                <c:pt idx="8">
                  <c:v>-0.50916030000000001</c:v>
                </c:pt>
                <c:pt idx="9">
                  <c:v>0.60004455999999995</c:v>
                </c:pt>
                <c:pt idx="10">
                  <c:v>1.7180232200000001</c:v>
                </c:pt>
                <c:pt idx="11">
                  <c:v>-0.4079682</c:v>
                </c:pt>
                <c:pt idx="12">
                  <c:v>-5.0872300000000002E-2</c:v>
                </c:pt>
                <c:pt idx="13">
                  <c:v>0.39319008</c:v>
                </c:pt>
                <c:pt idx="14">
                  <c:v>3.0847819900000002</c:v>
                </c:pt>
                <c:pt idx="15">
                  <c:v>1.8816763400000001</c:v>
                </c:pt>
                <c:pt idx="16">
                  <c:v>-0.62735940000000001</c:v>
                </c:pt>
                <c:pt idx="17">
                  <c:v>4.0916199999999998E-3</c:v>
                </c:pt>
                <c:pt idx="18">
                  <c:v>-0.36961549999999999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0.88706786999999998</c:v>
                </c:pt>
                <c:pt idx="22">
                  <c:v>-0.86038309999999996</c:v>
                </c:pt>
                <c:pt idx="23">
                  <c:v>-0.60458699999999999</c:v>
                </c:pt>
                <c:pt idx="24">
                  <c:v>3.1793030500000001</c:v>
                </c:pt>
                <c:pt idx="25">
                  <c:v>-0.83471070000000003</c:v>
                </c:pt>
                <c:pt idx="26">
                  <c:v>-0.23610220000000001</c:v>
                </c:pt>
                <c:pt idx="27">
                  <c:v>0.38594244</c:v>
                </c:pt>
                <c:pt idx="28">
                  <c:v>0.11778304000000001</c:v>
                </c:pt>
                <c:pt idx="29">
                  <c:v>0.15956456999999999</c:v>
                </c:pt>
                <c:pt idx="30">
                  <c:v>-0.819164</c:v>
                </c:pt>
                <c:pt idx="31">
                  <c:v>-0.53170879999999998</c:v>
                </c:pt>
                <c:pt idx="32">
                  <c:v>-0.71131120000000003</c:v>
                </c:pt>
                <c:pt idx="33">
                  <c:v>-0.53956809999999999</c:v>
                </c:pt>
                <c:pt idx="34">
                  <c:v>-4.0080000000000003E-3</c:v>
                </c:pt>
                <c:pt idx="35">
                  <c:v>-0.36096990000000001</c:v>
                </c:pt>
                <c:pt idx="37">
                  <c:v>-7.58017E-2</c:v>
                </c:pt>
                <c:pt idx="38">
                  <c:v>0.38865799000000001</c:v>
                </c:pt>
                <c:pt idx="39">
                  <c:v>-9.9267999999999995E-2</c:v>
                </c:pt>
                <c:pt idx="40">
                  <c:v>-1.0213734999999999</c:v>
                </c:pt>
                <c:pt idx="41">
                  <c:v>1.24126859</c:v>
                </c:pt>
                <c:pt idx="42">
                  <c:v>0.68617291999999996</c:v>
                </c:pt>
                <c:pt idx="43">
                  <c:v>0.78024188999999999</c:v>
                </c:pt>
                <c:pt idx="44">
                  <c:v>-0.87155640000000001</c:v>
                </c:pt>
                <c:pt idx="45">
                  <c:v>1.5056317400000001</c:v>
                </c:pt>
                <c:pt idx="46">
                  <c:v>-0.90164849999999996</c:v>
                </c:pt>
                <c:pt idx="47">
                  <c:v>2.60933423</c:v>
                </c:pt>
                <c:pt idx="48">
                  <c:v>0.92068108000000004</c:v>
                </c:pt>
                <c:pt idx="49">
                  <c:v>-0.9485557</c:v>
                </c:pt>
                <c:pt idx="50">
                  <c:v>0.24255394999999999</c:v>
                </c:pt>
                <c:pt idx="51">
                  <c:v>4.0604430100000002</c:v>
                </c:pt>
                <c:pt idx="52">
                  <c:v>0.65378245999999995</c:v>
                </c:pt>
                <c:pt idx="53">
                  <c:v>-0.2890163</c:v>
                </c:pt>
                <c:pt idx="54">
                  <c:v>-1.2496678000000001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6-1244-A2E8-B4A2B0101B4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C6-1244-A2E8-B4A2B0101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 Parity</a:t>
            </a:r>
            <a:r>
              <a:rPr lang="en-US" baseline="0%"/>
              <a:t>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paste_data_here!$E$222:$E$276</c:f>
              <c:numCache>
                <c:formatCode>General</c:formatCode>
                <c:ptCount val="55"/>
                <c:pt idx="0">
                  <c:v>0.11374691832189976</c:v>
                </c:pt>
                <c:pt idx="1">
                  <c:v>0.79374317320000065</c:v>
                </c:pt>
                <c:pt idx="2">
                  <c:v>0.77876647379689956</c:v>
                </c:pt>
                <c:pt idx="3">
                  <c:v>-0.49384904768480009</c:v>
                </c:pt>
                <c:pt idx="4">
                  <c:v>0.71359514381000011</c:v>
                </c:pt>
                <c:pt idx="5">
                  <c:v>0.80566698180880092</c:v>
                </c:pt>
                <c:pt idx="6">
                  <c:v>-0.16420915766949973</c:v>
                </c:pt>
                <c:pt idx="7">
                  <c:v>0.24044715166399966</c:v>
                </c:pt>
                <c:pt idx="8">
                  <c:v>-0.52322070020871969</c:v>
                </c:pt>
                <c:pt idx="9">
                  <c:v>0.53922216109209931</c:v>
                </c:pt>
                <c:pt idx="10">
                  <c:v>1.3013634262578</c:v>
                </c:pt>
                <c:pt idx="11">
                  <c:v>-0.41726564308700009</c:v>
                </c:pt>
                <c:pt idx="12">
                  <c:v>0.14109433526419979</c:v>
                </c:pt>
                <c:pt idx="13">
                  <c:v>0.57278130746240041</c:v>
                </c:pt>
                <c:pt idx="14">
                  <c:v>2.8359843362860007</c:v>
                </c:pt>
                <c:pt idx="15">
                  <c:v>1.0586774655865998</c:v>
                </c:pt>
                <c:pt idx="16">
                  <c:v>-0.24754133190760008</c:v>
                </c:pt>
                <c:pt idx="17">
                  <c:v>1.5894716581555999</c:v>
                </c:pt>
                <c:pt idx="18">
                  <c:v>0.55512537367300041</c:v>
                </c:pt>
                <c:pt idx="19">
                  <c:v>0.90235629778019977</c:v>
                </c:pt>
                <c:pt idx="20">
                  <c:v>1.7408780342959993</c:v>
                </c:pt>
                <c:pt idx="21">
                  <c:v>0.72336960114999904</c:v>
                </c:pt>
                <c:pt idx="22">
                  <c:v>-0.4992411079807999</c:v>
                </c:pt>
                <c:pt idx="23">
                  <c:v>-0.27226188125397011</c:v>
                </c:pt>
                <c:pt idx="24">
                  <c:v>3.4302611655104007</c:v>
                </c:pt>
                <c:pt idx="25">
                  <c:v>-0.18466057130120017</c:v>
                </c:pt>
                <c:pt idx="26">
                  <c:v>-0.20438036359221057</c:v>
                </c:pt>
                <c:pt idx="27">
                  <c:v>0.56512143613540022</c:v>
                </c:pt>
                <c:pt idx="28">
                  <c:v>0.46587887264419958</c:v>
                </c:pt>
                <c:pt idx="29">
                  <c:v>0.20624053354080019</c:v>
                </c:pt>
                <c:pt idx="30">
                  <c:v>-0.27648777974149974</c:v>
                </c:pt>
                <c:pt idx="31">
                  <c:v>0.51074454622992027</c:v>
                </c:pt>
                <c:pt idx="32">
                  <c:v>-0.3931239700502599</c:v>
                </c:pt>
                <c:pt idx="33">
                  <c:v>-9.4190501609599409E-2</c:v>
                </c:pt>
                <c:pt idx="34">
                  <c:v>1.4900763892955</c:v>
                </c:pt>
                <c:pt idx="35">
                  <c:v>-1.3707222837999744E-3</c:v>
                </c:pt>
                <c:pt idx="37">
                  <c:v>7.685183306670007E-2</c:v>
                </c:pt>
                <c:pt idx="38">
                  <c:v>2.2798284553370989</c:v>
                </c:pt>
                <c:pt idx="39">
                  <c:v>0.69910185586140017</c:v>
                </c:pt>
                <c:pt idx="40">
                  <c:v>-0.8407915565091999</c:v>
                </c:pt>
                <c:pt idx="41">
                  <c:v>1.0307450942217997</c:v>
                </c:pt>
                <c:pt idx="42">
                  <c:v>0.67482663241599905</c:v>
                </c:pt>
                <c:pt idx="43">
                  <c:v>0.23042483925839985</c:v>
                </c:pt>
                <c:pt idx="44">
                  <c:v>-9.1421986130000299E-2</c:v>
                </c:pt>
                <c:pt idx="45">
                  <c:v>1.1538031172864005</c:v>
                </c:pt>
                <c:pt idx="46">
                  <c:v>-0.3102879329596</c:v>
                </c:pt>
                <c:pt idx="47">
                  <c:v>2.1308548008226005</c:v>
                </c:pt>
                <c:pt idx="48">
                  <c:v>0.87410736037180126</c:v>
                </c:pt>
                <c:pt idx="49">
                  <c:v>-0.22981646342415019</c:v>
                </c:pt>
                <c:pt idx="50">
                  <c:v>0.1010989030720002</c:v>
                </c:pt>
                <c:pt idx="51">
                  <c:v>2.8012926076852995</c:v>
                </c:pt>
                <c:pt idx="52">
                  <c:v>0.52479662158439933</c:v>
                </c:pt>
                <c:pt idx="53">
                  <c:v>-0.14114792281536026</c:v>
                </c:pt>
                <c:pt idx="54">
                  <c:v>-0.1245037010547998</c:v>
                </c:pt>
              </c:numCache>
            </c:numRef>
          </c:xVal>
          <c:yVal>
            <c:numRef>
              <c:f>paste_data_here!$F$222:$F$276</c:f>
              <c:numCache>
                <c:formatCode>General</c:formatCode>
                <c:ptCount val="55"/>
                <c:pt idx="0">
                  <c:v>0.22474226999999999</c:v>
                </c:pt>
                <c:pt idx="1">
                  <c:v>1.07636668</c:v>
                </c:pt>
                <c:pt idx="2">
                  <c:v>0.97455963999999995</c:v>
                </c:pt>
                <c:pt idx="3">
                  <c:v>-0.56422640000000002</c:v>
                </c:pt>
                <c:pt idx="4">
                  <c:v>1.0753436599999999</c:v>
                </c:pt>
                <c:pt idx="5">
                  <c:v>0.94195848000000004</c:v>
                </c:pt>
                <c:pt idx="6">
                  <c:v>-0.38639800000000002</c:v>
                </c:pt>
                <c:pt idx="7">
                  <c:v>0.21688399999999999</c:v>
                </c:pt>
                <c:pt idx="8">
                  <c:v>-0.40947309999999998</c:v>
                </c:pt>
                <c:pt idx="9">
                  <c:v>0.61247927999999996</c:v>
                </c:pt>
                <c:pt idx="10">
                  <c:v>2.0682668400000002</c:v>
                </c:pt>
                <c:pt idx="11">
                  <c:v>-0.25877070000000002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3.5784114699999998</c:v>
                </c:pt>
                <c:pt idx="15">
                  <c:v>2.2076368500000001</c:v>
                </c:pt>
                <c:pt idx="16">
                  <c:v>-0.49758039999999998</c:v>
                </c:pt>
                <c:pt idx="17">
                  <c:v>1.33636855</c:v>
                </c:pt>
                <c:pt idx="18">
                  <c:v>0.31481073999999998</c:v>
                </c:pt>
                <c:pt idx="19">
                  <c:v>1.67859077</c:v>
                </c:pt>
                <c:pt idx="20">
                  <c:v>0.72265743999999998</c:v>
                </c:pt>
                <c:pt idx="21">
                  <c:v>1.1930129599999999</c:v>
                </c:pt>
                <c:pt idx="22">
                  <c:v>-0.52526269999999997</c:v>
                </c:pt>
                <c:pt idx="23">
                  <c:v>-0.53136850000000002</c:v>
                </c:pt>
                <c:pt idx="24">
                  <c:v>4.3114700399999997</c:v>
                </c:pt>
                <c:pt idx="25">
                  <c:v>-0.36961549999999999</c:v>
                </c:pt>
                <c:pt idx="26">
                  <c:v>0.40346311000000001</c:v>
                </c:pt>
                <c:pt idx="27">
                  <c:v>0.39978233000000002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-0.55599730000000003</c:v>
                </c:pt>
                <c:pt idx="31">
                  <c:v>0.67370949000000002</c:v>
                </c:pt>
                <c:pt idx="32">
                  <c:v>-0.58878719999999996</c:v>
                </c:pt>
                <c:pt idx="33">
                  <c:v>-0.2319321</c:v>
                </c:pt>
                <c:pt idx="34">
                  <c:v>1.0152306799999999</c:v>
                </c:pt>
                <c:pt idx="35">
                  <c:v>-0.29571419999999998</c:v>
                </c:pt>
                <c:pt idx="37">
                  <c:v>8.250122E-2</c:v>
                </c:pt>
                <c:pt idx="38">
                  <c:v>1.2119707399999999</c:v>
                </c:pt>
                <c:pt idx="39">
                  <c:v>6.5132099999999998E-2</c:v>
                </c:pt>
                <c:pt idx="40">
                  <c:v>-0.90956340000000002</c:v>
                </c:pt>
                <c:pt idx="41">
                  <c:v>1.87793717</c:v>
                </c:pt>
                <c:pt idx="42">
                  <c:v>0.74678272999999995</c:v>
                </c:pt>
                <c:pt idx="43">
                  <c:v>1.0285474100000001</c:v>
                </c:pt>
                <c:pt idx="44">
                  <c:v>-0.43726540000000003</c:v>
                </c:pt>
                <c:pt idx="45">
                  <c:v>2.0795665300000001</c:v>
                </c:pt>
                <c:pt idx="46">
                  <c:v>-0.4323226</c:v>
                </c:pt>
                <c:pt idx="47">
                  <c:v>3.0901329500000001</c:v>
                </c:pt>
                <c:pt idx="48">
                  <c:v>1.0413009200000001</c:v>
                </c:pt>
                <c:pt idx="49">
                  <c:v>-0.30788480000000001</c:v>
                </c:pt>
                <c:pt idx="50">
                  <c:v>0.67427013000000002</c:v>
                </c:pt>
                <c:pt idx="51">
                  <c:v>4.6151205199999996</c:v>
                </c:pt>
                <c:pt idx="52">
                  <c:v>0.89195705999999997</c:v>
                </c:pt>
                <c:pt idx="53">
                  <c:v>-5.02412E-2</c:v>
                </c:pt>
                <c:pt idx="54">
                  <c:v>-1.1491690000000001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1-9A48-A8A5-301ADB47CF1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D1-9A48-A8A5-301ADB47C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317500</xdr:colOff>
      <xdr:row>5</xdr:row>
      <xdr:rowOff>76200</xdr:rowOff>
    </xdr:from>
    <xdr:to>
      <xdr:col>4</xdr:col>
      <xdr:colOff>723900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AF98C-2BEF-424B-91F5-A768C1634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762000</xdr:colOff>
      <xdr:row>5</xdr:row>
      <xdr:rowOff>101600</xdr:rowOff>
    </xdr:from>
    <xdr:to>
      <xdr:col>9</xdr:col>
      <xdr:colOff>482600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255BE-4659-554A-B342-134D2EAE5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609600</xdr:colOff>
      <xdr:row>5</xdr:row>
      <xdr:rowOff>88900</xdr:rowOff>
    </xdr:from>
    <xdr:to>
      <xdr:col>15</xdr:col>
      <xdr:colOff>228600</xdr:colOff>
      <xdr:row>18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916304-A97A-0A40-BE23-B4F88C0AE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939800</xdr:colOff>
      <xdr:row>19</xdr:row>
      <xdr:rowOff>101600</xdr:rowOff>
    </xdr:from>
    <xdr:to>
      <xdr:col>6</xdr:col>
      <xdr:colOff>596900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EEBDF3-B52B-5146-BDC3-57E972460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673100</xdr:colOff>
      <xdr:row>19</xdr:row>
      <xdr:rowOff>50800</xdr:rowOff>
    </xdr:from>
    <xdr:to>
      <xdr:col>12</xdr:col>
      <xdr:colOff>0</xdr:colOff>
      <xdr:row>32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2709A5-4DDB-3149-8DF6-BFA8D3EBD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911C4A2-89FD-AE4E-8B1D-41C50C9F462B}" name="Table1" displayName="Table1" ref="A1:G4" totalsRowShown="0" headerRowDxfId="8" dataDxfId="7">
  <autoFilter ref="A1:G4" xr:uid="{4911C4A2-89FD-AE4E-8B1D-41C50C9F462B}"/>
  <tableColumns count="7">
    <tableColumn id="1" xr3:uid="{BE5DCA59-FBE8-CF4E-BAC4-46E5E7A7C0E4}" name="Metric" dataDxfId="6"/>
    <tableColumn id="2" xr3:uid="{C6D37841-1B09-B244-8209-F0080A5858DB}" name="T1" dataDxfId="5"/>
    <tableColumn id="3" xr3:uid="{370E35E5-3009-044B-A5EA-DCC76B8E97B2}" name="T2" dataDxfId="4"/>
    <tableColumn id="4" xr3:uid="{F1A510EE-B4B6-7D46-95E1-9914BCA1800F}" name="T3" dataDxfId="3"/>
    <tableColumn id="5" xr3:uid="{CAEE954F-82BD-5943-A60F-24EBCBD4AF4F}" name="T4" dataDxfId="2"/>
    <tableColumn id="6" xr3:uid="{4B7D3E7C-9DF7-BE47-BE41-4745BCCC0565}" name="T5" dataDxfId="1"/>
    <tableColumn id="7" xr3:uid="{3F55592E-7826-C849-949A-BB417A22F809}" name="Overall" dataDxfId="0">
      <calculatedColumnFormula>AVERAGE(Table1[[#This Row],[T1]:[T5]])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3991-E7F6-4E49-9B66-F072931F26FB}">
  <dimension ref="A1:Z276"/>
  <sheetViews>
    <sheetView topLeftCell="A244" workbookViewId="0">
      <selection activeCell="E300" sqref="E300"/>
    </sheetView>
  </sheetViews>
  <sheetFormatPr baseColWidth="10" defaultRowHeight="16" x14ac:dyDescent="0.2"/>
  <cols>
    <col min="5" max="5" width="19.83203125" customWidth="1"/>
    <col min="6" max="6" width="14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 x14ac:dyDescent="0.2">
      <c r="A2" s="2" t="s">
        <v>4</v>
      </c>
      <c r="B2">
        <v>-2.9165714</v>
      </c>
      <c r="C2">
        <v>0.95391389999999998</v>
      </c>
      <c r="D2">
        <v>2.5008750000000001E-3</v>
      </c>
      <c r="E2" s="2">
        <f>B2+C2*D2*1000</f>
        <v>-0.53095197533750005</v>
      </c>
      <c r="F2" s="3">
        <v>-0.6311118</v>
      </c>
      <c r="G2">
        <f>_xlfn.RANK.AVG(E2,E$2:E$56)</f>
        <v>30</v>
      </c>
      <c r="H2">
        <f>_xlfn.RANK.AVG(F2,F$2:F$56)</f>
        <v>24</v>
      </c>
      <c r="I2">
        <f>ABS(F2-E2)</f>
        <v>0.10015982466249995</v>
      </c>
      <c r="J2">
        <f>I2^2</f>
        <v>1.0031990476422734E-2</v>
      </c>
      <c r="K2">
        <f>_xlfn.RANK.AVG(E57,E$57:E$111)</f>
        <v>38</v>
      </c>
      <c r="L2">
        <f>_xlfn.RANK.AVG(F57,F$57:F$111)</f>
        <v>33</v>
      </c>
      <c r="M2">
        <f>ABS(E57-F57)</f>
        <v>7.8271575308899943E-2</v>
      </c>
      <c r="N2">
        <f>M2^2</f>
        <v>6.126439501336795E-3</v>
      </c>
      <c r="O2">
        <f>_xlfn.RANK.AVG(E112,E$112:E$166)</f>
        <v>33</v>
      </c>
      <c r="P2">
        <f>_xlfn.RANK.AVG(F112,F$112:F$166)</f>
        <v>32</v>
      </c>
      <c r="Q2">
        <f>ABS(F112-E112)</f>
        <v>1.1491637231499707E-2</v>
      </c>
      <c r="R2">
        <f>Q2^2</f>
        <v>1.3205772626039025E-4</v>
      </c>
      <c r="S2">
        <f>_xlfn.RANK.AVG(E167,E$167:E$221)</f>
        <v>34</v>
      </c>
      <c r="T2">
        <f>_xlfn.RANK.AVG(F167,F$167:F$221)</f>
        <v>32</v>
      </c>
      <c r="U2">
        <f>ABS(F167-E167)</f>
        <v>3.3440494582899952E-2</v>
      </c>
      <c r="V2">
        <f>U2^2</f>
        <v>1.118266677948961E-3</v>
      </c>
      <c r="W2">
        <f>_xlfn.RANK.AVG(E222,E$222:E$276)</f>
        <v>33</v>
      </c>
      <c r="X2">
        <f>_xlfn.RANK.AVG(F222,F$222:F$276)</f>
        <v>32</v>
      </c>
      <c r="Y2">
        <f>ABS(E222-F222)</f>
        <v>0.11099535167810023</v>
      </c>
      <c r="Z2">
        <f>Y2^2</f>
        <v>1.2319968094145149E-2</v>
      </c>
    </row>
    <row r="3" spans="1:26" x14ac:dyDescent="0.2">
      <c r="A3" s="2" t="s">
        <v>5</v>
      </c>
      <c r="B3">
        <v>-3.7757263000000001</v>
      </c>
      <c r="C3">
        <v>1.3623875000000001</v>
      </c>
      <c r="D3">
        <v>2.8723249999999998E-3</v>
      </c>
      <c r="E3" s="2">
        <f t="shared" ref="E3:E66" si="0">B3+C3*D3*1000</f>
        <v>0.13749337593750033</v>
      </c>
      <c r="F3" s="3">
        <v>0.20945021999999999</v>
      </c>
      <c r="G3">
        <f t="shared" ref="G3:G56" si="1">_xlfn.RANK.AVG(E3,E$2:E$56)</f>
        <v>10</v>
      </c>
      <c r="H3">
        <f t="shared" ref="H3:H56" si="2">_xlfn.RANK.AVG(F3,F$2:F$56)</f>
        <v>7</v>
      </c>
      <c r="I3">
        <f t="shared" ref="I3:I56" si="3">ABS(F3-E3)</f>
        <v>7.1956844062499664E-2</v>
      </c>
      <c r="J3">
        <f t="shared" ref="J3:J56" si="4">I3^2</f>
        <v>5.1777874074348928E-3</v>
      </c>
      <c r="K3">
        <f t="shared" ref="K3:L3" si="5">_xlfn.RANK.AVG(E58,E$57:E$111)</f>
        <v>12</v>
      </c>
      <c r="L3">
        <f t="shared" si="5"/>
        <v>9</v>
      </c>
      <c r="M3">
        <f t="shared" ref="M3:M56" si="6">ABS(E58-F58)</f>
        <v>0.12477963353750043</v>
      </c>
      <c r="N3">
        <f t="shared" ref="N3:N56" si="7">M3^2</f>
        <v>1.5569956945752902E-2</v>
      </c>
      <c r="O3">
        <f t="shared" ref="O3:P3" si="8">_xlfn.RANK.AVG(E113,E$112:E$166)</f>
        <v>15</v>
      </c>
      <c r="P3">
        <f t="shared" si="8"/>
        <v>11</v>
      </c>
      <c r="Q3">
        <f t="shared" ref="Q3:Q56" si="9">ABS(F113-E113)</f>
        <v>0.16645388923749982</v>
      </c>
      <c r="R3">
        <f t="shared" ref="R3:R56" si="10">Q3^2</f>
        <v>2.7706897242289859E-2</v>
      </c>
      <c r="S3">
        <f t="shared" ref="S3:T3" si="11">_xlfn.RANK.AVG(E168,E$167:E$221)</f>
        <v>13</v>
      </c>
      <c r="T3">
        <f t="shared" si="11"/>
        <v>13</v>
      </c>
      <c r="U3">
        <f t="shared" ref="U3:U56" si="12">ABS(F168-E168)</f>
        <v>0.21785497946249921</v>
      </c>
      <c r="V3">
        <f t="shared" ref="V3:V56" si="13">U3^2</f>
        <v>4.7460792076605952E-2</v>
      </c>
      <c r="W3">
        <f t="shared" ref="W3:X3" si="14">_xlfn.RANK.AVG(E223,E$222:E$276)</f>
        <v>16</v>
      </c>
      <c r="X3">
        <f t="shared" si="14"/>
        <v>13</v>
      </c>
      <c r="Y3">
        <f t="shared" ref="Y3:Y56" si="15">ABS(E223-F223)</f>
        <v>0.28262350679999937</v>
      </c>
      <c r="Z3">
        <f t="shared" ref="Z3:Z56" si="16">Y3^2</f>
        <v>7.9876046595929284E-2</v>
      </c>
    </row>
    <row r="4" spans="1:26" x14ac:dyDescent="0.2">
      <c r="A4" s="2" t="s">
        <v>6</v>
      </c>
      <c r="B4">
        <v>-4.5543747000000003</v>
      </c>
      <c r="C4">
        <v>1.5634102999999999</v>
      </c>
      <c r="D4">
        <v>3.0016510000000001E-3</v>
      </c>
      <c r="E4" s="2">
        <f t="shared" si="0"/>
        <v>0.13843739040529979</v>
      </c>
      <c r="F4" s="3">
        <v>4.1141940000000002E-2</v>
      </c>
      <c r="G4">
        <f t="shared" si="1"/>
        <v>9</v>
      </c>
      <c r="H4">
        <f t="shared" si="2"/>
        <v>11</v>
      </c>
      <c r="I4">
        <f t="shared" si="3"/>
        <v>9.7295450405299785E-2</v>
      </c>
      <c r="J4">
        <f t="shared" si="4"/>
        <v>9.4664046695701505E-3</v>
      </c>
      <c r="K4">
        <f t="shared" ref="K4:L4" si="17">_xlfn.RANK.AVG(E59,E$57:E$111)</f>
        <v>15</v>
      </c>
      <c r="L4">
        <f t="shared" si="17"/>
        <v>13</v>
      </c>
      <c r="M4">
        <f t="shared" si="6"/>
        <v>4.0711702941399808E-2</v>
      </c>
      <c r="N4">
        <f t="shared" si="7"/>
        <v>1.6574427563887818E-3</v>
      </c>
      <c r="O4">
        <f t="shared" ref="O4:P4" si="18">_xlfn.RANK.AVG(E114,E$112:E$166)</f>
        <v>18</v>
      </c>
      <c r="P4">
        <f t="shared" si="18"/>
        <v>17</v>
      </c>
      <c r="Q4">
        <f t="shared" si="9"/>
        <v>5.0954834352400669E-2</v>
      </c>
      <c r="R4">
        <f t="shared" si="10"/>
        <v>2.5963951438805911E-3</v>
      </c>
      <c r="S4">
        <f t="shared" ref="S4:T4" si="19">_xlfn.RANK.AVG(E169,E$167:E$221)</f>
        <v>17</v>
      </c>
      <c r="T4">
        <f t="shared" si="19"/>
        <v>16</v>
      </c>
      <c r="U4">
        <f t="shared" si="12"/>
        <v>0.10519362362090035</v>
      </c>
      <c r="V4">
        <f t="shared" si="13"/>
        <v>1.1065698450495643E-2</v>
      </c>
      <c r="W4">
        <f t="shared" ref="W4:X4" si="20">_xlfn.RANK.AVG(E224,E$222:E$276)</f>
        <v>17</v>
      </c>
      <c r="X4">
        <f t="shared" si="20"/>
        <v>18</v>
      </c>
      <c r="Y4">
        <f t="shared" si="15"/>
        <v>0.19579316620310039</v>
      </c>
      <c r="Z4">
        <f t="shared" si="16"/>
        <v>3.8334963931834894E-2</v>
      </c>
    </row>
    <row r="5" spans="1:26" x14ac:dyDescent="0.2">
      <c r="A5" s="2" t="s">
        <v>7</v>
      </c>
      <c r="B5">
        <v>-2.4325410999999999</v>
      </c>
      <c r="C5">
        <v>0.53947984999999998</v>
      </c>
      <c r="D5">
        <v>3.1297920000000002E-3</v>
      </c>
      <c r="E5" s="2">
        <f t="shared" si="0"/>
        <v>-0.74408138130879986</v>
      </c>
      <c r="F5" s="3">
        <v>-0.99317180000000005</v>
      </c>
      <c r="G5">
        <f t="shared" si="1"/>
        <v>43</v>
      </c>
      <c r="H5">
        <f t="shared" si="2"/>
        <v>39</v>
      </c>
      <c r="I5">
        <f t="shared" si="3"/>
        <v>0.24909041869120019</v>
      </c>
      <c r="J5">
        <f t="shared" si="4"/>
        <v>6.2046036683757411E-2</v>
      </c>
      <c r="K5">
        <f t="shared" ref="K5:L5" si="21">_xlfn.RANK.AVG(E60,E$57:E$111)</f>
        <v>46</v>
      </c>
      <c r="L5">
        <f t="shared" si="21"/>
        <v>44</v>
      </c>
      <c r="M5">
        <f t="shared" si="6"/>
        <v>0.22694659785935012</v>
      </c>
      <c r="N5">
        <f t="shared" si="7"/>
        <v>5.1504758279933581E-2</v>
      </c>
      <c r="O5">
        <f t="shared" ref="O5:P5" si="22">_xlfn.RANK.AVG(E115,E$112:E$166)</f>
        <v>48</v>
      </c>
      <c r="P5">
        <f t="shared" si="22"/>
        <v>45</v>
      </c>
      <c r="Q5">
        <f t="shared" si="9"/>
        <v>0.20588411920170013</v>
      </c>
      <c r="R5">
        <f t="shared" si="10"/>
        <v>4.2388270539459871E-2</v>
      </c>
      <c r="S5">
        <f t="shared" ref="S5:T5" si="23">_xlfn.RANK.AVG(E170,E$167:E$221)</f>
        <v>50</v>
      </c>
      <c r="T5">
        <f t="shared" si="23"/>
        <v>47</v>
      </c>
      <c r="U5">
        <f t="shared" si="12"/>
        <v>0.17486156275545028</v>
      </c>
      <c r="V5">
        <f t="shared" si="13"/>
        <v>3.0576566129278279E-2</v>
      </c>
      <c r="W5">
        <f t="shared" ref="W5:X5" si="24">_xlfn.RANK.AVG(E225,E$222:E$276)</f>
        <v>51</v>
      </c>
      <c r="X5">
        <f t="shared" si="24"/>
        <v>51</v>
      </c>
      <c r="Y5">
        <f t="shared" si="15"/>
        <v>7.0377352315199926E-2</v>
      </c>
      <c r="Z5">
        <f t="shared" si="16"/>
        <v>4.952971718897776E-3</v>
      </c>
    </row>
    <row r="6" spans="1:26" x14ac:dyDescent="0.2">
      <c r="A6" s="2" t="s">
        <v>8</v>
      </c>
      <c r="B6">
        <v>-3.6512794</v>
      </c>
      <c r="C6">
        <v>1.322557</v>
      </c>
      <c r="D6">
        <v>2.3665840000000001E-3</v>
      </c>
      <c r="E6" s="2">
        <f t="shared" si="0"/>
        <v>-0.52133716471199998</v>
      </c>
      <c r="F6" s="3">
        <v>-0.61027770000000003</v>
      </c>
      <c r="G6">
        <f t="shared" si="1"/>
        <v>28</v>
      </c>
      <c r="H6">
        <f t="shared" si="2"/>
        <v>23</v>
      </c>
      <c r="I6">
        <f t="shared" si="3"/>
        <v>8.8940535288000055E-2</v>
      </c>
      <c r="J6">
        <f t="shared" si="4"/>
        <v>7.9104188173159829E-3</v>
      </c>
      <c r="K6">
        <f t="shared" ref="K6:L6" si="25">_xlfn.RANK.AVG(E61,E$57:E$111)</f>
        <v>9</v>
      </c>
      <c r="L6">
        <f t="shared" si="25"/>
        <v>8</v>
      </c>
      <c r="M6">
        <f t="shared" si="6"/>
        <v>0.16945351308900014</v>
      </c>
      <c r="N6">
        <f t="shared" si="7"/>
        <v>2.8714493098203942E-2</v>
      </c>
      <c r="O6">
        <f t="shared" ref="O6:P6" si="26">_xlfn.RANK.AVG(E116,E$112:E$166)</f>
        <v>14</v>
      </c>
      <c r="P6">
        <f t="shared" si="26"/>
        <v>10</v>
      </c>
      <c r="Q6">
        <f t="shared" si="9"/>
        <v>0.25776307972199997</v>
      </c>
      <c r="R6">
        <f t="shared" si="10"/>
        <v>6.6441805267770104E-2</v>
      </c>
      <c r="S6">
        <f t="shared" ref="S6:T6" si="27">_xlfn.RANK.AVG(E171,E$167:E$221)</f>
        <v>14</v>
      </c>
      <c r="T6">
        <f t="shared" si="27"/>
        <v>10</v>
      </c>
      <c r="U6">
        <f t="shared" si="12"/>
        <v>0.32272527257900041</v>
      </c>
      <c r="V6">
        <f t="shared" si="13"/>
        <v>0.10415160156119012</v>
      </c>
      <c r="W6">
        <f t="shared" ref="W6:X6" si="28">_xlfn.RANK.AVG(E226,E$222:E$276)</f>
        <v>19</v>
      </c>
      <c r="X6">
        <f t="shared" si="28"/>
        <v>14</v>
      </c>
      <c r="Y6">
        <f t="shared" si="15"/>
        <v>0.36174851618999981</v>
      </c>
      <c r="Z6">
        <f t="shared" si="16"/>
        <v>0.13086198896566656</v>
      </c>
    </row>
    <row r="7" spans="1:26" x14ac:dyDescent="0.2">
      <c r="A7" s="2" t="s">
        <v>9</v>
      </c>
      <c r="B7">
        <v>-3.5678869999999998</v>
      </c>
      <c r="C7">
        <v>1.2832882000000001</v>
      </c>
      <c r="D7">
        <v>3.0016510000000001E-3</v>
      </c>
      <c r="E7" s="2">
        <f t="shared" si="0"/>
        <v>0.28409630881820069</v>
      </c>
      <c r="F7" s="3">
        <v>0.18065349999999999</v>
      </c>
      <c r="G7">
        <f t="shared" si="1"/>
        <v>6</v>
      </c>
      <c r="H7">
        <f t="shared" si="2"/>
        <v>9</v>
      </c>
      <c r="I7">
        <f t="shared" si="3"/>
        <v>0.1034428088182007</v>
      </c>
      <c r="J7">
        <f t="shared" si="4"/>
        <v>1.0700414696198821E-2</v>
      </c>
      <c r="K7">
        <f t="shared" ref="K7:L7" si="29">_xlfn.RANK.AVG(E62,E$57:E$111)</f>
        <v>11</v>
      </c>
      <c r="L7">
        <f t="shared" si="29"/>
        <v>12</v>
      </c>
      <c r="M7">
        <f t="shared" si="6"/>
        <v>6.3259799851600129E-2</v>
      </c>
      <c r="N7">
        <f t="shared" si="7"/>
        <v>4.0018022772645078E-3</v>
      </c>
      <c r="O7">
        <f t="shared" ref="O7:P7" si="30">_xlfn.RANK.AVG(E117,E$112:E$166)</f>
        <v>13</v>
      </c>
      <c r="P7">
        <f t="shared" si="30"/>
        <v>14</v>
      </c>
      <c r="Q7">
        <f t="shared" si="9"/>
        <v>5.1661022439974946E-4</v>
      </c>
      <c r="R7">
        <f t="shared" si="10"/>
        <v>2.6688612395435948E-7</v>
      </c>
      <c r="S7">
        <f t="shared" ref="S7:T7" si="31">_xlfn.RANK.AVG(E172,E$167:E$221)</f>
        <v>12</v>
      </c>
      <c r="T7">
        <f t="shared" si="31"/>
        <v>15</v>
      </c>
      <c r="U7">
        <f t="shared" si="12"/>
        <v>7.2570243305399185E-2</v>
      </c>
      <c r="V7">
        <f t="shared" si="13"/>
        <v>5.2664402134048353E-3</v>
      </c>
      <c r="W7">
        <f t="shared" ref="W7:X7" si="32">_xlfn.RANK.AVG(E227,E$222:E$276)</f>
        <v>15</v>
      </c>
      <c r="X7">
        <f t="shared" si="32"/>
        <v>19</v>
      </c>
      <c r="Y7">
        <f t="shared" si="15"/>
        <v>0.13629149819119912</v>
      </c>
      <c r="Z7">
        <f t="shared" si="16"/>
        <v>1.8575372479201633E-2</v>
      </c>
    </row>
    <row r="8" spans="1:26" x14ac:dyDescent="0.2">
      <c r="A8" s="2" t="s">
        <v>10</v>
      </c>
      <c r="B8">
        <v>-3.3207963</v>
      </c>
      <c r="C8">
        <v>0.92535350000000005</v>
      </c>
      <c r="D8">
        <v>3.0016510000000001E-3</v>
      </c>
      <c r="E8" s="2">
        <f t="shared" si="0"/>
        <v>-0.54320804137149992</v>
      </c>
      <c r="F8" s="3">
        <v>-0.83471070000000003</v>
      </c>
      <c r="G8">
        <f t="shared" si="1"/>
        <v>31</v>
      </c>
      <c r="H8">
        <f t="shared" si="2"/>
        <v>31</v>
      </c>
      <c r="I8">
        <f t="shared" si="3"/>
        <v>0.29150265862850011</v>
      </c>
      <c r="J8">
        <f t="shared" si="4"/>
        <v>8.4973799987483875E-2</v>
      </c>
      <c r="K8">
        <f t="shared" ref="K8:L8" si="33">_xlfn.RANK.AVG(E63,E$57:E$111)</f>
        <v>36</v>
      </c>
      <c r="L8">
        <f t="shared" si="33"/>
        <v>37</v>
      </c>
      <c r="M8">
        <f t="shared" si="6"/>
        <v>0.27463326918299991</v>
      </c>
      <c r="N8">
        <f t="shared" si="7"/>
        <v>7.542343254214208E-2</v>
      </c>
      <c r="O8">
        <f t="shared" ref="O8:P8" si="34">_xlfn.RANK.AVG(E118,E$112:E$166)</f>
        <v>38</v>
      </c>
      <c r="P8">
        <f t="shared" si="34"/>
        <v>38</v>
      </c>
      <c r="Q8">
        <f t="shared" si="9"/>
        <v>0.25501520205299966</v>
      </c>
      <c r="R8">
        <f t="shared" si="10"/>
        <v>6.5032753278132238E-2</v>
      </c>
      <c r="S8">
        <f t="shared" ref="S8:T8" si="35">_xlfn.RANK.AVG(E173,E$167:E$221)</f>
        <v>38</v>
      </c>
      <c r="T8">
        <f t="shared" si="35"/>
        <v>40</v>
      </c>
      <c r="U8">
        <f t="shared" si="12"/>
        <v>0.24165711438950022</v>
      </c>
      <c r="V8">
        <f t="shared" si="13"/>
        <v>5.8398160935059992E-2</v>
      </c>
      <c r="W8">
        <f t="shared" ref="W8:X8" si="36">_xlfn.RANK.AVG(E228,E$222:E$276)</f>
        <v>41</v>
      </c>
      <c r="X8">
        <f t="shared" si="36"/>
        <v>43</v>
      </c>
      <c r="Y8">
        <f t="shared" si="15"/>
        <v>0.22218884233050029</v>
      </c>
      <c r="Z8">
        <f t="shared" si="16"/>
        <v>4.9367881656167921E-2</v>
      </c>
    </row>
    <row r="9" spans="1:26" x14ac:dyDescent="0.2">
      <c r="A9" s="2" t="s">
        <v>11</v>
      </c>
      <c r="B9">
        <v>-3.9880304</v>
      </c>
      <c r="C9">
        <v>1.1539093</v>
      </c>
      <c r="D9">
        <v>2.8316579999999999E-3</v>
      </c>
      <c r="E9" s="2">
        <f t="shared" si="0"/>
        <v>-0.72055389938059999</v>
      </c>
      <c r="F9" s="3">
        <v>-0.78679869999999996</v>
      </c>
      <c r="G9">
        <f t="shared" si="1"/>
        <v>41</v>
      </c>
      <c r="H9">
        <f t="shared" si="2"/>
        <v>27</v>
      </c>
      <c r="I9">
        <f t="shared" si="3"/>
        <v>6.6244800619399968E-2</v>
      </c>
      <c r="J9">
        <f t="shared" si="4"/>
        <v>4.3883736091040546E-3</v>
      </c>
      <c r="K9">
        <f t="shared" ref="K9:L9" si="37">_xlfn.RANK.AVG(E64,E$57:E$111)</f>
        <v>40</v>
      </c>
      <c r="L9">
        <f t="shared" si="37"/>
        <v>34</v>
      </c>
      <c r="M9">
        <f t="shared" si="6"/>
        <v>7.9274804254300224E-2</v>
      </c>
      <c r="N9">
        <f t="shared" si="7"/>
        <v>6.284494589557617E-3</v>
      </c>
      <c r="O9">
        <f t="shared" ref="O9:P9" si="38">_xlfn.RANK.AVG(E119,E$112:E$166)</f>
        <v>30</v>
      </c>
      <c r="P9">
        <f t="shared" si="38"/>
        <v>30</v>
      </c>
      <c r="Q9">
        <f t="shared" si="9"/>
        <v>6.6571746182100267E-2</v>
      </c>
      <c r="R9">
        <f t="shared" si="10"/>
        <v>4.4317973897339815E-3</v>
      </c>
      <c r="S9">
        <f t="shared" ref="S9:T9" si="39">_xlfn.RANK.AVG(E174,E$167:E$221)</f>
        <v>29</v>
      </c>
      <c r="T9">
        <f t="shared" si="39"/>
        <v>27</v>
      </c>
      <c r="U9">
        <f t="shared" si="12"/>
        <v>4.2923683082099699E-2</v>
      </c>
      <c r="V9">
        <f t="shared" si="13"/>
        <v>1.842442569332532E-3</v>
      </c>
      <c r="W9">
        <f t="shared" ref="W9:X9" si="40">_xlfn.RANK.AVG(E229,E$222:E$276)</f>
        <v>29</v>
      </c>
      <c r="X9">
        <f t="shared" si="40"/>
        <v>34</v>
      </c>
      <c r="Y9">
        <f t="shared" si="15"/>
        <v>2.3563151663999665E-2</v>
      </c>
      <c r="Z9">
        <f t="shared" si="16"/>
        <v>5.5522211634065019E-4</v>
      </c>
    </row>
    <row r="10" spans="1:26" x14ac:dyDescent="0.2">
      <c r="A10" s="2" t="s">
        <v>12</v>
      </c>
      <c r="B10">
        <v>-2.4424020999999998</v>
      </c>
      <c r="C10">
        <v>0.56919074000000003</v>
      </c>
      <c r="D10">
        <v>2.828054E-3</v>
      </c>
      <c r="E10" s="2">
        <f t="shared" si="0"/>
        <v>-0.8326999509800399</v>
      </c>
      <c r="F10" s="3">
        <v>-0.94674990000000003</v>
      </c>
      <c r="G10">
        <f t="shared" si="1"/>
        <v>46</v>
      </c>
      <c r="H10">
        <f t="shared" si="2"/>
        <v>38</v>
      </c>
      <c r="I10">
        <f t="shared" si="3"/>
        <v>0.11404994901996013</v>
      </c>
      <c r="J10">
        <f t="shared" si="4"/>
        <v>1.3007390871455504E-2</v>
      </c>
      <c r="K10">
        <f t="shared" ref="K10:L10" si="41">_xlfn.RANK.AVG(E65,E$57:E$111)</f>
        <v>47</v>
      </c>
      <c r="L10">
        <f t="shared" si="41"/>
        <v>40</v>
      </c>
      <c r="M10">
        <f t="shared" si="6"/>
        <v>5.9640092093760311E-2</v>
      </c>
      <c r="N10">
        <f t="shared" si="7"/>
        <v>3.556940584952211E-3</v>
      </c>
      <c r="O10">
        <f t="shared" ref="O10:P10" si="42">_xlfn.RANK.AVG(E120,E$112:E$166)</f>
        <v>46</v>
      </c>
      <c r="P10">
        <f t="shared" si="42"/>
        <v>39</v>
      </c>
      <c r="Q10">
        <f t="shared" si="9"/>
        <v>2.600090855559678E-3</v>
      </c>
      <c r="R10">
        <f t="shared" si="10"/>
        <v>6.7604724571650582E-6</v>
      </c>
      <c r="S10">
        <f t="shared" ref="S10:T10" si="43">_xlfn.RANK.AVG(E175,E$167:E$221)</f>
        <v>48</v>
      </c>
      <c r="T10">
        <f t="shared" si="43"/>
        <v>39</v>
      </c>
      <c r="U10">
        <f t="shared" si="12"/>
        <v>7.0950445480979729E-2</v>
      </c>
      <c r="V10">
        <f t="shared" si="13"/>
        <v>5.0339657139494773E-3</v>
      </c>
      <c r="W10">
        <f t="shared" ref="W10:X10" si="44">_xlfn.RANK.AVG(E230,E$222:E$276)</f>
        <v>53</v>
      </c>
      <c r="X10">
        <f t="shared" si="44"/>
        <v>44</v>
      </c>
      <c r="Y10">
        <f t="shared" si="15"/>
        <v>0.11374760020871971</v>
      </c>
      <c r="Z10">
        <f t="shared" si="16"/>
        <v>1.2938516553242733E-2</v>
      </c>
    </row>
    <row r="11" spans="1:26" x14ac:dyDescent="0.2">
      <c r="A11" s="2" t="s">
        <v>13</v>
      </c>
      <c r="B11">
        <v>-3.2829055999999999</v>
      </c>
      <c r="C11">
        <v>1.1013656999999999</v>
      </c>
      <c r="D11">
        <v>2.9494170000000002E-3</v>
      </c>
      <c r="E11" s="2">
        <f t="shared" si="0"/>
        <v>-3.4518881203100094E-2</v>
      </c>
      <c r="F11" s="3">
        <v>-0.1768565</v>
      </c>
      <c r="G11">
        <f t="shared" si="1"/>
        <v>14</v>
      </c>
      <c r="H11">
        <f t="shared" si="2"/>
        <v>13</v>
      </c>
      <c r="I11">
        <f t="shared" si="3"/>
        <v>0.14233761879689991</v>
      </c>
      <c r="J11">
        <f t="shared" si="4"/>
        <v>2.0259997724771595E-2</v>
      </c>
      <c r="K11">
        <f t="shared" ref="K11:L11" si="45">_xlfn.RANK.AVG(E66,E$57:E$111)</f>
        <v>16</v>
      </c>
      <c r="L11">
        <f t="shared" si="45"/>
        <v>14</v>
      </c>
      <c r="M11">
        <f t="shared" si="6"/>
        <v>4.8144058923399791E-2</v>
      </c>
      <c r="N11">
        <f t="shared" si="7"/>
        <v>2.317850409619791E-3</v>
      </c>
      <c r="O11">
        <f t="shared" ref="O11:P11" si="46">_xlfn.RANK.AVG(E121,E$112:E$166)</f>
        <v>20</v>
      </c>
      <c r="P11">
        <f t="shared" si="46"/>
        <v>18</v>
      </c>
      <c r="Q11">
        <f t="shared" si="9"/>
        <v>9.4173404929002169E-3</v>
      </c>
      <c r="R11">
        <f t="shared" si="10"/>
        <v>8.8686301959218098E-5</v>
      </c>
      <c r="S11">
        <f t="shared" ref="S11:T11" si="47">_xlfn.RANK.AVG(E176,E$167:E$221)</f>
        <v>20</v>
      </c>
      <c r="T11">
        <f t="shared" si="47"/>
        <v>19</v>
      </c>
      <c r="U11">
        <f t="shared" si="12"/>
        <v>9.1085725612500168E-2</v>
      </c>
      <c r="V11">
        <f t="shared" si="13"/>
        <v>8.2966094103556695E-3</v>
      </c>
      <c r="W11">
        <f t="shared" ref="W11:X11" si="48">_xlfn.RANK.AVG(E231,E$222:E$276)</f>
        <v>25</v>
      </c>
      <c r="X11">
        <f t="shared" si="48"/>
        <v>26</v>
      </c>
      <c r="Y11">
        <f t="shared" si="15"/>
        <v>7.3257118907900654E-2</v>
      </c>
      <c r="Z11">
        <f t="shared" si="16"/>
        <v>5.3666054706862955E-3</v>
      </c>
    </row>
    <row r="12" spans="1:26" x14ac:dyDescent="0.2">
      <c r="A12" s="2" t="s">
        <v>14</v>
      </c>
      <c r="B12">
        <v>-5.5173936000000001</v>
      </c>
      <c r="C12">
        <v>1.8656117999999999</v>
      </c>
      <c r="D12">
        <v>2.7247959999999998E-3</v>
      </c>
      <c r="E12" s="2">
        <f t="shared" si="0"/>
        <v>-0.43398202980720058</v>
      </c>
      <c r="F12" s="3">
        <v>-0.53375309999999998</v>
      </c>
      <c r="G12">
        <f t="shared" si="1"/>
        <v>23</v>
      </c>
      <c r="H12">
        <f t="shared" si="2"/>
        <v>21</v>
      </c>
      <c r="I12">
        <f t="shared" si="3"/>
        <v>9.9771070192799405E-2</v>
      </c>
      <c r="J12">
        <f t="shared" si="4"/>
        <v>9.9542664474165064E-3</v>
      </c>
      <c r="K12">
        <f t="shared" ref="K12:L12" si="49">_xlfn.RANK.AVG(E67,E$57:E$111)</f>
        <v>27</v>
      </c>
      <c r="L12">
        <f t="shared" si="49"/>
        <v>23</v>
      </c>
      <c r="M12">
        <f t="shared" si="6"/>
        <v>3.9207385564799635E-2</v>
      </c>
      <c r="N12">
        <f t="shared" si="7"/>
        <v>1.5372190828268587E-3</v>
      </c>
      <c r="O12">
        <f t="shared" ref="O12:P12" si="50">_xlfn.RANK.AVG(E122,E$112:E$166)</f>
        <v>12</v>
      </c>
      <c r="P12">
        <f t="shared" si="50"/>
        <v>8</v>
      </c>
      <c r="Q12">
        <f t="shared" si="9"/>
        <v>0.36737870815859963</v>
      </c>
      <c r="R12">
        <f t="shared" si="10"/>
        <v>0.13496711520828153</v>
      </c>
      <c r="S12">
        <f t="shared" ref="S12:T12" si="51">_xlfn.RANK.AVG(E177,E$167:E$221)</f>
        <v>7</v>
      </c>
      <c r="T12">
        <f t="shared" si="51"/>
        <v>6</v>
      </c>
      <c r="U12">
        <f t="shared" si="12"/>
        <v>0.64431293924900057</v>
      </c>
      <c r="V12">
        <f t="shared" si="13"/>
        <v>0.41513916368368631</v>
      </c>
      <c r="W12">
        <f t="shared" ref="W12:X12" si="52">_xlfn.RANK.AVG(E232,E$222:E$276)</f>
        <v>9</v>
      </c>
      <c r="X12">
        <f t="shared" si="52"/>
        <v>7</v>
      </c>
      <c r="Y12">
        <f t="shared" si="15"/>
        <v>0.76690341374220017</v>
      </c>
      <c r="Z12">
        <f t="shared" si="16"/>
        <v>0.58814084600944028</v>
      </c>
    </row>
    <row r="13" spans="1:26" x14ac:dyDescent="0.2">
      <c r="A13" s="2" t="s">
        <v>15</v>
      </c>
      <c r="B13">
        <v>-3.0453038000000001</v>
      </c>
      <c r="C13">
        <v>0.74412900000000004</v>
      </c>
      <c r="D13">
        <v>3.094538E-3</v>
      </c>
      <c r="E13" s="2">
        <f t="shared" si="0"/>
        <v>-0.74256833259800015</v>
      </c>
      <c r="F13" s="3">
        <v>-0.79407309999999998</v>
      </c>
      <c r="G13">
        <f t="shared" si="1"/>
        <v>42</v>
      </c>
      <c r="H13">
        <f t="shared" si="2"/>
        <v>28</v>
      </c>
      <c r="I13">
        <f t="shared" si="3"/>
        <v>5.1504767401999829E-2</v>
      </c>
      <c r="J13">
        <f t="shared" si="4"/>
        <v>2.6527410651341044E-3</v>
      </c>
      <c r="K13">
        <f t="shared" ref="K13:L13" si="53">_xlfn.RANK.AVG(E68,E$57:E$111)</f>
        <v>43</v>
      </c>
      <c r="L13">
        <f t="shared" si="53"/>
        <v>35</v>
      </c>
      <c r="M13">
        <f t="shared" si="6"/>
        <v>5.4451048180000905E-3</v>
      </c>
      <c r="N13">
        <f t="shared" si="7"/>
        <v>2.9649166479007799E-5</v>
      </c>
      <c r="O13">
        <f t="shared" ref="O13:P13" si="54">_xlfn.RANK.AVG(E123,E$112:E$166)</f>
        <v>43</v>
      </c>
      <c r="P13">
        <f t="shared" si="54"/>
        <v>35</v>
      </c>
      <c r="Q13">
        <f t="shared" si="9"/>
        <v>3.726250008700005E-2</v>
      </c>
      <c r="R13">
        <f t="shared" si="10"/>
        <v>1.3884939127336788E-3</v>
      </c>
      <c r="S13">
        <f t="shared" ref="S13:T13" si="55">_xlfn.RANK.AVG(E178,E$167:E$221)</f>
        <v>46</v>
      </c>
      <c r="T13">
        <f t="shared" si="55"/>
        <v>38</v>
      </c>
      <c r="U13">
        <f t="shared" si="12"/>
        <v>9.894564023300001E-2</v>
      </c>
      <c r="V13">
        <f t="shared" si="13"/>
        <v>9.7902397211182702E-3</v>
      </c>
      <c r="W13">
        <f t="shared" ref="W13:X13" si="56">_xlfn.RANK.AVG(E233,E$222:E$276)</f>
        <v>50</v>
      </c>
      <c r="X13">
        <f t="shared" si="56"/>
        <v>39</v>
      </c>
      <c r="Y13">
        <f t="shared" si="15"/>
        <v>0.15849494308700007</v>
      </c>
      <c r="Z13">
        <f t="shared" si="16"/>
        <v>2.5120646984151392E-2</v>
      </c>
    </row>
    <row r="14" spans="1:26" x14ac:dyDescent="0.2">
      <c r="A14" s="2" t="s">
        <v>16</v>
      </c>
      <c r="B14">
        <v>-2.9042363</v>
      </c>
      <c r="C14">
        <v>1.0763723000000001</v>
      </c>
      <c r="D14">
        <v>2.0740429999999998E-3</v>
      </c>
      <c r="E14" s="2">
        <f t="shared" si="0"/>
        <v>-0.67179386579109979</v>
      </c>
      <c r="F14" s="3">
        <v>-0.84048780000000001</v>
      </c>
      <c r="G14">
        <f t="shared" si="1"/>
        <v>39</v>
      </c>
      <c r="H14">
        <f t="shared" si="2"/>
        <v>32</v>
      </c>
      <c r="I14">
        <f t="shared" si="3"/>
        <v>0.16869393420890022</v>
      </c>
      <c r="J14">
        <f t="shared" si="4"/>
        <v>2.8457643438876756E-2</v>
      </c>
      <c r="K14">
        <f t="shared" ref="K14:L14" si="57">_xlfn.RANK.AVG(E69,E$57:E$111)</f>
        <v>32</v>
      </c>
      <c r="L14">
        <f t="shared" si="57"/>
        <v>25</v>
      </c>
      <c r="M14">
        <f t="shared" si="6"/>
        <v>3.8482422155994289E-3</v>
      </c>
      <c r="N14">
        <f t="shared" si="7"/>
        <v>1.4808968149921602E-5</v>
      </c>
      <c r="O14">
        <f t="shared" ref="O14:P14" si="58">_xlfn.RANK.AVG(E124,E$112:E$166)</f>
        <v>37</v>
      </c>
      <c r="P14">
        <f t="shared" si="58"/>
        <v>31</v>
      </c>
      <c r="Q14">
        <f t="shared" si="9"/>
        <v>4.152370777989961E-2</v>
      </c>
      <c r="R14">
        <f t="shared" si="10"/>
        <v>1.7242183077904954E-3</v>
      </c>
      <c r="S14">
        <f t="shared" ref="S14:T14" si="59">_xlfn.RANK.AVG(E179,E$167:E$221)</f>
        <v>35</v>
      </c>
      <c r="T14">
        <f t="shared" si="59"/>
        <v>30</v>
      </c>
      <c r="U14">
        <f t="shared" si="12"/>
        <v>0.11554862535659979</v>
      </c>
      <c r="V14">
        <f t="shared" si="13"/>
        <v>1.3351484821799856E-2</v>
      </c>
      <c r="W14">
        <f t="shared" ref="W14:X14" si="60">_xlfn.RANK.AVG(E234,E$222:E$276)</f>
        <v>32</v>
      </c>
      <c r="X14">
        <f t="shared" si="60"/>
        <v>27</v>
      </c>
      <c r="Y14">
        <f t="shared" si="15"/>
        <v>0.31569740473580021</v>
      </c>
      <c r="Z14">
        <f t="shared" si="16"/>
        <v>9.9664851356919645E-2</v>
      </c>
    </row>
    <row r="15" spans="1:26" x14ac:dyDescent="0.2">
      <c r="A15" s="2" t="s">
        <v>17</v>
      </c>
      <c r="B15">
        <v>-4.1918797000000003</v>
      </c>
      <c r="C15">
        <v>1.3014672</v>
      </c>
      <c r="D15">
        <v>3.0016510000000001E-3</v>
      </c>
      <c r="E15" s="2">
        <f t="shared" si="0"/>
        <v>-0.28532937765280009</v>
      </c>
      <c r="F15" s="3">
        <v>-0.20383119999999999</v>
      </c>
      <c r="G15">
        <f t="shared" si="1"/>
        <v>19</v>
      </c>
      <c r="H15">
        <f t="shared" si="2"/>
        <v>14</v>
      </c>
      <c r="I15">
        <f t="shared" si="3"/>
        <v>8.1498177652800097E-2</v>
      </c>
      <c r="J15">
        <f t="shared" si="4"/>
        <v>6.6419529607273653E-3</v>
      </c>
      <c r="K15">
        <f t="shared" ref="K15:L15" si="61">_xlfn.RANK.AVG(E70,E$57:E$111)</f>
        <v>21</v>
      </c>
      <c r="L15">
        <f t="shared" si="61"/>
        <v>15</v>
      </c>
      <c r="M15">
        <f t="shared" si="6"/>
        <v>0.10245908514239994</v>
      </c>
      <c r="N15">
        <f t="shared" si="7"/>
        <v>1.0497864128217561E-2</v>
      </c>
      <c r="O15">
        <f t="shared" ref="O15:P15" si="62">_xlfn.RANK.AVG(E125,E$112:E$166)</f>
        <v>24</v>
      </c>
      <c r="P15">
        <f t="shared" si="62"/>
        <v>20</v>
      </c>
      <c r="Q15">
        <f t="shared" si="9"/>
        <v>0.12011575176160053</v>
      </c>
      <c r="R15">
        <f t="shared" si="10"/>
        <v>1.4427793821254439E-2</v>
      </c>
      <c r="S15">
        <f t="shared" ref="S15:T15" si="63">_xlfn.RANK.AVG(E180,E$167:E$221)</f>
        <v>26</v>
      </c>
      <c r="T15">
        <f t="shared" si="63"/>
        <v>21</v>
      </c>
      <c r="U15">
        <f t="shared" si="12"/>
        <v>0.1454749336144</v>
      </c>
      <c r="V15">
        <f t="shared" si="13"/>
        <v>2.1162956310114087E-2</v>
      </c>
      <c r="W15">
        <f t="shared" ref="W15:X15" si="64">_xlfn.RANK.AVG(E235,E$222:E$276)</f>
        <v>22</v>
      </c>
      <c r="X15">
        <f t="shared" si="64"/>
        <v>21</v>
      </c>
      <c r="Y15">
        <f t="shared" si="15"/>
        <v>0.23083332253759958</v>
      </c>
      <c r="Z15">
        <f t="shared" si="16"/>
        <v>5.3284022793747478E-2</v>
      </c>
    </row>
    <row r="16" spans="1:26" x14ac:dyDescent="0.2">
      <c r="A16" s="2" t="s">
        <v>18</v>
      </c>
      <c r="B16">
        <v>-7.3706746000000001</v>
      </c>
      <c r="C16">
        <v>2.9920819999999999</v>
      </c>
      <c r="D16">
        <v>2.6798870000000002E-3</v>
      </c>
      <c r="E16" s="2">
        <f t="shared" si="0"/>
        <v>0.64776705473400131</v>
      </c>
      <c r="F16" s="3">
        <v>0.76959882999999996</v>
      </c>
      <c r="G16">
        <f t="shared" si="1"/>
        <v>2</v>
      </c>
      <c r="H16">
        <f t="shared" si="2"/>
        <v>3</v>
      </c>
      <c r="I16">
        <f t="shared" si="3"/>
        <v>0.12183177526599864</v>
      </c>
      <c r="J16">
        <f t="shared" si="4"/>
        <v>1.4842981464464798E-2</v>
      </c>
      <c r="K16">
        <f t="shared" ref="K16:L16" si="65">_xlfn.RANK.AVG(E71,E$57:E$111)</f>
        <v>1</v>
      </c>
      <c r="L16">
        <f t="shared" si="65"/>
        <v>2</v>
      </c>
      <c r="M16">
        <f t="shared" si="6"/>
        <v>0.27204816261799958</v>
      </c>
      <c r="N16">
        <f t="shared" si="7"/>
        <v>7.401020278382954E-2</v>
      </c>
      <c r="O16">
        <f t="shared" ref="O16:P16" si="66">_xlfn.RANK.AVG(E126,E$112:E$166)</f>
        <v>1</v>
      </c>
      <c r="P16">
        <f t="shared" si="66"/>
        <v>2</v>
      </c>
      <c r="Q16">
        <f t="shared" si="9"/>
        <v>0.45969590864400178</v>
      </c>
      <c r="R16">
        <f t="shared" si="10"/>
        <v>0.21132032842403442</v>
      </c>
      <c r="S16">
        <f t="shared" ref="S16:T16" si="67">_xlfn.RANK.AVG(E181,E$167:E$221)</f>
        <v>2</v>
      </c>
      <c r="T16">
        <f t="shared" si="67"/>
        <v>3</v>
      </c>
      <c r="U16">
        <f t="shared" si="12"/>
        <v>0.58548467284599992</v>
      </c>
      <c r="V16">
        <f t="shared" si="13"/>
        <v>0.34279230213758755</v>
      </c>
      <c r="W16">
        <f t="shared" ref="W16:X16" si="68">_xlfn.RANK.AVG(E236,E$222:E$276)</f>
        <v>2</v>
      </c>
      <c r="X16">
        <f t="shared" si="68"/>
        <v>3</v>
      </c>
      <c r="Y16">
        <f t="shared" si="15"/>
        <v>0.74242713371399915</v>
      </c>
      <c r="Z16">
        <f t="shared" si="16"/>
        <v>0.55119804887478441</v>
      </c>
    </row>
    <row r="17" spans="1:26" x14ac:dyDescent="0.2">
      <c r="A17" s="2" t="s">
        <v>19</v>
      </c>
      <c r="B17">
        <v>-3.2292109</v>
      </c>
      <c r="C17">
        <v>1.1926763</v>
      </c>
      <c r="D17">
        <v>2.957267E-3</v>
      </c>
      <c r="E17" s="2">
        <f t="shared" si="0"/>
        <v>0.29785136367210008</v>
      </c>
      <c r="F17" s="3">
        <v>0.72532390999999996</v>
      </c>
      <c r="G17">
        <f t="shared" si="1"/>
        <v>5</v>
      </c>
      <c r="H17">
        <f t="shared" si="2"/>
        <v>4</v>
      </c>
      <c r="I17">
        <f t="shared" si="3"/>
        <v>0.42747254632789988</v>
      </c>
      <c r="J17">
        <f t="shared" si="4"/>
        <v>0.1827327778640585</v>
      </c>
      <c r="K17">
        <f t="shared" ref="K17:L17" si="69">_xlfn.RANK.AVG(E72,E$57:E$111)</f>
        <v>7</v>
      </c>
      <c r="L17">
        <f t="shared" si="69"/>
        <v>5</v>
      </c>
      <c r="M17">
        <f t="shared" si="6"/>
        <v>0.59043905145269981</v>
      </c>
      <c r="N17">
        <f t="shared" si="7"/>
        <v>0.34861827348036389</v>
      </c>
      <c r="O17">
        <f t="shared" ref="O17:P17" si="70">_xlfn.RANK.AVG(E127,E$112:E$166)</f>
        <v>10</v>
      </c>
      <c r="P17">
        <f t="shared" si="70"/>
        <v>5</v>
      </c>
      <c r="Q17">
        <f t="shared" si="9"/>
        <v>0.69637291350010022</v>
      </c>
      <c r="R17">
        <f t="shared" si="10"/>
        <v>0.48493523465661809</v>
      </c>
      <c r="S17">
        <f t="shared" ref="S17:T17" si="71">_xlfn.RANK.AVG(E182,E$167:E$221)</f>
        <v>8</v>
      </c>
      <c r="T17">
        <f t="shared" si="71"/>
        <v>5</v>
      </c>
      <c r="U17">
        <f t="shared" si="12"/>
        <v>0.97180551833550033</v>
      </c>
      <c r="V17">
        <f t="shared" si="13"/>
        <v>0.94440596546733047</v>
      </c>
      <c r="W17">
        <f t="shared" ref="W17:X17" si="72">_xlfn.RANK.AVG(E237,E$222:E$276)</f>
        <v>11</v>
      </c>
      <c r="X17">
        <f t="shared" si="72"/>
        <v>5</v>
      </c>
      <c r="Y17">
        <f t="shared" si="15"/>
        <v>1.1489593844134003</v>
      </c>
      <c r="Z17">
        <f t="shared" si="16"/>
        <v>1.3201076670316196</v>
      </c>
    </row>
    <row r="18" spans="1:26" x14ac:dyDescent="0.2">
      <c r="A18" s="2" t="s">
        <v>20</v>
      </c>
      <c r="B18">
        <v>-3.1392992</v>
      </c>
      <c r="C18">
        <v>0.84771879999999999</v>
      </c>
      <c r="D18">
        <v>3.0016510000000001E-3</v>
      </c>
      <c r="E18" s="2">
        <f t="shared" si="0"/>
        <v>-0.59474321626119986</v>
      </c>
      <c r="F18" s="3">
        <v>-0.92760450000000005</v>
      </c>
      <c r="G18">
        <f t="shared" si="1"/>
        <v>34</v>
      </c>
      <c r="H18">
        <f t="shared" si="2"/>
        <v>37</v>
      </c>
      <c r="I18">
        <f t="shared" si="3"/>
        <v>0.3328612837388002</v>
      </c>
      <c r="J18">
        <f t="shared" si="4"/>
        <v>0.11079663421224205</v>
      </c>
      <c r="K18">
        <f t="shared" ref="K18:L18" si="73">_xlfn.RANK.AVG(E73,E$57:E$111)</f>
        <v>39</v>
      </c>
      <c r="L18">
        <f t="shared" si="73"/>
        <v>39</v>
      </c>
      <c r="M18">
        <f t="shared" si="6"/>
        <v>0.27431793991440001</v>
      </c>
      <c r="N18">
        <f t="shared" si="7"/>
        <v>7.525033215888037E-2</v>
      </c>
      <c r="O18">
        <f t="shared" ref="O18:P18" si="74">_xlfn.RANK.AVG(E128,E$112:E$166)</f>
        <v>41</v>
      </c>
      <c r="P18">
        <f t="shared" si="74"/>
        <v>43</v>
      </c>
      <c r="Q18">
        <f t="shared" si="9"/>
        <v>0.29965841173039987</v>
      </c>
      <c r="R18">
        <f t="shared" si="10"/>
        <v>8.9795163720785845E-2</v>
      </c>
      <c r="S18">
        <f t="shared" ref="S18:T18" si="75">_xlfn.RANK.AVG(E183,E$167:E$221)</f>
        <v>41</v>
      </c>
      <c r="T18">
        <f t="shared" si="75"/>
        <v>44</v>
      </c>
      <c r="U18">
        <f t="shared" si="12"/>
        <v>0.2844276624036004</v>
      </c>
      <c r="V18">
        <f t="shared" si="13"/>
        <v>8.0899095140376479E-2</v>
      </c>
      <c r="W18">
        <f t="shared" ref="W18:X18" si="76">_xlfn.RANK.AVG(E238,E$222:E$276)</f>
        <v>45</v>
      </c>
      <c r="X18">
        <f t="shared" si="76"/>
        <v>47</v>
      </c>
      <c r="Y18">
        <f t="shared" si="15"/>
        <v>0.2500390680923999</v>
      </c>
      <c r="Z18">
        <f t="shared" si="16"/>
        <v>6.2519535572515786E-2</v>
      </c>
    </row>
    <row r="19" spans="1:26" x14ac:dyDescent="0.2">
      <c r="A19" s="2" t="s">
        <v>21</v>
      </c>
      <c r="B19">
        <v>-5.1970105000000002</v>
      </c>
      <c r="C19">
        <v>1.9894571999999999</v>
      </c>
      <c r="D19">
        <v>2.1732040000000002E-3</v>
      </c>
      <c r="E19" s="2">
        <f t="shared" si="0"/>
        <v>-0.87351415513119957</v>
      </c>
      <c r="F19" s="3">
        <v>-1.1294839999999999</v>
      </c>
      <c r="G19">
        <f t="shared" si="1"/>
        <v>47</v>
      </c>
      <c r="H19">
        <f t="shared" si="2"/>
        <v>44</v>
      </c>
      <c r="I19">
        <f t="shared" si="3"/>
        <v>0.25596984486880037</v>
      </c>
      <c r="J19">
        <f t="shared" si="4"/>
        <v>6.5520561482157721E-2</v>
      </c>
      <c r="K19">
        <f t="shared" ref="K19:L19" si="77">_xlfn.RANK.AVG(E74,E$57:E$111)</f>
        <v>42</v>
      </c>
      <c r="L19">
        <f t="shared" si="77"/>
        <v>43</v>
      </c>
      <c r="M19">
        <f t="shared" si="6"/>
        <v>0.29558625668959904</v>
      </c>
      <c r="N19">
        <f t="shared" si="7"/>
        <v>8.7371235143769529E-2</v>
      </c>
      <c r="O19">
        <f t="shared" ref="O19:P19" si="78">_xlfn.RANK.AVG(E129,E$112:E$166)</f>
        <v>31</v>
      </c>
      <c r="P19">
        <f t="shared" si="78"/>
        <v>37</v>
      </c>
      <c r="Q19">
        <f t="shared" si="9"/>
        <v>0.36438372181080014</v>
      </c>
      <c r="R19">
        <f t="shared" si="10"/>
        <v>0.13277549672069058</v>
      </c>
      <c r="S19">
        <f t="shared" ref="S19:T19" si="79">_xlfn.RANK.AVG(E184,E$167:E$221)</f>
        <v>23</v>
      </c>
      <c r="T19">
        <f t="shared" si="79"/>
        <v>28</v>
      </c>
      <c r="U19">
        <f t="shared" si="12"/>
        <v>0.43236027603759958</v>
      </c>
      <c r="V19">
        <f t="shared" si="13"/>
        <v>0.1869354082953093</v>
      </c>
      <c r="W19">
        <f t="shared" ref="W19:X19" si="80">_xlfn.RANK.AVG(E239,E$222:E$276)</f>
        <v>7</v>
      </c>
      <c r="X19">
        <f t="shared" si="80"/>
        <v>10</v>
      </c>
      <c r="Y19">
        <f t="shared" si="15"/>
        <v>0.25310310815559989</v>
      </c>
      <c r="Z19">
        <f t="shared" si="16"/>
        <v>6.4061183358025298E-2</v>
      </c>
    </row>
    <row r="20" spans="1:26" x14ac:dyDescent="0.2">
      <c r="A20" s="2" t="s">
        <v>22</v>
      </c>
      <c r="B20">
        <v>-3.7932467000000001</v>
      </c>
      <c r="C20">
        <v>1.318209</v>
      </c>
      <c r="D20">
        <v>2.4204280000000001E-3</v>
      </c>
      <c r="E20" s="2">
        <f t="shared" si="0"/>
        <v>-0.60261672654800025</v>
      </c>
      <c r="F20" s="3">
        <v>-0.91879390000000005</v>
      </c>
      <c r="G20">
        <f t="shared" si="1"/>
        <v>35</v>
      </c>
      <c r="H20">
        <f t="shared" si="2"/>
        <v>36</v>
      </c>
      <c r="I20">
        <f t="shared" si="3"/>
        <v>0.3161771734519998</v>
      </c>
      <c r="J20">
        <f t="shared" si="4"/>
        <v>9.9968005012095976E-2</v>
      </c>
      <c r="K20">
        <f t="shared" ref="K20:L20" si="81">_xlfn.RANK.AVG(E75,E$57:E$111)</f>
        <v>35</v>
      </c>
      <c r="L20">
        <f t="shared" si="81"/>
        <v>38</v>
      </c>
      <c r="M20">
        <f t="shared" si="6"/>
        <v>0.31898134762200003</v>
      </c>
      <c r="N20">
        <f t="shared" si="7"/>
        <v>0.10174910013074723</v>
      </c>
      <c r="O20">
        <f t="shared" ref="O20:P20" si="82">_xlfn.RANK.AVG(E130,E$112:E$166)</f>
        <v>34</v>
      </c>
      <c r="P20">
        <f t="shared" si="82"/>
        <v>36</v>
      </c>
      <c r="Q20">
        <f t="shared" si="9"/>
        <v>0.3121054623830003</v>
      </c>
      <c r="R20">
        <f t="shared" si="10"/>
        <v>9.7409819649306409E-2</v>
      </c>
      <c r="S20">
        <f t="shared" ref="S20:T20" si="83">_xlfn.RANK.AVG(E185,E$167:E$221)</f>
        <v>32</v>
      </c>
      <c r="T20">
        <f t="shared" si="83"/>
        <v>37</v>
      </c>
      <c r="U20">
        <f t="shared" si="12"/>
        <v>0.30908586052199982</v>
      </c>
      <c r="V20">
        <f t="shared" si="13"/>
        <v>9.5534069174625133E-2</v>
      </c>
      <c r="W20">
        <f t="shared" ref="W20:X20" si="84">_xlfn.RANK.AVG(E240,E$222:E$276)</f>
        <v>24</v>
      </c>
      <c r="X20">
        <f t="shared" si="84"/>
        <v>30</v>
      </c>
      <c r="Y20">
        <f t="shared" si="15"/>
        <v>0.24031463367300043</v>
      </c>
      <c r="Z20">
        <f t="shared" si="16"/>
        <v>5.7751123157388395E-2</v>
      </c>
    </row>
    <row r="21" spans="1:26" x14ac:dyDescent="0.2">
      <c r="A21" s="2" t="s">
        <v>23</v>
      </c>
      <c r="B21">
        <v>-5.5717983000000002</v>
      </c>
      <c r="C21">
        <v>1.8862448999999999</v>
      </c>
      <c r="D21">
        <v>2.6319249999999998E-3</v>
      </c>
      <c r="E21" s="2">
        <f t="shared" si="0"/>
        <v>-0.60734319156750072</v>
      </c>
      <c r="F21" s="3">
        <v>-0.82919600000000004</v>
      </c>
      <c r="G21">
        <f t="shared" si="1"/>
        <v>36</v>
      </c>
      <c r="H21">
        <f t="shared" si="2"/>
        <v>30</v>
      </c>
      <c r="I21">
        <f t="shared" si="3"/>
        <v>0.22185280843249933</v>
      </c>
      <c r="J21">
        <f t="shared" si="4"/>
        <v>4.9218668609387242E-2</v>
      </c>
      <c r="K21">
        <f t="shared" ref="K21:L21" si="85">_xlfn.RANK.AVG(E76,E$57:E$111)</f>
        <v>29</v>
      </c>
      <c r="L21">
        <f t="shared" si="85"/>
        <v>28</v>
      </c>
      <c r="M21">
        <f t="shared" si="6"/>
        <v>0.12542650579689979</v>
      </c>
      <c r="N21">
        <f t="shared" si="7"/>
        <v>1.5731808356419737E-2</v>
      </c>
      <c r="O21">
        <f t="shared" ref="O21:P21" si="86">_xlfn.RANK.AVG(E131,E$112:E$166)</f>
        <v>21</v>
      </c>
      <c r="P21">
        <f t="shared" si="86"/>
        <v>15</v>
      </c>
      <c r="Q21">
        <f t="shared" si="9"/>
        <v>0.20564234894150113</v>
      </c>
      <c r="R21">
        <f t="shared" si="10"/>
        <v>4.2288775678178112E-2</v>
      </c>
      <c r="S21">
        <f t="shared" ref="S21:T21" si="87">_xlfn.RANK.AVG(E186,E$167:E$221)</f>
        <v>16</v>
      </c>
      <c r="T21">
        <f t="shared" si="87"/>
        <v>9</v>
      </c>
      <c r="U21">
        <f t="shared" si="12"/>
        <v>0.48639806532650054</v>
      </c>
      <c r="V21">
        <f t="shared" si="13"/>
        <v>0.2365830779533627</v>
      </c>
      <c r="W21">
        <f t="shared" ref="W21:X21" si="88">_xlfn.RANK.AVG(E241,E$222:E$276)</f>
        <v>13</v>
      </c>
      <c r="X21">
        <f t="shared" si="88"/>
        <v>9</v>
      </c>
      <c r="Y21">
        <f t="shared" si="15"/>
        <v>0.77623447221980024</v>
      </c>
      <c r="Z21">
        <f t="shared" si="16"/>
        <v>0.60253995586235187</v>
      </c>
    </row>
    <row r="22" spans="1:26" x14ac:dyDescent="0.2">
      <c r="A22" s="2" t="s">
        <v>24</v>
      </c>
      <c r="B22">
        <v>-6.783925</v>
      </c>
      <c r="C22">
        <v>2.328891</v>
      </c>
      <c r="D22">
        <v>2.679528E-3</v>
      </c>
      <c r="E22" s="2">
        <f t="shared" si="0"/>
        <v>-0.54359635655199945</v>
      </c>
      <c r="F22" s="3">
        <v>-0.91579089999999996</v>
      </c>
      <c r="G22">
        <f t="shared" si="1"/>
        <v>32</v>
      </c>
      <c r="H22">
        <f t="shared" si="2"/>
        <v>35</v>
      </c>
      <c r="I22">
        <f t="shared" si="3"/>
        <v>0.37219454344800051</v>
      </c>
      <c r="J22">
        <f t="shared" si="4"/>
        <v>0.13852877817246553</v>
      </c>
      <c r="K22">
        <f t="shared" ref="K22:L22" si="89">_xlfn.RANK.AVG(E77,E$57:E$111)</f>
        <v>17</v>
      </c>
      <c r="L22">
        <f t="shared" si="89"/>
        <v>27</v>
      </c>
      <c r="M22">
        <f t="shared" si="6"/>
        <v>0.62453559904100064</v>
      </c>
      <c r="N22">
        <f t="shared" si="7"/>
        <v>0.39004471446950151</v>
      </c>
      <c r="O22">
        <f t="shared" ref="O22:P22" si="90">_xlfn.RANK.AVG(E132,E$112:E$166)</f>
        <v>6</v>
      </c>
      <c r="P22">
        <f t="shared" si="90"/>
        <v>22</v>
      </c>
      <c r="Q22">
        <f t="shared" si="9"/>
        <v>0.83137652502700043</v>
      </c>
      <c r="R22">
        <f t="shared" si="10"/>
        <v>0.69118692636597068</v>
      </c>
      <c r="S22">
        <f t="shared" ref="S22:T22" si="91">_xlfn.RANK.AVG(E187,E$167:E$221)</f>
        <v>5</v>
      </c>
      <c r="T22">
        <f t="shared" si="91"/>
        <v>20</v>
      </c>
      <c r="U22">
        <f t="shared" si="12"/>
        <v>0.96328860802700067</v>
      </c>
      <c r="V22">
        <f t="shared" si="13"/>
        <v>0.92792494235459655</v>
      </c>
      <c r="W22">
        <f t="shared" ref="W22:X22" si="92">_xlfn.RANK.AVG(E242,E$222:E$276)</f>
        <v>6</v>
      </c>
      <c r="X22">
        <f t="shared" si="92"/>
        <v>23</v>
      </c>
      <c r="Y22">
        <f t="shared" si="15"/>
        <v>1.0182205942959994</v>
      </c>
      <c r="Z22">
        <f t="shared" si="16"/>
        <v>1.0367731786484982</v>
      </c>
    </row>
    <row r="23" spans="1:26" x14ac:dyDescent="0.2">
      <c r="A23" s="2" t="s">
        <v>25</v>
      </c>
      <c r="B23">
        <v>-5.7905626000000003</v>
      </c>
      <c r="C23">
        <v>1.9733955999999999</v>
      </c>
      <c r="D23">
        <v>2.8356729999999999E-3</v>
      </c>
      <c r="E23" s="2">
        <f t="shared" si="0"/>
        <v>-0.19465797876120039</v>
      </c>
      <c r="F23" s="3">
        <v>-0.42617820000000001</v>
      </c>
      <c r="G23">
        <f t="shared" si="1"/>
        <v>18</v>
      </c>
      <c r="H23">
        <f t="shared" si="2"/>
        <v>17</v>
      </c>
      <c r="I23">
        <f t="shared" si="3"/>
        <v>0.23152022123879962</v>
      </c>
      <c r="J23">
        <f t="shared" si="4"/>
        <v>5.3601612842462724E-2</v>
      </c>
      <c r="K23">
        <f t="shared" ref="K23:L23" si="93">_xlfn.RANK.AVG(E78,E$57:E$111)</f>
        <v>22</v>
      </c>
      <c r="L23">
        <f t="shared" si="93"/>
        <v>21</v>
      </c>
      <c r="M23">
        <f t="shared" si="6"/>
        <v>0.16628148298959894</v>
      </c>
      <c r="N23">
        <f t="shared" si="7"/>
        <v>2.764953158522028E-2</v>
      </c>
      <c r="O23">
        <f t="shared" ref="O23:P23" si="94">_xlfn.RANK.AVG(E133,E$112:E$166)</f>
        <v>19</v>
      </c>
      <c r="P23">
        <f t="shared" si="94"/>
        <v>16</v>
      </c>
      <c r="Q23">
        <f t="shared" si="9"/>
        <v>0.1153307625784008</v>
      </c>
      <c r="R23">
        <f t="shared" si="10"/>
        <v>1.3301184796915454E-2</v>
      </c>
      <c r="S23">
        <f t="shared" ref="S23:T23" si="95">_xlfn.RANK.AVG(E188,E$167:E$221)</f>
        <v>18</v>
      </c>
      <c r="T23">
        <f t="shared" si="95"/>
        <v>12</v>
      </c>
      <c r="U23">
        <f t="shared" si="12"/>
        <v>0.31286526885840071</v>
      </c>
      <c r="V23">
        <f t="shared" si="13"/>
        <v>9.7884676457839367E-2</v>
      </c>
      <c r="W23">
        <f t="shared" ref="W23:X23" si="96">_xlfn.RANK.AVG(E243,E$222:E$276)</f>
        <v>18</v>
      </c>
      <c r="X23">
        <f t="shared" si="96"/>
        <v>12</v>
      </c>
      <c r="Y23">
        <f t="shared" si="15"/>
        <v>0.46964335885000086</v>
      </c>
      <c r="Z23">
        <f t="shared" si="16"/>
        <v>0.22056488451191067</v>
      </c>
    </row>
    <row r="24" spans="1:26" x14ac:dyDescent="0.2">
      <c r="A24" s="2" t="s">
        <v>26</v>
      </c>
      <c r="B24">
        <v>-2.7593185999999998</v>
      </c>
      <c r="C24">
        <v>0.61838879999999996</v>
      </c>
      <c r="D24">
        <v>2.7463470000000001E-3</v>
      </c>
      <c r="E24" s="2">
        <f t="shared" si="0"/>
        <v>-1.0610083742864</v>
      </c>
      <c r="F24" s="3">
        <v>-1.4163413</v>
      </c>
      <c r="G24">
        <f t="shared" si="1"/>
        <v>49</v>
      </c>
      <c r="H24">
        <f t="shared" si="2"/>
        <v>51</v>
      </c>
      <c r="I24">
        <f t="shared" si="3"/>
        <v>0.35533292571359998</v>
      </c>
      <c r="J24">
        <f t="shared" si="4"/>
        <v>0.12626148809618676</v>
      </c>
      <c r="K24">
        <f t="shared" ref="K24:L24" si="97">_xlfn.RANK.AVG(E79,E$57:E$111)</f>
        <v>51</v>
      </c>
      <c r="L24">
        <f t="shared" si="97"/>
        <v>51</v>
      </c>
      <c r="M24">
        <f t="shared" si="6"/>
        <v>0.29219204833440005</v>
      </c>
      <c r="N24">
        <f t="shared" si="7"/>
        <v>8.5376193109852366E-2</v>
      </c>
      <c r="O24">
        <f t="shared" ref="O24:P24" si="98">_xlfn.RANK.AVG(E134,E$112:E$166)</f>
        <v>50</v>
      </c>
      <c r="P24">
        <f t="shared" si="98"/>
        <v>50</v>
      </c>
      <c r="Q24">
        <f t="shared" si="9"/>
        <v>0.20150060245440016</v>
      </c>
      <c r="R24">
        <f t="shared" si="10"/>
        <v>4.0602492789486216E-2</v>
      </c>
      <c r="S24">
        <f t="shared" ref="S24:T24" si="99">_xlfn.RANK.AVG(E189,E$167:E$221)</f>
        <v>53</v>
      </c>
      <c r="T24">
        <f t="shared" si="99"/>
        <v>49</v>
      </c>
      <c r="U24">
        <f t="shared" si="12"/>
        <v>7.5801321590399873E-2</v>
      </c>
      <c r="V24">
        <f t="shared" si="13"/>
        <v>5.7458403548512216E-3</v>
      </c>
      <c r="W24">
        <f t="shared" ref="W24:X24" si="100">_xlfn.RANK.AVG(E244,E$222:E$276)</f>
        <v>52</v>
      </c>
      <c r="X24">
        <f t="shared" si="100"/>
        <v>48</v>
      </c>
      <c r="Y24">
        <f t="shared" si="15"/>
        <v>2.6021592019200068E-2</v>
      </c>
      <c r="Z24">
        <f t="shared" si="16"/>
        <v>6.7712325121369672E-4</v>
      </c>
    </row>
    <row r="25" spans="1:26" x14ac:dyDescent="0.2">
      <c r="A25" s="2" t="s">
        <v>27</v>
      </c>
      <c r="B25">
        <v>-3.3403757000000001</v>
      </c>
      <c r="C25">
        <v>0.89943653000000001</v>
      </c>
      <c r="D25">
        <v>3.1933579999999999E-3</v>
      </c>
      <c r="E25" s="2">
        <f t="shared" si="0"/>
        <v>-0.46815286143226009</v>
      </c>
      <c r="F25" s="3">
        <v>-0.81418550000000001</v>
      </c>
      <c r="G25">
        <f t="shared" si="1"/>
        <v>25</v>
      </c>
      <c r="H25">
        <f t="shared" si="2"/>
        <v>29</v>
      </c>
      <c r="I25">
        <f t="shared" si="3"/>
        <v>0.34603263856773991</v>
      </c>
      <c r="J25">
        <f t="shared" si="4"/>
        <v>0.11973858695415213</v>
      </c>
      <c r="K25">
        <f t="shared" ref="K25:L25" si="101">_xlfn.RANK.AVG(E80,E$57:E$111)</f>
        <v>34</v>
      </c>
      <c r="L25">
        <f t="shared" si="101"/>
        <v>36</v>
      </c>
      <c r="M25">
        <f t="shared" si="6"/>
        <v>0.29773724236969001</v>
      </c>
      <c r="N25">
        <f t="shared" si="7"/>
        <v>8.8647465493907535E-2</v>
      </c>
      <c r="O25">
        <f t="shared" ref="O25:P25" si="102">_xlfn.RANK.AVG(E135,E$112:E$166)</f>
        <v>39</v>
      </c>
      <c r="P25">
        <f t="shared" si="102"/>
        <v>42</v>
      </c>
      <c r="Q25">
        <f t="shared" si="9"/>
        <v>0.3257392950342799</v>
      </c>
      <c r="R25">
        <f t="shared" si="10"/>
        <v>0.10610608832942964</v>
      </c>
      <c r="S25">
        <f t="shared" ref="S25:T25" si="103">_xlfn.RANK.AVG(E190,E$167:E$221)</f>
        <v>39</v>
      </c>
      <c r="T25">
        <f t="shared" si="103"/>
        <v>43</v>
      </c>
      <c r="U25">
        <f t="shared" si="12"/>
        <v>0.28093581260448008</v>
      </c>
      <c r="V25">
        <f t="shared" si="13"/>
        <v>7.8924930803739551E-2</v>
      </c>
      <c r="W25">
        <f t="shared" ref="W25:X25" si="104">_xlfn.RANK.AVG(E245,E$222:E$276)</f>
        <v>46</v>
      </c>
      <c r="X25">
        <f t="shared" si="104"/>
        <v>49</v>
      </c>
      <c r="Y25">
        <f t="shared" si="15"/>
        <v>0.25910661874602992</v>
      </c>
      <c r="Z25">
        <f t="shared" si="16"/>
        <v>6.7136239878000506E-2</v>
      </c>
    </row>
    <row r="26" spans="1:26" x14ac:dyDescent="0.2">
      <c r="A26" s="2" t="s">
        <v>28</v>
      </c>
      <c r="B26">
        <v>-7.0837370000000002</v>
      </c>
      <c r="C26">
        <v>2.8718987</v>
      </c>
      <c r="D26">
        <v>2.687811E-3</v>
      </c>
      <c r="E26" s="2">
        <f t="shared" si="0"/>
        <v>0.63538391674570072</v>
      </c>
      <c r="F26" s="3">
        <v>0.82549037000000003</v>
      </c>
      <c r="G26">
        <f t="shared" si="1"/>
        <v>3</v>
      </c>
      <c r="H26">
        <f t="shared" si="2"/>
        <v>2</v>
      </c>
      <c r="I26">
        <f t="shared" si="3"/>
        <v>0.19010645325429931</v>
      </c>
      <c r="J26">
        <f t="shared" si="4"/>
        <v>3.6140463568929089E-2</v>
      </c>
      <c r="K26">
        <f t="shared" ref="K26:L26" si="105">_xlfn.RANK.AVG(E81,E$57:E$111)</f>
        <v>2</v>
      </c>
      <c r="L26">
        <f t="shared" si="105"/>
        <v>4</v>
      </c>
      <c r="M26">
        <f t="shared" si="6"/>
        <v>0.16640978524629979</v>
      </c>
      <c r="N26">
        <f t="shared" si="7"/>
        <v>2.7692216625719617E-2</v>
      </c>
      <c r="O26">
        <f t="shared" ref="O26:P26" si="106">_xlfn.RANK.AVG(E136,E$112:E$166)</f>
        <v>2</v>
      </c>
      <c r="P26">
        <f t="shared" si="106"/>
        <v>3</v>
      </c>
      <c r="Q26">
        <f t="shared" si="9"/>
        <v>0.26733034383630017</v>
      </c>
      <c r="R26">
        <f t="shared" si="10"/>
        <v>7.1465512735634465E-2</v>
      </c>
      <c r="S26">
        <f t="shared" ref="S26:T26" si="107">_xlfn.RANK.AVG(E191,E$167:E$221)</f>
        <v>1</v>
      </c>
      <c r="T26">
        <f t="shared" si="107"/>
        <v>2</v>
      </c>
      <c r="U26">
        <f t="shared" si="12"/>
        <v>0.46635315088989904</v>
      </c>
      <c r="V26">
        <f t="shared" si="13"/>
        <v>0.21748526134493695</v>
      </c>
      <c r="W26">
        <f t="shared" ref="W26:X26" si="108">_xlfn.RANK.AVG(E246,E$222:E$276)</f>
        <v>1</v>
      </c>
      <c r="X26">
        <f t="shared" si="108"/>
        <v>2</v>
      </c>
      <c r="Y26">
        <f t="shared" si="15"/>
        <v>0.88120887448959895</v>
      </c>
      <c r="Z26">
        <f t="shared" si="16"/>
        <v>0.77652908047922575</v>
      </c>
    </row>
    <row r="27" spans="1:26" x14ac:dyDescent="0.2">
      <c r="A27" s="2" t="s">
        <v>29</v>
      </c>
      <c r="B27">
        <v>-2.9766089999999998</v>
      </c>
      <c r="C27">
        <v>0.87429860000000004</v>
      </c>
      <c r="D27">
        <v>2.5420709999999999E-3</v>
      </c>
      <c r="E27" s="2">
        <f t="shared" si="0"/>
        <v>-0.75407988359939981</v>
      </c>
      <c r="F27" s="3">
        <v>-1.1394343</v>
      </c>
      <c r="G27">
        <f t="shared" si="1"/>
        <v>44</v>
      </c>
      <c r="H27">
        <f t="shared" si="2"/>
        <v>45</v>
      </c>
      <c r="I27">
        <f t="shared" si="3"/>
        <v>0.3853544164006002</v>
      </c>
      <c r="J27">
        <f t="shared" si="4"/>
        <v>0.14849802623944716</v>
      </c>
      <c r="K27">
        <f t="shared" ref="K27:L27" si="109">_xlfn.RANK.AVG(E82,E$57:E$111)</f>
        <v>44</v>
      </c>
      <c r="L27">
        <f t="shared" si="109"/>
        <v>45</v>
      </c>
      <c r="M27">
        <f t="shared" si="6"/>
        <v>0.35868018605060037</v>
      </c>
      <c r="N27">
        <f t="shared" si="7"/>
        <v>0.1286514758652933</v>
      </c>
      <c r="O27">
        <f t="shared" ref="O27:P27" si="110">_xlfn.RANK.AVG(E137,E$112:E$166)</f>
        <v>44</v>
      </c>
      <c r="P27">
        <f t="shared" si="110"/>
        <v>46</v>
      </c>
      <c r="Q27">
        <f t="shared" si="9"/>
        <v>0.3290581641320004</v>
      </c>
      <c r="R27">
        <f t="shared" si="10"/>
        <v>0.10827927538192252</v>
      </c>
      <c r="S27">
        <f t="shared" ref="S27:T27" si="111">_xlfn.RANK.AVG(E192,E$167:E$221)</f>
        <v>47</v>
      </c>
      <c r="T27">
        <f t="shared" si="111"/>
        <v>48</v>
      </c>
      <c r="U27">
        <f t="shared" si="12"/>
        <v>0.30321325118300013</v>
      </c>
      <c r="V27">
        <f t="shared" si="13"/>
        <v>9.193827569296513E-2</v>
      </c>
      <c r="W27">
        <f t="shared" ref="W27:X27" si="112">_xlfn.RANK.AVG(E247,E$222:E$276)</f>
        <v>42</v>
      </c>
      <c r="X27">
        <f t="shared" si="112"/>
        <v>42</v>
      </c>
      <c r="Y27">
        <f t="shared" si="15"/>
        <v>0.18495492869879981</v>
      </c>
      <c r="Z27">
        <f t="shared" si="16"/>
        <v>3.4208325649978125E-2</v>
      </c>
    </row>
    <row r="28" spans="1:26" x14ac:dyDescent="0.2">
      <c r="A28" s="2" t="s">
        <v>30</v>
      </c>
      <c r="B28">
        <v>-2.2147076000000001</v>
      </c>
      <c r="C28">
        <v>0.38829472999999998</v>
      </c>
      <c r="D28">
        <v>3.376553E-3</v>
      </c>
      <c r="E28" s="2">
        <f t="shared" si="0"/>
        <v>-0.90360986453431025</v>
      </c>
      <c r="F28" s="3">
        <v>-1.1612327</v>
      </c>
      <c r="G28">
        <f t="shared" si="1"/>
        <v>48</v>
      </c>
      <c r="H28">
        <f t="shared" si="2"/>
        <v>46</v>
      </c>
      <c r="I28">
        <f t="shared" si="3"/>
        <v>0.25762283546568976</v>
      </c>
      <c r="J28">
        <f t="shared" si="4"/>
        <v>6.636952535338185E-2</v>
      </c>
      <c r="K28">
        <f t="shared" ref="K28:L28" si="113">_xlfn.RANK.AVG(E83,E$57:E$111)</f>
        <v>48</v>
      </c>
      <c r="L28">
        <f t="shared" si="113"/>
        <v>46</v>
      </c>
      <c r="M28">
        <f t="shared" si="6"/>
        <v>0.19960343623428956</v>
      </c>
      <c r="N28">
        <f t="shared" si="7"/>
        <v>3.9841531756536097E-2</v>
      </c>
      <c r="O28">
        <f t="shared" ref="O28:P28" si="114">_xlfn.RANK.AVG(E138,E$112:E$166)</f>
        <v>47</v>
      </c>
      <c r="P28">
        <f t="shared" si="114"/>
        <v>40</v>
      </c>
      <c r="Q28">
        <f t="shared" si="9"/>
        <v>2.3416264037097179E-3</v>
      </c>
      <c r="R28">
        <f t="shared" si="10"/>
        <v>5.4832142145505066E-6</v>
      </c>
      <c r="S28">
        <f t="shared" ref="S28:T28" si="115">_xlfn.RANK.AVG(E193,E$167:E$221)</f>
        <v>45</v>
      </c>
      <c r="T28">
        <f t="shared" si="115"/>
        <v>34</v>
      </c>
      <c r="U28">
        <f t="shared" si="12"/>
        <v>0.23854372110357006</v>
      </c>
      <c r="V28">
        <f t="shared" si="13"/>
        <v>5.6903106877937815E-2</v>
      </c>
      <c r="W28">
        <f t="shared" ref="W28:X28" si="116">_xlfn.RANK.AVG(E248,E$222:E$276)</f>
        <v>43</v>
      </c>
      <c r="X28">
        <f t="shared" si="116"/>
        <v>28</v>
      </c>
      <c r="Y28">
        <f t="shared" si="15"/>
        <v>0.60784347359221058</v>
      </c>
      <c r="Z28">
        <f t="shared" si="16"/>
        <v>0.36947368838864442</v>
      </c>
    </row>
    <row r="29" spans="1:26" x14ac:dyDescent="0.2">
      <c r="A29" s="2" t="s">
        <v>31</v>
      </c>
      <c r="B29">
        <v>-3.4154116999999999</v>
      </c>
      <c r="C29">
        <v>1.1469978000000001</v>
      </c>
      <c r="D29">
        <v>2.543558E-3</v>
      </c>
      <c r="E29" s="2">
        <f t="shared" si="0"/>
        <v>-0.49795626982759966</v>
      </c>
      <c r="F29" s="3">
        <v>-0.77089249999999998</v>
      </c>
      <c r="G29">
        <f t="shared" si="1"/>
        <v>27</v>
      </c>
      <c r="H29">
        <f t="shared" si="2"/>
        <v>26</v>
      </c>
      <c r="I29">
        <f t="shared" si="3"/>
        <v>0.27293623017240032</v>
      </c>
      <c r="J29">
        <f t="shared" si="4"/>
        <v>7.4494185740721489E-2</v>
      </c>
      <c r="K29">
        <f t="shared" ref="K29:L29" si="117">_xlfn.RANK.AVG(E84,E$57:E$111)</f>
        <v>23</v>
      </c>
      <c r="L29">
        <f t="shared" si="117"/>
        <v>29</v>
      </c>
      <c r="M29">
        <f t="shared" si="6"/>
        <v>0.30618419635240041</v>
      </c>
      <c r="N29">
        <f t="shared" si="7"/>
        <v>9.3748762095965291E-2</v>
      </c>
      <c r="O29">
        <f t="shared" ref="O29:P29" si="118">_xlfn.RANK.AVG(E139,E$112:E$166)</f>
        <v>22</v>
      </c>
      <c r="P29">
        <f t="shared" si="118"/>
        <v>23</v>
      </c>
      <c r="Q29">
        <f t="shared" si="9"/>
        <v>0.26369560061240049</v>
      </c>
      <c r="R29">
        <f t="shared" si="10"/>
        <v>6.9535369782334627E-2</v>
      </c>
      <c r="S29">
        <f t="shared" ref="S29:T29" si="119">_xlfn.RANK.AVG(E194,E$167:E$221)</f>
        <v>21</v>
      </c>
      <c r="T29">
        <f t="shared" si="119"/>
        <v>23</v>
      </c>
      <c r="U29">
        <f t="shared" si="12"/>
        <v>0.11531874662260044</v>
      </c>
      <c r="V29">
        <f t="shared" si="13"/>
        <v>1.3298413322607521E-2</v>
      </c>
      <c r="W29">
        <f t="shared" ref="W29:X29" si="120">_xlfn.RANK.AVG(E249,E$222:E$276)</f>
        <v>23</v>
      </c>
      <c r="X29">
        <f t="shared" si="120"/>
        <v>29</v>
      </c>
      <c r="Y29">
        <f t="shared" si="15"/>
        <v>0.1653391061354002</v>
      </c>
      <c r="Z29">
        <f t="shared" si="16"/>
        <v>2.7337020017653132E-2</v>
      </c>
    </row>
    <row r="30" spans="1:26" x14ac:dyDescent="0.2">
      <c r="A30" s="2" t="s">
        <v>32</v>
      </c>
      <c r="B30">
        <v>-4.0942970000000001</v>
      </c>
      <c r="C30">
        <v>1.4736209</v>
      </c>
      <c r="D30">
        <v>2.4186720000000002E-3</v>
      </c>
      <c r="E30" s="2">
        <f t="shared" si="0"/>
        <v>-0.53009139055519983</v>
      </c>
      <c r="F30" s="3">
        <v>-0.67668349999999999</v>
      </c>
      <c r="G30">
        <f t="shared" si="1"/>
        <v>29</v>
      </c>
      <c r="H30">
        <f t="shared" si="2"/>
        <v>25</v>
      </c>
      <c r="I30">
        <f t="shared" si="3"/>
        <v>0.14659210944480017</v>
      </c>
      <c r="J30">
        <f t="shared" si="4"/>
        <v>2.1489246551476271E-2</v>
      </c>
      <c r="K30">
        <f t="shared" ref="K30:L30" si="121">_xlfn.RANK.AVG(E85,E$57:E$111)</f>
        <v>31</v>
      </c>
      <c r="L30">
        <f t="shared" si="121"/>
        <v>31</v>
      </c>
      <c r="M30">
        <f t="shared" si="6"/>
        <v>0.18837872916219978</v>
      </c>
      <c r="N30">
        <f t="shared" si="7"/>
        <v>3.5486545600765418E-2</v>
      </c>
      <c r="O30">
        <f t="shared" ref="O30:P30" si="122">_xlfn.RANK.AVG(E140,E$112:E$166)</f>
        <v>25</v>
      </c>
      <c r="P30">
        <f t="shared" si="122"/>
        <v>26</v>
      </c>
      <c r="Q30">
        <f t="shared" si="9"/>
        <v>0.20632681045220017</v>
      </c>
      <c r="R30">
        <f t="shared" si="10"/>
        <v>4.2570752711378133E-2</v>
      </c>
      <c r="S30">
        <f t="shared" ref="S30:T30" si="123">_xlfn.RANK.AVG(E195,E$167:E$221)</f>
        <v>25</v>
      </c>
      <c r="T30">
        <f t="shared" si="123"/>
        <v>26</v>
      </c>
      <c r="U30">
        <f t="shared" si="12"/>
        <v>0.21121560810589995</v>
      </c>
      <c r="V30">
        <f t="shared" si="13"/>
        <v>4.4612033107545114E-2</v>
      </c>
      <c r="W30">
        <f t="shared" ref="W30:X30" si="124">_xlfn.RANK.AVG(E250,E$222:E$276)</f>
        <v>28</v>
      </c>
      <c r="X30">
        <f t="shared" si="124"/>
        <v>31</v>
      </c>
      <c r="Y30">
        <f t="shared" si="15"/>
        <v>0.20891377264419958</v>
      </c>
      <c r="Z30">
        <f t="shared" si="16"/>
        <v>4.3644964400432314E-2</v>
      </c>
    </row>
    <row r="31" spans="1:26" x14ac:dyDescent="0.2">
      <c r="A31" s="2" t="s">
        <v>33</v>
      </c>
      <c r="B31">
        <v>-2.6748029999999998</v>
      </c>
      <c r="C31">
        <v>0.7885704</v>
      </c>
      <c r="D31">
        <v>3.2856909999999999E-3</v>
      </c>
      <c r="E31" s="2">
        <f t="shared" si="0"/>
        <v>-8.3804333853600088E-2</v>
      </c>
      <c r="F31" s="3">
        <v>-0.1187835</v>
      </c>
      <c r="G31">
        <f t="shared" si="1"/>
        <v>15</v>
      </c>
      <c r="H31">
        <f t="shared" si="2"/>
        <v>12</v>
      </c>
      <c r="I31">
        <f t="shared" si="3"/>
        <v>3.4979166146399912E-2</v>
      </c>
      <c r="J31">
        <f t="shared" si="4"/>
        <v>1.2235420642974497E-3</v>
      </c>
      <c r="K31">
        <f t="shared" ref="K31:L31" si="125">_xlfn.RANK.AVG(E86,E$57:E$111)</f>
        <v>18</v>
      </c>
      <c r="L31">
        <f t="shared" si="125"/>
        <v>16</v>
      </c>
      <c r="M31">
        <f t="shared" si="6"/>
        <v>2.254968121680001E-2</v>
      </c>
      <c r="N31">
        <f t="shared" si="7"/>
        <v>5.0848812297930315E-4</v>
      </c>
      <c r="O31">
        <f t="shared" ref="O31:P31" si="126">_xlfn.RANK.AVG(E141,E$112:E$166)</f>
        <v>23</v>
      </c>
      <c r="P31">
        <f t="shared" si="126"/>
        <v>21</v>
      </c>
      <c r="Q31">
        <f t="shared" si="9"/>
        <v>6.8296174472003424E-3</v>
      </c>
      <c r="R31">
        <f t="shared" si="10"/>
        <v>4.6643674475103319E-5</v>
      </c>
      <c r="S31">
        <f t="shared" ref="S31:T31" si="127">_xlfn.RANK.AVG(E196,E$167:E$221)</f>
        <v>27</v>
      </c>
      <c r="T31">
        <f t="shared" si="127"/>
        <v>25</v>
      </c>
      <c r="U31">
        <f t="shared" si="12"/>
        <v>2.4693209280000905E-3</v>
      </c>
      <c r="V31">
        <f t="shared" si="13"/>
        <v>6.097545845459228E-6</v>
      </c>
      <c r="W31">
        <f t="shared" ref="W31:X31" si="128">_xlfn.RANK.AVG(E251,E$222:E$276)</f>
        <v>31</v>
      </c>
      <c r="X31">
        <f t="shared" si="128"/>
        <v>33</v>
      </c>
      <c r="Y31">
        <f t="shared" si="15"/>
        <v>1.2894996459199809E-2</v>
      </c>
      <c r="Z31">
        <f t="shared" si="16"/>
        <v>1.6628093368277561E-4</v>
      </c>
    </row>
    <row r="32" spans="1:26" x14ac:dyDescent="0.2">
      <c r="A32" s="2" t="s">
        <v>34</v>
      </c>
      <c r="B32">
        <v>-2.6930209999999999</v>
      </c>
      <c r="C32">
        <v>0.70985670000000001</v>
      </c>
      <c r="D32">
        <v>2.7140720000000001E-3</v>
      </c>
      <c r="E32" s="2">
        <f t="shared" si="0"/>
        <v>-0.76641880651759964</v>
      </c>
      <c r="F32" s="3">
        <v>-1.255617</v>
      </c>
      <c r="G32">
        <f t="shared" si="1"/>
        <v>45</v>
      </c>
      <c r="H32">
        <f t="shared" si="2"/>
        <v>47</v>
      </c>
      <c r="I32">
        <f t="shared" si="3"/>
        <v>0.48919819348240035</v>
      </c>
      <c r="J32">
        <f t="shared" si="4"/>
        <v>0.23931487250644401</v>
      </c>
      <c r="K32">
        <f t="shared" ref="K32:L32" si="129">_xlfn.RANK.AVG(E87,E$57:E$111)</f>
        <v>45</v>
      </c>
      <c r="L32">
        <f t="shared" si="129"/>
        <v>49</v>
      </c>
      <c r="M32">
        <f t="shared" si="6"/>
        <v>0.46670794472370014</v>
      </c>
      <c r="N32">
        <f t="shared" si="7"/>
        <v>0.21781630566822036</v>
      </c>
      <c r="O32">
        <f t="shared" ref="O32:P32" si="130">_xlfn.RANK.AVG(E142,E$112:E$166)</f>
        <v>45</v>
      </c>
      <c r="P32">
        <f t="shared" si="130"/>
        <v>52</v>
      </c>
      <c r="Q32">
        <f t="shared" si="9"/>
        <v>0.44442884387280035</v>
      </c>
      <c r="R32">
        <f t="shared" si="10"/>
        <v>0.19751699726611394</v>
      </c>
      <c r="S32">
        <f t="shared" ref="S32:T32" si="131">_xlfn.RANK.AVG(E197,E$167:E$221)</f>
        <v>44</v>
      </c>
      <c r="T32">
        <f t="shared" si="131"/>
        <v>46</v>
      </c>
      <c r="U32">
        <f t="shared" si="12"/>
        <v>0.35804604187200018</v>
      </c>
      <c r="V32">
        <f t="shared" si="13"/>
        <v>0.12819696810020612</v>
      </c>
      <c r="W32">
        <f t="shared" ref="W32:X32" si="132">_xlfn.RANK.AVG(E252,E$222:E$276)</f>
        <v>47</v>
      </c>
      <c r="X32">
        <f t="shared" si="132"/>
        <v>50</v>
      </c>
      <c r="Y32">
        <f t="shared" si="15"/>
        <v>0.27950952025850029</v>
      </c>
      <c r="Z32">
        <f t="shared" si="16"/>
        <v>7.8125571915136985E-2</v>
      </c>
    </row>
    <row r="33" spans="1:26" x14ac:dyDescent="0.2">
      <c r="A33" s="2" t="s">
        <v>35</v>
      </c>
      <c r="B33">
        <v>-2.5659274999999999</v>
      </c>
      <c r="C33">
        <v>0.64635043999999997</v>
      </c>
      <c r="D33">
        <v>3.029477E-3</v>
      </c>
      <c r="E33" s="2">
        <f t="shared" si="0"/>
        <v>-0.60782370808011987</v>
      </c>
      <c r="F33" s="3">
        <v>-0.91479189999999999</v>
      </c>
      <c r="G33">
        <f t="shared" si="1"/>
        <v>37</v>
      </c>
      <c r="H33">
        <f t="shared" si="2"/>
        <v>34</v>
      </c>
      <c r="I33">
        <f t="shared" si="3"/>
        <v>0.30696819191988012</v>
      </c>
      <c r="J33">
        <f t="shared" si="4"/>
        <v>9.4229470850560354E-2</v>
      </c>
      <c r="K33">
        <f t="shared" ref="K33:L33" si="133">_xlfn.RANK.AVG(E88,E$57:E$111)</f>
        <v>41</v>
      </c>
      <c r="L33">
        <f t="shared" si="133"/>
        <v>41</v>
      </c>
      <c r="M33">
        <f t="shared" si="6"/>
        <v>0.29556526603151989</v>
      </c>
      <c r="N33">
        <f t="shared" si="7"/>
        <v>8.7358826484283128E-2</v>
      </c>
      <c r="O33">
        <f t="shared" ref="O33:P33" si="134">_xlfn.RANK.AVG(E143,E$112:E$166)</f>
        <v>42</v>
      </c>
      <c r="P33">
        <f t="shared" si="134"/>
        <v>41</v>
      </c>
      <c r="Q33">
        <f t="shared" si="9"/>
        <v>0.22874669642611989</v>
      </c>
      <c r="R33">
        <f t="shared" si="10"/>
        <v>5.2325051125863449E-2</v>
      </c>
      <c r="S33">
        <f t="shared" ref="S33:T33" si="135">_xlfn.RANK.AVG(E198,E$167:E$221)</f>
        <v>40</v>
      </c>
      <c r="T33">
        <f t="shared" si="135"/>
        <v>41</v>
      </c>
      <c r="U33">
        <f t="shared" si="12"/>
        <v>0.20174662162279977</v>
      </c>
      <c r="V33">
        <f t="shared" si="13"/>
        <v>4.0701699336213142E-2</v>
      </c>
      <c r="W33">
        <f t="shared" ref="W33:X33" si="136">_xlfn.RANK.AVG(E253,E$222:E$276)</f>
        <v>27</v>
      </c>
      <c r="X33">
        <f t="shared" si="136"/>
        <v>25</v>
      </c>
      <c r="Y33">
        <f t="shared" si="15"/>
        <v>0.16296494377007975</v>
      </c>
      <c r="Z33">
        <f t="shared" si="16"/>
        <v>2.6557572897985254E-2</v>
      </c>
    </row>
    <row r="34" spans="1:26" x14ac:dyDescent="0.2">
      <c r="A34" s="2" t="s">
        <v>36</v>
      </c>
      <c r="B34">
        <v>-1.0580162</v>
      </c>
      <c r="C34">
        <v>0.18161646000000001</v>
      </c>
      <c r="D34">
        <v>3.1933579999999999E-3</v>
      </c>
      <c r="E34" s="2">
        <f t="shared" si="0"/>
        <v>-0.47804982452732003</v>
      </c>
      <c r="F34" s="3">
        <v>-1.0384583999999999</v>
      </c>
      <c r="G34">
        <f t="shared" si="1"/>
        <v>26</v>
      </c>
      <c r="H34">
        <f t="shared" si="2"/>
        <v>42</v>
      </c>
      <c r="I34">
        <f t="shared" si="3"/>
        <v>0.56040857547267986</v>
      </c>
      <c r="J34">
        <f t="shared" si="4"/>
        <v>0.31405777146331831</v>
      </c>
      <c r="K34">
        <f t="shared" ref="K34:L34" si="137">_xlfn.RANK.AVG(E89,E$57:E$111)</f>
        <v>37</v>
      </c>
      <c r="L34">
        <f t="shared" si="137"/>
        <v>42</v>
      </c>
      <c r="M34">
        <f t="shared" si="6"/>
        <v>0.4750271717526201</v>
      </c>
      <c r="N34">
        <f t="shared" si="7"/>
        <v>0.22565081390329325</v>
      </c>
      <c r="O34">
        <f t="shared" ref="O34:P34" si="138">_xlfn.RANK.AVG(E144,E$112:E$166)</f>
        <v>40</v>
      </c>
      <c r="P34">
        <f t="shared" si="138"/>
        <v>44</v>
      </c>
      <c r="Q34">
        <f t="shared" si="9"/>
        <v>0.34879454440046009</v>
      </c>
      <c r="R34">
        <f t="shared" si="10"/>
        <v>0.12165763420352453</v>
      </c>
      <c r="S34">
        <f t="shared" ref="S34:T34" si="139">_xlfn.RANK.AVG(E199,E$167:E$221)</f>
        <v>43</v>
      </c>
      <c r="T34">
        <f t="shared" si="139"/>
        <v>45</v>
      </c>
      <c r="U34">
        <f t="shared" si="12"/>
        <v>0.2947093069326201</v>
      </c>
      <c r="V34">
        <f t="shared" si="13"/>
        <v>8.6853575592705276E-2</v>
      </c>
      <c r="W34">
        <f t="shared" ref="W34:X34" si="140">_xlfn.RANK.AVG(E254,E$222:E$276)</f>
        <v>49</v>
      </c>
      <c r="X34">
        <f t="shared" si="140"/>
        <v>52</v>
      </c>
      <c r="Y34">
        <f t="shared" si="15"/>
        <v>0.19566322994974006</v>
      </c>
      <c r="Z34">
        <f t="shared" si="16"/>
        <v>3.8284099554364855E-2</v>
      </c>
    </row>
    <row r="35" spans="1:26" x14ac:dyDescent="0.2">
      <c r="A35" s="2" t="s">
        <v>37</v>
      </c>
      <c r="B35">
        <v>-4.2795705999999996</v>
      </c>
      <c r="C35">
        <v>1.2897247999999999</v>
      </c>
      <c r="D35">
        <v>2.4221870000000001E-3</v>
      </c>
      <c r="E35" s="2">
        <f t="shared" si="0"/>
        <v>-1.1556159558623995</v>
      </c>
      <c r="F35" s="3">
        <v>-1.4101773</v>
      </c>
      <c r="G35">
        <f t="shared" si="1"/>
        <v>50</v>
      </c>
      <c r="H35">
        <f t="shared" si="2"/>
        <v>50</v>
      </c>
      <c r="I35">
        <f t="shared" si="3"/>
        <v>0.25456134413760045</v>
      </c>
      <c r="J35">
        <f t="shared" si="4"/>
        <v>6.4801477929141843E-2</v>
      </c>
      <c r="K35">
        <f t="shared" ref="K35:L35" si="141">_xlfn.RANK.AVG(E90,E$57:E$111)</f>
        <v>53</v>
      </c>
      <c r="L35">
        <f t="shared" si="141"/>
        <v>52</v>
      </c>
      <c r="M35">
        <f t="shared" si="6"/>
        <v>0.25429296322560058</v>
      </c>
      <c r="N35">
        <f t="shared" si="7"/>
        <v>6.4664911146056644E-2</v>
      </c>
      <c r="O35">
        <f t="shared" ref="O35:P35" si="142">_xlfn.RANK.AVG(E145,E$112:E$166)</f>
        <v>52</v>
      </c>
      <c r="P35">
        <f t="shared" si="142"/>
        <v>51</v>
      </c>
      <c r="Q35">
        <f t="shared" si="9"/>
        <v>0.2571792152832002</v>
      </c>
      <c r="R35">
        <f t="shared" si="10"/>
        <v>6.6141148773682643E-2</v>
      </c>
      <c r="S35">
        <f t="shared" ref="S35:T35" si="143">_xlfn.RANK.AVG(E200,E$167:E$221)</f>
        <v>42</v>
      </c>
      <c r="T35">
        <f t="shared" si="143"/>
        <v>42</v>
      </c>
      <c r="U35">
        <f t="shared" si="12"/>
        <v>0.19028808909759942</v>
      </c>
      <c r="V35">
        <f t="shared" si="13"/>
        <v>3.6209556852415933E-2</v>
      </c>
      <c r="W35">
        <f t="shared" ref="W35:X35" si="144">_xlfn.RANK.AVG(E255,E$222:E$276)</f>
        <v>38</v>
      </c>
      <c r="X35">
        <f t="shared" si="144"/>
        <v>38</v>
      </c>
      <c r="Y35">
        <f t="shared" si="15"/>
        <v>0.13774159839040059</v>
      </c>
      <c r="Z35">
        <f t="shared" si="16"/>
        <v>1.8972747927142406E-2</v>
      </c>
    </row>
    <row r="36" spans="1:26" x14ac:dyDescent="0.2">
      <c r="A36" s="2" t="s">
        <v>38</v>
      </c>
      <c r="B36">
        <v>-4.7104625999999996</v>
      </c>
      <c r="C36">
        <v>1.5696665000000001</v>
      </c>
      <c r="D36">
        <v>3.164657E-3</v>
      </c>
      <c r="E36" s="2">
        <f t="shared" si="0"/>
        <v>0.25699347689050089</v>
      </c>
      <c r="F36" s="3">
        <v>-0.23889189999999999</v>
      </c>
      <c r="G36">
        <f t="shared" si="1"/>
        <v>7</v>
      </c>
      <c r="H36">
        <f t="shared" si="2"/>
        <v>16</v>
      </c>
      <c r="I36">
        <f t="shared" si="3"/>
        <v>0.49588537689050088</v>
      </c>
      <c r="J36">
        <f t="shared" si="4"/>
        <v>0.24590230701383411</v>
      </c>
      <c r="K36">
        <f t="shared" ref="K36:L36" si="145">_xlfn.RANK.AVG(E91,E$57:E$111)</f>
        <v>13</v>
      </c>
      <c r="L36">
        <f t="shared" si="145"/>
        <v>18</v>
      </c>
      <c r="M36">
        <f t="shared" si="6"/>
        <v>0.48793978917450087</v>
      </c>
      <c r="N36">
        <f t="shared" si="7"/>
        <v>0.23808523785965635</v>
      </c>
      <c r="O36">
        <f t="shared" ref="O36:P36" si="146">_xlfn.RANK.AVG(E146,E$112:E$166)</f>
        <v>17</v>
      </c>
      <c r="P36">
        <f t="shared" si="146"/>
        <v>24</v>
      </c>
      <c r="Q36">
        <f t="shared" si="9"/>
        <v>0.4803081306235007</v>
      </c>
      <c r="R36">
        <f t="shared" si="10"/>
        <v>0.2306959003430418</v>
      </c>
      <c r="S36">
        <f t="shared" ref="S36:T36" si="147">_xlfn.RANK.AVG(E201,E$167:E$221)</f>
        <v>22</v>
      </c>
      <c r="T36">
        <f t="shared" si="147"/>
        <v>29</v>
      </c>
      <c r="U36">
        <f t="shared" si="12"/>
        <v>0.47139957455050152</v>
      </c>
      <c r="V36">
        <f t="shared" si="13"/>
        <v>0.22221755888639383</v>
      </c>
      <c r="W36">
        <f t="shared" ref="W36:X36" si="148">_xlfn.RANK.AVG(E256,E$222:E$276)</f>
        <v>8</v>
      </c>
      <c r="X36">
        <f t="shared" si="148"/>
        <v>17</v>
      </c>
      <c r="Y36">
        <f t="shared" si="15"/>
        <v>0.47484570929550007</v>
      </c>
      <c r="Z36">
        <f t="shared" si="16"/>
        <v>0.22547844763634656</v>
      </c>
    </row>
    <row r="37" spans="1:26" x14ac:dyDescent="0.2">
      <c r="A37" s="2" t="s">
        <v>39</v>
      </c>
      <c r="B37">
        <v>-3.5315032</v>
      </c>
      <c r="C37">
        <v>1.0045345999999999</v>
      </c>
      <c r="D37">
        <v>2.8029259999999999E-3</v>
      </c>
      <c r="E37" s="2">
        <f t="shared" si="0"/>
        <v>-0.71586705176040022</v>
      </c>
      <c r="F37" s="3">
        <v>-1.0526834</v>
      </c>
      <c r="G37">
        <f t="shared" si="1"/>
        <v>40</v>
      </c>
      <c r="H37">
        <f t="shared" si="2"/>
        <v>43</v>
      </c>
      <c r="I37">
        <f t="shared" si="3"/>
        <v>0.33681634823959983</v>
      </c>
      <c r="J37">
        <f t="shared" si="4"/>
        <v>0.11344525244145938</v>
      </c>
      <c r="K37">
        <f t="shared" ref="K37:L37" si="149">_xlfn.RANK.AVG(E92,E$57:E$111)</f>
        <v>25</v>
      </c>
      <c r="L37">
        <f t="shared" si="149"/>
        <v>32</v>
      </c>
      <c r="M37">
        <f t="shared" si="6"/>
        <v>0.31426138914459989</v>
      </c>
      <c r="N37">
        <f t="shared" si="7"/>
        <v>9.8760220707093643E-2</v>
      </c>
      <c r="O37">
        <f t="shared" ref="O37:P37" si="150">_xlfn.RANK.AVG(E147,E$112:E$166)</f>
        <v>29</v>
      </c>
      <c r="P37">
        <f t="shared" si="150"/>
        <v>34</v>
      </c>
      <c r="Q37">
        <f t="shared" si="9"/>
        <v>0.300541131219</v>
      </c>
      <c r="R37">
        <f t="shared" si="10"/>
        <v>9.0324971554396172E-2</v>
      </c>
      <c r="S37">
        <f t="shared" ref="S37:T37" si="151">_xlfn.RANK.AVG(E202,E$167:E$221)</f>
        <v>31</v>
      </c>
      <c r="T37">
        <f t="shared" si="151"/>
        <v>36</v>
      </c>
      <c r="U37">
        <f t="shared" si="12"/>
        <v>0.3156186438589999</v>
      </c>
      <c r="V37">
        <f t="shared" si="13"/>
        <v>9.9615128351394217E-2</v>
      </c>
      <c r="W37">
        <f t="shared" ref="W37:X37" si="152">_xlfn.RANK.AVG(E257,E$222:E$276)</f>
        <v>36</v>
      </c>
      <c r="X37">
        <f t="shared" si="152"/>
        <v>40</v>
      </c>
      <c r="Y37">
        <f t="shared" si="15"/>
        <v>0.29434347771620001</v>
      </c>
      <c r="Z37">
        <f t="shared" si="16"/>
        <v>8.6638082874067129E-2</v>
      </c>
    </row>
    <row r="38" spans="1:26" x14ac:dyDescent="0.2">
      <c r="A38" s="2"/>
      <c r="E38" s="2"/>
      <c r="F38" s="3"/>
    </row>
    <row r="39" spans="1:26" x14ac:dyDescent="0.2">
      <c r="A39" s="2" t="s">
        <v>40</v>
      </c>
      <c r="B39">
        <v>-2.9565540000000001</v>
      </c>
      <c r="C39">
        <v>0.88924289999999995</v>
      </c>
      <c r="D39">
        <v>3.0016510000000001E-3</v>
      </c>
      <c r="E39" s="2">
        <f t="shared" si="0"/>
        <v>-0.2873571599721001</v>
      </c>
      <c r="F39" s="3">
        <v>-0.48126679999999999</v>
      </c>
      <c r="G39">
        <f t="shared" si="1"/>
        <v>20</v>
      </c>
      <c r="H39">
        <f t="shared" si="2"/>
        <v>20</v>
      </c>
      <c r="I39">
        <f t="shared" si="3"/>
        <v>0.1939096400278999</v>
      </c>
      <c r="J39">
        <f t="shared" si="4"/>
        <v>3.7600948495749721E-2</v>
      </c>
      <c r="K39">
        <f t="shared" ref="K39:L39" si="153">_xlfn.RANK.AVG(E94,E$57:E$111)</f>
        <v>24</v>
      </c>
      <c r="L39">
        <f t="shared" si="153"/>
        <v>26</v>
      </c>
      <c r="M39">
        <f t="shared" si="6"/>
        <v>0.15621184528019932</v>
      </c>
      <c r="N39">
        <f t="shared" si="7"/>
        <v>2.4402140605844932E-2</v>
      </c>
      <c r="O39">
        <f t="shared" ref="O39:P39" si="154">_xlfn.RANK.AVG(E149,E$112:E$166)</f>
        <v>28</v>
      </c>
      <c r="P39">
        <f t="shared" si="154"/>
        <v>28</v>
      </c>
      <c r="Q39">
        <f t="shared" si="9"/>
        <v>0.11127302865819946</v>
      </c>
      <c r="R39">
        <f t="shared" si="10"/>
        <v>1.2381686906768479E-2</v>
      </c>
      <c r="S39">
        <f t="shared" ref="S39:T39" si="155">_xlfn.RANK.AVG(E204,E$167:E$221)</f>
        <v>30</v>
      </c>
      <c r="T39">
        <f t="shared" si="155"/>
        <v>31</v>
      </c>
      <c r="U39">
        <f t="shared" si="12"/>
        <v>5.2590586501299913E-2</v>
      </c>
      <c r="V39">
        <f t="shared" si="13"/>
        <v>2.7657697885507086E-3</v>
      </c>
      <c r="W39">
        <f t="shared" ref="W39:X39" si="156">_xlfn.RANK.AVG(E259,E$222:E$276)</f>
        <v>35</v>
      </c>
      <c r="X39">
        <f t="shared" si="156"/>
        <v>35</v>
      </c>
      <c r="Y39">
        <f t="shared" si="15"/>
        <v>5.6493869332999297E-3</v>
      </c>
      <c r="Z39">
        <f t="shared" si="16"/>
        <v>3.1915572722139986E-5</v>
      </c>
    </row>
    <row r="40" spans="1:26" x14ac:dyDescent="0.2">
      <c r="A40" s="2" t="s">
        <v>41</v>
      </c>
      <c r="B40">
        <v>-4.0225153000000002</v>
      </c>
      <c r="C40">
        <v>1.3168116999999999</v>
      </c>
      <c r="D40">
        <v>3.0471080000000002E-3</v>
      </c>
      <c r="E40" s="2">
        <f t="shared" si="0"/>
        <v>-1.0047834436400116E-2</v>
      </c>
      <c r="F40" s="3">
        <v>-1.0081319</v>
      </c>
      <c r="G40">
        <f t="shared" si="1"/>
        <v>13</v>
      </c>
      <c r="H40">
        <f t="shared" si="2"/>
        <v>40</v>
      </c>
      <c r="I40">
        <f t="shared" si="3"/>
        <v>0.99808406556359985</v>
      </c>
      <c r="J40">
        <f t="shared" si="4"/>
        <v>0.99617180193196431</v>
      </c>
      <c r="K40">
        <f t="shared" ref="K40:L40" si="157">_xlfn.RANK.AVG(E95,E$57:E$111)</f>
        <v>5</v>
      </c>
      <c r="L40">
        <f t="shared" si="157"/>
        <v>19</v>
      </c>
      <c r="M40">
        <f t="shared" si="6"/>
        <v>1.0157427460295996</v>
      </c>
      <c r="N40">
        <f t="shared" si="7"/>
        <v>1.0317333261117516</v>
      </c>
      <c r="O40">
        <f t="shared" ref="O40:P40" si="158">_xlfn.RANK.AVG(E150,E$112:E$166)</f>
        <v>5</v>
      </c>
      <c r="P40">
        <f t="shared" si="158"/>
        <v>25</v>
      </c>
      <c r="Q40">
        <f t="shared" si="9"/>
        <v>1.0175773320988988</v>
      </c>
      <c r="R40">
        <f t="shared" si="10"/>
        <v>1.0354636268015125</v>
      </c>
      <c r="S40">
        <f t="shared" ref="S40:T40" si="159">_xlfn.RANK.AVG(E205,E$167:E$221)</f>
        <v>6</v>
      </c>
      <c r="T40">
        <f t="shared" si="159"/>
        <v>22</v>
      </c>
      <c r="U40">
        <f t="shared" si="12"/>
        <v>1.0407853207823998</v>
      </c>
      <c r="V40">
        <f t="shared" si="13"/>
        <v>1.083234083956123</v>
      </c>
      <c r="W40">
        <f t="shared" ref="W40:X40" si="160">_xlfn.RANK.AVG(E260,E$222:E$276)</f>
        <v>4</v>
      </c>
      <c r="X40">
        <f t="shared" si="160"/>
        <v>11</v>
      </c>
      <c r="Y40">
        <f t="shared" si="15"/>
        <v>1.0678577153370989</v>
      </c>
      <c r="Z40">
        <f t="shared" si="16"/>
        <v>1.1403201002049685</v>
      </c>
    </row>
    <row r="41" spans="1:26" x14ac:dyDescent="0.2">
      <c r="A41" s="2" t="s">
        <v>42</v>
      </c>
      <c r="B41">
        <v>-2.9726132999999999</v>
      </c>
      <c r="C41">
        <v>1.0212877</v>
      </c>
      <c r="D41">
        <v>3.1431710000000002E-3</v>
      </c>
      <c r="E41" s="2">
        <f t="shared" si="0"/>
        <v>0.23746858129670034</v>
      </c>
      <c r="F41" s="3">
        <v>-0.43479089999999998</v>
      </c>
      <c r="G41">
        <f t="shared" si="1"/>
        <v>8</v>
      </c>
      <c r="H41">
        <f t="shared" si="2"/>
        <v>18</v>
      </c>
      <c r="I41">
        <f t="shared" si="3"/>
        <v>0.67225948129670032</v>
      </c>
      <c r="J41">
        <f t="shared" si="4"/>
        <v>0.45193281019330855</v>
      </c>
      <c r="K41">
        <f t="shared" ref="K41:L41" si="161">_xlfn.RANK.AVG(E96,E$57:E$111)</f>
        <v>14</v>
      </c>
      <c r="L41">
        <f t="shared" si="161"/>
        <v>24</v>
      </c>
      <c r="M41">
        <f t="shared" si="6"/>
        <v>0.67487946927210052</v>
      </c>
      <c r="N41">
        <f t="shared" si="7"/>
        <v>0.45546229804499205</v>
      </c>
      <c r="O41">
        <f t="shared" ref="O41:P41" si="162">_xlfn.RANK.AVG(E151,E$112:E$166)</f>
        <v>16</v>
      </c>
      <c r="P41">
        <f t="shared" si="162"/>
        <v>29</v>
      </c>
      <c r="Q41">
        <f t="shared" si="9"/>
        <v>0.68700648640320006</v>
      </c>
      <c r="R41">
        <f t="shared" si="10"/>
        <v>0.47197791236007031</v>
      </c>
      <c r="S41">
        <f t="shared" ref="S41:T41" si="163">_xlfn.RANK.AVG(E206,E$167:E$221)</f>
        <v>19</v>
      </c>
      <c r="T41">
        <f t="shared" si="163"/>
        <v>33</v>
      </c>
      <c r="U41">
        <f t="shared" si="12"/>
        <v>0.67094685339550042</v>
      </c>
      <c r="V41">
        <f t="shared" si="13"/>
        <v>0.45016968008132313</v>
      </c>
      <c r="W41">
        <f t="shared" ref="W41:X41" si="164">_xlfn.RANK.AVG(E261,E$222:E$276)</f>
        <v>20</v>
      </c>
      <c r="X41">
        <f t="shared" si="164"/>
        <v>36</v>
      </c>
      <c r="Y41">
        <f t="shared" si="15"/>
        <v>0.63396975586140014</v>
      </c>
      <c r="Z41">
        <f t="shared" si="16"/>
        <v>0.40191765134696328</v>
      </c>
    </row>
    <row r="42" spans="1:26" x14ac:dyDescent="0.2">
      <c r="A42" s="2" t="s">
        <v>43</v>
      </c>
      <c r="B42">
        <v>-3.7553556000000001</v>
      </c>
      <c r="C42">
        <v>1.1782124</v>
      </c>
      <c r="D42">
        <v>2.067611E-3</v>
      </c>
      <c r="E42" s="2">
        <f t="shared" si="0"/>
        <v>-1.3192706814236002</v>
      </c>
      <c r="F42" s="3">
        <v>-1.4520069</v>
      </c>
      <c r="G42">
        <f t="shared" si="1"/>
        <v>53</v>
      </c>
      <c r="H42">
        <f t="shared" si="2"/>
        <v>53</v>
      </c>
      <c r="I42">
        <f t="shared" si="3"/>
        <v>0.13273621857639983</v>
      </c>
      <c r="J42">
        <f t="shared" si="4"/>
        <v>1.7618903721961791E-2</v>
      </c>
      <c r="K42">
        <f t="shared" ref="K42:L42" si="165">_xlfn.RANK.AVG(E97,E$57:E$111)</f>
        <v>54</v>
      </c>
      <c r="L42">
        <f t="shared" si="165"/>
        <v>53</v>
      </c>
      <c r="M42">
        <f t="shared" si="6"/>
        <v>0.13045907854759964</v>
      </c>
      <c r="N42">
        <f t="shared" si="7"/>
        <v>1.7019571175488774E-2</v>
      </c>
      <c r="O42">
        <f t="shared" ref="O42:P42" si="166">_xlfn.RANK.AVG(E152,E$112:E$166)</f>
        <v>54</v>
      </c>
      <c r="P42">
        <f t="shared" si="166"/>
        <v>54</v>
      </c>
      <c r="Q42">
        <f t="shared" si="9"/>
        <v>0.11809178278720012</v>
      </c>
      <c r="R42">
        <f t="shared" si="10"/>
        <v>1.3945669161859254E-2</v>
      </c>
      <c r="S42">
        <f t="shared" ref="S42:T42" si="167">_xlfn.RANK.AVG(E207,E$167:E$221)</f>
        <v>54</v>
      </c>
      <c r="T42">
        <f t="shared" si="167"/>
        <v>53</v>
      </c>
      <c r="U42">
        <f t="shared" si="12"/>
        <v>8.3023600345999649E-2</v>
      </c>
      <c r="V42">
        <f t="shared" si="13"/>
        <v>6.8929182144122731E-3</v>
      </c>
      <c r="W42">
        <f t="shared" ref="W42:X42" si="168">_xlfn.RANK.AVG(E262,E$222:E$276)</f>
        <v>54</v>
      </c>
      <c r="X42">
        <f t="shared" si="168"/>
        <v>53</v>
      </c>
      <c r="Y42">
        <f t="shared" si="15"/>
        <v>6.8771843490800122E-2</v>
      </c>
      <c r="Z42">
        <f t="shared" si="16"/>
        <v>4.7295664571231069E-3</v>
      </c>
    </row>
    <row r="43" spans="1:26" x14ac:dyDescent="0.2">
      <c r="A43" s="2" t="s">
        <v>44</v>
      </c>
      <c r="B43">
        <v>-3.7405056999999999</v>
      </c>
      <c r="C43">
        <v>1.4941171</v>
      </c>
      <c r="D43">
        <v>2.1148360000000001E-3</v>
      </c>
      <c r="E43" s="2">
        <f t="shared" si="0"/>
        <v>-0.58069306870439963</v>
      </c>
      <c r="F43" s="3">
        <v>-1.0188773</v>
      </c>
      <c r="G43">
        <f t="shared" si="1"/>
        <v>33</v>
      </c>
      <c r="H43">
        <f t="shared" si="2"/>
        <v>41</v>
      </c>
      <c r="I43">
        <f t="shared" si="3"/>
        <v>0.43818423129560036</v>
      </c>
      <c r="J43">
        <f t="shared" si="4"/>
        <v>0.19200542055611619</v>
      </c>
      <c r="K43">
        <f t="shared" ref="K43:L43" si="169">_xlfn.RANK.AVG(E98,E$57:E$111)</f>
        <v>20</v>
      </c>
      <c r="L43">
        <f t="shared" si="169"/>
        <v>20</v>
      </c>
      <c r="M43">
        <f t="shared" si="6"/>
        <v>0.18749526656860005</v>
      </c>
      <c r="N43">
        <f t="shared" si="7"/>
        <v>3.5154474985630395E-2</v>
      </c>
      <c r="O43">
        <f t="shared" ref="O43:P43" si="170">_xlfn.RANK.AVG(E153,E$112:E$166)</f>
        <v>7</v>
      </c>
      <c r="P43">
        <f t="shared" si="170"/>
        <v>6</v>
      </c>
      <c r="Q43">
        <f t="shared" si="9"/>
        <v>0.44353103266789962</v>
      </c>
      <c r="R43">
        <f t="shared" si="10"/>
        <v>0.19671977693945344</v>
      </c>
      <c r="S43">
        <f t="shared" ref="S43:T43" si="171">_xlfn.RANK.AVG(E208,E$167:E$221)</f>
        <v>11</v>
      </c>
      <c r="T43">
        <f t="shared" si="171"/>
        <v>8</v>
      </c>
      <c r="U43">
        <f t="shared" si="12"/>
        <v>0.49103949895190024</v>
      </c>
      <c r="V43">
        <f t="shared" si="13"/>
        <v>0.24111978953093324</v>
      </c>
      <c r="W43">
        <f t="shared" ref="W43:X43" si="172">_xlfn.RANK.AVG(E263,E$222:E$276)</f>
        <v>12</v>
      </c>
      <c r="X43">
        <f t="shared" si="172"/>
        <v>8</v>
      </c>
      <c r="Y43">
        <f t="shared" si="15"/>
        <v>0.84719207577820033</v>
      </c>
      <c r="Z43">
        <f t="shared" si="16"/>
        <v>0.71773441326137588</v>
      </c>
    </row>
    <row r="44" spans="1:26" x14ac:dyDescent="0.2">
      <c r="A44" s="2" t="s">
        <v>45</v>
      </c>
      <c r="B44">
        <v>-4.2675140000000003</v>
      </c>
      <c r="C44">
        <v>1.683616</v>
      </c>
      <c r="D44">
        <v>2.4216009999999998E-3</v>
      </c>
      <c r="E44" s="2">
        <f t="shared" si="0"/>
        <v>-0.19046781078400077</v>
      </c>
      <c r="F44" s="3">
        <v>-0.44223279999999998</v>
      </c>
      <c r="G44">
        <f t="shared" si="1"/>
        <v>17</v>
      </c>
      <c r="H44">
        <f t="shared" si="2"/>
        <v>19</v>
      </c>
      <c r="I44">
        <f t="shared" si="3"/>
        <v>0.25176498921599921</v>
      </c>
      <c r="J44">
        <f t="shared" si="4"/>
        <v>6.3385609794932199E-2</v>
      </c>
      <c r="K44">
        <f t="shared" ref="K44:L44" si="173">_xlfn.RANK.AVG(E99,E$57:E$111)</f>
        <v>8</v>
      </c>
      <c r="L44">
        <f t="shared" si="173"/>
        <v>10</v>
      </c>
      <c r="M44">
        <f t="shared" si="6"/>
        <v>2.222070887999994E-2</v>
      </c>
      <c r="N44">
        <f t="shared" si="7"/>
        <v>4.9375990312970814E-4</v>
      </c>
      <c r="O44">
        <f t="shared" ref="O44:P44" si="174">_xlfn.RANK.AVG(E154,E$112:E$166)</f>
        <v>11</v>
      </c>
      <c r="P44">
        <f t="shared" si="174"/>
        <v>12</v>
      </c>
      <c r="Q44">
        <f t="shared" si="9"/>
        <v>3.7869528000012975E-3</v>
      </c>
      <c r="R44">
        <f t="shared" si="10"/>
        <v>1.4341011509437667E-5</v>
      </c>
      <c r="S44">
        <f t="shared" ref="S44:T44" si="175">_xlfn.RANK.AVG(E209,E$167:E$221)</f>
        <v>15</v>
      </c>
      <c r="T44">
        <f t="shared" si="175"/>
        <v>17</v>
      </c>
      <c r="U44">
        <f t="shared" si="12"/>
        <v>4.7331895968000248E-2</v>
      </c>
      <c r="V44">
        <f t="shared" si="13"/>
        <v>2.2403083759255983E-3</v>
      </c>
      <c r="W44">
        <f t="shared" ref="W44:X44" si="176">_xlfn.RANK.AVG(E264,E$222:E$276)</f>
        <v>21</v>
      </c>
      <c r="X44">
        <f t="shared" si="176"/>
        <v>22</v>
      </c>
      <c r="Y44">
        <f t="shared" si="15"/>
        <v>7.19560975840009E-2</v>
      </c>
      <c r="Z44">
        <f t="shared" si="16"/>
        <v>5.17767997951826E-3</v>
      </c>
    </row>
    <row r="45" spans="1:26" x14ac:dyDescent="0.2">
      <c r="A45" s="2" t="s">
        <v>46</v>
      </c>
      <c r="B45">
        <v>-2.8641043000000002</v>
      </c>
      <c r="C45">
        <v>1.0464152</v>
      </c>
      <c r="D45">
        <v>2.6444530000000002E-3</v>
      </c>
      <c r="E45" s="2">
        <f t="shared" si="0"/>
        <v>-9.69084851144002E-2</v>
      </c>
      <c r="F45" s="3">
        <v>0.18232155999999999</v>
      </c>
      <c r="G45">
        <f t="shared" si="1"/>
        <v>16</v>
      </c>
      <c r="H45">
        <f t="shared" si="2"/>
        <v>8</v>
      </c>
      <c r="I45">
        <f t="shared" si="3"/>
        <v>0.27923004511440019</v>
      </c>
      <c r="J45">
        <f t="shared" si="4"/>
        <v>7.7969418094589973E-2</v>
      </c>
      <c r="K45">
        <f t="shared" ref="K45:L45" si="177">_xlfn.RANK.AVG(E100,E$57:E$111)</f>
        <v>19</v>
      </c>
      <c r="L45">
        <f t="shared" si="177"/>
        <v>11</v>
      </c>
      <c r="M45">
        <f t="shared" si="6"/>
        <v>0.37871833488320039</v>
      </c>
      <c r="N45">
        <f t="shared" si="7"/>
        <v>0.14342757717670393</v>
      </c>
      <c r="O45">
        <f t="shared" ref="O45:P45" si="178">_xlfn.RANK.AVG(E155,E$112:E$166)</f>
        <v>26</v>
      </c>
      <c r="P45">
        <f t="shared" si="178"/>
        <v>13</v>
      </c>
      <c r="Q45">
        <f t="shared" si="9"/>
        <v>0.50028124328480017</v>
      </c>
      <c r="R45">
        <f t="shared" si="10"/>
        <v>0.25028132238258544</v>
      </c>
      <c r="S45">
        <f t="shared" ref="S45:T45" si="179">_xlfn.RANK.AVG(E210,E$167:E$221)</f>
        <v>28</v>
      </c>
      <c r="T45">
        <f t="shared" si="179"/>
        <v>14</v>
      </c>
      <c r="U45">
        <f t="shared" si="12"/>
        <v>0.63870165066000018</v>
      </c>
      <c r="V45">
        <f t="shared" si="13"/>
        <v>0.40793979855580892</v>
      </c>
      <c r="W45">
        <f t="shared" ref="W45:X45" si="180">_xlfn.RANK.AVG(E265,E$222:E$276)</f>
        <v>30</v>
      </c>
      <c r="X45">
        <f t="shared" si="180"/>
        <v>16</v>
      </c>
      <c r="Y45">
        <f t="shared" si="15"/>
        <v>0.7981225707416002</v>
      </c>
      <c r="Z45">
        <f t="shared" si="16"/>
        <v>0.63699963792718062</v>
      </c>
    </row>
    <row r="46" spans="1:26" x14ac:dyDescent="0.2">
      <c r="A46" s="2" t="s">
        <v>47</v>
      </c>
      <c r="B46">
        <v>-5.41099</v>
      </c>
      <c r="C46">
        <v>2.019574</v>
      </c>
      <c r="D46">
        <v>2.0195899999999999E-3</v>
      </c>
      <c r="E46" s="2">
        <f t="shared" si="0"/>
        <v>-1.3322785453399995</v>
      </c>
      <c r="F46" s="3">
        <v>-1.3943265</v>
      </c>
      <c r="G46">
        <f t="shared" si="1"/>
        <v>54</v>
      </c>
      <c r="H46">
        <f t="shared" si="2"/>
        <v>49</v>
      </c>
      <c r="I46">
        <f t="shared" si="3"/>
        <v>6.204795466000057E-2</v>
      </c>
      <c r="J46">
        <f t="shared" si="4"/>
        <v>3.8499486774894866E-3</v>
      </c>
      <c r="K46">
        <f t="shared" ref="K46:L46" si="181">_xlfn.RANK.AVG(E101,E$57:E$111)</f>
        <v>50</v>
      </c>
      <c r="L46">
        <f t="shared" si="181"/>
        <v>47</v>
      </c>
      <c r="M46">
        <f t="shared" si="6"/>
        <v>0.15132833103800025</v>
      </c>
      <c r="N46">
        <f t="shared" si="7"/>
        <v>2.290026377474659E-2</v>
      </c>
      <c r="O46">
        <f t="shared" ref="O46:P46" si="182">_xlfn.RANK.AVG(E156,E$112:E$166)</f>
        <v>49</v>
      </c>
      <c r="P46">
        <f t="shared" si="182"/>
        <v>47</v>
      </c>
      <c r="Q46">
        <f t="shared" si="9"/>
        <v>0.18577194104200023</v>
      </c>
      <c r="R46">
        <f t="shared" si="10"/>
        <v>3.451121407851241E-2</v>
      </c>
      <c r="S46">
        <f t="shared" ref="S46:T46" si="183">_xlfn.RANK.AVG(E211,E$167:E$221)</f>
        <v>49</v>
      </c>
      <c r="T46">
        <f t="shared" si="183"/>
        <v>50</v>
      </c>
      <c r="U46">
        <f t="shared" si="12"/>
        <v>0.22315004168800079</v>
      </c>
      <c r="V46">
        <f t="shared" si="13"/>
        <v>4.9795941105356491E-2</v>
      </c>
      <c r="W46">
        <f t="shared" ref="W46:X46" si="184">_xlfn.RANK.AVG(E266,E$222:E$276)</f>
        <v>37</v>
      </c>
      <c r="X46">
        <f t="shared" si="184"/>
        <v>46</v>
      </c>
      <c r="Y46">
        <f t="shared" si="15"/>
        <v>0.34584341386999973</v>
      </c>
      <c r="Z46">
        <f t="shared" si="16"/>
        <v>0.11960766691725593</v>
      </c>
    </row>
    <row r="47" spans="1:26" x14ac:dyDescent="0.2">
      <c r="A47" s="2" t="s">
        <v>48</v>
      </c>
      <c r="B47">
        <v>-2.9105449000000001</v>
      </c>
      <c r="C47">
        <v>1.1101767</v>
      </c>
      <c r="D47">
        <v>2.687811E-3</v>
      </c>
      <c r="E47" s="2">
        <f t="shared" si="0"/>
        <v>7.3400246203700004E-2</v>
      </c>
      <c r="F47" s="3">
        <v>0.12927234000000001</v>
      </c>
      <c r="G47">
        <f t="shared" si="1"/>
        <v>12</v>
      </c>
      <c r="H47">
        <f t="shared" si="2"/>
        <v>10</v>
      </c>
      <c r="I47">
        <f t="shared" si="3"/>
        <v>5.587209379630001E-2</v>
      </c>
      <c r="J47">
        <f t="shared" si="4"/>
        <v>3.1216908651825461E-3</v>
      </c>
      <c r="K47">
        <f t="shared" ref="K47:L47" si="185">_xlfn.RANK.AVG(E102,E$57:E$111)</f>
        <v>10</v>
      </c>
      <c r="L47">
        <f t="shared" si="185"/>
        <v>7</v>
      </c>
      <c r="M47">
        <f t="shared" si="6"/>
        <v>0.26732105826829955</v>
      </c>
      <c r="N47">
        <f t="shared" si="7"/>
        <v>7.146054819368361E-2</v>
      </c>
      <c r="O47">
        <f t="shared" ref="O47:P47" si="186">_xlfn.RANK.AVG(E157,E$112:E$166)</f>
        <v>9</v>
      </c>
      <c r="P47">
        <f t="shared" si="186"/>
        <v>7</v>
      </c>
      <c r="Q47">
        <f t="shared" si="9"/>
        <v>0.44187883145829998</v>
      </c>
      <c r="R47">
        <f t="shared" si="10"/>
        <v>0.19525690169095269</v>
      </c>
      <c r="S47">
        <f t="shared" ref="S47:T47" si="187">_xlfn.RANK.AVG(E212,E$167:E$221)</f>
        <v>9</v>
      </c>
      <c r="T47">
        <f t="shared" si="187"/>
        <v>7</v>
      </c>
      <c r="U47">
        <f t="shared" si="12"/>
        <v>0.62911634689590024</v>
      </c>
      <c r="V47">
        <f t="shared" si="13"/>
        <v>0.3957873779316427</v>
      </c>
      <c r="W47">
        <f t="shared" ref="W47:X47" si="188">_xlfn.RANK.AVG(E267,E$222:E$276)</f>
        <v>10</v>
      </c>
      <c r="X47">
        <f t="shared" si="188"/>
        <v>6</v>
      </c>
      <c r="Y47">
        <f t="shared" si="15"/>
        <v>0.92576341271359963</v>
      </c>
      <c r="Z47">
        <f t="shared" si="16"/>
        <v>0.85703789631913063</v>
      </c>
    </row>
    <row r="48" spans="1:26" x14ac:dyDescent="0.2">
      <c r="A48" s="2" t="s">
        <v>49</v>
      </c>
      <c r="B48">
        <v>-4.1508240000000001</v>
      </c>
      <c r="C48">
        <v>1.2026638000000001</v>
      </c>
      <c r="D48">
        <v>2.4804660000000002E-3</v>
      </c>
      <c r="E48" s="2">
        <f t="shared" si="0"/>
        <v>-1.1676573346692001</v>
      </c>
      <c r="F48" s="3">
        <v>-1.3767400999999999</v>
      </c>
      <c r="G48">
        <f t="shared" si="1"/>
        <v>51</v>
      </c>
      <c r="H48">
        <f t="shared" si="2"/>
        <v>48</v>
      </c>
      <c r="I48">
        <f t="shared" si="3"/>
        <v>0.20908276533079984</v>
      </c>
      <c r="J48">
        <f t="shared" si="4"/>
        <v>4.3715602758374314E-2</v>
      </c>
      <c r="K48">
        <f t="shared" ref="K48:L48" si="189">_xlfn.RANK.AVG(E103,E$57:E$111)</f>
        <v>52</v>
      </c>
      <c r="L48">
        <f t="shared" si="189"/>
        <v>50</v>
      </c>
      <c r="M48">
        <f t="shared" si="6"/>
        <v>0.18903846882720021</v>
      </c>
      <c r="N48">
        <f t="shared" si="7"/>
        <v>3.5735542696532348E-2</v>
      </c>
      <c r="O48">
        <f t="shared" ref="O48:P48" si="190">_xlfn.RANK.AVG(E158,E$112:E$166)</f>
        <v>53</v>
      </c>
      <c r="P48">
        <f t="shared" si="190"/>
        <v>49</v>
      </c>
      <c r="Q48">
        <f t="shared" si="9"/>
        <v>0.16961106077539978</v>
      </c>
      <c r="R48">
        <f t="shared" si="10"/>
        <v>2.8767911937356359E-2</v>
      </c>
      <c r="S48">
        <f t="shared" ref="S48:T48" si="191">_xlfn.RANK.AVG(E213,E$167:E$221)</f>
        <v>51</v>
      </c>
      <c r="T48">
        <f t="shared" si="191"/>
        <v>51</v>
      </c>
      <c r="U48">
        <f t="shared" si="12"/>
        <v>0.15635707058039972</v>
      </c>
      <c r="V48">
        <f t="shared" si="13"/>
        <v>2.4447533520484097E-2</v>
      </c>
      <c r="W48">
        <f t="shared" ref="W48:X48" si="192">_xlfn.RANK.AVG(E268,E$222:E$276)</f>
        <v>48</v>
      </c>
      <c r="X48">
        <f t="shared" si="192"/>
        <v>45</v>
      </c>
      <c r="Y48">
        <f t="shared" si="15"/>
        <v>0.1220346670404</v>
      </c>
      <c r="Z48">
        <f t="shared" si="16"/>
        <v>1.489245995966129E-2</v>
      </c>
    </row>
    <row r="49" spans="1:26" x14ac:dyDescent="0.2">
      <c r="A49" s="2" t="s">
        <v>50</v>
      </c>
      <c r="B49">
        <v>-7.1305633000000004</v>
      </c>
      <c r="C49">
        <v>2.9465205999999999</v>
      </c>
      <c r="D49">
        <v>2.7921259999999998E-3</v>
      </c>
      <c r="E49" s="2">
        <f t="shared" si="0"/>
        <v>1.0964934767955992</v>
      </c>
      <c r="F49" s="3">
        <v>1.9768549500000001</v>
      </c>
      <c r="G49">
        <f t="shared" si="1"/>
        <v>1</v>
      </c>
      <c r="H49">
        <f t="shared" si="2"/>
        <v>1</v>
      </c>
      <c r="I49">
        <f t="shared" si="3"/>
        <v>0.88036147320440095</v>
      </c>
      <c r="J49">
        <f t="shared" si="4"/>
        <v>0.77503632350262319</v>
      </c>
      <c r="K49">
        <f t="shared" ref="K49:L49" si="193">_xlfn.RANK.AVG(E104,E$57:E$111)</f>
        <v>3</v>
      </c>
      <c r="L49">
        <f t="shared" si="193"/>
        <v>1</v>
      </c>
      <c r="M49">
        <f t="shared" si="6"/>
        <v>0.87765340084520238</v>
      </c>
      <c r="N49">
        <f t="shared" si="7"/>
        <v>0.77027549201514944</v>
      </c>
      <c r="O49">
        <f t="shared" ref="O49:P49" si="194">_xlfn.RANK.AVG(E159,E$112:E$166)</f>
        <v>4</v>
      </c>
      <c r="P49">
        <f t="shared" si="194"/>
        <v>4</v>
      </c>
      <c r="Q49">
        <f t="shared" si="9"/>
        <v>0.87657122760500128</v>
      </c>
      <c r="R49">
        <f t="shared" si="10"/>
        <v>0.76837711706493894</v>
      </c>
      <c r="S49">
        <f t="shared" ref="S49:T49" si="195">_xlfn.RANK.AVG(E214,E$167:E$221)</f>
        <v>4</v>
      </c>
      <c r="T49">
        <f t="shared" si="195"/>
        <v>4</v>
      </c>
      <c r="U49">
        <f t="shared" si="12"/>
        <v>0.8954710244894013</v>
      </c>
      <c r="V49">
        <f t="shared" si="13"/>
        <v>0.80186835570009796</v>
      </c>
      <c r="W49">
        <f t="shared" ref="W49:X49" si="196">_xlfn.RANK.AVG(E269,E$222:E$276)</f>
        <v>5</v>
      </c>
      <c r="X49">
        <f t="shared" si="196"/>
        <v>4</v>
      </c>
      <c r="Y49">
        <f t="shared" si="15"/>
        <v>0.95927814917739962</v>
      </c>
      <c r="Z49">
        <f t="shared" si="16"/>
        <v>0.92021456748921737</v>
      </c>
    </row>
    <row r="50" spans="1:26" x14ac:dyDescent="0.2">
      <c r="A50" s="2" t="s">
        <v>51</v>
      </c>
      <c r="B50">
        <v>-5.2255229999999999</v>
      </c>
      <c r="C50">
        <v>1.7881066000000001</v>
      </c>
      <c r="D50">
        <v>3.1933579999999999E-3</v>
      </c>
      <c r="E50" s="2">
        <f t="shared" si="0"/>
        <v>0.4845415159628006</v>
      </c>
      <c r="F50" s="3">
        <v>0.60753482000000003</v>
      </c>
      <c r="G50">
        <f t="shared" si="1"/>
        <v>4</v>
      </c>
      <c r="H50">
        <f t="shared" si="2"/>
        <v>5</v>
      </c>
      <c r="I50">
        <f t="shared" si="3"/>
        <v>0.12299330403719944</v>
      </c>
      <c r="J50">
        <f t="shared" si="4"/>
        <v>1.5127352837986979E-2</v>
      </c>
      <c r="K50">
        <f t="shared" ref="K50:L50" si="197">_xlfn.RANK.AVG(E105,E$57:E$111)</f>
        <v>6</v>
      </c>
      <c r="L50">
        <f t="shared" si="197"/>
        <v>6</v>
      </c>
      <c r="M50">
        <f t="shared" si="6"/>
        <v>0.13084353055819942</v>
      </c>
      <c r="N50">
        <f t="shared" si="7"/>
        <v>1.7120029488934464E-2</v>
      </c>
      <c r="O50">
        <f t="shared" ref="O50:P50" si="198">_xlfn.RANK.AVG(E160,E$112:E$166)</f>
        <v>8</v>
      </c>
      <c r="P50">
        <f t="shared" si="198"/>
        <v>9</v>
      </c>
      <c r="Q50">
        <f t="shared" si="9"/>
        <v>0.13634102289979955</v>
      </c>
      <c r="R50">
        <f t="shared" si="10"/>
        <v>1.8588874525363664E-2</v>
      </c>
      <c r="S50">
        <f t="shared" ref="S50:T50" si="199">_xlfn.RANK.AVG(E215,E$167:E$221)</f>
        <v>10</v>
      </c>
      <c r="T50">
        <f t="shared" si="199"/>
        <v>11</v>
      </c>
      <c r="U50">
        <f t="shared" si="12"/>
        <v>0.14886593389439939</v>
      </c>
      <c r="V50">
        <f t="shared" si="13"/>
        <v>2.2161066274251691E-2</v>
      </c>
      <c r="W50">
        <f t="shared" ref="W50:X50" si="200">_xlfn.RANK.AVG(E270,E$222:E$276)</f>
        <v>14</v>
      </c>
      <c r="X50">
        <f t="shared" si="200"/>
        <v>15</v>
      </c>
      <c r="Y50">
        <f t="shared" si="15"/>
        <v>0.16719355962819882</v>
      </c>
      <c r="Z50">
        <f t="shared" si="16"/>
        <v>2.7953686381148073E-2</v>
      </c>
    </row>
    <row r="51" spans="1:26" x14ac:dyDescent="0.2">
      <c r="A51" s="2" t="s">
        <v>52</v>
      </c>
      <c r="B51">
        <v>-3.4681551000000002</v>
      </c>
      <c r="C51">
        <v>0.94931894999999999</v>
      </c>
      <c r="D51">
        <v>2.4204280000000001E-3</v>
      </c>
      <c r="E51" s="2">
        <f t="shared" si="0"/>
        <v>-1.1703969324894001</v>
      </c>
      <c r="F51" s="3">
        <v>-1.4271164000000001</v>
      </c>
      <c r="G51">
        <f t="shared" si="1"/>
        <v>52</v>
      </c>
      <c r="H51">
        <f t="shared" si="2"/>
        <v>52</v>
      </c>
      <c r="I51">
        <f t="shared" si="3"/>
        <v>0.25671946751059993</v>
      </c>
      <c r="J51">
        <f t="shared" si="4"/>
        <v>6.5904884998925967E-2</v>
      </c>
      <c r="K51">
        <f t="shared" ref="K51:L51" si="201">_xlfn.RANK.AVG(E106,E$57:E$111)</f>
        <v>49</v>
      </c>
      <c r="L51">
        <f t="shared" si="201"/>
        <v>48</v>
      </c>
      <c r="M51">
        <f t="shared" si="6"/>
        <v>0.20107401295864968</v>
      </c>
      <c r="N51">
        <f t="shared" si="7"/>
        <v>4.0430758687295218E-2</v>
      </c>
      <c r="O51">
        <f t="shared" ref="O51:P51" si="202">_xlfn.RANK.AVG(E161,E$112:E$166)</f>
        <v>51</v>
      </c>
      <c r="P51">
        <f t="shared" si="202"/>
        <v>48</v>
      </c>
      <c r="Q51">
        <f t="shared" si="9"/>
        <v>0.17611501707039956</v>
      </c>
      <c r="R51">
        <f t="shared" si="10"/>
        <v>3.1016499237707128E-2</v>
      </c>
      <c r="S51">
        <f t="shared" ref="S51:T51" si="203">_xlfn.RANK.AVG(E216,E$167:E$221)</f>
        <v>52</v>
      </c>
      <c r="T51">
        <f t="shared" si="203"/>
        <v>52</v>
      </c>
      <c r="U51">
        <f t="shared" si="12"/>
        <v>0.16854719931909967</v>
      </c>
      <c r="V51">
        <f t="shared" si="13"/>
        <v>2.8408158398312313E-2</v>
      </c>
      <c r="W51">
        <f t="shared" ref="W51:X51" si="204">_xlfn.RANK.AVG(E271,E$222:E$276)</f>
        <v>44</v>
      </c>
      <c r="X51">
        <f t="shared" si="204"/>
        <v>41</v>
      </c>
      <c r="Y51">
        <f t="shared" si="15"/>
        <v>7.8068336575849828E-2</v>
      </c>
      <c r="Z51">
        <f t="shared" si="16"/>
        <v>6.0946651757201719E-3</v>
      </c>
    </row>
    <row r="52" spans="1:26" x14ac:dyDescent="0.2">
      <c r="A52" s="2" t="s">
        <v>53</v>
      </c>
      <c r="B52">
        <v>-2.3853475999999998</v>
      </c>
      <c r="C52">
        <v>0.32522719999999999</v>
      </c>
      <c r="D52">
        <v>5.4221110000000003E-3</v>
      </c>
      <c r="E52" s="2">
        <f t="shared" si="0"/>
        <v>-0.62192962138079988</v>
      </c>
      <c r="F52" s="3">
        <v>-0.88438030000000001</v>
      </c>
      <c r="G52">
        <f t="shared" si="1"/>
        <v>38</v>
      </c>
      <c r="H52">
        <f t="shared" si="2"/>
        <v>33</v>
      </c>
      <c r="I52">
        <f t="shared" si="3"/>
        <v>0.26245067861920013</v>
      </c>
      <c r="J52">
        <f t="shared" si="4"/>
        <v>6.8880358707678668E-2</v>
      </c>
      <c r="K52">
        <f t="shared" ref="K52:L52" si="205">_xlfn.RANK.AVG(E107,E$57:E$111)</f>
        <v>28</v>
      </c>
      <c r="L52">
        <f t="shared" si="205"/>
        <v>22</v>
      </c>
      <c r="M52">
        <f t="shared" si="6"/>
        <v>1.1191875025599873E-2</v>
      </c>
      <c r="N52">
        <f t="shared" si="7"/>
        <v>1.2525806658864616E-4</v>
      </c>
      <c r="O52">
        <f t="shared" ref="O52:P52" si="206">_xlfn.RANK.AVG(E162,E$112:E$166)</f>
        <v>35</v>
      </c>
      <c r="P52">
        <f t="shared" si="206"/>
        <v>27</v>
      </c>
      <c r="Q52">
        <f t="shared" si="9"/>
        <v>6.4563029515199793E-2</v>
      </c>
      <c r="R52">
        <f t="shared" si="10"/>
        <v>4.1683847801805597E-3</v>
      </c>
      <c r="S52">
        <f t="shared" ref="S52:T52" si="207">_xlfn.RANK.AVG(E217,E$167:E$221)</f>
        <v>33</v>
      </c>
      <c r="T52">
        <f t="shared" si="207"/>
        <v>24</v>
      </c>
      <c r="U52">
        <f t="shared" si="12"/>
        <v>0.30733652983359994</v>
      </c>
      <c r="V52">
        <f t="shared" si="13"/>
        <v>9.4455742570159262E-2</v>
      </c>
      <c r="W52">
        <f t="shared" ref="W52:X52" si="208">_xlfn.RANK.AVG(E272,E$222:E$276)</f>
        <v>34</v>
      </c>
      <c r="X52">
        <f t="shared" si="208"/>
        <v>24</v>
      </c>
      <c r="Y52">
        <f t="shared" si="15"/>
        <v>0.57317122692799982</v>
      </c>
      <c r="Z52">
        <f t="shared" si="16"/>
        <v>0.3285252553781487</v>
      </c>
    </row>
    <row r="53" spans="1:26" x14ac:dyDescent="0.2">
      <c r="A53" s="2" t="s">
        <v>54</v>
      </c>
      <c r="B53">
        <v>-5.3935469999999999</v>
      </c>
      <c r="C53">
        <v>1.8286783</v>
      </c>
      <c r="D53">
        <v>3.0130460000000001E-3</v>
      </c>
      <c r="E53" s="2">
        <f t="shared" si="0"/>
        <v>0.11634483710180099</v>
      </c>
      <c r="F53" s="3">
        <v>0.39521273000000001</v>
      </c>
      <c r="G53">
        <f t="shared" si="1"/>
        <v>11</v>
      </c>
      <c r="H53">
        <f t="shared" si="2"/>
        <v>6</v>
      </c>
      <c r="I53">
        <f t="shared" si="3"/>
        <v>0.27886789289819902</v>
      </c>
      <c r="J53">
        <f t="shared" si="4"/>
        <v>7.77673016894814E-2</v>
      </c>
      <c r="K53">
        <f t="shared" ref="K53:L53" si="209">_xlfn.RANK.AVG(E108,E$57:E$111)</f>
        <v>4</v>
      </c>
      <c r="L53">
        <f t="shared" si="209"/>
        <v>3</v>
      </c>
      <c r="M53">
        <f t="shared" si="6"/>
        <v>0.74349810392490068</v>
      </c>
      <c r="N53">
        <f t="shared" si="7"/>
        <v>0.55278943053992236</v>
      </c>
      <c r="O53">
        <f t="shared" ref="O53:P53" si="210">_xlfn.RANK.AVG(E163,E$112:E$166)</f>
        <v>3</v>
      </c>
      <c r="P53">
        <f t="shared" si="210"/>
        <v>1</v>
      </c>
      <c r="Q53">
        <f t="shared" si="9"/>
        <v>1.3692712597296004</v>
      </c>
      <c r="R53">
        <f t="shared" si="10"/>
        <v>1.8749037827214867</v>
      </c>
      <c r="S53">
        <f t="shared" ref="S53:T53" si="211">_xlfn.RANK.AVG(E218,E$167:E$221)</f>
        <v>3</v>
      </c>
      <c r="T53">
        <f t="shared" si="211"/>
        <v>1</v>
      </c>
      <c r="U53">
        <f t="shared" si="12"/>
        <v>1.6106351723227998</v>
      </c>
      <c r="V53">
        <f t="shared" si="13"/>
        <v>2.5941456583232951</v>
      </c>
      <c r="W53">
        <f t="shared" ref="W53:X53" si="212">_xlfn.RANK.AVG(E273,E$222:E$276)</f>
        <v>3</v>
      </c>
      <c r="X53">
        <f t="shared" si="212"/>
        <v>1</v>
      </c>
      <c r="Y53">
        <f t="shared" si="15"/>
        <v>1.8138279123147001</v>
      </c>
      <c r="Z53">
        <f t="shared" si="16"/>
        <v>3.2899716954919032</v>
      </c>
    </row>
    <row r="54" spans="1:26" x14ac:dyDescent="0.2">
      <c r="A54" s="2" t="s">
        <v>55</v>
      </c>
      <c r="B54">
        <v>-3.1186562000000002</v>
      </c>
      <c r="C54">
        <v>1.0854573999999999</v>
      </c>
      <c r="D54">
        <v>2.5565639999999999E-3</v>
      </c>
      <c r="E54" s="2">
        <f t="shared" si="0"/>
        <v>-0.34361488762640091</v>
      </c>
      <c r="F54" s="3">
        <v>-0.222219</v>
      </c>
      <c r="G54">
        <f t="shared" si="1"/>
        <v>21</v>
      </c>
      <c r="H54">
        <f t="shared" si="2"/>
        <v>15</v>
      </c>
      <c r="I54">
        <f t="shared" si="3"/>
        <v>0.12139588762640091</v>
      </c>
      <c r="J54">
        <f t="shared" si="4"/>
        <v>1.4736961532601758E-2</v>
      </c>
      <c r="K54">
        <f t="shared" ref="K54:L54" si="213">_xlfn.RANK.AVG(E109,E$57:E$111)</f>
        <v>26</v>
      </c>
      <c r="L54">
        <f t="shared" si="213"/>
        <v>17</v>
      </c>
      <c r="M54">
        <f t="shared" si="6"/>
        <v>0.15101528751360049</v>
      </c>
      <c r="N54">
        <f t="shared" si="7"/>
        <v>2.280561706281542E-2</v>
      </c>
      <c r="O54">
        <f t="shared" ref="O54:P54" si="214">_xlfn.RANK.AVG(E164,E$112:E$166)</f>
        <v>27</v>
      </c>
      <c r="P54">
        <f t="shared" si="214"/>
        <v>19</v>
      </c>
      <c r="Q54">
        <f t="shared" si="9"/>
        <v>0.2198162276346004</v>
      </c>
      <c r="R54">
        <f t="shared" si="10"/>
        <v>4.8319173931506462E-2</v>
      </c>
      <c r="S54">
        <f t="shared" ref="S54:T54" si="215">_xlfn.RANK.AVG(E219,E$167:E$221)</f>
        <v>24</v>
      </c>
      <c r="T54">
        <f t="shared" si="215"/>
        <v>18</v>
      </c>
      <c r="U54">
        <f t="shared" si="12"/>
        <v>0.30961246252000096</v>
      </c>
      <c r="V54">
        <f t="shared" si="13"/>
        <v>9.5859876947698999E-2</v>
      </c>
      <c r="W54">
        <f t="shared" ref="W54:X54" si="216">_xlfn.RANK.AVG(E274,E$222:E$276)</f>
        <v>26</v>
      </c>
      <c r="X54">
        <f t="shared" si="216"/>
        <v>20</v>
      </c>
      <c r="Y54">
        <f t="shared" si="15"/>
        <v>0.36716043841560064</v>
      </c>
      <c r="Z54">
        <f t="shared" si="16"/>
        <v>0.13480678753753608</v>
      </c>
    </row>
    <row r="55" spans="1:26" x14ac:dyDescent="0.2">
      <c r="A55" s="2" t="s">
        <v>56</v>
      </c>
      <c r="B55">
        <v>-2.1653036999999999</v>
      </c>
      <c r="C55">
        <v>0.55289816999999997</v>
      </c>
      <c r="D55">
        <v>3.1933579999999999E-3</v>
      </c>
      <c r="E55" s="2">
        <f t="shared" si="0"/>
        <v>-0.39970190564514008</v>
      </c>
      <c r="F55" s="3">
        <v>-0.60330649999999997</v>
      </c>
      <c r="G55">
        <f t="shared" si="1"/>
        <v>22</v>
      </c>
      <c r="H55">
        <f t="shared" si="2"/>
        <v>22</v>
      </c>
      <c r="I55">
        <f t="shared" si="3"/>
        <v>0.20360459435485989</v>
      </c>
      <c r="J55">
        <f t="shared" si="4"/>
        <v>4.1454830842407045E-2</v>
      </c>
      <c r="K55">
        <f t="shared" ref="K55:L55" si="217">_xlfn.RANK.AVG(E110,E$57:E$111)</f>
        <v>30</v>
      </c>
      <c r="L55">
        <f t="shared" si="217"/>
        <v>30</v>
      </c>
      <c r="M55">
        <f t="shared" si="6"/>
        <v>0.14630023468448994</v>
      </c>
      <c r="N55">
        <f t="shared" si="7"/>
        <v>2.1403758668736832E-2</v>
      </c>
      <c r="O55">
        <f t="shared" ref="O55:P55" si="218">_xlfn.RANK.AVG(E165,E$112:E$166)</f>
        <v>36</v>
      </c>
      <c r="P55">
        <f t="shared" si="218"/>
        <v>33</v>
      </c>
      <c r="Q55">
        <f t="shared" si="9"/>
        <v>6.8895254161910002E-2</v>
      </c>
      <c r="R55">
        <f t="shared" si="10"/>
        <v>4.7465560460341772E-3</v>
      </c>
      <c r="S55">
        <f t="shared" ref="S55:T55" si="219">_xlfn.RANK.AVG(E220,E$167:E$221)</f>
        <v>37</v>
      </c>
      <c r="T55">
        <f t="shared" si="219"/>
        <v>35</v>
      </c>
      <c r="U55">
        <f t="shared" si="12"/>
        <v>4.2498702640550001E-2</v>
      </c>
      <c r="V55">
        <f t="shared" si="13"/>
        <v>1.8061397261298917E-3</v>
      </c>
      <c r="W55">
        <f t="shared" ref="W55:X55" si="220">_xlfn.RANK.AVG(E275,E$222:E$276)</f>
        <v>40</v>
      </c>
      <c r="X55">
        <f t="shared" si="220"/>
        <v>37</v>
      </c>
      <c r="Y55">
        <f t="shared" si="15"/>
        <v>9.0906722815360261E-2</v>
      </c>
      <c r="Z55">
        <f t="shared" si="16"/>
        <v>8.2640322530287413E-3</v>
      </c>
    </row>
    <row r="56" spans="1:26" x14ac:dyDescent="0.2">
      <c r="A56" s="2" t="s">
        <v>57</v>
      </c>
      <c r="B56">
        <v>-2.2149850999999998</v>
      </c>
      <c r="C56">
        <v>0.58345336000000003</v>
      </c>
      <c r="D56">
        <v>3.0362840000000002E-3</v>
      </c>
      <c r="E56" s="2">
        <f t="shared" si="0"/>
        <v>-0.44345499828575963</v>
      </c>
      <c r="F56" s="3">
        <v>-1.6265841000000001</v>
      </c>
      <c r="G56">
        <f t="shared" si="1"/>
        <v>24</v>
      </c>
      <c r="H56">
        <f t="shared" si="2"/>
        <v>54</v>
      </c>
      <c r="I56">
        <f t="shared" si="3"/>
        <v>1.1831291017142405</v>
      </c>
      <c r="J56">
        <f t="shared" si="4"/>
        <v>1.3997944713231456</v>
      </c>
      <c r="K56">
        <f t="shared" ref="K56:L56" si="221">_xlfn.RANK.AVG(E111,E$57:E$111)</f>
        <v>33</v>
      </c>
      <c r="L56">
        <f t="shared" si="221"/>
        <v>54</v>
      </c>
      <c r="M56">
        <f t="shared" si="6"/>
        <v>1.1520016055034401</v>
      </c>
      <c r="N56">
        <f t="shared" si="7"/>
        <v>1.3271076990825037</v>
      </c>
      <c r="O56">
        <f t="shared" ref="O56:P56" si="222">_xlfn.RANK.AVG(E166,E$112:E$166)</f>
        <v>32</v>
      </c>
      <c r="P56">
        <f t="shared" si="222"/>
        <v>53</v>
      </c>
      <c r="Q56">
        <f t="shared" si="9"/>
        <v>1.0724786789707204</v>
      </c>
      <c r="R56">
        <f t="shared" si="10"/>
        <v>1.1502105168467815</v>
      </c>
      <c r="S56">
        <f t="shared" ref="S56:T56" si="223">_xlfn.RANK.AVG(E221,E$167:E$221)</f>
        <v>36</v>
      </c>
      <c r="T56">
        <f t="shared" si="223"/>
        <v>54</v>
      </c>
      <c r="U56">
        <f t="shared" si="12"/>
        <v>1.0562803283568805</v>
      </c>
      <c r="V56">
        <f t="shared" si="13"/>
        <v>1.1157281320737191</v>
      </c>
      <c r="W56">
        <f t="shared" ref="W56:X56" si="224">_xlfn.RANK.AVG(E276,E$222:E$276)</f>
        <v>39</v>
      </c>
      <c r="X56">
        <f t="shared" si="224"/>
        <v>54</v>
      </c>
      <c r="Y56">
        <f t="shared" si="15"/>
        <v>1.0246652989452003</v>
      </c>
      <c r="Z56">
        <f t="shared" si="16"/>
        <v>1.0499389748624568</v>
      </c>
    </row>
    <row r="57" spans="1:26" x14ac:dyDescent="0.2">
      <c r="A57" s="4" t="s">
        <v>4</v>
      </c>
      <c r="B57">
        <v>-2.9165714</v>
      </c>
      <c r="C57">
        <v>0.95391389999999998</v>
      </c>
      <c r="D57">
        <v>2.5630509999999998E-3</v>
      </c>
      <c r="E57" s="4">
        <f t="shared" si="0"/>
        <v>-0.47164142469110004</v>
      </c>
      <c r="F57" s="5">
        <v>-0.54991299999999999</v>
      </c>
    </row>
    <row r="58" spans="1:26" x14ac:dyDescent="0.2">
      <c r="A58" s="4" t="s">
        <v>5</v>
      </c>
      <c r="B58">
        <v>-3.7757263000000001</v>
      </c>
      <c r="C58">
        <v>1.3623875000000001</v>
      </c>
      <c r="D58">
        <v>3.0473869999999999E-3</v>
      </c>
      <c r="E58" s="4">
        <f t="shared" si="0"/>
        <v>0.37599565646249955</v>
      </c>
      <c r="F58" s="5">
        <v>0.50077528999999998</v>
      </c>
    </row>
    <row r="59" spans="1:26" x14ac:dyDescent="0.2">
      <c r="A59" s="4" t="s">
        <v>6</v>
      </c>
      <c r="B59">
        <v>-4.5543747000000003</v>
      </c>
      <c r="C59">
        <v>1.5634102999999999</v>
      </c>
      <c r="D59">
        <v>3.094538E-3</v>
      </c>
      <c r="E59" s="4">
        <f t="shared" si="0"/>
        <v>0.28365788294139982</v>
      </c>
      <c r="F59" s="5">
        <v>0.24294618000000001</v>
      </c>
    </row>
    <row r="60" spans="1:26" x14ac:dyDescent="0.2">
      <c r="A60" s="4" t="s">
        <v>7</v>
      </c>
      <c r="B60">
        <v>-2.4325410999999999</v>
      </c>
      <c r="C60">
        <v>0.53947984999999998</v>
      </c>
      <c r="D60">
        <v>3.181471E-3</v>
      </c>
      <c r="E60" s="4">
        <f t="shared" si="0"/>
        <v>-0.71620160214064987</v>
      </c>
      <c r="F60" s="5">
        <v>-0.94314819999999999</v>
      </c>
    </row>
    <row r="61" spans="1:26" x14ac:dyDescent="0.2">
      <c r="A61" s="4" t="s">
        <v>8</v>
      </c>
      <c r="B61">
        <v>-3.6512794</v>
      </c>
      <c r="C61">
        <v>1.322557</v>
      </c>
      <c r="D61">
        <v>3.1333229999999999E-3</v>
      </c>
      <c r="E61" s="4">
        <f t="shared" si="0"/>
        <v>0.49271886691099986</v>
      </c>
      <c r="F61" s="5">
        <v>0.66217238</v>
      </c>
    </row>
    <row r="62" spans="1:26" x14ac:dyDescent="0.2">
      <c r="A62" s="4" t="s">
        <v>9</v>
      </c>
      <c r="B62">
        <v>-3.5678869999999998</v>
      </c>
      <c r="C62">
        <v>1.2832882000000001</v>
      </c>
      <c r="D62">
        <v>3.094538E-3</v>
      </c>
      <c r="E62" s="4">
        <f t="shared" si="0"/>
        <v>0.40329709985160012</v>
      </c>
      <c r="F62" s="5">
        <v>0.34003729999999999</v>
      </c>
    </row>
    <row r="63" spans="1:26" x14ac:dyDescent="0.2">
      <c r="A63" s="4" t="s">
        <v>10</v>
      </c>
      <c r="B63">
        <v>-3.3207963</v>
      </c>
      <c r="C63">
        <v>0.92535350000000005</v>
      </c>
      <c r="D63">
        <v>3.094538E-3</v>
      </c>
      <c r="E63" s="4">
        <f t="shared" si="0"/>
        <v>-0.45725473081700008</v>
      </c>
      <c r="F63" s="5">
        <v>-0.73188799999999998</v>
      </c>
    </row>
    <row r="64" spans="1:26" x14ac:dyDescent="0.2">
      <c r="A64" s="4" t="s">
        <v>11</v>
      </c>
      <c r="B64">
        <v>-3.9880304</v>
      </c>
      <c r="C64">
        <v>1.1539093</v>
      </c>
      <c r="D64">
        <v>3.0016510000000001E-3</v>
      </c>
      <c r="E64" s="4">
        <f t="shared" si="0"/>
        <v>-0.52439739574569977</v>
      </c>
      <c r="F64" s="5">
        <v>-0.60367219999999999</v>
      </c>
    </row>
    <row r="65" spans="1:6" x14ac:dyDescent="0.2">
      <c r="A65" s="4" t="s">
        <v>12</v>
      </c>
      <c r="B65">
        <v>-2.4424020999999998</v>
      </c>
      <c r="C65">
        <v>0.56919074000000003</v>
      </c>
      <c r="D65">
        <v>2.9534240000000001E-3</v>
      </c>
      <c r="E65" s="4">
        <f t="shared" si="0"/>
        <v>-0.76134050790623964</v>
      </c>
      <c r="F65" s="5">
        <v>-0.82098059999999995</v>
      </c>
    </row>
    <row r="66" spans="1:6" x14ac:dyDescent="0.2">
      <c r="A66" s="4" t="s">
        <v>13</v>
      </c>
      <c r="B66">
        <v>-3.2829055999999999</v>
      </c>
      <c r="C66">
        <v>1.1013656999999999</v>
      </c>
      <c r="D66">
        <v>3.2025619999999999E-3</v>
      </c>
      <c r="E66" s="4">
        <f t="shared" si="0"/>
        <v>0.24428633892339979</v>
      </c>
      <c r="F66" s="5">
        <v>0.19614228</v>
      </c>
    </row>
    <row r="67" spans="1:6" x14ac:dyDescent="0.2">
      <c r="A67" s="4" t="s">
        <v>14</v>
      </c>
      <c r="B67">
        <v>-5.5173936000000001</v>
      </c>
      <c r="C67">
        <v>1.8656117999999999</v>
      </c>
      <c r="D67">
        <v>2.8003360000000001E-3</v>
      </c>
      <c r="E67" s="4">
        <f t="shared" ref="E67:E130" si="225">B67+C67*D67*1000</f>
        <v>-0.29305371443520034</v>
      </c>
      <c r="F67" s="5">
        <v>-0.33226109999999998</v>
      </c>
    </row>
    <row r="68" spans="1:6" x14ac:dyDescent="0.2">
      <c r="A68" s="4" t="s">
        <v>15</v>
      </c>
      <c r="B68">
        <v>-3.0453038000000001</v>
      </c>
      <c r="C68">
        <v>0.74412900000000004</v>
      </c>
      <c r="D68">
        <v>3.1933579999999999E-3</v>
      </c>
      <c r="E68" s="4">
        <f t="shared" si="225"/>
        <v>-0.66903350481800006</v>
      </c>
      <c r="F68" s="5">
        <v>-0.66358839999999997</v>
      </c>
    </row>
    <row r="69" spans="1:6" x14ac:dyDescent="0.2">
      <c r="A69" s="4" t="s">
        <v>16</v>
      </c>
      <c r="B69">
        <v>-2.9042363</v>
      </c>
      <c r="C69">
        <v>1.0763723000000001</v>
      </c>
      <c r="D69">
        <v>2.3632280000000002E-3</v>
      </c>
      <c r="E69" s="4">
        <f t="shared" si="225"/>
        <v>-0.36052314221559945</v>
      </c>
      <c r="F69" s="5">
        <v>-0.35667490000000002</v>
      </c>
    </row>
    <row r="70" spans="1:6" x14ac:dyDescent="0.2">
      <c r="A70" s="4" t="s">
        <v>17</v>
      </c>
      <c r="B70">
        <v>-4.1918797000000003</v>
      </c>
      <c r="C70">
        <v>1.3014672</v>
      </c>
      <c r="D70">
        <v>3.1933579999999999E-3</v>
      </c>
      <c r="E70" s="4">
        <f t="shared" si="225"/>
        <v>-3.582900514239995E-2</v>
      </c>
      <c r="F70" s="5">
        <v>6.6630079999999994E-2</v>
      </c>
    </row>
    <row r="71" spans="1:6" x14ac:dyDescent="0.2">
      <c r="A71" s="4" t="s">
        <v>18</v>
      </c>
      <c r="B71">
        <v>-7.3706746000000001</v>
      </c>
      <c r="C71">
        <v>2.9920819999999999</v>
      </c>
      <c r="D71">
        <v>3.0016510000000001E-3</v>
      </c>
      <c r="E71" s="4">
        <f t="shared" si="225"/>
        <v>1.6105113273820004</v>
      </c>
      <c r="F71" s="5">
        <v>1.88255949</v>
      </c>
    </row>
    <row r="72" spans="1:6" x14ac:dyDescent="0.2">
      <c r="A72" s="4" t="s">
        <v>19</v>
      </c>
      <c r="B72">
        <v>-3.2292109</v>
      </c>
      <c r="C72">
        <v>1.1926763</v>
      </c>
      <c r="D72">
        <v>3.1431710000000002E-3</v>
      </c>
      <c r="E72" s="4">
        <f t="shared" si="225"/>
        <v>0.51957465854730023</v>
      </c>
      <c r="F72" s="5">
        <v>1.11001371</v>
      </c>
    </row>
    <row r="73" spans="1:6" x14ac:dyDescent="0.2">
      <c r="A73" s="4" t="s">
        <v>20</v>
      </c>
      <c r="B73">
        <v>-3.1392992</v>
      </c>
      <c r="C73">
        <v>0.84771879999999999</v>
      </c>
      <c r="D73">
        <v>3.094538E-3</v>
      </c>
      <c r="E73" s="4">
        <f t="shared" si="225"/>
        <v>-0.51600116008560004</v>
      </c>
      <c r="F73" s="5">
        <v>-0.79031910000000005</v>
      </c>
    </row>
    <row r="74" spans="1:6" x14ac:dyDescent="0.2">
      <c r="A74" s="4" t="s">
        <v>21</v>
      </c>
      <c r="B74">
        <v>-5.1970105000000002</v>
      </c>
      <c r="C74">
        <v>1.9894571999999999</v>
      </c>
      <c r="D74">
        <v>2.2880679999999999E-3</v>
      </c>
      <c r="E74" s="4">
        <f t="shared" si="225"/>
        <v>-0.64499714331040092</v>
      </c>
      <c r="F74" s="5">
        <v>-0.94058339999999996</v>
      </c>
    </row>
    <row r="75" spans="1:6" x14ac:dyDescent="0.2">
      <c r="A75" s="4" t="s">
        <v>22</v>
      </c>
      <c r="B75">
        <v>-3.7932467000000001</v>
      </c>
      <c r="C75">
        <v>1.318209</v>
      </c>
      <c r="D75">
        <v>2.543558E-3</v>
      </c>
      <c r="E75" s="4">
        <f t="shared" si="225"/>
        <v>-0.44030565237800001</v>
      </c>
      <c r="F75" s="5">
        <v>-0.75928700000000005</v>
      </c>
    </row>
    <row r="76" spans="1:6" x14ac:dyDescent="0.2">
      <c r="A76" s="4" t="s">
        <v>23</v>
      </c>
      <c r="B76">
        <v>-5.5717983000000002</v>
      </c>
      <c r="C76">
        <v>1.8862448999999999</v>
      </c>
      <c r="D76">
        <v>2.780481E-3</v>
      </c>
      <c r="E76" s="4">
        <f t="shared" si="225"/>
        <v>-0.32713019420310019</v>
      </c>
      <c r="F76" s="5">
        <v>-0.45255669999999998</v>
      </c>
    </row>
    <row r="77" spans="1:6" x14ac:dyDescent="0.2">
      <c r="A77" s="4" t="s">
        <v>24</v>
      </c>
      <c r="B77">
        <v>-6.783925</v>
      </c>
      <c r="C77">
        <v>2.328891</v>
      </c>
      <c r="D77">
        <v>3.0016510000000001E-3</v>
      </c>
      <c r="E77" s="4">
        <f t="shared" si="225"/>
        <v>0.2065929990410007</v>
      </c>
      <c r="F77" s="5">
        <v>-0.4179426</v>
      </c>
    </row>
    <row r="78" spans="1:6" x14ac:dyDescent="0.2">
      <c r="A78" s="4" t="s">
        <v>25</v>
      </c>
      <c r="B78">
        <v>-5.7905626000000003</v>
      </c>
      <c r="C78">
        <v>1.9733955999999999</v>
      </c>
      <c r="D78">
        <v>2.9048659999999999E-3</v>
      </c>
      <c r="E78" s="4">
        <f t="shared" si="225"/>
        <v>-5.8112817010401052E-2</v>
      </c>
      <c r="F78" s="5">
        <v>-0.22439429999999999</v>
      </c>
    </row>
    <row r="79" spans="1:6" x14ac:dyDescent="0.2">
      <c r="A79" s="4" t="s">
        <v>26</v>
      </c>
      <c r="B79">
        <v>-2.7593185999999998</v>
      </c>
      <c r="C79">
        <v>0.61838879999999996</v>
      </c>
      <c r="D79">
        <v>2.895613E-3</v>
      </c>
      <c r="E79" s="4">
        <f t="shared" si="225"/>
        <v>-0.96870395166559997</v>
      </c>
      <c r="F79" s="5">
        <v>-1.260896</v>
      </c>
    </row>
    <row r="80" spans="1:6" x14ac:dyDescent="0.2">
      <c r="A80" s="4" t="s">
        <v>27</v>
      </c>
      <c r="B80">
        <v>-3.3403757000000001</v>
      </c>
      <c r="C80">
        <v>0.89943653000000001</v>
      </c>
      <c r="D80">
        <v>3.2451730000000001E-3</v>
      </c>
      <c r="E80" s="4">
        <f t="shared" si="225"/>
        <v>-0.42154855763030996</v>
      </c>
      <c r="F80" s="5">
        <v>-0.71928579999999998</v>
      </c>
    </row>
    <row r="81" spans="1:6" x14ac:dyDescent="0.2">
      <c r="A81" s="4" t="s">
        <v>28</v>
      </c>
      <c r="B81">
        <v>-7.0837370000000002</v>
      </c>
      <c r="C81">
        <v>2.8718987</v>
      </c>
      <c r="D81">
        <v>3.0016510000000001E-3</v>
      </c>
      <c r="E81" s="4">
        <f t="shared" si="225"/>
        <v>1.5367006047537002</v>
      </c>
      <c r="F81" s="5">
        <v>1.70311039</v>
      </c>
    </row>
    <row r="82" spans="1:6" x14ac:dyDescent="0.2">
      <c r="A82" s="4" t="s">
        <v>29</v>
      </c>
      <c r="B82">
        <v>-2.9766089999999998</v>
      </c>
      <c r="C82">
        <v>0.87429860000000004</v>
      </c>
      <c r="D82">
        <v>2.6173210000000001E-3</v>
      </c>
      <c r="E82" s="4">
        <f t="shared" si="225"/>
        <v>-0.68828891394939973</v>
      </c>
      <c r="F82" s="5">
        <v>-1.0469691000000001</v>
      </c>
    </row>
    <row r="83" spans="1:6" x14ac:dyDescent="0.2">
      <c r="A83" s="4" t="s">
        <v>30</v>
      </c>
      <c r="B83">
        <v>-2.2147076000000001</v>
      </c>
      <c r="C83">
        <v>0.38829472999999998</v>
      </c>
      <c r="D83">
        <v>3.5103729999999998E-3</v>
      </c>
      <c r="E83" s="4">
        <f t="shared" si="225"/>
        <v>-0.85164826376571034</v>
      </c>
      <c r="F83" s="5">
        <v>-1.0512516999999999</v>
      </c>
    </row>
    <row r="84" spans="1:6" x14ac:dyDescent="0.2">
      <c r="A84" s="4" t="s">
        <v>31</v>
      </c>
      <c r="B84">
        <v>-3.4154116999999999</v>
      </c>
      <c r="C84">
        <v>1.1469978000000001</v>
      </c>
      <c r="D84">
        <v>2.8316579999999999E-3</v>
      </c>
      <c r="E84" s="4">
        <f t="shared" si="225"/>
        <v>-0.16750620364759961</v>
      </c>
      <c r="F84" s="5">
        <v>-0.47369040000000001</v>
      </c>
    </row>
    <row r="85" spans="1:6" x14ac:dyDescent="0.2">
      <c r="A85" s="4" t="s">
        <v>32</v>
      </c>
      <c r="B85">
        <v>-4.0942970000000001</v>
      </c>
      <c r="C85">
        <v>1.4736209</v>
      </c>
      <c r="D85">
        <v>2.543558E-3</v>
      </c>
      <c r="E85" s="4">
        <f t="shared" si="225"/>
        <v>-0.34605677083780018</v>
      </c>
      <c r="F85" s="5">
        <v>-0.53443549999999995</v>
      </c>
    </row>
    <row r="86" spans="1:6" x14ac:dyDescent="0.2">
      <c r="A86" s="4" t="s">
        <v>33</v>
      </c>
      <c r="B86">
        <v>-2.6748029999999998</v>
      </c>
      <c r="C86">
        <v>0.7885704</v>
      </c>
      <c r="D86">
        <v>3.3988170000000002E-3</v>
      </c>
      <c r="E86" s="4">
        <f t="shared" si="225"/>
        <v>5.4034812168000101E-3</v>
      </c>
      <c r="F86" s="5">
        <v>-1.71462E-2</v>
      </c>
    </row>
    <row r="87" spans="1:6" x14ac:dyDescent="0.2">
      <c r="A87" s="4" t="s">
        <v>34</v>
      </c>
      <c r="B87">
        <v>-2.6930209999999999</v>
      </c>
      <c r="C87">
        <v>0.70985670000000001</v>
      </c>
      <c r="D87">
        <v>2.7890110000000001E-3</v>
      </c>
      <c r="E87" s="4">
        <f t="shared" si="225"/>
        <v>-0.71322285527629981</v>
      </c>
      <c r="F87" s="5">
        <v>-1.1799307999999999</v>
      </c>
    </row>
    <row r="88" spans="1:6" x14ac:dyDescent="0.2">
      <c r="A88" s="4" t="s">
        <v>35</v>
      </c>
      <c r="B88">
        <v>-2.5659274999999999</v>
      </c>
      <c r="C88">
        <v>0.64635043999999997</v>
      </c>
      <c r="D88">
        <v>3.0687079999999999E-3</v>
      </c>
      <c r="E88" s="4">
        <f t="shared" si="225"/>
        <v>-0.58246673396848014</v>
      </c>
      <c r="F88" s="5">
        <v>-0.87803200000000003</v>
      </c>
    </row>
    <row r="89" spans="1:6" x14ac:dyDescent="0.2">
      <c r="A89" s="4" t="s">
        <v>36</v>
      </c>
      <c r="B89">
        <v>-1.0580162</v>
      </c>
      <c r="C89">
        <v>0.18161646000000001</v>
      </c>
      <c r="D89">
        <v>3.2986970000000002E-3</v>
      </c>
      <c r="E89" s="4">
        <f t="shared" si="225"/>
        <v>-0.45891852824737989</v>
      </c>
      <c r="F89" s="5">
        <v>-0.93394569999999999</v>
      </c>
    </row>
    <row r="90" spans="1:6" x14ac:dyDescent="0.2">
      <c r="A90" s="4" t="s">
        <v>37</v>
      </c>
      <c r="B90">
        <v>-4.2795705999999996</v>
      </c>
      <c r="C90">
        <v>1.2897247999999999</v>
      </c>
      <c r="D90">
        <v>2.4786220000000002E-3</v>
      </c>
      <c r="E90" s="4">
        <f t="shared" si="225"/>
        <v>-1.0828303367743994</v>
      </c>
      <c r="F90" s="5">
        <v>-1.3371233</v>
      </c>
    </row>
    <row r="91" spans="1:6" x14ac:dyDescent="0.2">
      <c r="A91" s="4" t="s">
        <v>38</v>
      </c>
      <c r="B91">
        <v>-4.7104625999999996</v>
      </c>
      <c r="C91">
        <v>1.5696665000000001</v>
      </c>
      <c r="D91">
        <v>3.2189530000000001E-3</v>
      </c>
      <c r="E91" s="4">
        <f t="shared" si="225"/>
        <v>0.34222008917450086</v>
      </c>
      <c r="F91" s="5">
        <v>-0.14571970000000001</v>
      </c>
    </row>
    <row r="92" spans="1:6" x14ac:dyDescent="0.2">
      <c r="A92" s="4" t="s">
        <v>39</v>
      </c>
      <c r="B92">
        <v>-3.5315032</v>
      </c>
      <c r="C92">
        <v>1.0045345999999999</v>
      </c>
      <c r="D92">
        <v>3.2878510000000001E-3</v>
      </c>
      <c r="E92" s="4">
        <f t="shared" si="225"/>
        <v>-0.22874311085540011</v>
      </c>
      <c r="F92" s="5">
        <v>-0.5430045</v>
      </c>
    </row>
    <row r="93" spans="1:6" x14ac:dyDescent="0.2">
      <c r="A93" s="4"/>
      <c r="E93" s="4"/>
      <c r="F93" s="5"/>
    </row>
    <row r="94" spans="1:6" x14ac:dyDescent="0.2">
      <c r="A94" s="4" t="s">
        <v>40</v>
      </c>
      <c r="B94">
        <v>-2.9565540000000001</v>
      </c>
      <c r="C94">
        <v>0.88924289999999995</v>
      </c>
      <c r="D94">
        <v>3.094538E-3</v>
      </c>
      <c r="E94" s="4">
        <f t="shared" si="225"/>
        <v>-0.20475805471980069</v>
      </c>
      <c r="F94" s="5">
        <v>-0.36096990000000001</v>
      </c>
    </row>
    <row r="95" spans="1:6" x14ac:dyDescent="0.2">
      <c r="A95" s="4" t="s">
        <v>41</v>
      </c>
      <c r="B95">
        <v>-4.0225153000000002</v>
      </c>
      <c r="C95">
        <v>1.3168116999999999</v>
      </c>
      <c r="D95">
        <v>3.698088E-3</v>
      </c>
      <c r="E95" s="4">
        <f t="shared" si="225"/>
        <v>0.84717024602959956</v>
      </c>
      <c r="F95" s="5">
        <v>-0.16857249999999999</v>
      </c>
    </row>
    <row r="96" spans="1:6" x14ac:dyDescent="0.2">
      <c r="A96" s="4" t="s">
        <v>42</v>
      </c>
      <c r="B96">
        <v>-2.9726132999999999</v>
      </c>
      <c r="C96">
        <v>1.0212877</v>
      </c>
      <c r="D96">
        <v>3.2451730000000001E-3</v>
      </c>
      <c r="E96" s="4">
        <f t="shared" si="225"/>
        <v>0.34164196927210044</v>
      </c>
      <c r="F96" s="5">
        <v>-0.33323750000000002</v>
      </c>
    </row>
    <row r="97" spans="1:6" x14ac:dyDescent="0.2">
      <c r="A97" s="4" t="s">
        <v>43</v>
      </c>
      <c r="B97">
        <v>-3.7553556000000001</v>
      </c>
      <c r="C97">
        <v>1.1782124</v>
      </c>
      <c r="D97">
        <v>2.0948989999999999E-3</v>
      </c>
      <c r="E97" s="4">
        <f t="shared" si="225"/>
        <v>-1.2871196214524003</v>
      </c>
      <c r="F97" s="5">
        <v>-1.4175787</v>
      </c>
    </row>
    <row r="98" spans="1:6" x14ac:dyDescent="0.2">
      <c r="A98" s="4" t="s">
        <v>44</v>
      </c>
      <c r="B98">
        <v>-3.7405056999999999</v>
      </c>
      <c r="C98">
        <v>1.4941171</v>
      </c>
      <c r="D98">
        <v>2.4804660000000002E-3</v>
      </c>
      <c r="E98" s="4">
        <f t="shared" si="225"/>
        <v>-3.4399033431399939E-2</v>
      </c>
      <c r="F98" s="5">
        <v>-0.22189429999999999</v>
      </c>
    </row>
    <row r="99" spans="1:6" x14ac:dyDescent="0.2">
      <c r="A99" s="4" t="s">
        <v>45</v>
      </c>
      <c r="B99">
        <v>-4.2675140000000003</v>
      </c>
      <c r="C99">
        <v>1.683616</v>
      </c>
      <c r="D99">
        <v>2.8300550000000002E-3</v>
      </c>
      <c r="E99" s="4">
        <f t="shared" si="225"/>
        <v>0.49721187887999996</v>
      </c>
      <c r="F99" s="5">
        <v>0.47499117000000002</v>
      </c>
    </row>
    <row r="100" spans="1:6" x14ac:dyDescent="0.2">
      <c r="A100" s="4" t="s">
        <v>46</v>
      </c>
      <c r="B100">
        <v>-2.8641043000000002</v>
      </c>
      <c r="C100">
        <v>1.0464152</v>
      </c>
      <c r="D100">
        <v>2.7162839999999998E-3</v>
      </c>
      <c r="E100" s="4">
        <f t="shared" si="225"/>
        <v>-2.1743434883200408E-2</v>
      </c>
      <c r="F100" s="5">
        <v>0.35697489999999998</v>
      </c>
    </row>
    <row r="101" spans="1:6" x14ac:dyDescent="0.2">
      <c r="A101" s="4" t="s">
        <v>47</v>
      </c>
      <c r="B101">
        <v>-5.41099</v>
      </c>
      <c r="C101">
        <v>2.019574</v>
      </c>
      <c r="D101">
        <v>2.208237E-3</v>
      </c>
      <c r="E101" s="4">
        <f t="shared" si="225"/>
        <v>-0.95129196896199986</v>
      </c>
      <c r="F101" s="5">
        <v>-1.1026203000000001</v>
      </c>
    </row>
    <row r="102" spans="1:6" x14ac:dyDescent="0.2">
      <c r="A102" s="4" t="s">
        <v>48</v>
      </c>
      <c r="B102">
        <v>-2.9105449000000001</v>
      </c>
      <c r="C102">
        <v>1.1101767</v>
      </c>
      <c r="D102">
        <v>3.0016510000000001E-3</v>
      </c>
      <c r="E102" s="4">
        <f t="shared" si="225"/>
        <v>0.42181810173170042</v>
      </c>
      <c r="F102" s="5">
        <v>0.68913915999999997</v>
      </c>
    </row>
    <row r="103" spans="1:6" x14ac:dyDescent="0.2">
      <c r="A103" s="4" t="s">
        <v>49</v>
      </c>
      <c r="B103">
        <v>-4.1508240000000001</v>
      </c>
      <c r="C103">
        <v>1.2026638000000001</v>
      </c>
      <c r="D103">
        <v>2.6099439999999999E-3</v>
      </c>
      <c r="E103" s="4">
        <f t="shared" si="225"/>
        <v>-1.0119388311727997</v>
      </c>
      <c r="F103" s="5">
        <v>-1.2009772999999999</v>
      </c>
    </row>
    <row r="104" spans="1:6" x14ac:dyDescent="0.2">
      <c r="A104" s="4" t="s">
        <v>50</v>
      </c>
      <c r="B104">
        <v>-7.1305633000000004</v>
      </c>
      <c r="C104">
        <v>2.9465205999999999</v>
      </c>
      <c r="D104">
        <v>2.8316579999999999E-3</v>
      </c>
      <c r="E104" s="4">
        <f t="shared" si="225"/>
        <v>1.2129753291547978</v>
      </c>
      <c r="F104" s="5">
        <v>2.0906287300000002</v>
      </c>
    </row>
    <row r="105" spans="1:6" x14ac:dyDescent="0.2">
      <c r="A105" s="4" t="s">
        <v>51</v>
      </c>
      <c r="B105">
        <v>-5.2255229999999999</v>
      </c>
      <c r="C105">
        <v>1.7881066000000001</v>
      </c>
      <c r="D105">
        <v>3.2451730000000001E-3</v>
      </c>
      <c r="E105" s="4">
        <f t="shared" si="225"/>
        <v>0.57719225944180064</v>
      </c>
      <c r="F105" s="5">
        <v>0.70803579000000005</v>
      </c>
    </row>
    <row r="106" spans="1:6" x14ac:dyDescent="0.2">
      <c r="A106" s="4" t="s">
        <v>52</v>
      </c>
      <c r="B106">
        <v>-3.4681551000000002</v>
      </c>
      <c r="C106">
        <v>0.94931894999999999</v>
      </c>
      <c r="D106">
        <v>2.6798870000000002E-3</v>
      </c>
      <c r="E106" s="4">
        <f t="shared" si="225"/>
        <v>-0.9240875870413503</v>
      </c>
      <c r="F106" s="5">
        <v>-1.1251616</v>
      </c>
    </row>
    <row r="107" spans="1:6" x14ac:dyDescent="0.2">
      <c r="A107" s="4" t="s">
        <v>53</v>
      </c>
      <c r="B107">
        <v>-2.3853475999999998</v>
      </c>
      <c r="C107">
        <v>0.32522719999999999</v>
      </c>
      <c r="D107">
        <v>6.3347270000000001E-3</v>
      </c>
      <c r="E107" s="4">
        <f t="shared" si="225"/>
        <v>-0.32512207502559987</v>
      </c>
      <c r="F107" s="5">
        <v>-0.31393019999999999</v>
      </c>
    </row>
    <row r="108" spans="1:6" x14ac:dyDescent="0.2">
      <c r="A108" s="4" t="s">
        <v>54</v>
      </c>
      <c r="B108">
        <v>-5.3935469999999999</v>
      </c>
      <c r="C108">
        <v>1.8286783</v>
      </c>
      <c r="D108">
        <v>3.5316969999999999E-3</v>
      </c>
      <c r="E108" s="4">
        <f t="shared" si="225"/>
        <v>1.0647906660750994</v>
      </c>
      <c r="F108" s="5">
        <v>1.8082887700000001</v>
      </c>
    </row>
    <row r="109" spans="1:6" x14ac:dyDescent="0.2">
      <c r="A109" s="4" t="s">
        <v>55</v>
      </c>
      <c r="B109">
        <v>-3.1186562000000002</v>
      </c>
      <c r="C109">
        <v>1.0854573999999999</v>
      </c>
      <c r="D109">
        <v>2.662336E-3</v>
      </c>
      <c r="E109" s="4">
        <f t="shared" si="225"/>
        <v>-0.22880388751360048</v>
      </c>
      <c r="F109" s="5">
        <v>-7.7788599999999999E-2</v>
      </c>
    </row>
    <row r="110" spans="1:6" x14ac:dyDescent="0.2">
      <c r="A110" s="4" t="s">
        <v>56</v>
      </c>
      <c r="B110">
        <v>-2.1653036999999999</v>
      </c>
      <c r="C110">
        <v>0.55289816999999997</v>
      </c>
      <c r="D110">
        <v>3.2986970000000002E-3</v>
      </c>
      <c r="E110" s="4">
        <f t="shared" si="225"/>
        <v>-0.34146016531551004</v>
      </c>
      <c r="F110" s="5">
        <v>-0.48776039999999998</v>
      </c>
    </row>
    <row r="111" spans="1:6" x14ac:dyDescent="0.2">
      <c r="A111" s="4" t="s">
        <v>57</v>
      </c>
      <c r="B111">
        <v>-2.2149850999999998</v>
      </c>
      <c r="C111">
        <v>0.58345336000000003</v>
      </c>
      <c r="D111">
        <v>3.1258789999999998E-3</v>
      </c>
      <c r="E111" s="4">
        <f t="shared" si="225"/>
        <v>-0.39118049449655978</v>
      </c>
      <c r="F111" s="5">
        <v>-1.5431820999999999</v>
      </c>
    </row>
    <row r="112" spans="1:6" x14ac:dyDescent="0.2">
      <c r="A112" s="6" t="s">
        <v>4</v>
      </c>
      <c r="B112">
        <v>-2.9165714</v>
      </c>
      <c r="C112">
        <v>0.95391389999999998</v>
      </c>
      <c r="D112">
        <v>2.784585E-3</v>
      </c>
      <c r="E112" s="6">
        <f t="shared" si="225"/>
        <v>-0.26031706276850031</v>
      </c>
      <c r="F112" s="7">
        <v>-0.27180870000000001</v>
      </c>
    </row>
    <row r="113" spans="1:6" x14ac:dyDescent="0.2">
      <c r="A113" s="6" t="s">
        <v>5</v>
      </c>
      <c r="B113">
        <v>-3.7757263000000001</v>
      </c>
      <c r="C113">
        <v>1.3623875000000001</v>
      </c>
      <c r="D113">
        <v>3.1431710000000002E-3</v>
      </c>
      <c r="E113" s="6">
        <f t="shared" si="225"/>
        <v>0.5064905807625002</v>
      </c>
      <c r="F113" s="7">
        <v>0.67294447000000002</v>
      </c>
    </row>
    <row r="114" spans="1:6" x14ac:dyDescent="0.2">
      <c r="A114" s="6" t="s">
        <v>6</v>
      </c>
      <c r="B114">
        <v>-4.5543747000000003</v>
      </c>
      <c r="C114">
        <v>1.5634102999999999</v>
      </c>
      <c r="D114">
        <v>3.1730920000000002E-3</v>
      </c>
      <c r="E114" s="6">
        <f t="shared" si="225"/>
        <v>0.40647001564759933</v>
      </c>
      <c r="F114" s="7">
        <v>0.45742484999999999</v>
      </c>
    </row>
    <row r="115" spans="1:6" x14ac:dyDescent="0.2">
      <c r="A115" s="6" t="s">
        <v>7</v>
      </c>
      <c r="B115">
        <v>-2.4325410999999999</v>
      </c>
      <c r="C115">
        <v>0.53947984999999998</v>
      </c>
      <c r="D115">
        <v>3.2357219999999999E-3</v>
      </c>
      <c r="E115" s="6">
        <f t="shared" si="225"/>
        <v>-0.68693428079829988</v>
      </c>
      <c r="F115" s="7">
        <v>-0.89281840000000001</v>
      </c>
    </row>
    <row r="116" spans="1:6" x14ac:dyDescent="0.2">
      <c r="A116" s="6" t="s">
        <v>8</v>
      </c>
      <c r="B116">
        <v>-3.6512794</v>
      </c>
      <c r="C116">
        <v>1.322557</v>
      </c>
      <c r="D116">
        <v>3.1446540000000002E-3</v>
      </c>
      <c r="E116" s="6">
        <f t="shared" si="225"/>
        <v>0.50770476027800004</v>
      </c>
      <c r="F116" s="7">
        <v>0.76546784000000001</v>
      </c>
    </row>
    <row r="117" spans="1:6" x14ac:dyDescent="0.2">
      <c r="A117" s="6" t="s">
        <v>9</v>
      </c>
      <c r="B117">
        <v>-3.5678869999999998</v>
      </c>
      <c r="C117">
        <v>1.2832882000000001</v>
      </c>
      <c r="D117">
        <v>3.1933579999999999E-3</v>
      </c>
      <c r="E117" s="6">
        <f t="shared" si="225"/>
        <v>0.53011163977560027</v>
      </c>
      <c r="F117" s="7">
        <v>0.53062825000000002</v>
      </c>
    </row>
    <row r="118" spans="1:6" x14ac:dyDescent="0.2">
      <c r="A118" s="6" t="s">
        <v>10</v>
      </c>
      <c r="B118">
        <v>-3.3207963</v>
      </c>
      <c r="C118">
        <v>0.92535350000000005</v>
      </c>
      <c r="D118">
        <v>3.1933579999999999E-3</v>
      </c>
      <c r="E118" s="6">
        <f t="shared" si="225"/>
        <v>-0.36581129794700029</v>
      </c>
      <c r="F118" s="7">
        <v>-0.62082649999999995</v>
      </c>
    </row>
    <row r="119" spans="1:6" x14ac:dyDescent="0.2">
      <c r="A119" s="6" t="s">
        <v>11</v>
      </c>
      <c r="B119">
        <v>-3.9880304</v>
      </c>
      <c r="C119">
        <v>1.1539093</v>
      </c>
      <c r="D119">
        <v>3.2986970000000002E-3</v>
      </c>
      <c r="E119" s="6">
        <f t="shared" si="225"/>
        <v>-0.18163325381789974</v>
      </c>
      <c r="F119" s="7">
        <v>-0.24820500000000001</v>
      </c>
    </row>
    <row r="120" spans="1:6" x14ac:dyDescent="0.2">
      <c r="A120" s="6" t="s">
        <v>12</v>
      </c>
      <c r="B120">
        <v>-2.4424020999999998</v>
      </c>
      <c r="C120">
        <v>0.56919074000000003</v>
      </c>
      <c r="D120">
        <v>3.1000060000000002E-3</v>
      </c>
      <c r="E120" s="6">
        <f t="shared" si="225"/>
        <v>-0.67790739085555973</v>
      </c>
      <c r="F120" s="7">
        <v>-0.67530730000000005</v>
      </c>
    </row>
    <row r="121" spans="1:6" x14ac:dyDescent="0.2">
      <c r="A121" s="6" t="s">
        <v>13</v>
      </c>
      <c r="B121">
        <v>-3.2829055999999999</v>
      </c>
      <c r="C121">
        <v>1.1013656999999999</v>
      </c>
      <c r="D121">
        <v>3.2986970000000002E-3</v>
      </c>
      <c r="E121" s="6">
        <f t="shared" si="225"/>
        <v>0.35016613049290024</v>
      </c>
      <c r="F121" s="7">
        <v>0.34074879000000002</v>
      </c>
    </row>
    <row r="122" spans="1:6" x14ac:dyDescent="0.2">
      <c r="A122" s="6" t="s">
        <v>14</v>
      </c>
      <c r="B122">
        <v>-5.5173936000000001</v>
      </c>
      <c r="C122">
        <v>1.8656117999999999</v>
      </c>
      <c r="D122">
        <v>3.2451730000000001E-3</v>
      </c>
      <c r="E122" s="6">
        <f t="shared" si="225"/>
        <v>0.53683944184140042</v>
      </c>
      <c r="F122" s="7">
        <v>0.90421815000000005</v>
      </c>
    </row>
    <row r="123" spans="1:6" x14ac:dyDescent="0.2">
      <c r="A123" s="6" t="s">
        <v>15</v>
      </c>
      <c r="B123">
        <v>-3.0453038000000001</v>
      </c>
      <c r="C123">
        <v>0.74412900000000004</v>
      </c>
      <c r="D123">
        <v>3.2986970000000002E-3</v>
      </c>
      <c r="E123" s="6">
        <f t="shared" si="225"/>
        <v>-0.59064770008700007</v>
      </c>
      <c r="F123" s="7">
        <v>-0.55338520000000002</v>
      </c>
    </row>
    <row r="124" spans="1:6" x14ac:dyDescent="0.2">
      <c r="A124" s="6" t="s">
        <v>16</v>
      </c>
      <c r="B124">
        <v>-2.9042363</v>
      </c>
      <c r="C124">
        <v>1.0763723000000001</v>
      </c>
      <c r="D124">
        <v>2.4221870000000001E-3</v>
      </c>
      <c r="E124" s="6">
        <f t="shared" si="225"/>
        <v>-0.29706130777989959</v>
      </c>
      <c r="F124" s="7">
        <v>-0.25553759999999998</v>
      </c>
    </row>
    <row r="125" spans="1:6" x14ac:dyDescent="0.2">
      <c r="A125" s="6" t="s">
        <v>17</v>
      </c>
      <c r="B125">
        <v>-4.1918797000000003</v>
      </c>
      <c r="C125">
        <v>1.3014672</v>
      </c>
      <c r="D125">
        <v>3.2986970000000002E-3</v>
      </c>
      <c r="E125" s="6">
        <f t="shared" si="225"/>
        <v>0.10126624823839947</v>
      </c>
      <c r="F125" s="7">
        <v>0.221382</v>
      </c>
    </row>
    <row r="126" spans="1:6" x14ac:dyDescent="0.2">
      <c r="A126" s="6" t="s">
        <v>18</v>
      </c>
      <c r="B126">
        <v>-7.3706746000000001</v>
      </c>
      <c r="C126">
        <v>2.9920819999999999</v>
      </c>
      <c r="D126">
        <v>3.1933579999999999E-3</v>
      </c>
      <c r="E126" s="6">
        <f t="shared" si="225"/>
        <v>2.1841143913559984</v>
      </c>
      <c r="F126" s="7">
        <v>2.6438103000000002</v>
      </c>
    </row>
    <row r="127" spans="1:6" x14ac:dyDescent="0.2">
      <c r="A127" s="6" t="s">
        <v>19</v>
      </c>
      <c r="B127">
        <v>-3.2292109</v>
      </c>
      <c r="C127">
        <v>1.1926763</v>
      </c>
      <c r="D127">
        <v>3.2451730000000001E-3</v>
      </c>
      <c r="E127" s="6">
        <f t="shared" si="225"/>
        <v>0.6412300264998998</v>
      </c>
      <c r="F127" s="7">
        <v>1.33760294</v>
      </c>
    </row>
    <row r="128" spans="1:6" x14ac:dyDescent="0.2">
      <c r="A128" s="6" t="s">
        <v>20</v>
      </c>
      <c r="B128">
        <v>-3.1392992</v>
      </c>
      <c r="C128">
        <v>0.84771879999999999</v>
      </c>
      <c r="D128">
        <v>3.1933579999999999E-3</v>
      </c>
      <c r="E128" s="6">
        <f t="shared" si="225"/>
        <v>-0.43222958826960012</v>
      </c>
      <c r="F128" s="7">
        <v>-0.73188799999999998</v>
      </c>
    </row>
    <row r="129" spans="1:6" x14ac:dyDescent="0.2">
      <c r="A129" s="6" t="s">
        <v>21</v>
      </c>
      <c r="B129">
        <v>-5.1970105000000002</v>
      </c>
      <c r="C129">
        <v>1.9894571999999999</v>
      </c>
      <c r="D129">
        <v>2.5021890000000001E-3</v>
      </c>
      <c r="E129" s="6">
        <f t="shared" si="225"/>
        <v>-0.21901257818919984</v>
      </c>
      <c r="F129" s="7">
        <v>-0.58339629999999998</v>
      </c>
    </row>
    <row r="130" spans="1:6" x14ac:dyDescent="0.2">
      <c r="A130" s="6" t="s">
        <v>22</v>
      </c>
      <c r="B130">
        <v>-3.7932467000000001</v>
      </c>
      <c r="C130">
        <v>1.318209</v>
      </c>
      <c r="D130">
        <v>2.6798870000000002E-3</v>
      </c>
      <c r="E130" s="6">
        <f t="shared" si="225"/>
        <v>-0.26059553761699972</v>
      </c>
      <c r="F130" s="7">
        <v>-0.57270100000000002</v>
      </c>
    </row>
    <row r="131" spans="1:6" x14ac:dyDescent="0.2">
      <c r="A131" s="6" t="s">
        <v>23</v>
      </c>
      <c r="B131">
        <v>-5.5717983000000002</v>
      </c>
      <c r="C131">
        <v>1.8862448999999999</v>
      </c>
      <c r="D131">
        <v>3.1186650000000001E-3</v>
      </c>
      <c r="E131" s="6">
        <f t="shared" ref="E131:E194" si="226">B131+C131*D131*1000</f>
        <v>0.31076765105849891</v>
      </c>
      <c r="F131" s="7">
        <v>0.51641000000000004</v>
      </c>
    </row>
    <row r="132" spans="1:6" x14ac:dyDescent="0.2">
      <c r="A132" s="6" t="s">
        <v>24</v>
      </c>
      <c r="B132">
        <v>-6.783925</v>
      </c>
      <c r="C132">
        <v>2.328891</v>
      </c>
      <c r="D132">
        <v>3.2986970000000002E-3</v>
      </c>
      <c r="E132" s="6">
        <f t="shared" si="226"/>
        <v>0.89838075502700043</v>
      </c>
      <c r="F132" s="7">
        <v>6.7004229999999998E-2</v>
      </c>
    </row>
    <row r="133" spans="1:6" x14ac:dyDescent="0.2">
      <c r="A133" s="6" t="s">
        <v>25</v>
      </c>
      <c r="B133">
        <v>-5.7905626000000003</v>
      </c>
      <c r="C133">
        <v>1.9733955999999999</v>
      </c>
      <c r="D133">
        <v>3.121586E-3</v>
      </c>
      <c r="E133" s="6">
        <f t="shared" si="226"/>
        <v>0.36956147742159917</v>
      </c>
      <c r="F133" s="7">
        <v>0.48489223999999997</v>
      </c>
    </row>
    <row r="134" spans="1:6" x14ac:dyDescent="0.2">
      <c r="A134" s="6" t="s">
        <v>26</v>
      </c>
      <c r="B134">
        <v>-2.7593185999999998</v>
      </c>
      <c r="C134">
        <v>0.61838879999999996</v>
      </c>
      <c r="D134">
        <v>3.1461380000000001E-3</v>
      </c>
      <c r="E134" s="6">
        <f t="shared" si="226"/>
        <v>-0.81378209754559983</v>
      </c>
      <c r="F134" s="7">
        <v>-1.0152827</v>
      </c>
    </row>
    <row r="135" spans="1:6" x14ac:dyDescent="0.2">
      <c r="A135" s="6" t="s">
        <v>27</v>
      </c>
      <c r="B135">
        <v>-3.3403757000000001</v>
      </c>
      <c r="C135">
        <v>0.89943653000000001</v>
      </c>
      <c r="D135">
        <v>3.298676E-3</v>
      </c>
      <c r="E135" s="6">
        <f t="shared" si="226"/>
        <v>-0.37342600496572009</v>
      </c>
      <c r="F135" s="7">
        <v>-0.69916529999999999</v>
      </c>
    </row>
    <row r="136" spans="1:6" x14ac:dyDescent="0.2">
      <c r="A136" s="6" t="s">
        <v>28</v>
      </c>
      <c r="B136">
        <v>-7.0837370000000002</v>
      </c>
      <c r="C136">
        <v>2.8718987</v>
      </c>
      <c r="D136">
        <v>3.2159509999999999E-3</v>
      </c>
      <c r="E136" s="6">
        <f t="shared" si="226"/>
        <v>2.1521484961636999</v>
      </c>
      <c r="F136" s="7">
        <v>2.41947884</v>
      </c>
    </row>
    <row r="137" spans="1:6" x14ac:dyDescent="0.2">
      <c r="A137" s="6" t="s">
        <v>29</v>
      </c>
      <c r="B137">
        <v>-2.9766089999999998</v>
      </c>
      <c r="C137">
        <v>0.87429860000000004</v>
      </c>
      <c r="D137">
        <v>2.7156200000000002E-3</v>
      </c>
      <c r="E137" s="6">
        <f t="shared" si="226"/>
        <v>-0.60234623586799962</v>
      </c>
      <c r="F137" s="7">
        <v>-0.93140440000000002</v>
      </c>
    </row>
    <row r="138" spans="1:6" x14ac:dyDescent="0.2">
      <c r="A138" s="6" t="s">
        <v>30</v>
      </c>
      <c r="B138">
        <v>-2.2147076000000001</v>
      </c>
      <c r="C138">
        <v>0.38829472999999998</v>
      </c>
      <c r="D138">
        <v>3.9502269999999997E-3</v>
      </c>
      <c r="E138" s="6">
        <f t="shared" si="226"/>
        <v>-0.68085527359629028</v>
      </c>
      <c r="F138" s="7">
        <v>-0.6831969</v>
      </c>
    </row>
    <row r="139" spans="1:6" x14ac:dyDescent="0.2">
      <c r="A139" s="6" t="s">
        <v>31</v>
      </c>
      <c r="B139">
        <v>-3.4154116999999999</v>
      </c>
      <c r="C139">
        <v>1.1469978000000001</v>
      </c>
      <c r="D139">
        <v>3.1933579999999999E-3</v>
      </c>
      <c r="E139" s="6">
        <f t="shared" si="226"/>
        <v>0.24736290061240052</v>
      </c>
      <c r="F139" s="7">
        <v>-1.6332699999999999E-2</v>
      </c>
    </row>
    <row r="140" spans="1:6" x14ac:dyDescent="0.2">
      <c r="A140" s="6" t="s">
        <v>32</v>
      </c>
      <c r="B140">
        <v>-4.0942970000000001</v>
      </c>
      <c r="C140">
        <v>1.4736209</v>
      </c>
      <c r="D140">
        <v>2.8316579999999999E-3</v>
      </c>
      <c r="E140" s="6">
        <f t="shared" si="226"/>
        <v>7.8493410452200152E-2</v>
      </c>
      <c r="F140" s="7">
        <v>-0.12783340000000001</v>
      </c>
    </row>
    <row r="141" spans="1:6" x14ac:dyDescent="0.2">
      <c r="A141" s="6" t="s">
        <v>33</v>
      </c>
      <c r="B141">
        <v>-2.6748029999999998</v>
      </c>
      <c r="C141">
        <v>0.7885704</v>
      </c>
      <c r="D141">
        <v>3.5260930000000001E-3</v>
      </c>
      <c r="E141" s="6">
        <f t="shared" si="226"/>
        <v>0.10576956744720034</v>
      </c>
      <c r="F141" s="7">
        <v>9.8939949999999999E-2</v>
      </c>
    </row>
    <row r="142" spans="1:6" x14ac:dyDescent="0.2">
      <c r="A142" s="6" t="s">
        <v>34</v>
      </c>
      <c r="B142">
        <v>-2.6930209999999999</v>
      </c>
      <c r="C142">
        <v>0.70985670000000001</v>
      </c>
      <c r="D142">
        <v>2.8673840000000002E-3</v>
      </c>
      <c r="E142" s="6">
        <f t="shared" si="226"/>
        <v>-0.65758925612719965</v>
      </c>
      <c r="F142" s="7">
        <v>-1.1020181</v>
      </c>
    </row>
    <row r="143" spans="1:6" x14ac:dyDescent="0.2">
      <c r="A143" s="6" t="s">
        <v>35</v>
      </c>
      <c r="B143">
        <v>-2.5659274999999999</v>
      </c>
      <c r="C143">
        <v>0.64635043999999997</v>
      </c>
      <c r="D143">
        <v>3.2451730000000001E-3</v>
      </c>
      <c r="E143" s="6">
        <f t="shared" si="226"/>
        <v>-0.46840850357388009</v>
      </c>
      <c r="F143" s="7">
        <v>-0.69715519999999997</v>
      </c>
    </row>
    <row r="144" spans="1:6" x14ac:dyDescent="0.2">
      <c r="A144" s="6" t="s">
        <v>36</v>
      </c>
      <c r="B144">
        <v>-1.0580162</v>
      </c>
      <c r="C144">
        <v>0.18161646000000001</v>
      </c>
      <c r="D144">
        <v>3.4704010000000001E-3</v>
      </c>
      <c r="E144" s="6">
        <f t="shared" si="226"/>
        <v>-0.42773425559953993</v>
      </c>
      <c r="F144" s="7">
        <v>-0.77652880000000002</v>
      </c>
    </row>
    <row r="145" spans="1:6" x14ac:dyDescent="0.2">
      <c r="A145" s="6" t="s">
        <v>37</v>
      </c>
      <c r="B145">
        <v>-4.2795705999999996</v>
      </c>
      <c r="C145">
        <v>1.2897247999999999</v>
      </c>
      <c r="D145">
        <v>2.6705840000000002E-3</v>
      </c>
      <c r="E145" s="6">
        <f t="shared" si="226"/>
        <v>-0.83525218471679974</v>
      </c>
      <c r="F145" s="7">
        <v>-1.0924313999999999</v>
      </c>
    </row>
    <row r="146" spans="1:6" x14ac:dyDescent="0.2">
      <c r="A146" s="6" t="s">
        <v>38</v>
      </c>
      <c r="B146">
        <v>-4.7104625999999996</v>
      </c>
      <c r="C146">
        <v>1.5696665000000001</v>
      </c>
      <c r="D146">
        <v>3.2782589999999999E-3</v>
      </c>
      <c r="E146" s="6">
        <f t="shared" si="226"/>
        <v>0.43531073062350067</v>
      </c>
      <c r="F146" s="7">
        <v>-4.49974E-2</v>
      </c>
    </row>
    <row r="147" spans="1:6" x14ac:dyDescent="0.2">
      <c r="A147" s="6" t="s">
        <v>39</v>
      </c>
      <c r="B147">
        <v>-3.5315032</v>
      </c>
      <c r="C147">
        <v>1.0045345999999999</v>
      </c>
      <c r="D147">
        <v>3.392015E-3</v>
      </c>
      <c r="E147" s="6">
        <f t="shared" si="226"/>
        <v>-0.12410676878100002</v>
      </c>
      <c r="F147" s="7">
        <v>-0.42464790000000002</v>
      </c>
    </row>
    <row r="148" spans="1:6" x14ac:dyDescent="0.2">
      <c r="A148" s="6"/>
      <c r="E148" s="6"/>
      <c r="F148" s="7"/>
    </row>
    <row r="149" spans="1:6" x14ac:dyDescent="0.2">
      <c r="A149" s="6" t="s">
        <v>40</v>
      </c>
      <c r="B149">
        <v>-2.9565540000000001</v>
      </c>
      <c r="C149">
        <v>0.88924289999999995</v>
      </c>
      <c r="D149">
        <v>3.1933579999999999E-3</v>
      </c>
      <c r="E149" s="6">
        <f t="shared" si="226"/>
        <v>-0.11688307134180054</v>
      </c>
      <c r="F149" s="7">
        <v>-0.2281561</v>
      </c>
    </row>
    <row r="150" spans="1:6" x14ac:dyDescent="0.2">
      <c r="A150" s="6" t="s">
        <v>41</v>
      </c>
      <c r="B150">
        <v>-4.0225153000000002</v>
      </c>
      <c r="C150">
        <v>1.3168116999999999</v>
      </c>
      <c r="D150">
        <v>3.7390169999999999E-3</v>
      </c>
      <c r="E150" s="6">
        <f t="shared" si="226"/>
        <v>0.90106603209889879</v>
      </c>
      <c r="F150" s="7">
        <v>-0.1165113</v>
      </c>
    </row>
    <row r="151" spans="1:6" x14ac:dyDescent="0.2">
      <c r="A151" s="6" t="s">
        <v>42</v>
      </c>
      <c r="B151">
        <v>-2.9726132999999999</v>
      </c>
      <c r="C151">
        <v>1.0212877</v>
      </c>
      <c r="D151">
        <v>3.354016E-3</v>
      </c>
      <c r="E151" s="6">
        <f t="shared" si="226"/>
        <v>0.45280198640320002</v>
      </c>
      <c r="F151" s="7">
        <v>-0.23420450000000001</v>
      </c>
    </row>
    <row r="152" spans="1:6" x14ac:dyDescent="0.2">
      <c r="A152" s="6" t="s">
        <v>43</v>
      </c>
      <c r="B152">
        <v>-3.7553556000000001</v>
      </c>
      <c r="C152">
        <v>1.1782124</v>
      </c>
      <c r="D152">
        <v>2.1591280000000002E-3</v>
      </c>
      <c r="E152" s="6">
        <f t="shared" si="226"/>
        <v>-1.2114442172127999</v>
      </c>
      <c r="F152" s="7">
        <v>-1.3295360000000001</v>
      </c>
    </row>
    <row r="153" spans="1:6" x14ac:dyDescent="0.2">
      <c r="A153" s="6" t="s">
        <v>44</v>
      </c>
      <c r="B153">
        <v>-3.7405056999999999</v>
      </c>
      <c r="C153">
        <v>1.4941171</v>
      </c>
      <c r="D153">
        <v>3.0016510000000001E-3</v>
      </c>
      <c r="E153" s="6">
        <f t="shared" si="226"/>
        <v>0.74431238733210048</v>
      </c>
      <c r="F153" s="7">
        <v>1.1878434200000001</v>
      </c>
    </row>
    <row r="154" spans="1:6" x14ac:dyDescent="0.2">
      <c r="A154" s="6" t="s">
        <v>45</v>
      </c>
      <c r="B154">
        <v>-4.2675140000000003</v>
      </c>
      <c r="C154">
        <v>1.683616</v>
      </c>
      <c r="D154">
        <v>2.8723249999999998E-3</v>
      </c>
      <c r="E154" s="6">
        <f t="shared" si="226"/>
        <v>0.5683783271999987</v>
      </c>
      <c r="F154" s="7">
        <v>0.57216528</v>
      </c>
    </row>
    <row r="155" spans="1:6" x14ac:dyDescent="0.2">
      <c r="A155" s="6" t="s">
        <v>46</v>
      </c>
      <c r="B155">
        <v>-2.8641043000000002</v>
      </c>
      <c r="C155">
        <v>1.0464152</v>
      </c>
      <c r="D155">
        <v>2.7921259999999998E-3</v>
      </c>
      <c r="E155" s="6">
        <f t="shared" si="226"/>
        <v>5.7618786715199821E-2</v>
      </c>
      <c r="F155" s="7">
        <v>0.55790002999999999</v>
      </c>
    </row>
    <row r="156" spans="1:6" x14ac:dyDescent="0.2">
      <c r="A156" s="6" t="s">
        <v>47</v>
      </c>
      <c r="B156">
        <v>-5.41099</v>
      </c>
      <c r="C156">
        <v>2.019574</v>
      </c>
      <c r="D156">
        <v>2.2786830000000001E-3</v>
      </c>
      <c r="E156" s="6">
        <f t="shared" si="226"/>
        <v>-0.80902105895799981</v>
      </c>
      <c r="F156" s="7">
        <v>-0.99479300000000004</v>
      </c>
    </row>
    <row r="157" spans="1:6" x14ac:dyDescent="0.2">
      <c r="A157" s="6" t="s">
        <v>48</v>
      </c>
      <c r="B157">
        <v>-2.9105449000000001</v>
      </c>
      <c r="C157">
        <v>1.1101767</v>
      </c>
      <c r="D157">
        <v>3.2159509999999999E-3</v>
      </c>
      <c r="E157" s="6">
        <f t="shared" si="226"/>
        <v>0.65972896854170004</v>
      </c>
      <c r="F157" s="7">
        <v>1.1016078</v>
      </c>
    </row>
    <row r="158" spans="1:6" x14ac:dyDescent="0.2">
      <c r="A158" s="6" t="s">
        <v>49</v>
      </c>
      <c r="B158">
        <v>-4.1508240000000001</v>
      </c>
      <c r="C158">
        <v>1.2026638000000001</v>
      </c>
      <c r="D158">
        <v>2.7536829999999998E-3</v>
      </c>
      <c r="E158" s="6">
        <f t="shared" si="226"/>
        <v>-0.83906913922460014</v>
      </c>
      <c r="F158" s="7">
        <v>-1.0086801999999999</v>
      </c>
    </row>
    <row r="159" spans="1:6" x14ac:dyDescent="0.2">
      <c r="A159" s="6" t="s">
        <v>50</v>
      </c>
      <c r="B159">
        <v>-7.1305633000000004</v>
      </c>
      <c r="C159">
        <v>2.9465205999999999</v>
      </c>
      <c r="D159">
        <v>2.8723249999999998E-3</v>
      </c>
      <c r="E159" s="6">
        <f t="shared" si="226"/>
        <v>1.3328014823949985</v>
      </c>
      <c r="F159" s="7">
        <v>2.2093727099999998</v>
      </c>
    </row>
    <row r="160" spans="1:6" x14ac:dyDescent="0.2">
      <c r="A160" s="6" t="s">
        <v>51</v>
      </c>
      <c r="B160">
        <v>-5.2255229999999999</v>
      </c>
      <c r="C160">
        <v>1.7881066000000001</v>
      </c>
      <c r="D160">
        <v>3.2986970000000002E-3</v>
      </c>
      <c r="E160" s="6">
        <f t="shared" si="226"/>
        <v>0.67289887710020047</v>
      </c>
      <c r="F160" s="7">
        <v>0.80923990000000001</v>
      </c>
    </row>
    <row r="161" spans="1:6" x14ac:dyDescent="0.2">
      <c r="A161" s="6" t="s">
        <v>52</v>
      </c>
      <c r="B161">
        <v>-3.4681551000000002</v>
      </c>
      <c r="C161">
        <v>0.94931894999999999</v>
      </c>
      <c r="D161">
        <v>2.7843519999999999E-3</v>
      </c>
      <c r="E161" s="6">
        <f t="shared" si="226"/>
        <v>-0.82491698292960036</v>
      </c>
      <c r="F161" s="7">
        <v>-1.0010319999999999</v>
      </c>
    </row>
    <row r="162" spans="1:6" x14ac:dyDescent="0.2">
      <c r="A162" s="6" t="s">
        <v>53</v>
      </c>
      <c r="B162">
        <v>-2.3853475999999998</v>
      </c>
      <c r="C162">
        <v>0.32522719999999999</v>
      </c>
      <c r="D162">
        <v>6.4964589999999996E-3</v>
      </c>
      <c r="E162" s="6">
        <f t="shared" si="226"/>
        <v>-0.27252242951519978</v>
      </c>
      <c r="F162" s="7">
        <v>-0.20795939999999999</v>
      </c>
    </row>
    <row r="163" spans="1:6" x14ac:dyDescent="0.2">
      <c r="A163" s="6" t="s">
        <v>54</v>
      </c>
      <c r="B163">
        <v>-5.3935469999999999</v>
      </c>
      <c r="C163">
        <v>1.8286783</v>
      </c>
      <c r="D163">
        <v>4.1126879999999998E-3</v>
      </c>
      <c r="E163" s="6">
        <f t="shared" si="226"/>
        <v>2.1272363002703996</v>
      </c>
      <c r="F163" s="7">
        <v>3.49650756</v>
      </c>
    </row>
    <row r="164" spans="1:6" x14ac:dyDescent="0.2">
      <c r="A164" s="6" t="s">
        <v>55</v>
      </c>
      <c r="B164">
        <v>-3.1186562000000002</v>
      </c>
      <c r="C164">
        <v>1.0854573999999999</v>
      </c>
      <c r="D164">
        <v>2.9024210000000001E-3</v>
      </c>
      <c r="E164" s="6">
        <f t="shared" si="226"/>
        <v>3.1798152365399623E-2</v>
      </c>
      <c r="F164" s="7">
        <v>0.25161438000000003</v>
      </c>
    </row>
    <row r="165" spans="1:6" x14ac:dyDescent="0.2">
      <c r="A165" s="6" t="s">
        <v>56</v>
      </c>
      <c r="B165">
        <v>-2.1653036999999999</v>
      </c>
      <c r="C165">
        <v>0.55289816999999997</v>
      </c>
      <c r="D165">
        <v>3.4112230000000001E-3</v>
      </c>
      <c r="E165" s="6">
        <f t="shared" si="226"/>
        <v>-0.27924474583809</v>
      </c>
      <c r="F165" s="7">
        <v>-0.34814000000000001</v>
      </c>
    </row>
    <row r="166" spans="1:6" x14ac:dyDescent="0.2">
      <c r="A166" s="6" t="s">
        <v>57</v>
      </c>
      <c r="B166">
        <v>-2.2149850999999998</v>
      </c>
      <c r="C166">
        <v>0.58345336000000003</v>
      </c>
      <c r="D166">
        <v>3.4024020000000001E-3</v>
      </c>
      <c r="E166" s="6">
        <f t="shared" si="226"/>
        <v>-0.22984222102927965</v>
      </c>
      <c r="F166" s="7">
        <v>-1.3023209</v>
      </c>
    </row>
    <row r="167" spans="1:6" x14ac:dyDescent="0.2">
      <c r="A167" s="8" t="s">
        <v>4</v>
      </c>
      <c r="B167">
        <v>-2.9165714</v>
      </c>
      <c r="C167">
        <v>0.95391389999999998</v>
      </c>
      <c r="D167">
        <v>2.937289E-3</v>
      </c>
      <c r="E167" s="8">
        <f t="shared" si="226"/>
        <v>-0.11465059458289995</v>
      </c>
      <c r="F167" s="9">
        <v>-8.1210099999999993E-2</v>
      </c>
    </row>
    <row r="168" spans="1:6" x14ac:dyDescent="0.2">
      <c r="A168" s="8" t="s">
        <v>5</v>
      </c>
      <c r="B168">
        <v>-3.7757263000000001</v>
      </c>
      <c r="C168">
        <v>1.3623875000000001</v>
      </c>
      <c r="D168">
        <v>3.2451730000000001E-3</v>
      </c>
      <c r="E168" s="8">
        <f t="shared" si="226"/>
        <v>0.6454568305375008</v>
      </c>
      <c r="F168" s="9">
        <v>0.86331181000000001</v>
      </c>
    </row>
    <row r="169" spans="1:6" x14ac:dyDescent="0.2">
      <c r="A169" s="8" t="s">
        <v>6</v>
      </c>
      <c r="B169">
        <v>-4.5543747000000003</v>
      </c>
      <c r="C169">
        <v>1.5634102999999999</v>
      </c>
      <c r="D169">
        <v>3.2986970000000002E-3</v>
      </c>
      <c r="E169" s="8">
        <f t="shared" si="226"/>
        <v>0.60284216637909971</v>
      </c>
      <c r="F169" s="9">
        <v>0.70803579000000005</v>
      </c>
    </row>
    <row r="170" spans="1:6" x14ac:dyDescent="0.2">
      <c r="A170" s="8" t="s">
        <v>7</v>
      </c>
      <c r="B170">
        <v>-2.4325410999999999</v>
      </c>
      <c r="C170">
        <v>0.53947984999999998</v>
      </c>
      <c r="D170">
        <v>3.2986970000000002E-3</v>
      </c>
      <c r="E170" s="8">
        <f t="shared" si="226"/>
        <v>-0.65296053724454972</v>
      </c>
      <c r="F170" s="9">
        <v>-0.82782210000000001</v>
      </c>
    </row>
    <row r="171" spans="1:6" x14ac:dyDescent="0.2">
      <c r="A171" s="8" t="s">
        <v>8</v>
      </c>
      <c r="B171">
        <v>-3.6512794</v>
      </c>
      <c r="C171">
        <v>1.322557</v>
      </c>
      <c r="D171">
        <v>3.2467529999999998E-3</v>
      </c>
      <c r="E171" s="8">
        <f t="shared" si="226"/>
        <v>0.64273650742099964</v>
      </c>
      <c r="F171" s="9">
        <v>0.96546178000000005</v>
      </c>
    </row>
    <row r="172" spans="1:6" x14ac:dyDescent="0.2">
      <c r="A172" s="8" t="s">
        <v>9</v>
      </c>
      <c r="B172">
        <v>-3.5678869999999998</v>
      </c>
      <c r="C172">
        <v>1.2832882000000001</v>
      </c>
      <c r="D172">
        <v>3.2981529999999998E-3</v>
      </c>
      <c r="E172" s="8">
        <f t="shared" si="226"/>
        <v>0.66459382669460076</v>
      </c>
      <c r="F172" s="9">
        <v>0.73716406999999995</v>
      </c>
    </row>
    <row r="173" spans="1:6" x14ac:dyDescent="0.2">
      <c r="A173" s="8" t="s">
        <v>10</v>
      </c>
      <c r="B173">
        <v>-3.3207963</v>
      </c>
      <c r="C173">
        <v>0.92535350000000005</v>
      </c>
      <c r="D173">
        <v>3.2986970000000002E-3</v>
      </c>
      <c r="E173" s="8">
        <f t="shared" si="226"/>
        <v>-0.2683354856104998</v>
      </c>
      <c r="F173" s="9">
        <v>-0.50999260000000002</v>
      </c>
    </row>
    <row r="174" spans="1:6" x14ac:dyDescent="0.2">
      <c r="A174" s="8" t="s">
        <v>11</v>
      </c>
      <c r="B174">
        <v>-3.9880304</v>
      </c>
      <c r="C174">
        <v>1.1539093</v>
      </c>
      <c r="D174">
        <v>3.5316969999999999E-3</v>
      </c>
      <c r="E174" s="8">
        <f t="shared" si="226"/>
        <v>8.7227613082099698E-2</v>
      </c>
      <c r="F174" s="9">
        <v>4.4303929999999998E-2</v>
      </c>
    </row>
    <row r="175" spans="1:6" x14ac:dyDescent="0.2">
      <c r="A175" s="8" t="s">
        <v>12</v>
      </c>
      <c r="B175">
        <v>-2.4424020999999998</v>
      </c>
      <c r="C175">
        <v>0.56919074000000003</v>
      </c>
      <c r="D175">
        <v>3.2718230000000001E-3</v>
      </c>
      <c r="E175" s="8">
        <f t="shared" si="226"/>
        <v>-0.58011074548097974</v>
      </c>
      <c r="F175" s="9">
        <v>-0.50916030000000001</v>
      </c>
    </row>
    <row r="176" spans="1:6" x14ac:dyDescent="0.2">
      <c r="A176" s="8" t="s">
        <v>13</v>
      </c>
      <c r="B176">
        <v>-3.2829055999999999</v>
      </c>
      <c r="C176">
        <v>1.1013656999999999</v>
      </c>
      <c r="D176">
        <v>3.4428750000000002E-3</v>
      </c>
      <c r="E176" s="8">
        <f t="shared" si="226"/>
        <v>0.50895883438749978</v>
      </c>
      <c r="F176" s="9">
        <v>0.60004455999999995</v>
      </c>
    </row>
    <row r="177" spans="1:6" x14ac:dyDescent="0.2">
      <c r="A177" s="8" t="s">
        <v>14</v>
      </c>
      <c r="B177">
        <v>-5.5173936000000001</v>
      </c>
      <c r="C177">
        <v>1.8656117999999999</v>
      </c>
      <c r="D177">
        <v>3.532945E-3</v>
      </c>
      <c r="E177" s="8">
        <f t="shared" si="226"/>
        <v>1.0737102807509995</v>
      </c>
      <c r="F177" s="9">
        <v>1.7180232200000001</v>
      </c>
    </row>
    <row r="178" spans="1:6" x14ac:dyDescent="0.2">
      <c r="A178" s="8" t="s">
        <v>15</v>
      </c>
      <c r="B178">
        <v>-3.0453038000000001</v>
      </c>
      <c r="C178">
        <v>0.74412900000000004</v>
      </c>
      <c r="D178">
        <v>3.4112230000000001E-3</v>
      </c>
      <c r="E178" s="8">
        <f t="shared" si="226"/>
        <v>-0.50691384023300001</v>
      </c>
      <c r="F178" s="9">
        <v>-0.4079682</v>
      </c>
    </row>
    <row r="179" spans="1:6" x14ac:dyDescent="0.2">
      <c r="A179" s="8" t="s">
        <v>16</v>
      </c>
      <c r="B179">
        <v>-2.9042363</v>
      </c>
      <c r="C179">
        <v>1.0763723000000001</v>
      </c>
      <c r="D179">
        <v>2.543558E-3</v>
      </c>
      <c r="E179" s="8">
        <f t="shared" si="226"/>
        <v>-0.1664209253565998</v>
      </c>
      <c r="F179" s="9">
        <v>-5.0872300000000002E-2</v>
      </c>
    </row>
    <row r="180" spans="1:6" x14ac:dyDescent="0.2">
      <c r="A180" s="8" t="s">
        <v>17</v>
      </c>
      <c r="B180">
        <v>-4.1918797000000003</v>
      </c>
      <c r="C180">
        <v>1.3014672</v>
      </c>
      <c r="D180">
        <v>3.4112230000000001E-3</v>
      </c>
      <c r="E180" s="8">
        <f t="shared" si="226"/>
        <v>0.24771514638559999</v>
      </c>
      <c r="F180" s="9">
        <v>0.39319008</v>
      </c>
    </row>
    <row r="181" spans="1:6" x14ac:dyDescent="0.2">
      <c r="A181" s="8" t="s">
        <v>18</v>
      </c>
      <c r="B181">
        <v>-7.3706746000000001</v>
      </c>
      <c r="C181">
        <v>2.9920819999999999</v>
      </c>
      <c r="D181">
        <v>3.2986970000000002E-3</v>
      </c>
      <c r="E181" s="8">
        <f t="shared" si="226"/>
        <v>2.4992973171540003</v>
      </c>
      <c r="F181" s="9">
        <v>3.0847819900000002</v>
      </c>
    </row>
    <row r="182" spans="1:6" x14ac:dyDescent="0.2">
      <c r="A182" s="8" t="s">
        <v>19</v>
      </c>
      <c r="B182">
        <v>-3.2292109</v>
      </c>
      <c r="C182">
        <v>1.1926763</v>
      </c>
      <c r="D182">
        <v>3.4704150000000001E-3</v>
      </c>
      <c r="E182" s="8">
        <f t="shared" si="226"/>
        <v>0.90987082166449973</v>
      </c>
      <c r="F182" s="9">
        <v>1.8816763400000001</v>
      </c>
    </row>
    <row r="183" spans="1:6" x14ac:dyDescent="0.2">
      <c r="A183" s="8" t="s">
        <v>20</v>
      </c>
      <c r="B183">
        <v>-3.1392992</v>
      </c>
      <c r="C183">
        <v>0.84771879999999999</v>
      </c>
      <c r="D183">
        <v>3.2986970000000002E-3</v>
      </c>
      <c r="E183" s="8">
        <f t="shared" si="226"/>
        <v>-0.34293173759639961</v>
      </c>
      <c r="F183" s="9">
        <v>-0.62735940000000001</v>
      </c>
    </row>
    <row r="184" spans="1:6" x14ac:dyDescent="0.2">
      <c r="A184" s="8" t="s">
        <v>21</v>
      </c>
      <c r="B184">
        <v>-5.1970105000000002</v>
      </c>
      <c r="C184">
        <v>1.9894571999999999</v>
      </c>
      <c r="D184">
        <v>2.8316579999999999E-3</v>
      </c>
      <c r="E184" s="8">
        <f t="shared" si="226"/>
        <v>0.4364518960375996</v>
      </c>
      <c r="F184" s="9">
        <v>4.0916199999999998E-3</v>
      </c>
    </row>
    <row r="185" spans="1:6" x14ac:dyDescent="0.2">
      <c r="A185" s="8" t="s">
        <v>22</v>
      </c>
      <c r="B185">
        <v>-3.7932467000000001</v>
      </c>
      <c r="C185">
        <v>1.318209</v>
      </c>
      <c r="D185">
        <v>2.8316579999999999E-3</v>
      </c>
      <c r="E185" s="8">
        <f t="shared" si="226"/>
        <v>-6.0529639478000163E-2</v>
      </c>
      <c r="F185" s="9">
        <v>-0.36961549999999999</v>
      </c>
    </row>
    <row r="186" spans="1:6" x14ac:dyDescent="0.2">
      <c r="A186" s="8" t="s">
        <v>23</v>
      </c>
      <c r="B186">
        <v>-5.5717983000000002</v>
      </c>
      <c r="C186">
        <v>1.8862448999999999</v>
      </c>
      <c r="D186">
        <v>3.2900149999999999E-3</v>
      </c>
      <c r="E186" s="8">
        <f t="shared" si="226"/>
        <v>0.63397571467349945</v>
      </c>
      <c r="F186" s="9">
        <v>1.12037378</v>
      </c>
    </row>
    <row r="187" spans="1:6" x14ac:dyDescent="0.2">
      <c r="A187" s="8" t="s">
        <v>24</v>
      </c>
      <c r="B187">
        <v>-6.783925</v>
      </c>
      <c r="C187">
        <v>2.328891</v>
      </c>
      <c r="D187">
        <v>3.5316969999999999E-3</v>
      </c>
      <c r="E187" s="8">
        <f t="shared" si="226"/>
        <v>1.4410123580270007</v>
      </c>
      <c r="F187" s="9">
        <v>0.47772375</v>
      </c>
    </row>
    <row r="188" spans="1:6" x14ac:dyDescent="0.2">
      <c r="A188" s="8" t="s">
        <v>25</v>
      </c>
      <c r="B188">
        <v>-5.7905626000000003</v>
      </c>
      <c r="C188">
        <v>1.9733955999999999</v>
      </c>
      <c r="D188">
        <v>3.225286E-3</v>
      </c>
      <c r="E188" s="8">
        <f t="shared" si="226"/>
        <v>0.57420260114159927</v>
      </c>
      <c r="F188" s="9">
        <v>0.88706786999999998</v>
      </c>
    </row>
    <row r="189" spans="1:6" x14ac:dyDescent="0.2">
      <c r="A189" s="8" t="s">
        <v>26</v>
      </c>
      <c r="B189">
        <v>-2.7593185999999998</v>
      </c>
      <c r="C189">
        <v>0.61838879999999996</v>
      </c>
      <c r="D189">
        <v>3.1933579999999999E-3</v>
      </c>
      <c r="E189" s="8">
        <f t="shared" si="226"/>
        <v>-0.78458177840960008</v>
      </c>
      <c r="F189" s="9">
        <v>-0.86038309999999996</v>
      </c>
    </row>
    <row r="190" spans="1:6" x14ac:dyDescent="0.2">
      <c r="A190" s="8" t="s">
        <v>27</v>
      </c>
      <c r="B190">
        <v>-3.3403757000000001</v>
      </c>
      <c r="C190">
        <v>0.89943653000000001</v>
      </c>
      <c r="D190">
        <v>3.354016E-3</v>
      </c>
      <c r="E190" s="8">
        <f t="shared" si="226"/>
        <v>-0.3236511873955199</v>
      </c>
      <c r="F190" s="9">
        <v>-0.60458699999999999</v>
      </c>
    </row>
    <row r="191" spans="1:6" x14ac:dyDescent="0.2">
      <c r="A191" s="8" t="s">
        <v>28</v>
      </c>
      <c r="B191">
        <v>-7.0837370000000002</v>
      </c>
      <c r="C191">
        <v>2.8718987</v>
      </c>
      <c r="D191">
        <v>3.4112230000000001E-3</v>
      </c>
      <c r="E191" s="8">
        <f t="shared" si="226"/>
        <v>2.7129498991101011</v>
      </c>
      <c r="F191" s="9">
        <v>3.1793030500000001</v>
      </c>
    </row>
    <row r="192" spans="1:6" x14ac:dyDescent="0.2">
      <c r="A192" s="8" t="s">
        <v>29</v>
      </c>
      <c r="B192">
        <v>-2.9766089999999998</v>
      </c>
      <c r="C192">
        <v>0.87429860000000004</v>
      </c>
      <c r="D192">
        <v>2.7966549999999999E-3</v>
      </c>
      <c r="E192" s="8">
        <f t="shared" si="226"/>
        <v>-0.5314974488169999</v>
      </c>
      <c r="F192" s="9">
        <v>-0.83471070000000003</v>
      </c>
    </row>
    <row r="193" spans="1:6" x14ac:dyDescent="0.2">
      <c r="A193" s="8" t="s">
        <v>30</v>
      </c>
      <c r="B193">
        <v>-2.2147076000000001</v>
      </c>
      <c r="C193">
        <v>0.38829472999999998</v>
      </c>
      <c r="D193">
        <v>4.4812910000000001E-3</v>
      </c>
      <c r="E193" s="8">
        <f t="shared" si="226"/>
        <v>-0.47464592110357007</v>
      </c>
      <c r="F193" s="9">
        <v>-0.23610220000000001</v>
      </c>
    </row>
    <row r="194" spans="1:6" x14ac:dyDescent="0.2">
      <c r="A194" s="8" t="s">
        <v>31</v>
      </c>
      <c r="B194">
        <v>-3.4154116999999999</v>
      </c>
      <c r="C194">
        <v>1.1469978000000001</v>
      </c>
      <c r="D194">
        <v>3.4147169999999998E-3</v>
      </c>
      <c r="E194" s="8">
        <f t="shared" si="226"/>
        <v>0.50126118662260044</v>
      </c>
      <c r="F194" s="9">
        <v>0.38594244</v>
      </c>
    </row>
    <row r="195" spans="1:6" x14ac:dyDescent="0.2">
      <c r="A195" s="8" t="s">
        <v>32</v>
      </c>
      <c r="B195">
        <v>-4.0942970000000001</v>
      </c>
      <c r="C195">
        <v>1.4736209</v>
      </c>
      <c r="D195">
        <v>3.0016510000000001E-3</v>
      </c>
      <c r="E195" s="8">
        <f t="shared" ref="E195:E258" si="227">B195+C195*D195*1000</f>
        <v>0.32899864810589996</v>
      </c>
      <c r="F195" s="9">
        <v>0.11778304000000001</v>
      </c>
    </row>
    <row r="196" spans="1:6" x14ac:dyDescent="0.2">
      <c r="A196" s="8" t="s">
        <v>33</v>
      </c>
      <c r="B196">
        <v>-2.6748029999999998</v>
      </c>
      <c r="C196">
        <v>0.7885704</v>
      </c>
      <c r="D196">
        <v>3.5911799999999998E-3</v>
      </c>
      <c r="E196" s="8">
        <f t="shared" si="227"/>
        <v>0.1570952490719999</v>
      </c>
      <c r="F196" s="9">
        <v>0.15956456999999999</v>
      </c>
    </row>
    <row r="197" spans="1:6" x14ac:dyDescent="0.2">
      <c r="A197" s="8" t="s">
        <v>34</v>
      </c>
      <c r="B197">
        <v>-2.6930209999999999</v>
      </c>
      <c r="C197">
        <v>0.70985670000000001</v>
      </c>
      <c r="D197">
        <v>3.14416E-3</v>
      </c>
      <c r="E197" s="8">
        <f t="shared" si="227"/>
        <v>-0.46111795812799983</v>
      </c>
      <c r="F197" s="9">
        <v>-0.819164</v>
      </c>
    </row>
    <row r="198" spans="1:6" x14ac:dyDescent="0.2">
      <c r="A198" s="8" t="s">
        <v>35</v>
      </c>
      <c r="B198">
        <v>-2.5659274999999999</v>
      </c>
      <c r="C198">
        <v>0.64635043999999997</v>
      </c>
      <c r="D198">
        <v>3.4593699999999998E-3</v>
      </c>
      <c r="E198" s="8">
        <f t="shared" si="227"/>
        <v>-0.32996217837720021</v>
      </c>
      <c r="F198" s="9">
        <v>-0.53170879999999998</v>
      </c>
    </row>
    <row r="199" spans="1:6" x14ac:dyDescent="0.2">
      <c r="A199" s="8" t="s">
        <v>36</v>
      </c>
      <c r="B199">
        <v>-1.0580162</v>
      </c>
      <c r="C199">
        <v>0.18161646000000001</v>
      </c>
      <c r="D199">
        <v>3.5316969999999999E-3</v>
      </c>
      <c r="E199" s="8">
        <f t="shared" si="227"/>
        <v>-0.41660189306737994</v>
      </c>
      <c r="F199" s="9">
        <v>-0.71131120000000003</v>
      </c>
    </row>
    <row r="200" spans="1:6" x14ac:dyDescent="0.2">
      <c r="A200" s="8" t="s">
        <v>37</v>
      </c>
      <c r="B200">
        <v>-4.2795705999999996</v>
      </c>
      <c r="C200">
        <v>1.2897247999999999</v>
      </c>
      <c r="D200">
        <v>3.0473869999999999E-3</v>
      </c>
      <c r="E200" s="8">
        <f t="shared" si="227"/>
        <v>-0.34928001090240057</v>
      </c>
      <c r="F200" s="9">
        <v>-0.53956809999999999</v>
      </c>
    </row>
    <row r="201" spans="1:6" x14ac:dyDescent="0.2">
      <c r="A201" s="8" t="s">
        <v>38</v>
      </c>
      <c r="B201">
        <v>-4.7104625999999996</v>
      </c>
      <c r="C201">
        <v>1.5696665000000001</v>
      </c>
      <c r="D201">
        <v>3.2986970000000002E-3</v>
      </c>
      <c r="E201" s="8">
        <f t="shared" si="227"/>
        <v>0.46739157455050151</v>
      </c>
      <c r="F201" s="9">
        <v>-4.0080000000000003E-3</v>
      </c>
    </row>
    <row r="202" spans="1:6" x14ac:dyDescent="0.2">
      <c r="A202" s="8" t="s">
        <v>39</v>
      </c>
      <c r="B202">
        <v>-3.5315032</v>
      </c>
      <c r="C202">
        <v>1.0045345999999999</v>
      </c>
      <c r="D202">
        <v>3.4704150000000001E-3</v>
      </c>
      <c r="E202" s="8">
        <f t="shared" si="227"/>
        <v>-4.5351256141000107E-2</v>
      </c>
      <c r="F202" s="9">
        <v>-0.36096990000000001</v>
      </c>
    </row>
    <row r="203" spans="1:6" x14ac:dyDescent="0.2">
      <c r="A203" s="8"/>
      <c r="E203" s="8"/>
      <c r="F203" s="9"/>
    </row>
    <row r="204" spans="1:6" x14ac:dyDescent="0.2">
      <c r="A204" s="8" t="s">
        <v>40</v>
      </c>
      <c r="B204">
        <v>-2.9565540000000001</v>
      </c>
      <c r="C204">
        <v>0.88924289999999995</v>
      </c>
      <c r="D204">
        <v>3.2986970000000002E-3</v>
      </c>
      <c r="E204" s="8">
        <f t="shared" si="227"/>
        <v>-2.3211113498700087E-2</v>
      </c>
      <c r="F204" s="9">
        <v>-7.58017E-2</v>
      </c>
    </row>
    <row r="205" spans="1:6" x14ac:dyDescent="0.2">
      <c r="A205" s="8" t="s">
        <v>41</v>
      </c>
      <c r="B205">
        <v>-4.0225153000000002</v>
      </c>
      <c r="C205">
        <v>1.3168116999999999</v>
      </c>
      <c r="D205">
        <v>4.1402720000000004E-3</v>
      </c>
      <c r="E205" s="8">
        <f t="shared" si="227"/>
        <v>1.4294433107823998</v>
      </c>
      <c r="F205" s="9">
        <v>0.38865799000000001</v>
      </c>
    </row>
    <row r="206" spans="1:6" x14ac:dyDescent="0.2">
      <c r="A206" s="8" t="s">
        <v>42</v>
      </c>
      <c r="B206">
        <v>-2.9726132999999999</v>
      </c>
      <c r="C206">
        <v>1.0212877</v>
      </c>
      <c r="D206">
        <v>3.4704150000000001E-3</v>
      </c>
      <c r="E206" s="8">
        <f t="shared" si="227"/>
        <v>0.5716788533955004</v>
      </c>
      <c r="F206" s="9">
        <v>-9.9267999999999995E-2</v>
      </c>
    </row>
    <row r="207" spans="1:6" x14ac:dyDescent="0.2">
      <c r="A207" s="8" t="s">
        <v>43</v>
      </c>
      <c r="B207">
        <v>-3.7553556000000001</v>
      </c>
      <c r="C207">
        <v>1.1782124</v>
      </c>
      <c r="D207">
        <v>2.390915E-3</v>
      </c>
      <c r="E207" s="8">
        <f t="shared" si="227"/>
        <v>-0.93834989965400029</v>
      </c>
      <c r="F207" s="9">
        <v>-1.0213734999999999</v>
      </c>
    </row>
    <row r="208" spans="1:6" x14ac:dyDescent="0.2">
      <c r="A208" s="8" t="s">
        <v>44</v>
      </c>
      <c r="B208">
        <v>-3.7405056999999999</v>
      </c>
      <c r="C208">
        <v>1.4941171</v>
      </c>
      <c r="D208">
        <v>3.005611E-3</v>
      </c>
      <c r="E208" s="8">
        <f t="shared" si="227"/>
        <v>0.75022909104809976</v>
      </c>
      <c r="F208" s="9">
        <v>1.24126859</v>
      </c>
    </row>
    <row r="209" spans="1:6" x14ac:dyDescent="0.2">
      <c r="A209" s="8" t="s">
        <v>45</v>
      </c>
      <c r="B209">
        <v>-4.2675140000000003</v>
      </c>
      <c r="C209">
        <v>1.683616</v>
      </c>
      <c r="D209">
        <v>2.914177E-3</v>
      </c>
      <c r="E209" s="8">
        <f t="shared" si="227"/>
        <v>0.63884102403199972</v>
      </c>
      <c r="F209" s="9">
        <v>0.68617291999999996</v>
      </c>
    </row>
    <row r="210" spans="1:6" x14ac:dyDescent="0.2">
      <c r="A210" s="8" t="s">
        <v>46</v>
      </c>
      <c r="B210">
        <v>-2.8641043000000002</v>
      </c>
      <c r="C210">
        <v>1.0464152</v>
      </c>
      <c r="D210">
        <v>2.8723249999999998E-3</v>
      </c>
      <c r="E210" s="8">
        <f t="shared" si="227"/>
        <v>0.14154023933999982</v>
      </c>
      <c r="F210" s="9">
        <v>0.78024188999999999</v>
      </c>
    </row>
    <row r="211" spans="1:6" x14ac:dyDescent="0.2">
      <c r="A211" s="8" t="s">
        <v>47</v>
      </c>
      <c r="B211">
        <v>-5.41099</v>
      </c>
      <c r="C211">
        <v>2.019574</v>
      </c>
      <c r="D211">
        <v>2.3582120000000002E-3</v>
      </c>
      <c r="E211" s="8">
        <f t="shared" si="227"/>
        <v>-0.64840635831199922</v>
      </c>
      <c r="F211" s="9">
        <v>-0.87155640000000001</v>
      </c>
    </row>
    <row r="212" spans="1:6" x14ac:dyDescent="0.2">
      <c r="A212" s="8" t="s">
        <v>48</v>
      </c>
      <c r="B212">
        <v>-2.9105449000000001</v>
      </c>
      <c r="C212">
        <v>1.1101767</v>
      </c>
      <c r="D212">
        <v>3.4112230000000001E-3</v>
      </c>
      <c r="E212" s="8">
        <f t="shared" si="227"/>
        <v>0.87651539310409987</v>
      </c>
      <c r="F212" s="9">
        <v>1.5056317400000001</v>
      </c>
    </row>
    <row r="213" spans="1:6" x14ac:dyDescent="0.2">
      <c r="A213" s="8" t="s">
        <v>49</v>
      </c>
      <c r="B213">
        <v>-4.1508240000000001</v>
      </c>
      <c r="C213">
        <v>1.2026638000000001</v>
      </c>
      <c r="D213">
        <v>2.8316579999999999E-3</v>
      </c>
      <c r="E213" s="8">
        <f t="shared" si="227"/>
        <v>-0.74529142941960025</v>
      </c>
      <c r="F213" s="9">
        <v>-0.90164849999999996</v>
      </c>
    </row>
    <row r="214" spans="1:6" x14ac:dyDescent="0.2">
      <c r="A214" s="8" t="s">
        <v>50</v>
      </c>
      <c r="B214">
        <v>-7.1305633000000004</v>
      </c>
      <c r="C214">
        <v>2.9465205999999999</v>
      </c>
      <c r="D214">
        <v>3.0016510000000001E-3</v>
      </c>
      <c r="E214" s="8">
        <f t="shared" si="227"/>
        <v>1.7138632055105987</v>
      </c>
      <c r="F214" s="9">
        <v>2.60933423</v>
      </c>
    </row>
    <row r="215" spans="1:6" x14ac:dyDescent="0.2">
      <c r="A215" s="8" t="s">
        <v>51</v>
      </c>
      <c r="B215">
        <v>-5.2255229999999999</v>
      </c>
      <c r="C215">
        <v>1.7881066000000001</v>
      </c>
      <c r="D215">
        <v>3.354016E-3</v>
      </c>
      <c r="E215" s="8">
        <f t="shared" si="227"/>
        <v>0.77181514610560065</v>
      </c>
      <c r="F215" s="9">
        <v>0.92068108000000004</v>
      </c>
    </row>
    <row r="216" spans="1:6" x14ac:dyDescent="0.2">
      <c r="A216" s="8" t="s">
        <v>52</v>
      </c>
      <c r="B216">
        <v>-3.4681551000000002</v>
      </c>
      <c r="C216">
        <v>0.94931894999999999</v>
      </c>
      <c r="D216">
        <v>2.8316579999999999E-3</v>
      </c>
      <c r="E216" s="8">
        <f t="shared" si="227"/>
        <v>-0.78000850068090033</v>
      </c>
      <c r="F216" s="9">
        <v>-0.9485557</v>
      </c>
    </row>
    <row r="217" spans="1:6" x14ac:dyDescent="0.2">
      <c r="A217" s="8" t="s">
        <v>53</v>
      </c>
      <c r="B217">
        <v>-2.3853475999999998</v>
      </c>
      <c r="C217">
        <v>0.32522719999999999</v>
      </c>
      <c r="D217">
        <v>7.1352120000000002E-3</v>
      </c>
      <c r="E217" s="8">
        <f t="shared" si="227"/>
        <v>-6.4782579833599918E-2</v>
      </c>
      <c r="F217" s="9">
        <v>0.24255394999999999</v>
      </c>
    </row>
    <row r="218" spans="1:6" x14ac:dyDescent="0.2">
      <c r="A218" s="8" t="s">
        <v>54</v>
      </c>
      <c r="B218">
        <v>-5.3935469999999999</v>
      </c>
      <c r="C218">
        <v>1.8286783</v>
      </c>
      <c r="D218">
        <v>4.2890840000000003E-3</v>
      </c>
      <c r="E218" s="8">
        <f t="shared" si="227"/>
        <v>2.4498078376772003</v>
      </c>
      <c r="F218" s="9">
        <v>4.0604430100000002</v>
      </c>
    </row>
    <row r="219" spans="1:6" x14ac:dyDescent="0.2">
      <c r="A219" s="8" t="s">
        <v>55</v>
      </c>
      <c r="B219">
        <v>-3.1186562000000002</v>
      </c>
      <c r="C219">
        <v>1.0854573999999999</v>
      </c>
      <c r="D219">
        <v>3.1901999999999998E-3</v>
      </c>
      <c r="E219" s="8">
        <f t="shared" si="227"/>
        <v>0.34416999747999899</v>
      </c>
      <c r="F219" s="9">
        <v>0.65378245999999995</v>
      </c>
    </row>
    <row r="220" spans="1:6" x14ac:dyDescent="0.2">
      <c r="A220" s="8" t="s">
        <v>56</v>
      </c>
      <c r="B220">
        <v>-2.1653036999999999</v>
      </c>
      <c r="C220">
        <v>0.55289816999999997</v>
      </c>
      <c r="D220">
        <v>3.4704150000000001E-3</v>
      </c>
      <c r="E220" s="8">
        <f t="shared" si="227"/>
        <v>-0.24651759735945</v>
      </c>
      <c r="F220" s="9">
        <v>-0.2890163</v>
      </c>
    </row>
    <row r="221" spans="1:6" x14ac:dyDescent="0.2">
      <c r="A221" s="8" t="s">
        <v>57</v>
      </c>
      <c r="B221">
        <v>-2.2149850999999998</v>
      </c>
      <c r="C221">
        <v>0.58345336000000003</v>
      </c>
      <c r="D221">
        <v>3.4648830000000002E-3</v>
      </c>
      <c r="E221" s="8">
        <f t="shared" si="227"/>
        <v>-0.19338747164311965</v>
      </c>
      <c r="F221" s="9">
        <v>-1.2496678000000001</v>
      </c>
    </row>
    <row r="222" spans="1:6" x14ac:dyDescent="0.2">
      <c r="A222" s="10" t="s">
        <v>4</v>
      </c>
      <c r="B222">
        <v>-2.9165714</v>
      </c>
      <c r="C222">
        <v>0.95391389999999998</v>
      </c>
      <c r="D222">
        <v>3.176721E-3</v>
      </c>
      <c r="E222" s="10">
        <f t="shared" si="227"/>
        <v>0.11374691832189976</v>
      </c>
      <c r="F222" s="11">
        <v>0.22474226999999999</v>
      </c>
    </row>
    <row r="223" spans="1:6" x14ac:dyDescent="0.2">
      <c r="A223" s="10" t="s">
        <v>5</v>
      </c>
      <c r="B223">
        <v>-3.7757263000000001</v>
      </c>
      <c r="C223">
        <v>1.3623875000000001</v>
      </c>
      <c r="D223">
        <v>3.354016E-3</v>
      </c>
      <c r="E223" s="10">
        <f t="shared" si="227"/>
        <v>0.79374317320000065</v>
      </c>
      <c r="F223" s="11">
        <v>1.07636668</v>
      </c>
    </row>
    <row r="224" spans="1:6" x14ac:dyDescent="0.2">
      <c r="A224" s="10" t="s">
        <v>6</v>
      </c>
      <c r="B224">
        <v>-4.5543747000000003</v>
      </c>
      <c r="C224">
        <v>1.5634102999999999</v>
      </c>
      <c r="D224">
        <v>3.4112230000000001E-3</v>
      </c>
      <c r="E224" s="10">
        <f t="shared" si="227"/>
        <v>0.77876647379689956</v>
      </c>
      <c r="F224" s="11">
        <v>0.97455963999999995</v>
      </c>
    </row>
    <row r="225" spans="1:6" x14ac:dyDescent="0.2">
      <c r="A225" s="10" t="s">
        <v>7</v>
      </c>
      <c r="B225">
        <v>-2.4325410999999999</v>
      </c>
      <c r="C225">
        <v>0.53947984999999998</v>
      </c>
      <c r="D225">
        <v>3.5936319999999998E-3</v>
      </c>
      <c r="E225" s="10">
        <f t="shared" si="227"/>
        <v>-0.49384904768480009</v>
      </c>
      <c r="F225" s="11">
        <v>-0.56422640000000002</v>
      </c>
    </row>
    <row r="226" spans="1:6" x14ac:dyDescent="0.2">
      <c r="A226" s="10" t="s">
        <v>8</v>
      </c>
      <c r="B226">
        <v>-3.6512794</v>
      </c>
      <c r="C226">
        <v>1.322557</v>
      </c>
      <c r="D226">
        <v>3.3003300000000002E-3</v>
      </c>
      <c r="E226" s="10">
        <f t="shared" si="227"/>
        <v>0.71359514381000011</v>
      </c>
      <c r="F226" s="11">
        <v>1.0753436599999999</v>
      </c>
    </row>
    <row r="227" spans="1:6" x14ac:dyDescent="0.2">
      <c r="A227" s="10" t="s">
        <v>9</v>
      </c>
      <c r="B227">
        <v>-3.5678869999999998</v>
      </c>
      <c r="C227">
        <v>1.2832882000000001</v>
      </c>
      <c r="D227">
        <v>3.408084E-3</v>
      </c>
      <c r="E227" s="10">
        <f t="shared" si="227"/>
        <v>0.80566698180880092</v>
      </c>
      <c r="F227" s="11">
        <v>0.94195848000000004</v>
      </c>
    </row>
    <row r="228" spans="1:6" x14ac:dyDescent="0.2">
      <c r="A228" s="10" t="s">
        <v>10</v>
      </c>
      <c r="B228">
        <v>-3.3207963</v>
      </c>
      <c r="C228">
        <v>0.92535350000000005</v>
      </c>
      <c r="D228">
        <v>3.4112230000000001E-3</v>
      </c>
      <c r="E228" s="10">
        <f t="shared" si="227"/>
        <v>-0.16420915766949973</v>
      </c>
      <c r="F228" s="11">
        <v>-0.38639800000000002</v>
      </c>
    </row>
    <row r="229" spans="1:6" x14ac:dyDescent="0.2">
      <c r="A229" s="10" t="s">
        <v>11</v>
      </c>
      <c r="B229">
        <v>-3.9880304</v>
      </c>
      <c r="C229">
        <v>1.1539093</v>
      </c>
      <c r="D229">
        <v>3.6644799999999999E-3</v>
      </c>
      <c r="E229" s="10">
        <f t="shared" si="227"/>
        <v>0.24044715166399966</v>
      </c>
      <c r="F229" s="11">
        <v>0.21688399999999999</v>
      </c>
    </row>
    <row r="230" spans="1:6" x14ac:dyDescent="0.2">
      <c r="A230" s="10" t="s">
        <v>12</v>
      </c>
      <c r="B230">
        <v>-2.4424020999999998</v>
      </c>
      <c r="C230">
        <v>0.56919074000000003</v>
      </c>
      <c r="D230">
        <v>3.3717719999999999E-3</v>
      </c>
      <c r="E230" s="10">
        <f t="shared" si="227"/>
        <v>-0.52322070020871969</v>
      </c>
      <c r="F230" s="11">
        <v>-0.40947309999999998</v>
      </c>
    </row>
    <row r="231" spans="1:6" x14ac:dyDescent="0.2">
      <c r="A231" s="10" t="s">
        <v>13</v>
      </c>
      <c r="B231">
        <v>-3.2829055999999999</v>
      </c>
      <c r="C231">
        <v>1.1013656999999999</v>
      </c>
      <c r="D231">
        <v>3.4703529999999998E-3</v>
      </c>
      <c r="E231" s="10">
        <f t="shared" si="227"/>
        <v>0.53922216109209931</v>
      </c>
      <c r="F231" s="11">
        <v>0.61247927999999996</v>
      </c>
    </row>
    <row r="232" spans="1:6" x14ac:dyDescent="0.2">
      <c r="A232" s="10" t="s">
        <v>14</v>
      </c>
      <c r="B232">
        <v>-5.5173936000000001</v>
      </c>
      <c r="C232">
        <v>1.8656117999999999</v>
      </c>
      <c r="D232">
        <v>3.6549709999999999E-3</v>
      </c>
      <c r="E232" s="10">
        <f t="shared" si="227"/>
        <v>1.3013634262578</v>
      </c>
      <c r="F232" s="11">
        <v>2.0682668400000002</v>
      </c>
    </row>
    <row r="233" spans="1:6" x14ac:dyDescent="0.2">
      <c r="A233" s="10" t="s">
        <v>15</v>
      </c>
      <c r="B233">
        <v>-3.0453038000000001</v>
      </c>
      <c r="C233">
        <v>0.74412900000000004</v>
      </c>
      <c r="D233">
        <v>3.5316969999999999E-3</v>
      </c>
      <c r="E233" s="10">
        <f t="shared" si="227"/>
        <v>-0.41726564308700009</v>
      </c>
      <c r="F233" s="11">
        <v>-0.25877070000000002</v>
      </c>
    </row>
    <row r="234" spans="1:6" x14ac:dyDescent="0.2">
      <c r="A234" s="10" t="s">
        <v>16</v>
      </c>
      <c r="B234">
        <v>-2.9042363</v>
      </c>
      <c r="C234">
        <v>1.0763723000000001</v>
      </c>
      <c r="D234">
        <v>2.8292539999999998E-3</v>
      </c>
      <c r="E234" s="10">
        <f t="shared" si="227"/>
        <v>0.14109433526419979</v>
      </c>
      <c r="F234" s="11">
        <v>0.45679174</v>
      </c>
    </row>
    <row r="235" spans="1:6" x14ac:dyDescent="0.2">
      <c r="A235" s="10" t="s">
        <v>17</v>
      </c>
      <c r="B235">
        <v>-4.1918797000000003</v>
      </c>
      <c r="C235">
        <v>1.3014672</v>
      </c>
      <c r="D235">
        <v>3.6609920000000001E-3</v>
      </c>
      <c r="E235" s="10">
        <f t="shared" si="227"/>
        <v>0.57278130746240041</v>
      </c>
      <c r="F235" s="11">
        <v>0.80361463</v>
      </c>
    </row>
    <row r="236" spans="1:6" x14ac:dyDescent="0.2">
      <c r="A236" s="10" t="s">
        <v>18</v>
      </c>
      <c r="B236">
        <v>-7.3706746000000001</v>
      </c>
      <c r="C236">
        <v>2.9920819999999999</v>
      </c>
      <c r="D236">
        <v>3.4112230000000001E-3</v>
      </c>
      <c r="E236" s="10">
        <f t="shared" si="227"/>
        <v>2.8359843362860007</v>
      </c>
      <c r="F236" s="11">
        <v>3.5784114699999998</v>
      </c>
    </row>
    <row r="237" spans="1:6" x14ac:dyDescent="0.2">
      <c r="A237" s="10" t="s">
        <v>19</v>
      </c>
      <c r="B237">
        <v>-3.2292109</v>
      </c>
      <c r="C237">
        <v>1.1926763</v>
      </c>
      <c r="D237">
        <v>3.5951820000000002E-3</v>
      </c>
      <c r="E237" s="10">
        <f t="shared" si="227"/>
        <v>1.0586774655865998</v>
      </c>
      <c r="F237" s="11">
        <v>2.2076368500000001</v>
      </c>
    </row>
    <row r="238" spans="1:6" x14ac:dyDescent="0.2">
      <c r="A238" s="10" t="s">
        <v>20</v>
      </c>
      <c r="B238">
        <v>-3.1392992</v>
      </c>
      <c r="C238">
        <v>0.84771879999999999</v>
      </c>
      <c r="D238">
        <v>3.4112230000000001E-3</v>
      </c>
      <c r="E238" s="10">
        <f t="shared" si="227"/>
        <v>-0.24754133190760008</v>
      </c>
      <c r="F238" s="11">
        <v>-0.49758039999999998</v>
      </c>
    </row>
    <row r="239" spans="1:6" x14ac:dyDescent="0.2">
      <c r="A239" s="10" t="s">
        <v>21</v>
      </c>
      <c r="B239">
        <v>-5.1970105000000002</v>
      </c>
      <c r="C239">
        <v>1.9894571999999999</v>
      </c>
      <c r="D239">
        <v>3.4112230000000001E-3</v>
      </c>
      <c r="E239" s="10">
        <f t="shared" si="227"/>
        <v>1.5894716581555999</v>
      </c>
      <c r="F239" s="11">
        <v>1.33636855</v>
      </c>
    </row>
    <row r="240" spans="1:6" x14ac:dyDescent="0.2">
      <c r="A240" s="10" t="s">
        <v>22</v>
      </c>
      <c r="B240">
        <v>-3.7932467000000001</v>
      </c>
      <c r="C240">
        <v>1.318209</v>
      </c>
      <c r="D240">
        <v>3.2986970000000002E-3</v>
      </c>
      <c r="E240" s="10">
        <f t="shared" si="227"/>
        <v>0.55512537367300041</v>
      </c>
      <c r="F240" s="11">
        <v>0.31481073999999998</v>
      </c>
    </row>
    <row r="241" spans="1:6" x14ac:dyDescent="0.2">
      <c r="A241" s="10" t="s">
        <v>23</v>
      </c>
      <c r="B241">
        <v>-5.5717983000000002</v>
      </c>
      <c r="C241">
        <v>1.8862448999999999</v>
      </c>
      <c r="D241">
        <v>3.4322979999999999E-3</v>
      </c>
      <c r="E241" s="10">
        <f t="shared" si="227"/>
        <v>0.90235629778019977</v>
      </c>
      <c r="F241" s="11">
        <v>1.67859077</v>
      </c>
    </row>
    <row r="242" spans="1:6" x14ac:dyDescent="0.2">
      <c r="A242" s="10" t="s">
        <v>24</v>
      </c>
      <c r="B242">
        <v>-6.783925</v>
      </c>
      <c r="C242">
        <v>2.328891</v>
      </c>
      <c r="D242">
        <v>3.6604559999999999E-3</v>
      </c>
      <c r="E242" s="10">
        <f t="shared" si="227"/>
        <v>1.7408780342959993</v>
      </c>
      <c r="F242" s="11">
        <v>0.72265743999999998</v>
      </c>
    </row>
    <row r="243" spans="1:6" x14ac:dyDescent="0.2">
      <c r="A243" s="10" t="s">
        <v>25</v>
      </c>
      <c r="B243">
        <v>-5.7905626000000003</v>
      </c>
      <c r="C243">
        <v>1.9733955999999999</v>
      </c>
      <c r="D243">
        <v>3.300875E-3</v>
      </c>
      <c r="E243" s="10">
        <f t="shared" si="227"/>
        <v>0.72336960114999904</v>
      </c>
      <c r="F243" s="11">
        <v>1.1930129599999999</v>
      </c>
    </row>
    <row r="244" spans="1:6" x14ac:dyDescent="0.2">
      <c r="A244" s="10" t="s">
        <v>26</v>
      </c>
      <c r="B244">
        <v>-2.7593185999999998</v>
      </c>
      <c r="C244">
        <v>0.61838879999999996</v>
      </c>
      <c r="D244">
        <v>3.6547839999999999E-3</v>
      </c>
      <c r="E244" s="10">
        <f t="shared" si="227"/>
        <v>-0.4992411079807999</v>
      </c>
      <c r="F244" s="11">
        <v>-0.52526269999999997</v>
      </c>
    </row>
    <row r="245" spans="1:6" x14ac:dyDescent="0.2">
      <c r="A245" s="10" t="s">
        <v>27</v>
      </c>
      <c r="B245">
        <v>-3.3403757000000001</v>
      </c>
      <c r="C245">
        <v>0.89943653000000001</v>
      </c>
      <c r="D245">
        <v>3.4111509999999999E-3</v>
      </c>
      <c r="E245" s="10">
        <f t="shared" si="227"/>
        <v>-0.27226188125397011</v>
      </c>
      <c r="F245" s="11">
        <v>-0.53136850000000002</v>
      </c>
    </row>
    <row r="246" spans="1:6" x14ac:dyDescent="0.2">
      <c r="A246" s="10" t="s">
        <v>28</v>
      </c>
      <c r="B246">
        <v>-7.0837370000000002</v>
      </c>
      <c r="C246">
        <v>2.8718987</v>
      </c>
      <c r="D246">
        <v>3.6609920000000001E-3</v>
      </c>
      <c r="E246" s="10">
        <f t="shared" si="227"/>
        <v>3.4302611655104007</v>
      </c>
      <c r="F246" s="11">
        <v>4.3114700399999997</v>
      </c>
    </row>
    <row r="247" spans="1:6" x14ac:dyDescent="0.2">
      <c r="A247" s="10" t="s">
        <v>29</v>
      </c>
      <c r="B247">
        <v>-2.9766089999999998</v>
      </c>
      <c r="C247">
        <v>0.87429860000000004</v>
      </c>
      <c r="D247">
        <v>3.1933579999999999E-3</v>
      </c>
      <c r="E247" s="10">
        <f t="shared" si="227"/>
        <v>-0.18466057130120017</v>
      </c>
      <c r="F247" s="11">
        <v>-0.36961549999999999</v>
      </c>
    </row>
    <row r="248" spans="1:6" x14ac:dyDescent="0.2">
      <c r="A248" s="10" t="s">
        <v>30</v>
      </c>
      <c r="B248">
        <v>-2.2147076000000001</v>
      </c>
      <c r="C248">
        <v>0.38829472999999998</v>
      </c>
      <c r="D248">
        <v>5.1773230000000002E-3</v>
      </c>
      <c r="E248" s="10">
        <f t="shared" si="227"/>
        <v>-0.20438036359221057</v>
      </c>
      <c r="F248" s="11">
        <v>0.40346311000000001</v>
      </c>
    </row>
    <row r="249" spans="1:6" x14ac:dyDescent="0.2">
      <c r="A249" s="10" t="s">
        <v>31</v>
      </c>
      <c r="B249">
        <v>-3.4154116999999999</v>
      </c>
      <c r="C249">
        <v>1.1469978000000001</v>
      </c>
      <c r="D249">
        <v>3.470393E-3</v>
      </c>
      <c r="E249" s="10">
        <f t="shared" si="227"/>
        <v>0.56512143613540022</v>
      </c>
      <c r="F249" s="11">
        <v>0.39978233000000002</v>
      </c>
    </row>
    <row r="250" spans="1:6" x14ac:dyDescent="0.2">
      <c r="A250" s="10" t="s">
        <v>32</v>
      </c>
      <c r="B250">
        <v>-4.0942970000000001</v>
      </c>
      <c r="C250">
        <v>1.4736209</v>
      </c>
      <c r="D250">
        <v>3.094538E-3</v>
      </c>
      <c r="E250" s="10">
        <f t="shared" si="227"/>
        <v>0.46587887264419958</v>
      </c>
      <c r="F250" s="11">
        <v>0.2569651</v>
      </c>
    </row>
    <row r="251" spans="1:6" x14ac:dyDescent="0.2">
      <c r="A251" s="10" t="s">
        <v>33</v>
      </c>
      <c r="B251">
        <v>-2.6748029999999998</v>
      </c>
      <c r="C251">
        <v>0.7885704</v>
      </c>
      <c r="D251">
        <v>3.6535019999999999E-3</v>
      </c>
      <c r="E251" s="10">
        <f t="shared" si="227"/>
        <v>0.20624053354080019</v>
      </c>
      <c r="F251" s="11">
        <v>0.21913553</v>
      </c>
    </row>
    <row r="252" spans="1:6" x14ac:dyDescent="0.2">
      <c r="A252" s="10" t="s">
        <v>34</v>
      </c>
      <c r="B252">
        <v>-2.6930209999999999</v>
      </c>
      <c r="C252">
        <v>0.70985670000000001</v>
      </c>
      <c r="D252">
        <v>3.4042550000000001E-3</v>
      </c>
      <c r="E252" s="10">
        <f t="shared" si="227"/>
        <v>-0.27648777974149974</v>
      </c>
      <c r="F252" s="11">
        <v>-0.55599730000000003</v>
      </c>
    </row>
    <row r="253" spans="1:6" x14ac:dyDescent="0.2">
      <c r="A253" s="10" t="s">
        <v>35</v>
      </c>
      <c r="B253">
        <v>-2.5659274999999999</v>
      </c>
      <c r="C253">
        <v>0.64635043999999997</v>
      </c>
      <c r="D253">
        <v>4.7600680000000001E-3</v>
      </c>
      <c r="E253" s="10">
        <f t="shared" si="227"/>
        <v>0.51074454622992027</v>
      </c>
      <c r="F253" s="11">
        <v>0.67370949000000002</v>
      </c>
    </row>
    <row r="254" spans="1:6" x14ac:dyDescent="0.2">
      <c r="A254" s="10" t="s">
        <v>36</v>
      </c>
      <c r="B254">
        <v>-1.0580162</v>
      </c>
      <c r="C254">
        <v>0.18161646000000001</v>
      </c>
      <c r="D254">
        <v>3.660969E-3</v>
      </c>
      <c r="E254" s="10">
        <f t="shared" si="227"/>
        <v>-0.3931239700502599</v>
      </c>
      <c r="F254" s="11">
        <v>-0.58878719999999996</v>
      </c>
    </row>
    <row r="255" spans="1:6" x14ac:dyDescent="0.2">
      <c r="A255" s="10" t="s">
        <v>37</v>
      </c>
      <c r="B255">
        <v>-4.2795705999999996</v>
      </c>
      <c r="C255">
        <v>1.2897247999999999</v>
      </c>
      <c r="D255">
        <v>3.2451730000000001E-3</v>
      </c>
      <c r="E255" s="10">
        <f t="shared" si="227"/>
        <v>-9.4190501609599409E-2</v>
      </c>
      <c r="F255" s="11">
        <v>-0.2319321</v>
      </c>
    </row>
    <row r="256" spans="1:6" x14ac:dyDescent="0.2">
      <c r="A256" s="10" t="s">
        <v>38</v>
      </c>
      <c r="B256">
        <v>-4.7104625999999996</v>
      </c>
      <c r="C256">
        <v>1.5696665000000001</v>
      </c>
      <c r="D256">
        <v>3.9502269999999997E-3</v>
      </c>
      <c r="E256" s="10">
        <f t="shared" si="227"/>
        <v>1.4900763892955</v>
      </c>
      <c r="F256" s="11">
        <v>1.0152306799999999</v>
      </c>
    </row>
    <row r="257" spans="1:6" x14ac:dyDescent="0.2">
      <c r="A257" s="10" t="s">
        <v>39</v>
      </c>
      <c r="B257">
        <v>-3.5315032</v>
      </c>
      <c r="C257">
        <v>1.0045345999999999</v>
      </c>
      <c r="D257">
        <v>3.5141970000000002E-3</v>
      </c>
      <c r="E257" s="10">
        <f t="shared" si="227"/>
        <v>-1.3707222837999744E-3</v>
      </c>
      <c r="F257" s="11">
        <v>-0.29571419999999998</v>
      </c>
    </row>
    <row r="258" spans="1:6" x14ac:dyDescent="0.2">
      <c r="A258" s="10"/>
      <c r="E258" s="10"/>
      <c r="F258" s="11"/>
    </row>
    <row r="259" spans="1:6" x14ac:dyDescent="0.2">
      <c r="A259" s="10" t="s">
        <v>40</v>
      </c>
      <c r="B259">
        <v>-2.9565540000000001</v>
      </c>
      <c r="C259">
        <v>0.88924289999999995</v>
      </c>
      <c r="D259">
        <v>3.4112230000000001E-3</v>
      </c>
      <c r="E259" s="10">
        <f t="shared" ref="E259:E276" si="228">B259+C259*D259*1000</f>
        <v>7.685183306670007E-2</v>
      </c>
      <c r="F259" s="11">
        <v>8.250122E-2</v>
      </c>
    </row>
    <row r="260" spans="1:6" x14ac:dyDescent="0.2">
      <c r="A260" s="10" t="s">
        <v>41</v>
      </c>
      <c r="B260">
        <v>-4.0225153000000002</v>
      </c>
      <c r="C260">
        <v>1.3168116999999999</v>
      </c>
      <c r="D260">
        <v>4.7860630000000001E-3</v>
      </c>
      <c r="E260" s="10">
        <f t="shared" si="228"/>
        <v>2.2798284553370989</v>
      </c>
      <c r="F260" s="11">
        <v>1.2119707399999999</v>
      </c>
    </row>
    <row r="261" spans="1:6" x14ac:dyDescent="0.2">
      <c r="A261" s="10" t="s">
        <v>42</v>
      </c>
      <c r="B261">
        <v>-2.9726132999999999</v>
      </c>
      <c r="C261">
        <v>1.0212877</v>
      </c>
      <c r="D261">
        <v>3.5951820000000002E-3</v>
      </c>
      <c r="E261" s="10">
        <f t="shared" si="228"/>
        <v>0.69910185586140017</v>
      </c>
      <c r="F261" s="11">
        <v>6.5132099999999998E-2</v>
      </c>
    </row>
    <row r="262" spans="1:6" x14ac:dyDescent="0.2">
      <c r="A262" s="10" t="s">
        <v>43</v>
      </c>
      <c r="B262">
        <v>-3.7553556000000001</v>
      </c>
      <c r="C262">
        <v>1.1782124</v>
      </c>
      <c r="D262">
        <v>2.4737169999999998E-3</v>
      </c>
      <c r="E262" s="10">
        <f t="shared" si="228"/>
        <v>-0.8407915565091999</v>
      </c>
      <c r="F262" s="11">
        <v>-0.90956340000000002</v>
      </c>
    </row>
    <row r="263" spans="1:6" x14ac:dyDescent="0.2">
      <c r="A263" s="10" t="s">
        <v>44</v>
      </c>
      <c r="B263">
        <v>-3.7405056999999999</v>
      </c>
      <c r="C263">
        <v>1.4941171</v>
      </c>
      <c r="D263">
        <v>3.1933579999999999E-3</v>
      </c>
      <c r="E263" s="10">
        <f t="shared" si="228"/>
        <v>1.0307450942217997</v>
      </c>
      <c r="F263" s="11">
        <v>1.87793717</v>
      </c>
    </row>
    <row r="264" spans="1:6" x14ac:dyDescent="0.2">
      <c r="A264" s="10" t="s">
        <v>45</v>
      </c>
      <c r="B264">
        <v>-4.2675140000000003</v>
      </c>
      <c r="C264">
        <v>1.683616</v>
      </c>
      <c r="D264">
        <v>2.9355509999999998E-3</v>
      </c>
      <c r="E264" s="10">
        <f t="shared" si="228"/>
        <v>0.67482663241599905</v>
      </c>
      <c r="F264" s="11">
        <v>0.74678272999999995</v>
      </c>
    </row>
    <row r="265" spans="1:6" x14ac:dyDescent="0.2">
      <c r="A265" s="10" t="s">
        <v>46</v>
      </c>
      <c r="B265">
        <v>-2.8641043000000002</v>
      </c>
      <c r="C265">
        <v>1.0464152</v>
      </c>
      <c r="D265">
        <v>2.957267E-3</v>
      </c>
      <c r="E265" s="10">
        <f t="shared" si="228"/>
        <v>0.23042483925839985</v>
      </c>
      <c r="F265" s="11">
        <v>1.0285474100000001</v>
      </c>
    </row>
    <row r="266" spans="1:6" x14ac:dyDescent="0.2">
      <c r="A266" s="10" t="s">
        <v>47</v>
      </c>
      <c r="B266">
        <v>-5.41099</v>
      </c>
      <c r="C266">
        <v>2.019574</v>
      </c>
      <c r="D266">
        <v>2.634005E-3</v>
      </c>
      <c r="E266" s="10">
        <f t="shared" si="228"/>
        <v>-9.1421986130000299E-2</v>
      </c>
      <c r="F266" s="11">
        <v>-0.43726540000000003</v>
      </c>
    </row>
    <row r="267" spans="1:6" x14ac:dyDescent="0.2">
      <c r="A267" s="10" t="s">
        <v>48</v>
      </c>
      <c r="B267">
        <v>-2.9105449000000001</v>
      </c>
      <c r="C267">
        <v>1.1101767</v>
      </c>
      <c r="D267">
        <v>3.6609920000000001E-3</v>
      </c>
      <c r="E267" s="10">
        <f t="shared" si="228"/>
        <v>1.1538031172864005</v>
      </c>
      <c r="F267" s="11">
        <v>2.0795665300000001</v>
      </c>
    </row>
    <row r="268" spans="1:6" x14ac:dyDescent="0.2">
      <c r="A268" s="10" t="s">
        <v>49</v>
      </c>
      <c r="B268">
        <v>-4.1508240000000001</v>
      </c>
      <c r="C268">
        <v>1.2026638000000001</v>
      </c>
      <c r="D268">
        <v>3.1933579999999999E-3</v>
      </c>
      <c r="E268" s="10">
        <f t="shared" si="228"/>
        <v>-0.3102879329596</v>
      </c>
      <c r="F268" s="11">
        <v>-0.4323226</v>
      </c>
    </row>
    <row r="269" spans="1:6" x14ac:dyDescent="0.2">
      <c r="A269" s="10" t="s">
        <v>50</v>
      </c>
      <c r="B269">
        <v>-7.1305633000000004</v>
      </c>
      <c r="C269">
        <v>2.9465205999999999</v>
      </c>
      <c r="D269">
        <v>3.1431710000000002E-3</v>
      </c>
      <c r="E269" s="10">
        <f t="shared" si="228"/>
        <v>2.1308548008226005</v>
      </c>
      <c r="F269" s="11">
        <v>3.0901329500000001</v>
      </c>
    </row>
    <row r="270" spans="1:6" x14ac:dyDescent="0.2">
      <c r="A270" s="10" t="s">
        <v>51</v>
      </c>
      <c r="B270">
        <v>-5.2255229999999999</v>
      </c>
      <c r="C270">
        <v>1.7881066000000001</v>
      </c>
      <c r="D270">
        <v>3.4112230000000001E-3</v>
      </c>
      <c r="E270" s="10">
        <f t="shared" si="228"/>
        <v>0.87410736037180126</v>
      </c>
      <c r="F270" s="11">
        <v>1.0413009200000001</v>
      </c>
    </row>
    <row r="271" spans="1:6" x14ac:dyDescent="0.2">
      <c r="A271" s="10" t="s">
        <v>52</v>
      </c>
      <c r="B271">
        <v>-3.4681551000000002</v>
      </c>
      <c r="C271">
        <v>0.94931894999999999</v>
      </c>
      <c r="D271">
        <v>3.4112230000000001E-3</v>
      </c>
      <c r="E271" s="10">
        <f t="shared" si="228"/>
        <v>-0.22981646342415019</v>
      </c>
      <c r="F271" s="11">
        <v>-0.30788480000000001</v>
      </c>
    </row>
    <row r="272" spans="1:6" x14ac:dyDescent="0.2">
      <c r="A272" s="10" t="s">
        <v>53</v>
      </c>
      <c r="B272">
        <v>-2.3853475999999998</v>
      </c>
      <c r="C272">
        <v>0.32522719999999999</v>
      </c>
      <c r="D272">
        <v>7.6452600000000001E-3</v>
      </c>
      <c r="E272" s="10">
        <f t="shared" si="228"/>
        <v>0.1010989030720002</v>
      </c>
      <c r="F272" s="11">
        <v>0.67427013000000002</v>
      </c>
    </row>
    <row r="273" spans="1:6" x14ac:dyDescent="0.2">
      <c r="A273" s="10" t="s">
        <v>54</v>
      </c>
      <c r="B273">
        <v>-5.3935469999999999</v>
      </c>
      <c r="C273">
        <v>1.8286783</v>
      </c>
      <c r="D273">
        <v>4.4812910000000001E-3</v>
      </c>
      <c r="E273" s="10">
        <f t="shared" si="228"/>
        <v>2.8012926076852995</v>
      </c>
      <c r="F273" s="11">
        <v>4.6151205199999996</v>
      </c>
    </row>
    <row r="274" spans="1:6" x14ac:dyDescent="0.2">
      <c r="A274" s="10" t="s">
        <v>55</v>
      </c>
      <c r="B274">
        <v>-3.1186562000000002</v>
      </c>
      <c r="C274">
        <v>1.0854573999999999</v>
      </c>
      <c r="D274">
        <v>3.3566059999999998E-3</v>
      </c>
      <c r="E274" s="10">
        <f t="shared" si="228"/>
        <v>0.52479662158439933</v>
      </c>
      <c r="F274" s="11">
        <v>0.89195705999999997</v>
      </c>
    </row>
    <row r="275" spans="1:6" x14ac:dyDescent="0.2">
      <c r="A275" s="10" t="s">
        <v>56</v>
      </c>
      <c r="B275">
        <v>-2.1653036999999999</v>
      </c>
      <c r="C275">
        <v>0.55289816999999997</v>
      </c>
      <c r="D275">
        <v>3.6609920000000001E-3</v>
      </c>
      <c r="E275" s="10">
        <f t="shared" si="228"/>
        <v>-0.14114792281536026</v>
      </c>
      <c r="F275" s="11">
        <v>-5.02412E-2</v>
      </c>
    </row>
    <row r="276" spans="1:6" x14ac:dyDescent="0.2">
      <c r="A276" s="10" t="s">
        <v>57</v>
      </c>
      <c r="B276">
        <v>-2.214985</v>
      </c>
      <c r="C276">
        <v>0.58345336000000003</v>
      </c>
      <c r="D276">
        <v>3.5829450000000001E-3</v>
      </c>
      <c r="E276" s="10">
        <f t="shared" si="228"/>
        <v>-0.1245037010547998</v>
      </c>
      <c r="F276" s="11">
        <v>-1.1491690000000001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0484-ABD5-6E44-9E6B-F441BDBA4D4D}">
  <dimension ref="A1:G4"/>
  <sheetViews>
    <sheetView tabSelected="1" workbookViewId="0">
      <selection activeCell="K4" sqref="K4"/>
    </sheetView>
  </sheetViews>
  <sheetFormatPr baseColWidth="10" defaultRowHeight="16" x14ac:dyDescent="0.2"/>
  <cols>
    <col min="1" max="1" width="13.6640625" customWidth="1"/>
    <col min="2" max="6" width="13.6640625" bestFit="1" customWidth="1"/>
    <col min="7" max="7" width="14.6640625" customWidth="1"/>
  </cols>
  <sheetData>
    <row r="1" spans="1:7" ht="20" customHeight="1" x14ac:dyDescent="0.2">
      <c r="A1" s="15" t="s">
        <v>88</v>
      </c>
      <c r="B1" s="14" t="s">
        <v>80</v>
      </c>
      <c r="C1" s="14" t="s">
        <v>81</v>
      </c>
      <c r="D1" s="14" t="s">
        <v>82</v>
      </c>
      <c r="E1" s="14" t="s">
        <v>83</v>
      </c>
      <c r="F1" s="14" t="s">
        <v>84</v>
      </c>
      <c r="G1" s="15" t="s">
        <v>89</v>
      </c>
    </row>
    <row r="2" spans="1:7" ht="40" customHeight="1" x14ac:dyDescent="0.2">
      <c r="A2" s="12" t="s">
        <v>85</v>
      </c>
      <c r="B2" s="13">
        <f>CORREL(paste_data_here!G:G,paste_data_here!H:H)</f>
        <v>0.88191347436630452</v>
      </c>
      <c r="C2" s="13">
        <f>CORREL(paste_data_here!K:K,paste_data_here!L:L)</f>
        <v>0.94129979035639411</v>
      </c>
      <c r="D2" s="13">
        <f>CORREL(paste_data_here!O:O,paste_data_here!P:P)</f>
        <v>0.91743853630646077</v>
      </c>
      <c r="E2" s="13">
        <f>CORREL(paste_data_here!S:S,paste_data_here!T:T)</f>
        <v>0.92422336573279962</v>
      </c>
      <c r="F2" s="13">
        <f>CORREL(paste_data_here!W:W,paste_data_here!X:X)</f>
        <v>0.91728606822946435</v>
      </c>
      <c r="G2" s="16">
        <f>AVERAGE(Table1[[#This Row],[T1]:[T5]])</f>
        <v>0.91643224699828463</v>
      </c>
    </row>
    <row r="3" spans="1:7" ht="33" customHeight="1" x14ac:dyDescent="0.2">
      <c r="A3" s="12" t="s">
        <v>86</v>
      </c>
      <c r="B3" s="13">
        <f>AVERAGE(paste_data_here!J:J)</f>
        <v>0.12968370547801616</v>
      </c>
      <c r="C3" s="13">
        <f>AVERAGE(paste_data_here!N:N)</f>
        <v>0.13610738687332646</v>
      </c>
      <c r="D3" s="13">
        <f>AVERAGE(paste_data_here!R:R)</f>
        <v>0.17520871910779084</v>
      </c>
      <c r="E3" s="13">
        <f>AVERAGE(paste_data_here!V:V)</f>
        <v>0.22568793893517317</v>
      </c>
      <c r="F3" s="13">
        <f>AVERAGE(paste_data_here!Z:Z)</f>
        <v>0.30541339592708144</v>
      </c>
      <c r="G3" s="16">
        <f>AVERAGE(Table1[[#This Row],[T1]:[T5]])</f>
        <v>0.1944202292642776</v>
      </c>
    </row>
    <row r="4" spans="1:7" ht="36" customHeight="1" x14ac:dyDescent="0.2">
      <c r="A4" s="12" t="s">
        <v>87</v>
      </c>
      <c r="B4" s="13">
        <f>AVERAGE(paste_data_here!I:I)</f>
        <v>0.27855292121060643</v>
      </c>
      <c r="C4" s="13">
        <f>AVERAGE(paste_data_here!M:M)</f>
        <v>0.27215211849139459</v>
      </c>
      <c r="D4" s="13">
        <f>AVERAGE(paste_data_here!Q:Q)</f>
        <v>0.30005920932807539</v>
      </c>
      <c r="E4" s="13">
        <f>AVERAGE(paste_data_here!U:U)</f>
        <v>0.34854093788498774</v>
      </c>
      <c r="F4" s="13">
        <f>AVERAGE(paste_data_here!Y:Y)</f>
        <v>0.40396743274669056</v>
      </c>
      <c r="G4" s="16">
        <f>AVERAGE(Table1[[#This Row],[T1]:[T5]])</f>
        <v>0.32065452393235094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paste_data_here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Mamillapalli</dc:creator>
  <cp:lastModifiedBy>Bhanu Mamillapalli</cp:lastModifiedBy>
  <dcterms:created xsi:type="dcterms:W3CDTF">2024-06-10T14:04:51Z</dcterms:created>
  <dcterms:modified xsi:type="dcterms:W3CDTF">2024-06-10T15:31:09Z</dcterms:modified>
</cp:coreProperties>
</file>