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ste_data_here" sheetId="1" state="visible" r:id="rId3"/>
    <sheet name="Metric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<sst xmlns="http://schemas.openxmlformats.org/spreadsheetml/2006/main" count="316" uniqueCount="100">
  <si>
    <t xml:space="preserve">smiles</t>
  </si>
  <si>
    <t xml:space="preserve">lnA</t>
  </si>
  <si>
    <t xml:space="preserve">EaR</t>
  </si>
  <si>
    <t xml:space="preserve">temperature</t>
  </si>
  <si>
    <t xml:space="preserve">Viscosity_pred</t>
  </si>
  <si>
    <t xml:space="preserve">lnA_pred_unnormed</t>
  </si>
  <si>
    <t xml:space="preserve">EaR_pred_unnormed</t>
  </si>
  <si>
    <t xml:space="preserve">EaR_true</t>
  </si>
  <si>
    <t xml:space="preserve">lnA_true</t>
  </si>
  <si>
    <t xml:space="preserve">viscosity_true</t>
  </si>
  <si>
    <t xml:space="preserve">T1 Rank Pred</t>
  </si>
  <si>
    <t xml:space="preserve">T1 Rank True</t>
  </si>
  <si>
    <t xml:space="preserve">T1 Abs Error</t>
  </si>
  <si>
    <t xml:space="preserve">T1 Sq Error</t>
  </si>
  <si>
    <t xml:space="preserve">T2 Rank Pred</t>
  </si>
  <si>
    <t xml:space="preserve">T2 Rank True</t>
  </si>
  <si>
    <t xml:space="preserve">T2 Abs Error</t>
  </si>
  <si>
    <t xml:space="preserve">T2 Sq Error</t>
  </si>
  <si>
    <t xml:space="preserve">T3 Rank Pred</t>
  </si>
  <si>
    <t xml:space="preserve">T3 Rank True</t>
  </si>
  <si>
    <t xml:space="preserve">T3 Abs Error</t>
  </si>
  <si>
    <t xml:space="preserve">T3 Sq Error</t>
  </si>
  <si>
    <t xml:space="preserve">T4 Rank Pred</t>
  </si>
  <si>
    <t xml:space="preserve">T4 Rank True</t>
  </si>
  <si>
    <t xml:space="preserve">T4 Abs Error</t>
  </si>
  <si>
    <t xml:space="preserve">T4 Sq Error</t>
  </si>
  <si>
    <t xml:space="preserve">T5 Rank Pred</t>
  </si>
  <si>
    <t xml:space="preserve">T5 Rank True</t>
  </si>
  <si>
    <t xml:space="preserve">T5 Abs Error</t>
  </si>
  <si>
    <t xml:space="preserve">T5 Sq Error</t>
  </si>
  <si>
    <t xml:space="preserve">mean</t>
  </si>
  <si>
    <t xml:space="preserve">BrCCBr</t>
  </si>
  <si>
    <t xml:space="preserve">stdev</t>
  </si>
  <si>
    <t xml:space="preserve">CN1CCCN(C)C1=O</t>
  </si>
  <si>
    <t xml:space="preserve">OCC(F)F</t>
  </si>
  <si>
    <t xml:space="preserve">CC(C)Br</t>
  </si>
  <si>
    <t xml:space="preserve">Nc1ccccc1Cl</t>
  </si>
  <si>
    <t xml:space="preserve">Nc1ccccc1F</t>
  </si>
  <si>
    <t xml:space="preserve">Cc1ccccc1F</t>
  </si>
  <si>
    <t xml:space="preserve">CCCCCC(C)S</t>
  </si>
  <si>
    <t xml:space="preserve">CC(C)I</t>
  </si>
  <si>
    <t xml:space="preserve">CC1CCCCC1=O</t>
  </si>
  <si>
    <t xml:space="preserve">CC(C)CO</t>
  </si>
  <si>
    <t xml:space="preserve">CCC(C)(C)S</t>
  </si>
  <si>
    <t xml:space="preserve">COc1ccccc1[N+]([O-])=O</t>
  </si>
  <si>
    <t xml:space="preserve">CCCCCCCC(C)S</t>
  </si>
  <si>
    <t xml:space="preserve">CCCCCCCCCCCC(CO)CCC</t>
  </si>
  <si>
    <t xml:space="preserve">CCCCN1CCOC1=O</t>
  </si>
  <si>
    <t xml:space="preserve">Cc1cccc(F)c1</t>
  </si>
  <si>
    <t xml:space="preserve">Cc1cccc(N)c1</t>
  </si>
  <si>
    <t xml:space="preserve">Cc1cccc(c1)C#N</t>
  </si>
  <si>
    <t xml:space="preserve">CC(C)C(C)O</t>
  </si>
  <si>
    <t xml:space="preserve">CCC(C)CC(O)CC</t>
  </si>
  <si>
    <t xml:space="preserve">CCC(O)CC</t>
  </si>
  <si>
    <t xml:space="preserve">CCC(=O)CC</t>
  </si>
  <si>
    <t xml:space="preserve">CC(C)CC(C)=O</t>
  </si>
  <si>
    <t xml:space="preserve">CCCCCCC1CCCC2CCC(CCCC)CC12</t>
  </si>
  <si>
    <t xml:space="preserve">CC(=O)OC(C)=O</t>
  </si>
  <si>
    <t xml:space="preserve">CC(C)=O</t>
  </si>
  <si>
    <t xml:space="preserve">N#Cc1ccccc1</t>
  </si>
  <si>
    <t xml:space="preserve">N#CCc1ccccc1</t>
  </si>
  <si>
    <t xml:space="preserve">[Br]</t>
  </si>
  <si>
    <t xml:space="preserve">CCCC(Cl)=O</t>
  </si>
  <si>
    <t xml:space="preserve">ClC(Cl)Cl</t>
  </si>
  <si>
    <t xml:space="preserve">C1CCCC1</t>
  </si>
  <si>
    <t xml:space="preserve">CCCCNCCCC</t>
  </si>
  <si>
    <t xml:space="preserve">CCO</t>
  </si>
  <si>
    <t xml:space="preserve">CCc1ccccc1</t>
  </si>
  <si>
    <t xml:space="preserve">[O-]C(=O)CCCF</t>
  </si>
  <si>
    <t xml:space="preserve">CO</t>
  </si>
  <si>
    <t xml:space="preserve">CN(C)C=O</t>
  </si>
  <si>
    <t xml:space="preserve">CN(C)c1ccc(C)cc1</t>
  </si>
  <si>
    <t xml:space="preserve">Cc1ccc(O)cc1</t>
  </si>
  <si>
    <t xml:space="preserve">Oc1ccccc1</t>
  </si>
  <si>
    <t xml:space="preserve">CCCOC(N)=O</t>
  </si>
  <si>
    <t xml:space="preserve">CCCc1ccccc1N</t>
  </si>
  <si>
    <t xml:space="preserve">C1CCCC2(CC1)CCCCC2</t>
  </si>
  <si>
    <t xml:space="preserve">CC(C)OB(OC(C)C)OC(C)C</t>
  </si>
  <si>
    <t xml:space="preserve">CCCCCCCCCCCC(=O)OCC(COC(=O)CCCCCCCCCCC)OC(=O)CCCCCCCCCCC</t>
  </si>
  <si>
    <t xml:space="preserve">CCCO[P](=O)(OCCC)OCCC</t>
  </si>
  <si>
    <t xml:space="preserve">CCCCC#N</t>
  </si>
  <si>
    <t xml:space="preserve">CF</t>
  </si>
  <si>
    <t xml:space="preserve">CC(C)CCO</t>
  </si>
  <si>
    <t xml:space="preserve">CC(=O)Oc1ccccc1</t>
  </si>
  <si>
    <t xml:space="preserve">C[C@@H]1CC[C@@H](C)CC1</t>
  </si>
  <si>
    <t xml:space="preserve">C(=CBr)Br</t>
  </si>
  <si>
    <t xml:space="preserve">EaR_unnormed</t>
  </si>
  <si>
    <t xml:space="preserve">lnA_unnormed</t>
  </si>
  <si>
    <t xml:space="preserve">Metric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</si>
  <si>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</si>
  <si>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</si>
  <si>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</si>
  <si>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</si>
  <si>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</si>
  <si>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Overall</t>
  </si>
  <si>
    <t xml:space="preserve">SRCC</t>
  </si>
  <si>
    <t xml:space="preserve">lnA corr</t>
  </si>
  <si>
    <t xml:space="preserve">MSE</t>
  </si>
  <si>
    <t xml:space="preserve">EaR corr</t>
  </si>
  <si>
    <t xml:space="preserve">MAE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</si>
</sst>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0"/>
  </numFmts>
  <fonts count="9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2"/>
      <color theme="1"/>
      <name val="Aptos Narrow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"/>
        <bgColor rgb="FFCCFFFF"/>
      </patternFill>
    </fill>
    <fill>
      <patternFill patternType="solid">
        <fgColor theme="7" tint="0.5999"/>
        <bgColor rgb="FFCAEEFB"/>
      </patternFill>
    </fill>
    <fill>
      <patternFill patternType="solid">
        <fgColor theme="6" tint="0.7999"/>
        <bgColor rgb="FFCAEEFB"/>
      </patternFill>
    </fill>
    <fill>
      <patternFill patternType="solid">
        <fgColor theme="6" tint="0.5999"/>
        <bgColor rgb="FF96DCF8"/>
      </patternFill>
    </fill>
    <fill>
      <patternFill patternType="solid">
        <fgColor theme="5" tint="0.7999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FBE3D6"/>
      <rgbColor rgb="FFCAEEFB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F1C8"/>
      <rgbColor rgb="FFFFFF99"/>
      <rgbColor rgb="FF96DCF8"/>
      <rgbColor rgb="FFFF99CC"/>
      <rgbColor rgb="FFCC99FF"/>
      <rgbColor rgb="FFFFCC99"/>
      <rgbColor rgb="FF3366FF"/>
      <rgbColor rgb="FF84E291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T1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paste_data_here!$E$2:$E$56</c:f>
              <c:numCache>
                <c:formatCode>General</c:formatCode>
                <c:ptCount val="55"/>
                <c:pt idx="0">
                  <c:v>-0.6578094033825</c:v>
                </c:pt>
                <c:pt idx="1">
                  <c:v>0.863111245509301</c:v>
                </c:pt>
                <c:pt idx="2">
                  <c:v>0.400058864351802</c:v>
                </c:pt>
                <c:pt idx="3">
                  <c:v>-1.19445725678939</c:v>
                </c:pt>
                <c:pt idx="4">
                  <c:v>-0.536722568001093</c:v>
                </c:pt>
                <c:pt idx="5">
                  <c:v>0.457025873858912</c:v>
                </c:pt>
                <c:pt idx="6">
                  <c:v>-0.21194276928128</c:v>
                </c:pt>
                <c:pt idx="7">
                  <c:v>-0.892413977532766</c:v>
                </c:pt>
                <c:pt idx="8">
                  <c:v>-0.856405265176879</c:v>
                </c:pt>
                <c:pt idx="9">
                  <c:v>0.429101395770611</c:v>
                </c:pt>
                <c:pt idx="10">
                  <c:v>-0.420347289033072</c:v>
                </c:pt>
                <c:pt idx="11">
                  <c:v>-0.884080161318057</c:v>
                </c:pt>
                <c:pt idx="12">
                  <c:v>-0.87017598069166</c:v>
                </c:pt>
                <c:pt idx="13">
                  <c:v>-0.341557707169582</c:v>
                </c:pt>
                <c:pt idx="14">
                  <c:v>0.671250290261602</c:v>
                </c:pt>
                <c:pt idx="15">
                  <c:v>0.889866138062321</c:v>
                </c:pt>
                <c:pt idx="16">
                  <c:v>-0.191899922586924</c:v>
                </c:pt>
                <c:pt idx="17">
                  <c:v>-1.01574962428323</c:v>
                </c:pt>
                <c:pt idx="18">
                  <c:v>-0.329271872632552</c:v>
                </c:pt>
                <c:pt idx="19">
                  <c:v>-1.17157578342205</c:v>
                </c:pt>
                <c:pt idx="20">
                  <c:v>-0.803012792119812</c:v>
                </c:pt>
                <c:pt idx="21">
                  <c:v>-0.966554008752106</c:v>
                </c:pt>
                <c:pt idx="22">
                  <c:v>-1.22147146988791</c:v>
                </c:pt>
                <c:pt idx="23">
                  <c:v>-0.669309050878367</c:v>
                </c:pt>
                <c:pt idx="24">
                  <c:v>0.482218224742267</c:v>
                </c:pt>
                <c:pt idx="25">
                  <c:v>-0.711227103285744</c:v>
                </c:pt>
                <c:pt idx="26">
                  <c:v>-1.32272692633515</c:v>
                </c:pt>
                <c:pt idx="27">
                  <c:v>-0.412223987850022</c:v>
                </c:pt>
                <c:pt idx="28">
                  <c:v>-0.637016203798735</c:v>
                </c:pt>
                <c:pt idx="29">
                  <c:v>-1.78021905142161</c:v>
                </c:pt>
                <c:pt idx="30">
                  <c:v>-0.972000573453566</c:v>
                </c:pt>
                <c:pt idx="31">
                  <c:v>-1.17337739358279</c:v>
                </c:pt>
                <c:pt idx="32">
                  <c:v>-0.663390980513918</c:v>
                </c:pt>
                <c:pt idx="33">
                  <c:v>-1.67807041590473</c:v>
                </c:pt>
                <c:pt idx="34">
                  <c:v>-0.491941544888551</c:v>
                </c:pt>
                <c:pt idx="35">
                  <c:v>-0.53189811981653</c:v>
                </c:pt>
                <c:pt idx="37">
                  <c:v>-0.860374119966579</c:v>
                </c:pt>
                <c:pt idx="38">
                  <c:v>-1.82286519906577</c:v>
                </c:pt>
                <c:pt idx="39">
                  <c:v>-0.597252747345739</c:v>
                </c:pt>
                <c:pt idx="40">
                  <c:v>-0.892595476156999</c:v>
                </c:pt>
                <c:pt idx="41">
                  <c:v>-0.861357684531744</c:v>
                </c:pt>
                <c:pt idx="42">
                  <c:v>-0.283979389341508</c:v>
                </c:pt>
                <c:pt idx="43">
                  <c:v>-0.533612116174096</c:v>
                </c:pt>
                <c:pt idx="44">
                  <c:v>-1.41221218231718</c:v>
                </c:pt>
                <c:pt idx="45">
                  <c:v>0.139901581123331</c:v>
                </c:pt>
                <c:pt idx="46">
                  <c:v>-1.10066680994995</c:v>
                </c:pt>
                <c:pt idx="47">
                  <c:v>2.06689699536268</c:v>
                </c:pt>
                <c:pt idx="48">
                  <c:v>0.182852952232089</c:v>
                </c:pt>
                <c:pt idx="49">
                  <c:v>-1.56264346592742</c:v>
                </c:pt>
                <c:pt idx="50">
                  <c:v>-0.899665684948895</c:v>
                </c:pt>
                <c:pt idx="51">
                  <c:v>0.0699328099455947</c:v>
                </c:pt>
                <c:pt idx="52">
                  <c:v>-0.324900694244986</c:v>
                </c:pt>
                <c:pt idx="53">
                  <c:v>-0.333380261966613</c:v>
                </c:pt>
                <c:pt idx="54">
                  <c:v>-0.139747795564727</c:v>
                </c:pt>
              </c:numCache>
            </c:numRef>
          </c:xVal>
          <c:yVal>
            <c:numRef>
              <c:f>paste_data_here!$J$2:$J$56</c:f>
              <c:numCache>
                <c:formatCode>General</c:formatCode>
                <c:ptCount val="55"/>
                <c:pt idx="0">
                  <c:v>-0.6311118</c:v>
                </c:pt>
                <c:pt idx="1">
                  <c:v>0.20945022</c:v>
                </c:pt>
                <c:pt idx="2">
                  <c:v>0.04114194</c:v>
                </c:pt>
                <c:pt idx="3">
                  <c:v>-0.9931718</c:v>
                </c:pt>
                <c:pt idx="4">
                  <c:v>-0.6102777</c:v>
                </c:pt>
                <c:pt idx="5">
                  <c:v>0.1806535</c:v>
                </c:pt>
                <c:pt idx="6">
                  <c:v>-0.8347107</c:v>
                </c:pt>
                <c:pt idx="7">
                  <c:v>-0.7867987</c:v>
                </c:pt>
                <c:pt idx="8">
                  <c:v>-0.9467499</c:v>
                </c:pt>
                <c:pt idx="9">
                  <c:v>-0.1768565</c:v>
                </c:pt>
                <c:pt idx="10">
                  <c:v>-0.5337531</c:v>
                </c:pt>
                <c:pt idx="11">
                  <c:v>-0.7940731</c:v>
                </c:pt>
                <c:pt idx="12">
                  <c:v>-0.8404878</c:v>
                </c:pt>
                <c:pt idx="13">
                  <c:v>-0.2038312</c:v>
                </c:pt>
                <c:pt idx="14">
                  <c:v>0.76959883</c:v>
                </c:pt>
                <c:pt idx="15">
                  <c:v>0.72532391</c:v>
                </c:pt>
                <c:pt idx="16">
                  <c:v>-0.9276045</c:v>
                </c:pt>
                <c:pt idx="17">
                  <c:v>-1.129484</c:v>
                </c:pt>
                <c:pt idx="18">
                  <c:v>-0.9187939</c:v>
                </c:pt>
                <c:pt idx="19">
                  <c:v>-0.829196</c:v>
                </c:pt>
                <c:pt idx="20">
                  <c:v>-0.9157909</c:v>
                </c:pt>
                <c:pt idx="21">
                  <c:v>-0.4261782</c:v>
                </c:pt>
                <c:pt idx="22">
                  <c:v>-1.4163413</c:v>
                </c:pt>
                <c:pt idx="23">
                  <c:v>-0.8141855</c:v>
                </c:pt>
                <c:pt idx="24">
                  <c:v>0.82549037</c:v>
                </c:pt>
                <c:pt idx="25">
                  <c:v>-1.1394343</c:v>
                </c:pt>
                <c:pt idx="26">
                  <c:v>-1.1612327</c:v>
                </c:pt>
                <c:pt idx="27">
                  <c:v>-0.7708925</c:v>
                </c:pt>
                <c:pt idx="28">
                  <c:v>-0.6766835</c:v>
                </c:pt>
                <c:pt idx="29">
                  <c:v>-0.1187835</c:v>
                </c:pt>
                <c:pt idx="30">
                  <c:v>-1.255617</c:v>
                </c:pt>
                <c:pt idx="31">
                  <c:v>-0.9147919</c:v>
                </c:pt>
                <c:pt idx="32">
                  <c:v>-1.0384584</c:v>
                </c:pt>
                <c:pt idx="33">
                  <c:v>-1.4101773</c:v>
                </c:pt>
                <c:pt idx="34">
                  <c:v>-0.2388919</c:v>
                </c:pt>
                <c:pt idx="35">
                  <c:v>-1.0526834</c:v>
                </c:pt>
                <c:pt idx="37">
                  <c:v>-0.4812668</c:v>
                </c:pt>
                <c:pt idx="38">
                  <c:v>-1.0081319</c:v>
                </c:pt>
                <c:pt idx="39">
                  <c:v>-0.4347909</c:v>
                </c:pt>
                <c:pt idx="40">
                  <c:v>-1.4520069</c:v>
                </c:pt>
                <c:pt idx="41">
                  <c:v>-1.0188773</c:v>
                </c:pt>
                <c:pt idx="42">
                  <c:v>-0.4422328</c:v>
                </c:pt>
                <c:pt idx="43">
                  <c:v>0.18232156</c:v>
                </c:pt>
                <c:pt idx="44">
                  <c:v>-1.3943265</c:v>
                </c:pt>
                <c:pt idx="45">
                  <c:v>0.12927234</c:v>
                </c:pt>
                <c:pt idx="46">
                  <c:v>-1.3767401</c:v>
                </c:pt>
                <c:pt idx="47">
                  <c:v>1.97685495</c:v>
                </c:pt>
                <c:pt idx="48">
                  <c:v>0.60753482</c:v>
                </c:pt>
                <c:pt idx="49">
                  <c:v>-1.4271164</c:v>
                </c:pt>
                <c:pt idx="50">
                  <c:v>-0.8843803</c:v>
                </c:pt>
                <c:pt idx="51">
                  <c:v>0.39521273</c:v>
                </c:pt>
                <c:pt idx="52">
                  <c:v>-0.222219</c:v>
                </c:pt>
                <c:pt idx="53">
                  <c:v>-0.6033065</c:v>
                </c:pt>
                <c:pt idx="54">
                  <c:v>-1.6265841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75603354"/>
        <c:axId val="9261429"/>
      </c:scatterChart>
      <c:valAx>
        <c:axId val="7560335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261429"/>
        <c:crosses val="autoZero"/>
        <c:crossBetween val="midCat"/>
      </c:valAx>
      <c:valAx>
        <c:axId val="92614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560335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T2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paste_data_here!$E$57:$E$111</c:f>
              <c:numCache>
                <c:formatCode>General</c:formatCode>
                <c:ptCount val="55"/>
                <c:pt idx="0">
                  <c:v>-0.58781701058793</c:v>
                </c:pt>
                <c:pt idx="1">
                  <c:v>1.27437101850652</c:v>
                </c:pt>
                <c:pt idx="2">
                  <c:v>0.674851091776266</c:v>
                </c:pt>
                <c:pt idx="3">
                  <c:v>-1.15527656724572</c:v>
                </c:pt>
                <c:pt idx="4">
                  <c:v>1.01019791205765</c:v>
                </c:pt>
                <c:pt idx="5">
                  <c:v>0.643985867766439</c:v>
                </c:pt>
                <c:pt idx="6">
                  <c:v>-0.0865793748591738</c:v>
                </c:pt>
                <c:pt idx="7">
                  <c:v>-0.647096451722905</c:v>
                </c:pt>
                <c:pt idx="8">
                  <c:v>-0.737848730775103</c:v>
                </c:pt>
                <c:pt idx="9">
                  <c:v>0.942730135820328</c:v>
                </c:pt>
                <c:pt idx="10">
                  <c:v>-0.2119333860904</c:v>
                </c:pt>
                <c:pt idx="11">
                  <c:v>-0.763074103429906</c:v>
                </c:pt>
                <c:pt idx="12">
                  <c:v>-0.381274616652092</c:v>
                </c:pt>
                <c:pt idx="13">
                  <c:v>-0.0405401738005045</c:v>
                </c:pt>
                <c:pt idx="14">
                  <c:v>1.85903992366319</c:v>
                </c:pt>
                <c:pt idx="15">
                  <c:v>1.27334376037075</c:v>
                </c:pt>
                <c:pt idx="16">
                  <c:v>-0.0653177711098252</c:v>
                </c:pt>
                <c:pt idx="17">
                  <c:v>-0.714509181231115</c:v>
                </c:pt>
                <c:pt idx="18">
                  <c:v>-0.129200701271783</c:v>
                </c:pt>
                <c:pt idx="19">
                  <c:v>-0.732043577211625</c:v>
                </c:pt>
                <c:pt idx="20">
                  <c:v>0.0787025290419315</c:v>
                </c:pt>
                <c:pt idx="21">
                  <c:v>-0.809190622486123</c:v>
                </c:pt>
                <c:pt idx="22">
                  <c:v>-1.03161578388263</c:v>
                </c:pt>
                <c:pt idx="23">
                  <c:v>-0.605367548913107</c:v>
                </c:pt>
                <c:pt idx="24">
                  <c:v>1.71984927375341</c:v>
                </c:pt>
                <c:pt idx="25">
                  <c:v>-0.608919787208668</c:v>
                </c:pt>
                <c:pt idx="26">
                  <c:v>-1.23435643402014</c:v>
                </c:pt>
                <c:pt idx="27">
                  <c:v>-0.0396975124767347</c:v>
                </c:pt>
                <c:pt idx="28">
                  <c:v>-0.449816151378341</c:v>
                </c:pt>
                <c:pt idx="29">
                  <c:v>-1.71105694739474</c:v>
                </c:pt>
                <c:pt idx="30">
                  <c:v>-0.877507747927923</c:v>
                </c:pt>
                <c:pt idx="31">
                  <c:v>-1.14205311539706</c:v>
                </c:pt>
                <c:pt idx="32">
                  <c:v>-0.515661459332679</c:v>
                </c:pt>
                <c:pt idx="33">
                  <c:v>-1.59927140600819</c:v>
                </c:pt>
                <c:pt idx="34">
                  <c:v>-0.421344540284615</c:v>
                </c:pt>
                <c:pt idx="35">
                  <c:v>0.114864882784227</c:v>
                </c:pt>
                <c:pt idx="37">
                  <c:v>-0.759306026614368</c:v>
                </c:pt>
                <c:pt idx="38">
                  <c:v>-1.42024251127989</c:v>
                </c:pt>
                <c:pt idx="39">
                  <c:v>-0.479078611187599</c:v>
                </c:pt>
                <c:pt idx="40">
                  <c:v>-0.855462914551498</c:v>
                </c:pt>
                <c:pt idx="41">
                  <c:v>0.186208041372491</c:v>
                </c:pt>
                <c:pt idx="42">
                  <c:v>0.767307702608697</c:v>
                </c:pt>
                <c:pt idx="43">
                  <c:v>-0.414279129393337</c:v>
                </c:pt>
                <c:pt idx="44">
                  <c:v>-0.914175607040355</c:v>
                </c:pt>
                <c:pt idx="45">
                  <c:v>0.938841430700088</c:v>
                </c:pt>
                <c:pt idx="46">
                  <c:v>-0.923039548109633</c:v>
                </c:pt>
                <c:pt idx="47">
                  <c:v>2.2420622560181</c:v>
                </c:pt>
                <c:pt idx="48">
                  <c:v>0.285125380795083</c:v>
                </c:pt>
                <c:pt idx="49">
                  <c:v>-1.25392819316144</c:v>
                </c:pt>
                <c:pt idx="50">
                  <c:v>-0.453904930325171</c:v>
                </c:pt>
                <c:pt idx="51">
                  <c:v>1.28448059848969</c:v>
                </c:pt>
                <c:pt idx="52">
                  <c:v>-0.166754054771016</c:v>
                </c:pt>
                <c:pt idx="53">
                  <c:v>-0.178325561573473</c:v>
                </c:pt>
                <c:pt idx="54">
                  <c:v>-0.0471892417183098</c:v>
                </c:pt>
              </c:numCache>
            </c:numRef>
          </c:xVal>
          <c:yVal>
            <c:numRef>
              <c:f>paste_data_here!$J$57:$J$111</c:f>
              <c:numCache>
                <c:formatCode>General</c:formatCode>
                <c:ptCount val="55"/>
                <c:pt idx="0">
                  <c:v>-0.549913</c:v>
                </c:pt>
                <c:pt idx="1">
                  <c:v>0.50077529</c:v>
                </c:pt>
                <c:pt idx="2">
                  <c:v>0.24294618</c:v>
                </c:pt>
                <c:pt idx="3">
                  <c:v>-0.9431482</c:v>
                </c:pt>
                <c:pt idx="4">
                  <c:v>0.66217238</c:v>
                </c:pt>
                <c:pt idx="5">
                  <c:v>0.3400373</c:v>
                </c:pt>
                <c:pt idx="6">
                  <c:v>-0.731888</c:v>
                </c:pt>
                <c:pt idx="7">
                  <c:v>-0.6036722</c:v>
                </c:pt>
                <c:pt idx="8">
                  <c:v>-0.8209806</c:v>
                </c:pt>
                <c:pt idx="9">
                  <c:v>0.19614228</c:v>
                </c:pt>
                <c:pt idx="10">
                  <c:v>-0.3322611</c:v>
                </c:pt>
                <c:pt idx="11">
                  <c:v>-0.6635884</c:v>
                </c:pt>
                <c:pt idx="12">
                  <c:v>-0.3566749</c:v>
                </c:pt>
                <c:pt idx="13">
                  <c:v>0.06663008</c:v>
                </c:pt>
                <c:pt idx="14">
                  <c:v>1.88255949</c:v>
                </c:pt>
                <c:pt idx="15">
                  <c:v>1.11001371</c:v>
                </c:pt>
                <c:pt idx="16">
                  <c:v>-0.7903191</c:v>
                </c:pt>
                <c:pt idx="17">
                  <c:v>-0.9405834</c:v>
                </c:pt>
                <c:pt idx="18">
                  <c:v>-0.759287</c:v>
                </c:pt>
                <c:pt idx="19">
                  <c:v>-0.4525567</c:v>
                </c:pt>
                <c:pt idx="20">
                  <c:v>-0.4179426</c:v>
                </c:pt>
                <c:pt idx="21">
                  <c:v>-0.2243943</c:v>
                </c:pt>
                <c:pt idx="22">
                  <c:v>-1.260896</c:v>
                </c:pt>
                <c:pt idx="23">
                  <c:v>-0.7192858</c:v>
                </c:pt>
                <c:pt idx="24">
                  <c:v>1.70311039</c:v>
                </c:pt>
                <c:pt idx="25">
                  <c:v>-1.0469691</c:v>
                </c:pt>
                <c:pt idx="26">
                  <c:v>-1.0512517</c:v>
                </c:pt>
                <c:pt idx="27">
                  <c:v>-0.4736904</c:v>
                </c:pt>
                <c:pt idx="28">
                  <c:v>-0.5344355</c:v>
                </c:pt>
                <c:pt idx="29">
                  <c:v>-0.0171462</c:v>
                </c:pt>
                <c:pt idx="30">
                  <c:v>-1.1799308</c:v>
                </c:pt>
                <c:pt idx="31">
                  <c:v>-0.878032</c:v>
                </c:pt>
                <c:pt idx="32">
                  <c:v>-0.9339457</c:v>
                </c:pt>
                <c:pt idx="33">
                  <c:v>-1.3371233</c:v>
                </c:pt>
                <c:pt idx="34">
                  <c:v>-0.1457197</c:v>
                </c:pt>
                <c:pt idx="35">
                  <c:v>-0.5430045</c:v>
                </c:pt>
                <c:pt idx="37">
                  <c:v>-0.3609699</c:v>
                </c:pt>
                <c:pt idx="38">
                  <c:v>-0.1685725</c:v>
                </c:pt>
                <c:pt idx="39">
                  <c:v>-0.3332375</c:v>
                </c:pt>
                <c:pt idx="40">
                  <c:v>-1.4175787</c:v>
                </c:pt>
                <c:pt idx="41">
                  <c:v>-0.2218943</c:v>
                </c:pt>
                <c:pt idx="42">
                  <c:v>0.47499117</c:v>
                </c:pt>
                <c:pt idx="43">
                  <c:v>0.3569749</c:v>
                </c:pt>
                <c:pt idx="44">
                  <c:v>-1.1026203</c:v>
                </c:pt>
                <c:pt idx="45">
                  <c:v>0.68913916</c:v>
                </c:pt>
                <c:pt idx="46">
                  <c:v>-1.2009773</c:v>
                </c:pt>
                <c:pt idx="47">
                  <c:v>2.09062873</c:v>
                </c:pt>
                <c:pt idx="48">
                  <c:v>0.70803579</c:v>
                </c:pt>
                <c:pt idx="49">
                  <c:v>-1.1251616</c:v>
                </c:pt>
                <c:pt idx="50">
                  <c:v>-0.3139302</c:v>
                </c:pt>
                <c:pt idx="51">
                  <c:v>1.80828877</c:v>
                </c:pt>
                <c:pt idx="52">
                  <c:v>-0.0777886</c:v>
                </c:pt>
                <c:pt idx="53">
                  <c:v>-0.4877604</c:v>
                </c:pt>
                <c:pt idx="54">
                  <c:v>-1.5431821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33116207"/>
        <c:axId val="91360990"/>
      </c:scatterChart>
      <c:valAx>
        <c:axId val="3311620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1360990"/>
        <c:crosses val="autoZero"/>
        <c:crossBetween val="midCat"/>
      </c:valAx>
      <c:valAx>
        <c:axId val="913609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311620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T3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paste_data_here!$E$112:$E$166</c:f>
              <c:numCache>
                <c:formatCode>General</c:formatCode>
                <c:ptCount val="55"/>
                <c:pt idx="0">
                  <c:v>-0.33843295454229</c:v>
                </c:pt>
                <c:pt idx="1">
                  <c:v>1.49938904695795</c:v>
                </c:pt>
                <c:pt idx="2">
                  <c:v>0.907241293129538</c:v>
                </c:pt>
                <c:pt idx="3">
                  <c:v>-1.11414524171839</c:v>
                </c:pt>
                <c:pt idx="4">
                  <c:v>1.03305856732567</c:v>
                </c:pt>
                <c:pt idx="5">
                  <c:v>0.84288763966182</c:v>
                </c:pt>
                <c:pt idx="6">
                  <c:v>0.0467909874966591</c:v>
                </c:pt>
                <c:pt idx="7">
                  <c:v>-0.218427852367615</c:v>
                </c:pt>
                <c:pt idx="8">
                  <c:v>-0.599233159693347</c:v>
                </c:pt>
                <c:pt idx="9">
                  <c:v>1.13778772895336</c:v>
                </c:pt>
                <c:pt idx="10">
                  <c:v>1.01536575144029</c:v>
                </c:pt>
                <c:pt idx="11">
                  <c:v>-0.634085172021103</c:v>
                </c:pt>
                <c:pt idx="12">
                  <c:v>-0.28159777903613</c:v>
                </c:pt>
                <c:pt idx="13">
                  <c:v>0.124862940291898</c:v>
                </c:pt>
                <c:pt idx="14">
                  <c:v>2.56672379925747</c:v>
                </c:pt>
                <c:pt idx="15">
                  <c:v>1.48375024744666</c:v>
                </c:pt>
                <c:pt idx="16">
                  <c:v>0.069350008217725</c:v>
                </c:pt>
                <c:pt idx="17">
                  <c:v>-0.152962556687516</c:v>
                </c:pt>
                <c:pt idx="18">
                  <c:v>0.0923170332334408</c:v>
                </c:pt>
                <c:pt idx="19">
                  <c:v>0.26853940815885</c:v>
                </c:pt>
                <c:pt idx="20">
                  <c:v>0.891776474758381</c:v>
                </c:pt>
                <c:pt idx="21">
                  <c:v>-0.31631294485482</c:v>
                </c:pt>
                <c:pt idx="22">
                  <c:v>-0.712965457829281</c:v>
                </c:pt>
                <c:pt idx="23">
                  <c:v>-0.539342996570209</c:v>
                </c:pt>
                <c:pt idx="24">
                  <c:v>2.56494208483716</c:v>
                </c:pt>
                <c:pt idx="25">
                  <c:v>-0.475275254554016</c:v>
                </c:pt>
                <c:pt idx="26">
                  <c:v>-0.943890523102818</c:v>
                </c:pt>
                <c:pt idx="27">
                  <c:v>0.427997942414707</c:v>
                </c:pt>
                <c:pt idx="28">
                  <c:v>-0.0179641520859193</c:v>
                </c:pt>
                <c:pt idx="29">
                  <c:v>-1.63324392517063</c:v>
                </c:pt>
                <c:pt idx="30">
                  <c:v>-0.778685056780208</c:v>
                </c:pt>
                <c:pt idx="31">
                  <c:v>-1.00115184401577</c:v>
                </c:pt>
                <c:pt idx="32">
                  <c:v>-0.274860334346649</c:v>
                </c:pt>
                <c:pt idx="33">
                  <c:v>-1.33124112413081</c:v>
                </c:pt>
                <c:pt idx="34">
                  <c:v>-0.344233827177547</c:v>
                </c:pt>
                <c:pt idx="35">
                  <c:v>0.253793535750222</c:v>
                </c:pt>
                <c:pt idx="37">
                  <c:v>-0.651783168556244</c:v>
                </c:pt>
                <c:pt idx="38">
                  <c:v>-1.39492845556637</c:v>
                </c:pt>
                <c:pt idx="39">
                  <c:v>-0.352978326640407</c:v>
                </c:pt>
                <c:pt idx="40">
                  <c:v>-0.768060615545323</c:v>
                </c:pt>
                <c:pt idx="41">
                  <c:v>1.67945406291175</c:v>
                </c:pt>
                <c:pt idx="42">
                  <c:v>0.876103075837347</c:v>
                </c:pt>
                <c:pt idx="43">
                  <c:v>-0.288284176640763</c:v>
                </c:pt>
                <c:pt idx="44">
                  <c:v>-0.728196153797644</c:v>
                </c:pt>
                <c:pt idx="45">
                  <c:v>1.48438162478476</c:v>
                </c:pt>
                <c:pt idx="46">
                  <c:v>-0.72584750799441</c:v>
                </c:pt>
                <c:pt idx="47">
                  <c:v>2.42225722772008</c:v>
                </c:pt>
                <c:pt idx="48">
                  <c:v>0.390771873435681</c:v>
                </c:pt>
                <c:pt idx="49">
                  <c:v>-1.12963120141399</c:v>
                </c:pt>
                <c:pt idx="50">
                  <c:v>-0.374908392208768</c:v>
                </c:pt>
                <c:pt idx="51">
                  <c:v>2.6450137654971</c:v>
                </c:pt>
                <c:pt idx="52">
                  <c:v>0.192212741149533</c:v>
                </c:pt>
                <c:pt idx="53">
                  <c:v>-0.0126919874012049</c:v>
                </c:pt>
                <c:pt idx="54">
                  <c:v>0.238481404488574</c:v>
                </c:pt>
              </c:numCache>
            </c:numRef>
          </c:xVal>
          <c:yVal>
            <c:numRef>
              <c:f>paste_data_here!$J$112:$J$166</c:f>
              <c:numCache>
                <c:formatCode>General</c:formatCode>
                <c:ptCount val="55"/>
                <c:pt idx="0">
                  <c:v>-0.2718087</c:v>
                </c:pt>
                <c:pt idx="1">
                  <c:v>0.67294447</c:v>
                </c:pt>
                <c:pt idx="2">
                  <c:v>0.45742485</c:v>
                </c:pt>
                <c:pt idx="3">
                  <c:v>-0.8928184</c:v>
                </c:pt>
                <c:pt idx="4">
                  <c:v>0.76546784</c:v>
                </c:pt>
                <c:pt idx="5">
                  <c:v>0.53062825</c:v>
                </c:pt>
                <c:pt idx="6">
                  <c:v>-0.6208265</c:v>
                </c:pt>
                <c:pt idx="7">
                  <c:v>-0.248205</c:v>
                </c:pt>
                <c:pt idx="8">
                  <c:v>-0.6753073</c:v>
                </c:pt>
                <c:pt idx="9">
                  <c:v>0.34074879</c:v>
                </c:pt>
                <c:pt idx="10">
                  <c:v>0.90421815</c:v>
                </c:pt>
                <c:pt idx="11">
                  <c:v>-0.5533852</c:v>
                </c:pt>
                <c:pt idx="12">
                  <c:v>-0.2555376</c:v>
                </c:pt>
                <c:pt idx="13">
                  <c:v>0.221382</c:v>
                </c:pt>
                <c:pt idx="14">
                  <c:v>2.6438103</c:v>
                </c:pt>
                <c:pt idx="15">
                  <c:v>1.33760294</c:v>
                </c:pt>
                <c:pt idx="16">
                  <c:v>-0.731888</c:v>
                </c:pt>
                <c:pt idx="17">
                  <c:v>-0.5833963</c:v>
                </c:pt>
                <c:pt idx="18">
                  <c:v>-0.572701</c:v>
                </c:pt>
                <c:pt idx="19">
                  <c:v>0.51641</c:v>
                </c:pt>
                <c:pt idx="20">
                  <c:v>0.06700423</c:v>
                </c:pt>
                <c:pt idx="21">
                  <c:v>0.48489224</c:v>
                </c:pt>
                <c:pt idx="22">
                  <c:v>-1.0152827</c:v>
                </c:pt>
                <c:pt idx="23">
                  <c:v>-0.6991653</c:v>
                </c:pt>
                <c:pt idx="24">
                  <c:v>2.41947884</c:v>
                </c:pt>
                <c:pt idx="25">
                  <c:v>-0.9314044</c:v>
                </c:pt>
                <c:pt idx="26">
                  <c:v>-0.6831969</c:v>
                </c:pt>
                <c:pt idx="27">
                  <c:v>-0.0163327</c:v>
                </c:pt>
                <c:pt idx="28">
                  <c:v>-0.1278334</c:v>
                </c:pt>
                <c:pt idx="29">
                  <c:v>0.09893995</c:v>
                </c:pt>
                <c:pt idx="30">
                  <c:v>-1.1020181</c:v>
                </c:pt>
                <c:pt idx="31">
                  <c:v>-0.6971552</c:v>
                </c:pt>
                <c:pt idx="32">
                  <c:v>-0.7765288</c:v>
                </c:pt>
                <c:pt idx="33">
                  <c:v>-1.0924314</c:v>
                </c:pt>
                <c:pt idx="34">
                  <c:v>-0.0449974</c:v>
                </c:pt>
                <c:pt idx="35">
                  <c:v>-0.4246479</c:v>
                </c:pt>
                <c:pt idx="37">
                  <c:v>-0.2281561</c:v>
                </c:pt>
                <c:pt idx="38">
                  <c:v>-0.1165113</c:v>
                </c:pt>
                <c:pt idx="39">
                  <c:v>-0.2342045</c:v>
                </c:pt>
                <c:pt idx="40">
                  <c:v>-1.329536</c:v>
                </c:pt>
                <c:pt idx="41">
                  <c:v>1.18784342</c:v>
                </c:pt>
                <c:pt idx="42">
                  <c:v>0.57216528</c:v>
                </c:pt>
                <c:pt idx="43">
                  <c:v>0.55790003</c:v>
                </c:pt>
                <c:pt idx="44">
                  <c:v>-0.994793</c:v>
                </c:pt>
                <c:pt idx="45">
                  <c:v>1.1016078</c:v>
                </c:pt>
                <c:pt idx="46">
                  <c:v>-1.0086802</c:v>
                </c:pt>
                <c:pt idx="47">
                  <c:v>2.20937271</c:v>
                </c:pt>
                <c:pt idx="48">
                  <c:v>0.8092399</c:v>
                </c:pt>
                <c:pt idx="49">
                  <c:v>-1.001032</c:v>
                </c:pt>
                <c:pt idx="50">
                  <c:v>-0.2079594</c:v>
                </c:pt>
                <c:pt idx="51">
                  <c:v>3.49650756</c:v>
                </c:pt>
                <c:pt idx="52">
                  <c:v>0.25161438</c:v>
                </c:pt>
                <c:pt idx="53">
                  <c:v>-0.34814</c:v>
                </c:pt>
                <c:pt idx="54">
                  <c:v>-1.3023209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17722563"/>
        <c:axId val="93926495"/>
      </c:scatterChart>
      <c:valAx>
        <c:axId val="1772256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3926495"/>
        <c:crosses val="autoZero"/>
        <c:crossBetween val="midCat"/>
      </c:valAx>
      <c:valAx>
        <c:axId val="939264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772256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T4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paste_data_here!$E$167:$E$221</c:f>
              <c:numCache>
                <c:formatCode>General</c:formatCode>
                <c:ptCount val="55"/>
                <c:pt idx="0">
                  <c:v>-0.166532059889037</c:v>
                </c:pt>
                <c:pt idx="1">
                  <c:v>1.73901454743928</c:v>
                </c:pt>
                <c:pt idx="2">
                  <c:v>1.27882480563021</c:v>
                </c:pt>
                <c:pt idx="3">
                  <c:v>-1.06640082400855</c:v>
                </c:pt>
                <c:pt idx="4">
                  <c:v>1.2390465685797</c:v>
                </c:pt>
                <c:pt idx="5">
                  <c:v>1.05381565190718</c:v>
                </c:pt>
                <c:pt idx="6">
                  <c:v>0.188960423409936</c:v>
                </c:pt>
                <c:pt idx="7">
                  <c:v>0.11781488748173</c:v>
                </c:pt>
                <c:pt idx="8">
                  <c:v>-0.436754617929768</c:v>
                </c:pt>
                <c:pt idx="9">
                  <c:v>1.43032279090744</c:v>
                </c:pt>
                <c:pt idx="10">
                  <c:v>1.80932505350037</c:v>
                </c:pt>
                <c:pt idx="11">
                  <c:v>-0.496295755565733</c:v>
                </c:pt>
                <c:pt idx="12">
                  <c:v>-0.0764057981817115</c:v>
                </c:pt>
                <c:pt idx="13">
                  <c:v>0.301550797072759</c:v>
                </c:pt>
                <c:pt idx="14">
                  <c:v>2.95558360915503</c:v>
                </c:pt>
                <c:pt idx="15">
                  <c:v>1.94837362005478</c:v>
                </c:pt>
                <c:pt idx="16">
                  <c:v>0.212900768689654</c:v>
                </c:pt>
                <c:pt idx="17">
                  <c:v>0.711093836077177</c:v>
                </c:pt>
                <c:pt idx="18">
                  <c:v>0.3389256667149</c:v>
                </c:pt>
                <c:pt idx="19">
                  <c:v>0.775513190332067</c:v>
                </c:pt>
                <c:pt idx="20">
                  <c:v>1.52954378807663</c:v>
                </c:pt>
                <c:pt idx="21">
                  <c:v>-0.0804706744316416</c:v>
                </c:pt>
                <c:pt idx="22">
                  <c:v>-0.652905114803765</c:v>
                </c:pt>
                <c:pt idx="23">
                  <c:v>-0.471051522696669</c:v>
                </c:pt>
                <c:pt idx="24">
                  <c:v>3.33500098273369</c:v>
                </c:pt>
                <c:pt idx="25">
                  <c:v>-0.365102576739823</c:v>
                </c:pt>
                <c:pt idx="26">
                  <c:v>-0.593192250778908</c:v>
                </c:pt>
                <c:pt idx="27">
                  <c:v>0.714225784560682</c:v>
                </c:pt>
                <c:pt idx="28">
                  <c:v>0.236849847797463</c:v>
                </c:pt>
                <c:pt idx="29">
                  <c:v>-1.59345153558028</c:v>
                </c:pt>
                <c:pt idx="30">
                  <c:v>-0.429691788893327</c:v>
                </c:pt>
                <c:pt idx="31">
                  <c:v>-0.830123192392154</c:v>
                </c:pt>
                <c:pt idx="32">
                  <c:v>-0.188897597560414</c:v>
                </c:pt>
                <c:pt idx="33">
                  <c:v>-0.805122380231778</c:v>
                </c:pt>
                <c:pt idx="34">
                  <c:v>-0.317659415503117</c:v>
                </c:pt>
                <c:pt idx="35">
                  <c:v>0.358358042329628</c:v>
                </c:pt>
                <c:pt idx="37">
                  <c:v>-0.537166407043968</c:v>
                </c:pt>
                <c:pt idx="38">
                  <c:v>-1.1467574417295</c:v>
                </c:pt>
                <c:pt idx="39">
                  <c:v>-0.218125400328965</c:v>
                </c:pt>
                <c:pt idx="40">
                  <c:v>-0.45264859661334</c:v>
                </c:pt>
                <c:pt idx="41">
                  <c:v>1.69080023257765</c:v>
                </c:pt>
                <c:pt idx="42">
                  <c:v>0.983822592287915</c:v>
                </c:pt>
                <c:pt idx="43">
                  <c:v>-0.155049343163619</c:v>
                </c:pt>
                <c:pt idx="44">
                  <c:v>-0.518235476413048</c:v>
                </c:pt>
                <c:pt idx="45">
                  <c:v>1.98148409955134</c:v>
                </c:pt>
                <c:pt idx="46">
                  <c:v>-0.618876286924988</c:v>
                </c:pt>
                <c:pt idx="47">
                  <c:v>2.99529871610037</c:v>
                </c:pt>
                <c:pt idx="48">
                  <c:v>0.499960937334724</c:v>
                </c:pt>
                <c:pt idx="49">
                  <c:v>-1.07334446909595</c:v>
                </c:pt>
                <c:pt idx="50">
                  <c:v>-0.0629142385363693</c:v>
                </c:pt>
                <c:pt idx="51">
                  <c:v>3.05808814387118</c:v>
                </c:pt>
                <c:pt idx="52">
                  <c:v>0.622489957815377</c:v>
                </c:pt>
                <c:pt idx="53">
                  <c:v>0.0744364472985497</c:v>
                </c:pt>
                <c:pt idx="54">
                  <c:v>0.303028831389206</c:v>
                </c:pt>
              </c:numCache>
            </c:numRef>
          </c:xVal>
          <c:yVal>
            <c:numRef>
              <c:f>paste_data_here!$J$167:$J$221</c:f>
              <c:numCache>
                <c:formatCode>General</c:formatCode>
                <c:ptCount val="55"/>
                <c:pt idx="0">
                  <c:v>-0.0812101</c:v>
                </c:pt>
                <c:pt idx="1">
                  <c:v>0.86331181</c:v>
                </c:pt>
                <c:pt idx="2">
                  <c:v>0.70803579</c:v>
                </c:pt>
                <c:pt idx="3">
                  <c:v>-0.8278221</c:v>
                </c:pt>
                <c:pt idx="4">
                  <c:v>0.96546178</c:v>
                </c:pt>
                <c:pt idx="5">
                  <c:v>0.73716407</c:v>
                </c:pt>
                <c:pt idx="6">
                  <c:v>-0.5099926</c:v>
                </c:pt>
                <c:pt idx="7">
                  <c:v>0.04430393</c:v>
                </c:pt>
                <c:pt idx="8">
                  <c:v>-0.5091603</c:v>
                </c:pt>
                <c:pt idx="9">
                  <c:v>0.60004456</c:v>
                </c:pt>
                <c:pt idx="10">
                  <c:v>1.71802322</c:v>
                </c:pt>
                <c:pt idx="11">
                  <c:v>-0.4079682</c:v>
                </c:pt>
                <c:pt idx="12">
                  <c:v>-0.0508723</c:v>
                </c:pt>
                <c:pt idx="13">
                  <c:v>0.39319008</c:v>
                </c:pt>
                <c:pt idx="14">
                  <c:v>3.08478199</c:v>
                </c:pt>
                <c:pt idx="15">
                  <c:v>1.88167634</c:v>
                </c:pt>
                <c:pt idx="16">
                  <c:v>-0.6273594</c:v>
                </c:pt>
                <c:pt idx="17">
                  <c:v>0.00409162</c:v>
                </c:pt>
                <c:pt idx="18">
                  <c:v>-0.3696155</c:v>
                </c:pt>
                <c:pt idx="19">
                  <c:v>1.12037378</c:v>
                </c:pt>
                <c:pt idx="20">
                  <c:v>0.47772375</c:v>
                </c:pt>
                <c:pt idx="21">
                  <c:v>0.88706787</c:v>
                </c:pt>
                <c:pt idx="22">
                  <c:v>-0.8603831</c:v>
                </c:pt>
                <c:pt idx="23">
                  <c:v>-0.604587</c:v>
                </c:pt>
                <c:pt idx="24">
                  <c:v>3.17930305</c:v>
                </c:pt>
                <c:pt idx="25">
                  <c:v>-0.8347107</c:v>
                </c:pt>
                <c:pt idx="26">
                  <c:v>-0.2361022</c:v>
                </c:pt>
                <c:pt idx="27">
                  <c:v>0.38594244</c:v>
                </c:pt>
                <c:pt idx="28">
                  <c:v>0.11778304</c:v>
                </c:pt>
                <c:pt idx="29">
                  <c:v>0.15956457</c:v>
                </c:pt>
                <c:pt idx="30">
                  <c:v>-0.819164</c:v>
                </c:pt>
                <c:pt idx="31">
                  <c:v>-0.5317088</c:v>
                </c:pt>
                <c:pt idx="32">
                  <c:v>-0.7113112</c:v>
                </c:pt>
                <c:pt idx="33">
                  <c:v>-0.5395681</c:v>
                </c:pt>
                <c:pt idx="34">
                  <c:v>-0.004008</c:v>
                </c:pt>
                <c:pt idx="35">
                  <c:v>-0.3609699</c:v>
                </c:pt>
                <c:pt idx="37">
                  <c:v>-0.0758017</c:v>
                </c:pt>
                <c:pt idx="38">
                  <c:v>0.38865799</c:v>
                </c:pt>
                <c:pt idx="39">
                  <c:v>-0.099268</c:v>
                </c:pt>
                <c:pt idx="40">
                  <c:v>-1.0213735</c:v>
                </c:pt>
                <c:pt idx="41">
                  <c:v>1.24126859</c:v>
                </c:pt>
                <c:pt idx="42">
                  <c:v>0.68617292</c:v>
                </c:pt>
                <c:pt idx="43">
                  <c:v>0.78024189</c:v>
                </c:pt>
                <c:pt idx="44">
                  <c:v>-0.8715564</c:v>
                </c:pt>
                <c:pt idx="45">
                  <c:v>1.50563174</c:v>
                </c:pt>
                <c:pt idx="46">
                  <c:v>-0.9016485</c:v>
                </c:pt>
                <c:pt idx="47">
                  <c:v>2.60933423</c:v>
                </c:pt>
                <c:pt idx="48">
                  <c:v>0.92068108</c:v>
                </c:pt>
                <c:pt idx="49">
                  <c:v>-0.9485557</c:v>
                </c:pt>
                <c:pt idx="50">
                  <c:v>0.24255395</c:v>
                </c:pt>
                <c:pt idx="51">
                  <c:v>4.06044301</c:v>
                </c:pt>
                <c:pt idx="52">
                  <c:v>0.65378246</c:v>
                </c:pt>
                <c:pt idx="53">
                  <c:v>-0.2890163</c:v>
                </c:pt>
                <c:pt idx="54">
                  <c:v>-1.2496678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24221211"/>
        <c:axId val="87942096"/>
      </c:scatterChart>
      <c:valAx>
        <c:axId val="2422121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7942096"/>
        <c:crosses val="autoZero"/>
        <c:crossBetween val="midCat"/>
      </c:valAx>
      <c:valAx>
        <c:axId val="879420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422121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T5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paste_data_here!$E$222:$E$276</c:f>
              <c:numCache>
                <c:formatCode>General</c:formatCode>
                <c:ptCount val="55"/>
                <c:pt idx="0">
                  <c:v>0.102999891210898</c:v>
                </c:pt>
                <c:pt idx="1">
                  <c:v>1.99471044923735</c:v>
                </c:pt>
                <c:pt idx="2">
                  <c:v>1.61171606256784</c:v>
                </c:pt>
                <c:pt idx="3">
                  <c:v>-0.842793574489773</c:v>
                </c:pt>
                <c:pt idx="4">
                  <c:v>1.34713988137598</c:v>
                </c:pt>
                <c:pt idx="5">
                  <c:v>1.2750812659355</c:v>
                </c:pt>
                <c:pt idx="6">
                  <c:v>0.340829267497289</c:v>
                </c:pt>
                <c:pt idx="7">
                  <c:v>0.309434524935101</c:v>
                </c:pt>
                <c:pt idx="8">
                  <c:v>-0.342237735178378</c:v>
                </c:pt>
                <c:pt idx="9">
                  <c:v>1.48607586474324</c:v>
                </c:pt>
                <c:pt idx="10">
                  <c:v>2.14599324148663</c:v>
                </c:pt>
                <c:pt idx="11">
                  <c:v>-0.348774114340646</c:v>
                </c:pt>
                <c:pt idx="12">
                  <c:v>0.40659768416297</c:v>
                </c:pt>
                <c:pt idx="13">
                  <c:v>0.693736786349696</c:v>
                </c:pt>
                <c:pt idx="14">
                  <c:v>3.3709708924346</c:v>
                </c:pt>
                <c:pt idx="15">
                  <c:v>2.2057395320446</c:v>
                </c:pt>
                <c:pt idx="16">
                  <c:v>0.366246050599714</c:v>
                </c:pt>
                <c:pt idx="17">
                  <c:v>2.23104684754025</c:v>
                </c:pt>
                <c:pt idx="18">
                  <c:v>1.09780588114307</c:v>
                </c:pt>
                <c:pt idx="19">
                  <c:v>1.19648421567288</c:v>
                </c:pt>
                <c:pt idx="20">
                  <c:v>1.88198276445236</c:v>
                </c:pt>
                <c:pt idx="21">
                  <c:v>0.0914381426740786</c:v>
                </c:pt>
                <c:pt idx="22">
                  <c:v>-0.0660029687446064</c:v>
                </c:pt>
                <c:pt idx="23">
                  <c:v>-0.400544956745012</c:v>
                </c:pt>
                <c:pt idx="24">
                  <c:v>4.3199653076723</c:v>
                </c:pt>
                <c:pt idx="25">
                  <c:v>0.174243357003182</c:v>
                </c:pt>
                <c:pt idx="26">
                  <c:v>-0.133555086712896</c:v>
                </c:pt>
                <c:pt idx="27">
                  <c:v>0.7862170263299</c:v>
                </c:pt>
                <c:pt idx="28">
                  <c:v>0.376084694692603</c:v>
                </c:pt>
                <c:pt idx="29">
                  <c:v>-1.55534959042919</c:v>
                </c:pt>
                <c:pt idx="30">
                  <c:v>-0.101731944575318</c:v>
                </c:pt>
                <c:pt idx="31">
                  <c:v>0.208437688990569</c:v>
                </c:pt>
                <c:pt idx="32">
                  <c:v>-0.00760395833713431</c:v>
                </c:pt>
                <c:pt idx="33">
                  <c:v>-0.528959998019871</c:v>
                </c:pt>
                <c:pt idx="34">
                  <c:v>0.529476034798969</c:v>
                </c:pt>
                <c:pt idx="35">
                  <c:v>0.416751358860346</c:v>
                </c:pt>
                <c:pt idx="37">
                  <c:v>-0.414730438979271</c:v>
                </c:pt>
                <c:pt idx="38">
                  <c:v>-0.747344083150238</c:v>
                </c:pt>
                <c:pt idx="39">
                  <c:v>-0.0735773512167402</c:v>
                </c:pt>
                <c:pt idx="40">
                  <c:v>-0.339973222525384</c:v>
                </c:pt>
                <c:pt idx="41">
                  <c:v>2.22871459639349</c:v>
                </c:pt>
                <c:pt idx="42">
                  <c:v>1.03883542189258</c:v>
                </c:pt>
                <c:pt idx="43">
                  <c:v>-0.0139353266465189</c:v>
                </c:pt>
                <c:pt idx="44">
                  <c:v>0.209868337661471</c:v>
                </c:pt>
                <c:pt idx="45">
                  <c:v>2.61731772923609</c:v>
                </c:pt>
                <c:pt idx="46">
                  <c:v>-0.122669724556227</c:v>
                </c:pt>
                <c:pt idx="47">
                  <c:v>3.62236823200089</c:v>
                </c:pt>
                <c:pt idx="48">
                  <c:v>0.612876550026071</c:v>
                </c:pt>
                <c:pt idx="49">
                  <c:v>-0.383752873613171</c:v>
                </c:pt>
                <c:pt idx="50">
                  <c:v>0.186214914817587</c:v>
                </c:pt>
                <c:pt idx="51">
                  <c:v>3.50818784592876</c:v>
                </c:pt>
                <c:pt idx="52">
                  <c:v>0.871294886517185</c:v>
                </c:pt>
                <c:pt idx="53">
                  <c:v>0.354958131884889</c:v>
                </c:pt>
                <c:pt idx="54">
                  <c:v>0.424996021879149</c:v>
                </c:pt>
              </c:numCache>
            </c:numRef>
          </c:xVal>
          <c:yVal>
            <c:numRef>
              <c:f>paste_data_here!$J$222:$J$276</c:f>
              <c:numCache>
                <c:formatCode>General</c:formatCode>
                <c:ptCount val="55"/>
                <c:pt idx="0">
                  <c:v>0.22474227</c:v>
                </c:pt>
                <c:pt idx="1">
                  <c:v>1.07636668</c:v>
                </c:pt>
                <c:pt idx="2">
                  <c:v>0.97455964</c:v>
                </c:pt>
                <c:pt idx="3">
                  <c:v>-0.5642264</c:v>
                </c:pt>
                <c:pt idx="4">
                  <c:v>1.07534366</c:v>
                </c:pt>
                <c:pt idx="5">
                  <c:v>0.94195848</c:v>
                </c:pt>
                <c:pt idx="6">
                  <c:v>-0.386398</c:v>
                </c:pt>
                <c:pt idx="7">
                  <c:v>0.216884</c:v>
                </c:pt>
                <c:pt idx="8">
                  <c:v>-0.4094731</c:v>
                </c:pt>
                <c:pt idx="9">
                  <c:v>0.61247928</c:v>
                </c:pt>
                <c:pt idx="10">
                  <c:v>2.06826684</c:v>
                </c:pt>
                <c:pt idx="11">
                  <c:v>-0.2587707</c:v>
                </c:pt>
                <c:pt idx="12">
                  <c:v>0.45679174</c:v>
                </c:pt>
                <c:pt idx="13">
                  <c:v>0.80361463</c:v>
                </c:pt>
                <c:pt idx="14">
                  <c:v>3.57841147</c:v>
                </c:pt>
                <c:pt idx="15">
                  <c:v>2.20763685</c:v>
                </c:pt>
                <c:pt idx="16">
                  <c:v>-0.4975804</c:v>
                </c:pt>
                <c:pt idx="17">
                  <c:v>1.33636855</c:v>
                </c:pt>
                <c:pt idx="18">
                  <c:v>0.31481074</c:v>
                </c:pt>
                <c:pt idx="19">
                  <c:v>1.67859077</c:v>
                </c:pt>
                <c:pt idx="20">
                  <c:v>0.72265744</c:v>
                </c:pt>
                <c:pt idx="21">
                  <c:v>1.19301296</c:v>
                </c:pt>
                <c:pt idx="22">
                  <c:v>-0.5252627</c:v>
                </c:pt>
                <c:pt idx="23">
                  <c:v>-0.5313685</c:v>
                </c:pt>
                <c:pt idx="24">
                  <c:v>4.31147004</c:v>
                </c:pt>
                <c:pt idx="25">
                  <c:v>-0.3696155</c:v>
                </c:pt>
                <c:pt idx="26">
                  <c:v>0.40346311</c:v>
                </c:pt>
                <c:pt idx="27">
                  <c:v>0.39978233</c:v>
                </c:pt>
                <c:pt idx="28">
                  <c:v>0.2569651</c:v>
                </c:pt>
                <c:pt idx="29">
                  <c:v>0.21913553</c:v>
                </c:pt>
                <c:pt idx="30">
                  <c:v>-0.5559973</c:v>
                </c:pt>
                <c:pt idx="31">
                  <c:v>0.67370949</c:v>
                </c:pt>
                <c:pt idx="32">
                  <c:v>-0.5887872</c:v>
                </c:pt>
                <c:pt idx="33">
                  <c:v>-0.2319321</c:v>
                </c:pt>
                <c:pt idx="34">
                  <c:v>1.01523068</c:v>
                </c:pt>
                <c:pt idx="35">
                  <c:v>-0.2957142</c:v>
                </c:pt>
                <c:pt idx="37">
                  <c:v>0.08250122</c:v>
                </c:pt>
                <c:pt idx="38">
                  <c:v>1.21197074</c:v>
                </c:pt>
                <c:pt idx="39">
                  <c:v>0.0651321</c:v>
                </c:pt>
                <c:pt idx="40">
                  <c:v>-0.9095634</c:v>
                </c:pt>
                <c:pt idx="41">
                  <c:v>1.87793717</c:v>
                </c:pt>
                <c:pt idx="42">
                  <c:v>0.74678273</c:v>
                </c:pt>
                <c:pt idx="43">
                  <c:v>1.02854741</c:v>
                </c:pt>
                <c:pt idx="44">
                  <c:v>-0.4372654</c:v>
                </c:pt>
                <c:pt idx="45">
                  <c:v>2.07956653</c:v>
                </c:pt>
                <c:pt idx="46">
                  <c:v>-0.4323226</c:v>
                </c:pt>
                <c:pt idx="47">
                  <c:v>3.09013295</c:v>
                </c:pt>
                <c:pt idx="48">
                  <c:v>1.04130092</c:v>
                </c:pt>
                <c:pt idx="49">
                  <c:v>-0.3078848</c:v>
                </c:pt>
                <c:pt idx="50">
                  <c:v>0.67427013</c:v>
                </c:pt>
                <c:pt idx="51">
                  <c:v>4.61512052</c:v>
                </c:pt>
                <c:pt idx="52">
                  <c:v>0.89195706</c:v>
                </c:pt>
                <c:pt idx="53">
                  <c:v>-0.0502412</c:v>
                </c:pt>
                <c:pt idx="54">
                  <c:v>-1.149169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20929878"/>
        <c:axId val="96942711"/>
      </c:scatterChart>
      <c:valAx>
        <c:axId val="2092987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6942711"/>
        <c:crosses val="autoZero"/>
        <c:crossBetween val="midCat"/>
      </c:valAx>
      <c:valAx>
        <c:axId val="969427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092987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317520</xdr:colOff>
      <xdr:row>5</xdr:row>
      <xdr:rowOff>76320</xdr:rowOff>
    </xdr:from>
    <xdr:to>
      <xdr:col>4</xdr:col>
      <xdr:colOff>721800</xdr:colOff>
      <xdr:row>18</xdr:row>
      <xdr:rowOff>175680</xdr:rowOff>
    </xdr:to>
    <xdr:graphicFrame>
      <xdr:nvGraphicFramePr>
        <xdr:cNvPr id="0" name="Chart 1"/>
        <xdr:cNvGraphicFramePr/>
      </xdr:nvGraphicFramePr>
      <xdr:xfrm>
        <a:off x="317520" y="1917720"/>
        <a:ext cx="515664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762120</xdr:colOff>
      <xdr:row>5</xdr:row>
      <xdr:rowOff>101520</xdr:rowOff>
    </xdr:from>
    <xdr:to>
      <xdr:col>9</xdr:col>
      <xdr:colOff>480600</xdr:colOff>
      <xdr:row>18</xdr:row>
      <xdr:rowOff>201240</xdr:rowOff>
    </xdr:to>
    <xdr:graphicFrame>
      <xdr:nvGraphicFramePr>
        <xdr:cNvPr id="1" name="Chart 2"/>
        <xdr:cNvGraphicFramePr/>
      </xdr:nvGraphicFramePr>
      <xdr:xfrm>
        <a:off x="5514480" y="1942920"/>
        <a:ext cx="520596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609480</xdr:colOff>
      <xdr:row>5</xdr:row>
      <xdr:rowOff>88920</xdr:rowOff>
    </xdr:from>
    <xdr:to>
      <xdr:col>15</xdr:col>
      <xdr:colOff>281520</xdr:colOff>
      <xdr:row>18</xdr:row>
      <xdr:rowOff>188280</xdr:rowOff>
    </xdr:to>
    <xdr:graphicFrame>
      <xdr:nvGraphicFramePr>
        <xdr:cNvPr id="2" name="Chart 3"/>
        <xdr:cNvGraphicFramePr/>
      </xdr:nvGraphicFramePr>
      <xdr:xfrm>
        <a:off x="10849320" y="1930320"/>
        <a:ext cx="512244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939960</xdr:colOff>
      <xdr:row>19</xdr:row>
      <xdr:rowOff>101520</xdr:rowOff>
    </xdr:from>
    <xdr:to>
      <xdr:col>6</xdr:col>
      <xdr:colOff>595080</xdr:colOff>
      <xdr:row>32</xdr:row>
      <xdr:rowOff>201240</xdr:rowOff>
    </xdr:to>
    <xdr:graphicFrame>
      <xdr:nvGraphicFramePr>
        <xdr:cNvPr id="3" name="Chart 4"/>
        <xdr:cNvGraphicFramePr/>
      </xdr:nvGraphicFramePr>
      <xdr:xfrm>
        <a:off x="2127960" y="4788000"/>
        <a:ext cx="559548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673200</xdr:colOff>
      <xdr:row>19</xdr:row>
      <xdr:rowOff>50760</xdr:rowOff>
    </xdr:from>
    <xdr:to>
      <xdr:col>12</xdr:col>
      <xdr:colOff>53280</xdr:colOff>
      <xdr:row>32</xdr:row>
      <xdr:rowOff>150120</xdr:rowOff>
    </xdr:to>
    <xdr:graphicFrame>
      <xdr:nvGraphicFramePr>
        <xdr:cNvPr id="4" name="Chart 5"/>
        <xdr:cNvGraphicFramePr/>
      </xdr:nvGraphicFramePr>
      <xdr:xfrm>
        <a:off x="7801560" y="4737240"/>
        <a:ext cx="518904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4" headerRowCount="1" totalsRowCount="0" totalsRowShown="0">
  <autoFilter ref="A1:G4"/>
  <tableColumns count="7">
    <tableColumn id="1" name="Metric"/>
    <tableColumn id="2" name="T1"/>
    <tableColumn id="3" name="T2"/>
    <tableColumn id="4" name="T3"/>
    <tableColumn id="5" name="T4"/>
    <tableColumn id="6" name="T5"/>
    <tableColumn id="7" name="Overall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463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9" activeCellId="0" sqref="H29"/>
    </sheetView>
  </sheetViews>
  <sheetFormatPr defaultColWidth="10.55078125" defaultRowHeight="16" zeroHeight="false" outlineLevelRow="0" outlineLevelCol="0"/>
  <cols>
    <col collapsed="false" customWidth="true" hidden="false" outlineLevel="0" max="2" min="2" style="0" width="8.49"/>
    <col collapsed="false" customWidth="true" hidden="false" outlineLevel="0" max="3" min="3" style="0" width="8.83"/>
    <col collapsed="false" customWidth="true" hidden="false" outlineLevel="0" max="4" min="4" style="0" width="9.05"/>
    <col collapsed="false" customWidth="true" hidden="false" outlineLevel="0" max="5" min="5" style="1" width="19.83"/>
    <col collapsed="false" customWidth="true" hidden="false" outlineLevel="0" max="10" min="6" style="1" width="14.67"/>
  </cols>
  <sheetData>
    <row r="1" customFormat="false" ht="16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F1" s="2" t="s">
        <v>30</v>
      </c>
      <c r="AG1" s="1" t="n">
        <v>0.0016874553918552</v>
      </c>
    </row>
    <row r="2" customFormat="false" ht="16" hidden="false" customHeight="false" outlineLevel="0" collapsed="false">
      <c r="A2" s="4" t="s">
        <v>31</v>
      </c>
      <c r="B2" s="0" t="n">
        <v>-2.7275133</v>
      </c>
      <c r="C2" s="0" t="n">
        <v>0.8836276</v>
      </c>
      <c r="D2" s="0" t="n">
        <v>0.002500875</v>
      </c>
      <c r="E2" s="4" t="n">
        <f aca="false">(B2+C2*D2*1000) * $AG$2 + $AG$1</f>
        <v>-0.6578094033825</v>
      </c>
      <c r="F2" s="4" t="n">
        <f aca="false">B2*$AG$2+$AG$1</f>
        <v>-3.47307936816185</v>
      </c>
      <c r="G2" s="4" t="n">
        <f aca="false">C2*$AG$2</f>
        <v>1.12571398601663</v>
      </c>
      <c r="H2" s="1" t="n">
        <v>1.302565557</v>
      </c>
      <c r="I2" s="1" t="n">
        <v>-3.904184406</v>
      </c>
      <c r="J2" s="5" t="n">
        <v>-0.6311118</v>
      </c>
      <c r="K2" s="2" t="n">
        <f aca="false">_xlfn.RANK.AVG(E2,E$2:E$56)</f>
        <v>28</v>
      </c>
      <c r="L2" s="2" t="n">
        <f aca="false">_xlfn.RANK.AVG(J2,J$2:J$56)</f>
        <v>24</v>
      </c>
      <c r="M2" s="2" t="n">
        <f aca="false">ABS(J2-E2)</f>
        <v>0.0266976033825002</v>
      </c>
      <c r="N2" s="2" t="n">
        <f aca="false">M2^2</f>
        <v>0.000712762026369284</v>
      </c>
      <c r="O2" s="2" t="n">
        <f aca="false">_xlfn.RANK.AVG(E57,E$57:E$111)</f>
        <v>33</v>
      </c>
      <c r="P2" s="2" t="n">
        <f aca="false">_xlfn.RANK.AVG(J57,J$57:J$111)</f>
        <v>33</v>
      </c>
      <c r="Q2" s="2" t="n">
        <f aca="false">ABS(E57-J57)</f>
        <v>0.03790401058793</v>
      </c>
      <c r="R2" s="2" t="n">
        <f aca="false">Q2^2</f>
        <v>0.00143671401864991</v>
      </c>
      <c r="S2" s="2" t="n">
        <f aca="false">_xlfn.RANK.AVG(E112,E$112:E$166)</f>
        <v>34</v>
      </c>
      <c r="T2" s="2" t="n">
        <f aca="false">_xlfn.RANK.AVG(J112,J$112:J$166)</f>
        <v>32</v>
      </c>
      <c r="U2" s="2" t="n">
        <f aca="false">ABS(J112-E112)</f>
        <v>0.0666242545422899</v>
      </c>
      <c r="V2" s="2" t="n">
        <f aca="false">U2^2</f>
        <v>0.00443879129331583</v>
      </c>
      <c r="W2" s="2" t="n">
        <f aca="false">_xlfn.RANK.AVG(E167,E$167:E$221)</f>
        <v>34</v>
      </c>
      <c r="X2" s="2" t="n">
        <f aca="false">_xlfn.RANK.AVG(J167,J$167:J$221)</f>
        <v>32</v>
      </c>
      <c r="Y2" s="2" t="n">
        <f aca="false">ABS(J167-E167)</f>
        <v>0.0853219598890365</v>
      </c>
      <c r="Z2" s="2" t="n">
        <f aca="false">Y2^2</f>
        <v>0.00727983683930636</v>
      </c>
      <c r="AA2" s="2" t="n">
        <f aca="false">_xlfn.RANK.AVG(E222,E$222:E$276)</f>
        <v>36</v>
      </c>
      <c r="AB2" s="2" t="n">
        <f aca="false">_xlfn.RANK.AVG(J222,J$222:J$276)</f>
        <v>32</v>
      </c>
      <c r="AC2" s="2" t="n">
        <f aca="false">ABS(E222-J222)</f>
        <v>0.121742378789102</v>
      </c>
      <c r="AD2" s="2" t="n">
        <f aca="false">AC2^2</f>
        <v>0.0148212067932292</v>
      </c>
      <c r="AF2" s="2" t="s">
        <v>32</v>
      </c>
      <c r="AG2" s="1" t="n">
        <v>1.27396879184923</v>
      </c>
    </row>
    <row r="3" customFormat="false" ht="16" hidden="false" customHeight="false" outlineLevel="0" collapsed="false">
      <c r="A3" s="4" t="s">
        <v>33</v>
      </c>
      <c r="B3" s="0" t="n">
        <v>-4.6204505</v>
      </c>
      <c r="C3" s="0" t="n">
        <v>1.8440197</v>
      </c>
      <c r="D3" s="0" t="n">
        <v>0.002872325</v>
      </c>
      <c r="E3" s="4" t="n">
        <f aca="false">(B3+C3*D3*1000) * $AG$2 + $AG$1</f>
        <v>0.863111245509301</v>
      </c>
      <c r="F3" s="4" t="n">
        <f aca="false">B3*$AG$2+$AG$1</f>
        <v>-5.88462228589231</v>
      </c>
      <c r="G3" s="4" t="n">
        <f aca="false">C3*$AG$2</f>
        <v>2.34922354935518</v>
      </c>
      <c r="H3" s="1" t="n">
        <v>1.653848672</v>
      </c>
      <c r="I3" s="1" t="n">
        <v>-4.533251572</v>
      </c>
      <c r="J3" s="5" t="n">
        <v>0.20945022</v>
      </c>
      <c r="K3" s="2" t="n">
        <f aca="false">_xlfn.RANK.AVG(E3,E$2:E$56)</f>
        <v>3</v>
      </c>
      <c r="L3" s="2" t="n">
        <f aca="false">_xlfn.RANK.AVG(J3,J$2:J$56)</f>
        <v>7</v>
      </c>
      <c r="M3" s="2" t="n">
        <f aca="false">ABS(J3-E3)</f>
        <v>0.653661025509301</v>
      </c>
      <c r="N3" s="2" t="n">
        <f aca="false">M3^2</f>
        <v>0.427272736269871</v>
      </c>
      <c r="O3" s="2" t="n">
        <f aca="false">_xlfn.RANK.AVG(E58,E$57:E$111)</f>
        <v>5</v>
      </c>
      <c r="P3" s="2" t="n">
        <f aca="false">_xlfn.RANK.AVG(J58,J$57:J$111)</f>
        <v>9</v>
      </c>
      <c r="Q3" s="2" t="n">
        <f aca="false">ABS(E58-J58)</f>
        <v>0.773595728506517</v>
      </c>
      <c r="R3" s="2" t="n">
        <f aca="false">Q3^2</f>
        <v>0.598450351163529</v>
      </c>
      <c r="S3" s="2" t="n">
        <f aca="false">_xlfn.RANK.AVG(E113,E$112:E$166)</f>
        <v>6</v>
      </c>
      <c r="T3" s="2" t="n">
        <f aca="false">_xlfn.RANK.AVG(J113,J$112:J$166)</f>
        <v>11</v>
      </c>
      <c r="U3" s="2" t="n">
        <f aca="false">ABS(J113-E113)</f>
        <v>0.826444576957955</v>
      </c>
      <c r="V3" s="2" t="n">
        <f aca="false">U3^2</f>
        <v>0.683010638783213</v>
      </c>
      <c r="W3" s="2" t="n">
        <f aca="false">_xlfn.RANK.AVG(E168,E$167:E$221)</f>
        <v>8</v>
      </c>
      <c r="X3" s="2" t="n">
        <f aca="false">_xlfn.RANK.AVG(J168,J$167:J$221)</f>
        <v>13</v>
      </c>
      <c r="Y3" s="2" t="n">
        <f aca="false">ABS(J168-E168)</f>
        <v>0.875702737439282</v>
      </c>
      <c r="Z3" s="2" t="n">
        <f aca="false">Y3^2</f>
        <v>0.766855284358651</v>
      </c>
      <c r="AA3" s="2" t="n">
        <f aca="false">_xlfn.RANK.AVG(E223,E$222:E$276)</f>
        <v>10</v>
      </c>
      <c r="AB3" s="2" t="n">
        <f aca="false">_xlfn.RANK.AVG(J223,J$222:J$276)</f>
        <v>13</v>
      </c>
      <c r="AC3" s="2" t="n">
        <f aca="false">ABS(E223-J223)</f>
        <v>0.918343769237351</v>
      </c>
      <c r="AD3" s="2" t="n">
        <f aca="false">AC3^2</f>
        <v>0.843355278497064</v>
      </c>
    </row>
    <row r="4" customFormat="false" ht="16" hidden="false" customHeight="false" outlineLevel="0" collapsed="false">
      <c r="A4" s="4" t="s">
        <v>34</v>
      </c>
      <c r="B4" s="0" t="n">
        <v>-6.65759</v>
      </c>
      <c r="C4" s="0" t="n">
        <v>2.3221524</v>
      </c>
      <c r="D4" s="0" t="n">
        <v>0.003001651</v>
      </c>
      <c r="E4" s="4" t="n">
        <f aca="false">(B4+C4*D4*1000) * $AG$2 + $AG$1</f>
        <v>0.400058864351802</v>
      </c>
      <c r="F4" s="4" t="n">
        <f aca="false">B4*$AG$2+$AG$1</f>
        <v>-8.47987443353566</v>
      </c>
      <c r="G4" s="4" t="n">
        <f aca="false">C4*$AG$2</f>
        <v>2.95834968751779</v>
      </c>
      <c r="H4" s="1" t="n">
        <v>2.277951052</v>
      </c>
      <c r="I4" s="1" t="n">
        <v>-6.791007754</v>
      </c>
      <c r="J4" s="5" t="n">
        <v>0.04114194</v>
      </c>
      <c r="K4" s="2" t="n">
        <f aca="false">_xlfn.RANK.AVG(E4,E$2:E$56)</f>
        <v>8</v>
      </c>
      <c r="L4" s="2" t="n">
        <f aca="false">_xlfn.RANK.AVG(J4,J$2:J$56)</f>
        <v>11</v>
      </c>
      <c r="M4" s="2" t="n">
        <f aca="false">ABS(J4-E4)</f>
        <v>0.358916924351802</v>
      </c>
      <c r="N4" s="2" t="n">
        <f aca="false">M4^2</f>
        <v>0.128821358586157</v>
      </c>
      <c r="O4" s="2" t="n">
        <f aca="false">_xlfn.RANK.AVG(E59,E$57:E$111)</f>
        <v>11</v>
      </c>
      <c r="P4" s="2" t="n">
        <f aca="false">_xlfn.RANK.AVG(J59,J$57:J$111)</f>
        <v>13</v>
      </c>
      <c r="Q4" s="2" t="n">
        <f aca="false">ABS(E59-J59)</f>
        <v>0.431904911776266</v>
      </c>
      <c r="R4" s="2" t="n">
        <f aca="false">Q4^2</f>
        <v>0.186541852816464</v>
      </c>
      <c r="S4" s="2" t="n">
        <f aca="false">_xlfn.RANK.AVG(E114,E$112:E$166)</f>
        <v>12</v>
      </c>
      <c r="T4" s="2" t="n">
        <f aca="false">_xlfn.RANK.AVG(J114,J$112:J$166)</f>
        <v>17</v>
      </c>
      <c r="U4" s="2" t="n">
        <f aca="false">ABS(J114-E114)</f>
        <v>0.449816443129538</v>
      </c>
      <c r="V4" s="2" t="n">
        <f aca="false">U4^2</f>
        <v>0.202334832509709</v>
      </c>
      <c r="W4" s="2" t="n">
        <f aca="false">_xlfn.RANK.AVG(E169,E$167:E$221)</f>
        <v>12</v>
      </c>
      <c r="X4" s="2" t="n">
        <f aca="false">_xlfn.RANK.AVG(J169,J$167:J$221)</f>
        <v>16</v>
      </c>
      <c r="Y4" s="2" t="n">
        <f aca="false">ABS(J169-E169)</f>
        <v>0.570789015630211</v>
      </c>
      <c r="Z4" s="2" t="n">
        <f aca="false">Y4^2</f>
        <v>0.325800100364105</v>
      </c>
      <c r="AA4" s="2" t="n">
        <f aca="false">_xlfn.RANK.AVG(E224,E$222:E$276)</f>
        <v>12</v>
      </c>
      <c r="AB4" s="2" t="n">
        <f aca="false">_xlfn.RANK.AVG(J224,J$222:J$276)</f>
        <v>18</v>
      </c>
      <c r="AC4" s="2" t="n">
        <f aca="false">ABS(E224-J224)</f>
        <v>0.637156422567836</v>
      </c>
      <c r="AD4" s="2" t="n">
        <f aca="false">AC4^2</f>
        <v>0.405968306819443</v>
      </c>
    </row>
    <row r="5" customFormat="false" ht="16" hidden="false" customHeight="false" outlineLevel="0" collapsed="false">
      <c r="A5" s="4" t="s">
        <v>35</v>
      </c>
      <c r="B5" s="0" t="n">
        <v>-2.8014967</v>
      </c>
      <c r="C5" s="0" t="n">
        <v>0.5951145</v>
      </c>
      <c r="D5" s="0" t="n">
        <v>0.003129792</v>
      </c>
      <c r="E5" s="4" t="n">
        <f aca="false">(B5+C5*D5*1000) * $AG$2 + $AG$1</f>
        <v>-1.19445725678939</v>
      </c>
      <c r="F5" s="4" t="n">
        <f aca="false">B5*$AG$2+$AG$1</f>
        <v>-3.56733191087675</v>
      </c>
      <c r="G5" s="4" t="n">
        <f aca="false">C5*$AG$2</f>
        <v>0.758157300576959</v>
      </c>
      <c r="H5" s="1" t="n">
        <v>0.923191573</v>
      </c>
      <c r="I5" s="1" t="n">
        <v>-3.879724155</v>
      </c>
      <c r="J5" s="5" t="n">
        <v>-0.9931718</v>
      </c>
      <c r="K5" s="2" t="n">
        <f aca="false">_xlfn.RANK.AVG(E5,E$2:E$56)</f>
        <v>47</v>
      </c>
      <c r="L5" s="2" t="n">
        <f aca="false">_xlfn.RANK.AVG(J5,J$2:J$56)</f>
        <v>39</v>
      </c>
      <c r="M5" s="2" t="n">
        <f aca="false">ABS(J5-E5)</f>
        <v>0.201285456789389</v>
      </c>
      <c r="N5" s="2" t="n">
        <f aca="false">M5^2</f>
        <v>0.040515835114913</v>
      </c>
      <c r="O5" s="2" t="n">
        <f aca="false">_xlfn.RANK.AVG(E60,E$57:E$111)</f>
        <v>49</v>
      </c>
      <c r="P5" s="2" t="n">
        <f aca="false">_xlfn.RANK.AVG(J60,J$57:J$111)</f>
        <v>44</v>
      </c>
      <c r="Q5" s="2" t="n">
        <f aca="false">ABS(E60-J60)</f>
        <v>0.212128367245716</v>
      </c>
      <c r="R5" s="2" t="n">
        <f aca="false">Q5^2</f>
        <v>0.0449984441903333</v>
      </c>
      <c r="S5" s="2" t="n">
        <f aca="false">_xlfn.RANK.AVG(E115,E$112:E$166)</f>
        <v>50</v>
      </c>
      <c r="T5" s="2" t="n">
        <f aca="false">_xlfn.RANK.AVG(J115,J$112:J$166)</f>
        <v>45</v>
      </c>
      <c r="U5" s="2" t="n">
        <f aca="false">ABS(J115-E115)</f>
        <v>0.221326841718387</v>
      </c>
      <c r="V5" s="2" t="n">
        <f aca="false">U5^2</f>
        <v>0.048985570865036</v>
      </c>
      <c r="W5" s="2" t="n">
        <f aca="false">_xlfn.RANK.AVG(E170,E$167:E$221)</f>
        <v>51</v>
      </c>
      <c r="X5" s="2" t="n">
        <f aca="false">_xlfn.RANK.AVG(J170,J$167:J$221)</f>
        <v>47</v>
      </c>
      <c r="Y5" s="2" t="n">
        <f aca="false">ABS(J170-E170)</f>
        <v>0.238578724008549</v>
      </c>
      <c r="Z5" s="2" t="n">
        <f aca="false">Y5^2</f>
        <v>0.0569198075495473</v>
      </c>
      <c r="AA5" s="2" t="n">
        <f aca="false">_xlfn.RANK.AVG(E225,E$222:E$276)</f>
        <v>53</v>
      </c>
      <c r="AB5" s="2" t="n">
        <f aca="false">_xlfn.RANK.AVG(J225,J$222:J$276)</f>
        <v>51</v>
      </c>
      <c r="AC5" s="2" t="n">
        <f aca="false">ABS(E225-J225)</f>
        <v>0.278567174489773</v>
      </c>
      <c r="AD5" s="2" t="n">
        <f aca="false">AC5^2</f>
        <v>0.0775996707032156</v>
      </c>
    </row>
    <row r="6" customFormat="false" ht="16" hidden="false" customHeight="false" outlineLevel="0" collapsed="false">
      <c r="A6" s="4" t="s">
        <v>36</v>
      </c>
      <c r="B6" s="0" t="n">
        <v>-4.170486</v>
      </c>
      <c r="C6" s="0" t="n">
        <v>1.5836589</v>
      </c>
      <c r="D6" s="0" t="n">
        <v>0.002366584</v>
      </c>
      <c r="E6" s="4" t="n">
        <f aca="false">(B6+C6*D6*1000) * $AG$2 + $AG$1</f>
        <v>-0.536722568001093</v>
      </c>
      <c r="F6" s="4" t="n">
        <f aca="false">B6*$AG$2+$AG$1</f>
        <v>-5.31138155545227</v>
      </c>
      <c r="G6" s="4" t="n">
        <f aca="false">C6*$AG$2</f>
        <v>2.01753201553428</v>
      </c>
      <c r="H6" s="1" t="n">
        <v>1.707418033</v>
      </c>
      <c r="I6" s="1" t="n">
        <v>-4.645220585</v>
      </c>
      <c r="J6" s="5" t="n">
        <v>-0.6102777</v>
      </c>
      <c r="K6" s="2" t="n">
        <f aca="false">_xlfn.RANK.AVG(E6,E$2:E$56)</f>
        <v>25</v>
      </c>
      <c r="L6" s="2" t="n">
        <f aca="false">_xlfn.RANK.AVG(J6,J$2:J$56)</f>
        <v>23</v>
      </c>
      <c r="M6" s="2" t="n">
        <f aca="false">ABS(J6-E6)</f>
        <v>0.0735551319989072</v>
      </c>
      <c r="N6" s="2" t="n">
        <f aca="false">M6^2</f>
        <v>0.00541035744337666</v>
      </c>
      <c r="O6" s="2" t="n">
        <f aca="false">_xlfn.RANK.AVG(E61,E$57:E$111)</f>
        <v>7</v>
      </c>
      <c r="P6" s="2" t="n">
        <f aca="false">_xlfn.RANK.AVG(J61,J$57:J$111)</f>
        <v>8</v>
      </c>
      <c r="Q6" s="2" t="n">
        <f aca="false">ABS(E61-J61)</f>
        <v>0.348025532057645</v>
      </c>
      <c r="R6" s="2" t="n">
        <f aca="false">Q6^2</f>
        <v>0.121121770964007</v>
      </c>
      <c r="S6" s="2" t="n">
        <f aca="false">_xlfn.RANK.AVG(E116,E$112:E$166)</f>
        <v>10</v>
      </c>
      <c r="T6" s="2" t="n">
        <f aca="false">_xlfn.RANK.AVG(J116,J$112:J$166)</f>
        <v>10</v>
      </c>
      <c r="U6" s="2" t="n">
        <f aca="false">ABS(J116-E116)</f>
        <v>0.267590727325665</v>
      </c>
      <c r="V6" s="2" t="n">
        <f aca="false">U6^2</f>
        <v>0.0716047973506784</v>
      </c>
      <c r="W6" s="2" t="n">
        <f aca="false">_xlfn.RANK.AVG(E171,E$167:E$221)</f>
        <v>13</v>
      </c>
      <c r="X6" s="2" t="n">
        <f aca="false">_xlfn.RANK.AVG(J171,J$167:J$221)</f>
        <v>10</v>
      </c>
      <c r="Y6" s="2" t="n">
        <f aca="false">ABS(J171-E171)</f>
        <v>0.273584788579699</v>
      </c>
      <c r="Z6" s="2" t="n">
        <f aca="false">Y6^2</f>
        <v>0.0748486365421987</v>
      </c>
      <c r="AA6" s="2" t="n">
        <f aca="false">_xlfn.RANK.AVG(E226,E$222:E$276)</f>
        <v>14</v>
      </c>
      <c r="AB6" s="2" t="n">
        <f aca="false">_xlfn.RANK.AVG(J226,J$222:J$276)</f>
        <v>14</v>
      </c>
      <c r="AC6" s="2" t="n">
        <f aca="false">ABS(E226-J226)</f>
        <v>0.27179622137598</v>
      </c>
      <c r="AD6" s="2" t="n">
        <f aca="false">AC6^2</f>
        <v>0.0738731859542604</v>
      </c>
    </row>
    <row r="7" customFormat="false" ht="16" hidden="false" customHeight="false" outlineLevel="0" collapsed="false">
      <c r="A7" s="4" t="s">
        <v>37</v>
      </c>
      <c r="B7" s="0" t="n">
        <v>-4.3849497</v>
      </c>
      <c r="C7" s="0" t="n">
        <v>1.5799195</v>
      </c>
      <c r="D7" s="0" t="n">
        <v>0.003001651</v>
      </c>
      <c r="E7" s="4" t="n">
        <f aca="false">(B7+C7*D7*1000) * $AG$2 + $AG$1</f>
        <v>0.457025873858912</v>
      </c>
      <c r="F7" s="4" t="n">
        <f aca="false">B7*$AG$2+$AG$1</f>
        <v>-5.58460161623679</v>
      </c>
      <c r="G7" s="4" t="n">
        <f aca="false">C7*$AG$2</f>
        <v>2.01276813663404</v>
      </c>
      <c r="H7" s="1" t="n">
        <v>1.919058135</v>
      </c>
      <c r="I7" s="1" t="n">
        <v>-5.598175044</v>
      </c>
      <c r="J7" s="5" t="n">
        <v>0.1806535</v>
      </c>
      <c r="K7" s="2" t="n">
        <f aca="false">_xlfn.RANK.AVG(E7,E$2:E$56)</f>
        <v>6</v>
      </c>
      <c r="L7" s="2" t="n">
        <f aca="false">_xlfn.RANK.AVG(J7,J$2:J$56)</f>
        <v>9</v>
      </c>
      <c r="M7" s="2" t="n">
        <f aca="false">ABS(J7-E7)</f>
        <v>0.276372373858912</v>
      </c>
      <c r="N7" s="2" t="n">
        <f aca="false">M7^2</f>
        <v>0.0763816890324104</v>
      </c>
      <c r="O7" s="2" t="n">
        <f aca="false">_xlfn.RANK.AVG(E62,E$57:E$111)</f>
        <v>12</v>
      </c>
      <c r="P7" s="2" t="n">
        <f aca="false">_xlfn.RANK.AVG(J62,J$57:J$111)</f>
        <v>12</v>
      </c>
      <c r="Q7" s="2" t="n">
        <f aca="false">ABS(E62-J62)</f>
        <v>0.303948567766439</v>
      </c>
      <c r="R7" s="2" t="n">
        <f aca="false">Q7^2</f>
        <v>0.0923847318472695</v>
      </c>
      <c r="S7" s="2" t="n">
        <f aca="false">_xlfn.RANK.AVG(E117,E$112:E$166)</f>
        <v>15</v>
      </c>
      <c r="T7" s="2" t="n">
        <f aca="false">_xlfn.RANK.AVG(J117,J$112:J$166)</f>
        <v>14</v>
      </c>
      <c r="U7" s="2" t="n">
        <f aca="false">ABS(J117-E117)</f>
        <v>0.31225938966182</v>
      </c>
      <c r="V7" s="2" t="n">
        <f aca="false">U7^2</f>
        <v>0.0975059264319722</v>
      </c>
      <c r="W7" s="2" t="n">
        <f aca="false">_xlfn.RANK.AVG(E172,E$167:E$221)</f>
        <v>14</v>
      </c>
      <c r="X7" s="2" t="n">
        <f aca="false">_xlfn.RANK.AVG(J172,J$167:J$221)</f>
        <v>15</v>
      </c>
      <c r="Y7" s="2" t="n">
        <f aca="false">ABS(J172-E172)</f>
        <v>0.316651581907178</v>
      </c>
      <c r="Z7" s="2" t="n">
        <f aca="false">Y7^2</f>
        <v>0.100268224324318</v>
      </c>
      <c r="AA7" s="2" t="n">
        <f aca="false">_xlfn.RANK.AVG(E227,E$222:E$276)</f>
        <v>15</v>
      </c>
      <c r="AB7" s="2" t="n">
        <f aca="false">_xlfn.RANK.AVG(J227,J$222:J$276)</f>
        <v>19</v>
      </c>
      <c r="AC7" s="2" t="n">
        <f aca="false">ABS(E227-J227)</f>
        <v>0.333122785935496</v>
      </c>
      <c r="AD7" s="2" t="n">
        <f aca="false">AC7^2</f>
        <v>0.110970790509426</v>
      </c>
    </row>
    <row r="8" customFormat="false" ht="16" hidden="false" customHeight="false" outlineLevel="0" collapsed="false">
      <c r="A8" s="4" t="s">
        <v>38</v>
      </c>
      <c r="B8" s="0" t="n">
        <v>-3.3476162</v>
      </c>
      <c r="C8" s="0" t="n">
        <v>1.0593928</v>
      </c>
      <c r="D8" s="0" t="n">
        <v>0.003001651</v>
      </c>
      <c r="E8" s="4" t="n">
        <f aca="false">(B8+C8*D8*1000) * $AG$2 + $AG$1</f>
        <v>-0.21194276928128</v>
      </c>
      <c r="F8" s="4" t="n">
        <f aca="false">B8*$AG$2+$AG$1</f>
        <v>-4.26307111049706</v>
      </c>
      <c r="G8" s="4" t="n">
        <f aca="false">C8*$AG$2</f>
        <v>1.34963336550977</v>
      </c>
      <c r="H8" s="1" t="n">
        <v>1.088499828</v>
      </c>
      <c r="I8" s="1" t="n">
        <v>-4.098867268</v>
      </c>
      <c r="J8" s="5" t="n">
        <v>-0.8347107</v>
      </c>
      <c r="K8" s="2" t="n">
        <f aca="false">_xlfn.RANK.AVG(E8,E$2:E$56)</f>
        <v>14</v>
      </c>
      <c r="L8" s="2" t="n">
        <f aca="false">_xlfn.RANK.AVG(J8,J$2:J$56)</f>
        <v>31</v>
      </c>
      <c r="M8" s="2" t="n">
        <f aca="false">ABS(J8-E8)</f>
        <v>0.62276793071872</v>
      </c>
      <c r="N8" s="2" t="n">
        <f aca="false">M8^2</f>
        <v>0.387839895531677</v>
      </c>
      <c r="O8" s="2" t="n">
        <f aca="false">_xlfn.RANK.AVG(E63,E$57:E$111)</f>
        <v>21</v>
      </c>
      <c r="P8" s="2" t="n">
        <f aca="false">_xlfn.RANK.AVG(J63,J$57:J$111)</f>
        <v>37</v>
      </c>
      <c r="Q8" s="2" t="n">
        <f aca="false">ABS(E63-J63)</f>
        <v>0.645308625140826</v>
      </c>
      <c r="R8" s="2" t="n">
        <f aca="false">Q8^2</f>
        <v>0.416423221681143</v>
      </c>
      <c r="S8" s="2" t="n">
        <f aca="false">_xlfn.RANK.AVG(E118,E$112:E$166)</f>
        <v>25</v>
      </c>
      <c r="T8" s="2" t="n">
        <f aca="false">_xlfn.RANK.AVG(J118,J$112:J$166)</f>
        <v>38</v>
      </c>
      <c r="U8" s="2" t="n">
        <f aca="false">ABS(J118-E118)</f>
        <v>0.667617487496659</v>
      </c>
      <c r="V8" s="2" t="n">
        <f aca="false">U8^2</f>
        <v>0.445713109611352</v>
      </c>
      <c r="W8" s="2" t="n">
        <f aca="false">_xlfn.RANK.AVG(E173,E$167:E$221)</f>
        <v>27</v>
      </c>
      <c r="X8" s="2" t="n">
        <f aca="false">_xlfn.RANK.AVG(J173,J$167:J$221)</f>
        <v>40</v>
      </c>
      <c r="Y8" s="2" t="n">
        <f aca="false">ABS(J173-E173)</f>
        <v>0.698953023409936</v>
      </c>
      <c r="Z8" s="2" t="n">
        <f aca="false">Y8^2</f>
        <v>0.488535328933891</v>
      </c>
      <c r="AA8" s="2" t="n">
        <f aca="false">_xlfn.RANK.AVG(E228,E$222:E$276)</f>
        <v>30</v>
      </c>
      <c r="AB8" s="2" t="n">
        <f aca="false">_xlfn.RANK.AVG(J228,J$222:J$276)</f>
        <v>43</v>
      </c>
      <c r="AC8" s="2" t="n">
        <f aca="false">ABS(E228-J228)</f>
        <v>0.727227267497289</v>
      </c>
      <c r="AD8" s="2" t="n">
        <f aca="false">AC8^2</f>
        <v>0.528859498591573</v>
      </c>
    </row>
    <row r="9" customFormat="false" ht="16" hidden="false" customHeight="false" outlineLevel="0" collapsed="false">
      <c r="A9" s="4" t="s">
        <v>39</v>
      </c>
      <c r="B9" s="0" t="n">
        <v>-3.9094188</v>
      </c>
      <c r="C9" s="0" t="n">
        <v>1.1327622</v>
      </c>
      <c r="D9" s="0" t="n">
        <v>0.002831658</v>
      </c>
      <c r="E9" s="4" t="n">
        <f aca="false">(B9+C9*D9*1000) * $AG$2 + $AG$1</f>
        <v>-0.892413977532766</v>
      </c>
      <c r="F9" s="4" t="n">
        <f aca="false">B9*$AG$2+$AG$1</f>
        <v>-4.97879009007681</v>
      </c>
      <c r="G9" s="4" t="n">
        <f aca="false">C9*$AG$2</f>
        <v>1.44310369138648</v>
      </c>
      <c r="H9" s="1" t="n">
        <v>1.206938145</v>
      </c>
      <c r="I9" s="1" t="n">
        <v>-4.22001475</v>
      </c>
      <c r="J9" s="5" t="n">
        <v>-0.7867987</v>
      </c>
      <c r="K9" s="2" t="n">
        <f aca="false">_xlfn.RANK.AVG(E9,E$2:E$56)</f>
        <v>38</v>
      </c>
      <c r="L9" s="2" t="n">
        <f aca="false">_xlfn.RANK.AVG(J9,J$2:J$56)</f>
        <v>27</v>
      </c>
      <c r="M9" s="2" t="n">
        <f aca="false">ABS(J9-E9)</f>
        <v>0.105615277532766</v>
      </c>
      <c r="N9" s="2" t="n">
        <f aca="false">M9^2</f>
        <v>0.0111545868483233</v>
      </c>
      <c r="O9" s="2" t="n">
        <f aca="false">_xlfn.RANK.AVG(E64,E$57:E$111)</f>
        <v>36</v>
      </c>
      <c r="P9" s="2" t="n">
        <f aca="false">_xlfn.RANK.AVG(J64,J$57:J$111)</f>
        <v>34</v>
      </c>
      <c r="Q9" s="2" t="n">
        <f aca="false">ABS(E64-J64)</f>
        <v>0.0434242517229047</v>
      </c>
      <c r="R9" s="2" t="n">
        <f aca="false">Q9^2</f>
        <v>0.00188566563769419</v>
      </c>
      <c r="S9" s="2" t="n">
        <f aca="false">_xlfn.RANK.AVG(E119,E$112:E$166)</f>
        <v>29</v>
      </c>
      <c r="T9" s="2" t="n">
        <f aca="false">_xlfn.RANK.AVG(J119,J$112:J$166)</f>
        <v>30</v>
      </c>
      <c r="U9" s="2" t="n">
        <f aca="false">ABS(J119-E119)</f>
        <v>0.0297771476323854</v>
      </c>
      <c r="V9" s="2" t="n">
        <f aca="false">U9^2</f>
        <v>0.000886678521120877</v>
      </c>
      <c r="W9" s="2" t="n">
        <f aca="false">_xlfn.RANK.AVG(E174,E$167:E$221)</f>
        <v>28</v>
      </c>
      <c r="X9" s="2" t="n">
        <f aca="false">_xlfn.RANK.AVG(J174,J$167:J$221)</f>
        <v>27</v>
      </c>
      <c r="Y9" s="2" t="n">
        <f aca="false">ABS(J174-E174)</f>
        <v>0.0735109574817305</v>
      </c>
      <c r="Z9" s="2" t="n">
        <f aca="false">Y9^2</f>
        <v>0.00540386086988078</v>
      </c>
      <c r="AA9" s="2" t="n">
        <f aca="false">_xlfn.RANK.AVG(E229,E$222:E$276)</f>
        <v>31</v>
      </c>
      <c r="AB9" s="2" t="n">
        <f aca="false">_xlfn.RANK.AVG(J229,J$222:J$276)</f>
        <v>34</v>
      </c>
      <c r="AC9" s="2" t="n">
        <f aca="false">ABS(E229-J229)</f>
        <v>0.0925505249351012</v>
      </c>
      <c r="AD9" s="2" t="n">
        <f aca="false">AC9^2</f>
        <v>0.00856559966576278</v>
      </c>
    </row>
    <row r="10" customFormat="false" ht="16" hidden="false" customHeight="false" outlineLevel="0" collapsed="false">
      <c r="A10" s="4" t="s">
        <v>40</v>
      </c>
      <c r="B10" s="0" t="n">
        <v>-2.7727878</v>
      </c>
      <c r="C10" s="0" t="n">
        <v>0.7422875</v>
      </c>
      <c r="D10" s="0" t="n">
        <v>0.002828054</v>
      </c>
      <c r="E10" s="4" t="n">
        <f aca="false">(B10+C10*D10*1000) * $AG$2 + $AG$1</f>
        <v>-0.856405265176879</v>
      </c>
      <c r="F10" s="4" t="n">
        <f aca="false">B10*$AG$2+$AG$1</f>
        <v>-3.53075766822843</v>
      </c>
      <c r="G10" s="4" t="n">
        <f aca="false">C10*$AG$2</f>
        <v>0.945651109579785</v>
      </c>
      <c r="H10" s="1" t="n">
        <v>0.981325158</v>
      </c>
      <c r="I10" s="1" t="n">
        <v>-3.718889096</v>
      </c>
      <c r="J10" s="5" t="n">
        <v>-0.9467499</v>
      </c>
      <c r="K10" s="2" t="n">
        <f aca="false">_xlfn.RANK.AVG(E10,E$2:E$56)</f>
        <v>33</v>
      </c>
      <c r="L10" s="2" t="n">
        <f aca="false">_xlfn.RANK.AVG(J10,J$2:J$56)</f>
        <v>38</v>
      </c>
      <c r="M10" s="2" t="n">
        <f aca="false">ABS(J10-E10)</f>
        <v>0.0903446348231206</v>
      </c>
      <c r="N10" s="2" t="n">
        <f aca="false">M10^2</f>
        <v>0.00816215304132302</v>
      </c>
      <c r="O10" s="2" t="n">
        <f aca="false">_xlfn.RANK.AVG(E65,E$57:E$111)</f>
        <v>39</v>
      </c>
      <c r="P10" s="2" t="n">
        <f aca="false">_xlfn.RANK.AVG(J65,J$57:J$111)</f>
        <v>40</v>
      </c>
      <c r="Q10" s="2" t="n">
        <f aca="false">ABS(E65-J65)</f>
        <v>0.083131869224897</v>
      </c>
      <c r="R10" s="2" t="n">
        <f aca="false">Q10^2</f>
        <v>0.00691090768082538</v>
      </c>
      <c r="S10" s="2" t="n">
        <f aca="false">_xlfn.RANK.AVG(E120,E$112:E$166)</f>
        <v>40</v>
      </c>
      <c r="T10" s="2" t="n">
        <f aca="false">_xlfn.RANK.AVG(J120,J$112:J$166)</f>
        <v>39</v>
      </c>
      <c r="U10" s="2" t="n">
        <f aca="false">ABS(J120-E120)</f>
        <v>0.0760741403066532</v>
      </c>
      <c r="V10" s="2" t="n">
        <f aca="false">U10^2</f>
        <v>0.00578727482339635</v>
      </c>
      <c r="W10" s="2" t="n">
        <f aca="false">_xlfn.RANK.AVG(E175,E$167:E$221)</f>
        <v>40</v>
      </c>
      <c r="X10" s="2" t="n">
        <f aca="false">_xlfn.RANK.AVG(J175,J$167:J$221)</f>
        <v>39</v>
      </c>
      <c r="Y10" s="2" t="n">
        <f aca="false">ABS(J175-E175)</f>
        <v>0.0724056820702322</v>
      </c>
      <c r="Z10" s="2" t="n">
        <f aca="false">Y10^2</f>
        <v>0.00524258279605555</v>
      </c>
      <c r="AA10" s="2" t="n">
        <f aca="false">_xlfn.RANK.AVG(E230,E$222:E$276)</f>
        <v>46</v>
      </c>
      <c r="AB10" s="2" t="n">
        <f aca="false">_xlfn.RANK.AVG(J230,J$222:J$276)</f>
        <v>44</v>
      </c>
      <c r="AC10" s="2" t="n">
        <f aca="false">ABS(E230-J230)</f>
        <v>0.0672353648216224</v>
      </c>
      <c r="AD10" s="2" t="n">
        <f aca="false">AC10^2</f>
        <v>0.00452059428269665</v>
      </c>
    </row>
    <row r="11" customFormat="false" ht="16" hidden="false" customHeight="false" outlineLevel="0" collapsed="false">
      <c r="A11" s="4" t="s">
        <v>41</v>
      </c>
      <c r="B11" s="0" t="n">
        <v>-4.3619037</v>
      </c>
      <c r="C11" s="0" t="n">
        <v>1.5926543</v>
      </c>
      <c r="D11" s="0" t="n">
        <v>0.002949417</v>
      </c>
      <c r="E11" s="4" t="n">
        <f aca="false">(B11+C11*D11*1000) * $AG$2 + $AG$1</f>
        <v>0.429101395770611</v>
      </c>
      <c r="F11" s="4" t="n">
        <f aca="false">B11*$AG$2+$AG$1</f>
        <v>-5.55524173145983</v>
      </c>
      <c r="G11" s="4" t="n">
        <f aca="false">C11*$AG$2</f>
        <v>2.02899187440448</v>
      </c>
      <c r="H11" s="1" t="n">
        <v>1.541615565</v>
      </c>
      <c r="I11" s="1" t="n">
        <v>-4.722913793</v>
      </c>
      <c r="J11" s="5" t="n">
        <v>-0.1768565</v>
      </c>
      <c r="K11" s="2" t="n">
        <f aca="false">_xlfn.RANK.AVG(E11,E$2:E$56)</f>
        <v>7</v>
      </c>
      <c r="L11" s="2" t="n">
        <f aca="false">_xlfn.RANK.AVG(J11,J$2:J$56)</f>
        <v>13</v>
      </c>
      <c r="M11" s="2" t="n">
        <f aca="false">ABS(J11-E11)</f>
        <v>0.605957895770611</v>
      </c>
      <c r="N11" s="2" t="n">
        <f aca="false">M11^2</f>
        <v>0.367184971446746</v>
      </c>
      <c r="O11" s="2" t="n">
        <f aca="false">_xlfn.RANK.AVG(E66,E$57:E$111)</f>
        <v>8</v>
      </c>
      <c r="P11" s="2" t="n">
        <f aca="false">_xlfn.RANK.AVG(J66,J$57:J$111)</f>
        <v>14</v>
      </c>
      <c r="Q11" s="2" t="n">
        <f aca="false">ABS(E66-J66)</f>
        <v>0.746587855820328</v>
      </c>
      <c r="R11" s="2" t="n">
        <f aca="false">Q11^2</f>
        <v>0.557393426458395</v>
      </c>
      <c r="S11" s="2" t="n">
        <f aca="false">_xlfn.RANK.AVG(E121,E$112:E$166)</f>
        <v>9</v>
      </c>
      <c r="T11" s="2" t="n">
        <f aca="false">_xlfn.RANK.AVG(J121,J$112:J$166)</f>
        <v>18</v>
      </c>
      <c r="U11" s="2" t="n">
        <f aca="false">ABS(J121-E121)</f>
        <v>0.797038938953357</v>
      </c>
      <c r="V11" s="2" t="n">
        <f aca="false">U11^2</f>
        <v>0.635271070207893</v>
      </c>
      <c r="W11" s="2" t="n">
        <f aca="false">_xlfn.RANK.AVG(E176,E$167:E$221)</f>
        <v>11</v>
      </c>
      <c r="X11" s="2" t="n">
        <f aca="false">_xlfn.RANK.AVG(J176,J$167:J$221)</f>
        <v>19</v>
      </c>
      <c r="Y11" s="2" t="n">
        <f aca="false">ABS(J176-E176)</f>
        <v>0.830278230907437</v>
      </c>
      <c r="Z11" s="2" t="n">
        <f aca="false">Y11^2</f>
        <v>0.689361940718783</v>
      </c>
      <c r="AA11" s="2" t="n">
        <f aca="false">_xlfn.RANK.AVG(E231,E$222:E$276)</f>
        <v>13</v>
      </c>
      <c r="AB11" s="2" t="n">
        <f aca="false">_xlfn.RANK.AVG(J231,J$222:J$276)</f>
        <v>26</v>
      </c>
      <c r="AC11" s="2" t="n">
        <f aca="false">ABS(E231-J231)</f>
        <v>0.87359658474324</v>
      </c>
      <c r="AD11" s="2" t="n">
        <f aca="false">AC11^2</f>
        <v>0.763170992875054</v>
      </c>
    </row>
    <row r="12" customFormat="false" ht="16" hidden="false" customHeight="false" outlineLevel="0" collapsed="false">
      <c r="A12" s="4" t="s">
        <v>42</v>
      </c>
      <c r="B12" s="0" t="n">
        <v>-6.232266</v>
      </c>
      <c r="C12" s="0" t="n">
        <v>2.1656632</v>
      </c>
      <c r="D12" s="0" t="n">
        <v>0.002724796</v>
      </c>
      <c r="E12" s="4" t="n">
        <f aca="false">(B12+C12*D12*1000) * $AG$2 + $AG$1</f>
        <v>-0.420347289033072</v>
      </c>
      <c r="F12" s="4" t="n">
        <f aca="false">B12*$AG$2+$AG$1</f>
        <v>-7.93802493111118</v>
      </c>
      <c r="G12" s="4" t="n">
        <f aca="false">C12*$AG$2</f>
        <v>2.75898733045634</v>
      </c>
      <c r="H12" s="1" t="n">
        <v>2.782150517</v>
      </c>
      <c r="I12" s="1" t="n">
        <v>-8.123687648</v>
      </c>
      <c r="J12" s="5" t="n">
        <v>-0.5337531</v>
      </c>
      <c r="K12" s="2" t="n">
        <f aca="false">_xlfn.RANK.AVG(E12,E$2:E$56)</f>
        <v>21</v>
      </c>
      <c r="L12" s="2" t="n">
        <f aca="false">_xlfn.RANK.AVG(J12,J$2:J$56)</f>
        <v>21</v>
      </c>
      <c r="M12" s="2" t="n">
        <f aca="false">ABS(J12-E12)</f>
        <v>0.113405810966928</v>
      </c>
      <c r="N12" s="2" t="n">
        <f aca="false">M12^2</f>
        <v>0.0128608779610667</v>
      </c>
      <c r="O12" s="2" t="n">
        <f aca="false">_xlfn.RANK.AVG(E67,E$57:E$111)</f>
        <v>25</v>
      </c>
      <c r="P12" s="2" t="n">
        <f aca="false">_xlfn.RANK.AVG(J67,J$57:J$111)</f>
        <v>23</v>
      </c>
      <c r="Q12" s="2" t="n">
        <f aca="false">ABS(E67-J67)</f>
        <v>0.1203277139096</v>
      </c>
      <c r="R12" s="2" t="n">
        <f aca="false">Q12^2</f>
        <v>0.0144787587347106</v>
      </c>
      <c r="S12" s="2" t="n">
        <f aca="false">_xlfn.RANK.AVG(E122,E$112:E$166)</f>
        <v>11</v>
      </c>
      <c r="T12" s="2" t="n">
        <f aca="false">_xlfn.RANK.AVG(J122,J$112:J$166)</f>
        <v>8</v>
      </c>
      <c r="U12" s="2" t="n">
        <f aca="false">ABS(J122-E122)</f>
        <v>0.111147601440288</v>
      </c>
      <c r="V12" s="2" t="n">
        <f aca="false">U12^2</f>
        <v>0.0123537893059292</v>
      </c>
      <c r="W12" s="2" t="n">
        <f aca="false">_xlfn.RANK.AVG(E177,E$167:E$221)</f>
        <v>7</v>
      </c>
      <c r="X12" s="2" t="n">
        <f aca="false">_xlfn.RANK.AVG(J177,J$167:J$221)</f>
        <v>6</v>
      </c>
      <c r="Y12" s="2" t="n">
        <f aca="false">ABS(J177-E177)</f>
        <v>0.0913018335003697</v>
      </c>
      <c r="Z12" s="2" t="n">
        <f aca="false">Y12^2</f>
        <v>0.00833602480052923</v>
      </c>
      <c r="AA12" s="2" t="n">
        <f aca="false">_xlfn.RANK.AVG(E232,E$222:E$276)</f>
        <v>9</v>
      </c>
      <c r="AB12" s="2" t="n">
        <f aca="false">_xlfn.RANK.AVG(J232,J$222:J$276)</f>
        <v>7</v>
      </c>
      <c r="AC12" s="2" t="n">
        <f aca="false">ABS(E232-J232)</f>
        <v>0.0777264014866335</v>
      </c>
      <c r="AD12" s="2" t="n">
        <f aca="false">AC12^2</f>
        <v>0.00604139348806134</v>
      </c>
    </row>
    <row r="13" customFormat="false" ht="16" hidden="false" customHeight="false" outlineLevel="0" collapsed="false">
      <c r="A13" s="4" t="s">
        <v>43</v>
      </c>
      <c r="B13" s="0" t="n">
        <v>-3.6696815</v>
      </c>
      <c r="C13" s="0" t="n">
        <v>0.96117723</v>
      </c>
      <c r="D13" s="0" t="n">
        <v>0.003094538</v>
      </c>
      <c r="E13" s="4" t="n">
        <f aca="false">(B13+C13*D13*1000) * $AG$2 + $AG$1</f>
        <v>-0.884080161318057</v>
      </c>
      <c r="F13" s="4" t="n">
        <f aca="false">B13*$AG$2+$AG$1</f>
        <v>-4.67337225163461</v>
      </c>
      <c r="G13" s="4" t="n">
        <f aca="false">C13*$AG$2</f>
        <v>1.22450979445609</v>
      </c>
      <c r="H13" s="1" t="n">
        <v>1.237237116</v>
      </c>
      <c r="I13" s="1" t="n">
        <v>-4.626120782</v>
      </c>
      <c r="J13" s="5" t="n">
        <v>-0.7940731</v>
      </c>
      <c r="K13" s="2" t="n">
        <f aca="false">_xlfn.RANK.AVG(E13,E$2:E$56)</f>
        <v>37</v>
      </c>
      <c r="L13" s="2" t="n">
        <f aca="false">_xlfn.RANK.AVG(J13,J$2:J$56)</f>
        <v>28</v>
      </c>
      <c r="M13" s="2" t="n">
        <f aca="false">ABS(J13-E13)</f>
        <v>0.0900070613180566</v>
      </c>
      <c r="N13" s="2" t="n">
        <f aca="false">M13^2</f>
        <v>0.0081012710871124</v>
      </c>
      <c r="O13" s="2" t="n">
        <f aca="false">_xlfn.RANK.AVG(E68,E$57:E$111)</f>
        <v>41</v>
      </c>
      <c r="P13" s="2" t="n">
        <f aca="false">_xlfn.RANK.AVG(J68,J$57:J$111)</f>
        <v>35</v>
      </c>
      <c r="Q13" s="2" t="n">
        <f aca="false">ABS(E68-J68)</f>
        <v>0.0994857034299058</v>
      </c>
      <c r="R13" s="2" t="n">
        <f aca="false">Q13^2</f>
        <v>0.00989740518694317</v>
      </c>
      <c r="S13" s="2" t="n">
        <f aca="false">_xlfn.RANK.AVG(E123,E$112:E$166)</f>
        <v>41</v>
      </c>
      <c r="T13" s="2" t="n">
        <f aca="false">_xlfn.RANK.AVG(J123,J$112:J$166)</f>
        <v>35</v>
      </c>
      <c r="U13" s="2" t="n">
        <f aca="false">ABS(J123-E123)</f>
        <v>0.0806999720211028</v>
      </c>
      <c r="V13" s="2" t="n">
        <f aca="false">U13^2</f>
        <v>0.00651248548420677</v>
      </c>
      <c r="W13" s="2" t="n">
        <f aca="false">_xlfn.RANK.AVG(E178,E$167:E$221)</f>
        <v>43</v>
      </c>
      <c r="X13" s="2" t="n">
        <f aca="false">_xlfn.RANK.AVG(J178,J$167:J$221)</f>
        <v>38</v>
      </c>
      <c r="Y13" s="2" t="n">
        <f aca="false">ABS(J178-E178)</f>
        <v>0.0883275555657326</v>
      </c>
      <c r="Z13" s="2" t="n">
        <f aca="false">Y13^2</f>
        <v>0.00780175707221759</v>
      </c>
      <c r="AA13" s="2" t="n">
        <f aca="false">_xlfn.RANK.AVG(E233,E$222:E$276)</f>
        <v>47</v>
      </c>
      <c r="AB13" s="2" t="n">
        <f aca="false">_xlfn.RANK.AVG(J233,J$222:J$276)</f>
        <v>39</v>
      </c>
      <c r="AC13" s="2" t="n">
        <f aca="false">ABS(E233-J233)</f>
        <v>0.0900034143406456</v>
      </c>
      <c r="AD13" s="2" t="n">
        <f aca="false">AC13^2</f>
        <v>0.00810061459297394</v>
      </c>
    </row>
    <row r="14" customFormat="false" ht="16" hidden="false" customHeight="false" outlineLevel="0" collapsed="false">
      <c r="A14" s="4" t="s">
        <v>44</v>
      </c>
      <c r="B14" s="0" t="n">
        <v>-3.436723</v>
      </c>
      <c r="C14" s="0" t="n">
        <v>1.3270482</v>
      </c>
      <c r="D14" s="0" t="n">
        <v>0.002074043</v>
      </c>
      <c r="E14" s="4" t="n">
        <f aca="false">(B14+C14*D14*1000) * $AG$2 + $AG$1</f>
        <v>-0.87017598069166</v>
      </c>
      <c r="F14" s="4" t="n">
        <f aca="false">B14*$AG$2+$AG$1</f>
        <v>-4.37659039283861</v>
      </c>
      <c r="G14" s="4" t="n">
        <f aca="false">C14*$AG$2</f>
        <v>1.6906179920797</v>
      </c>
      <c r="H14" s="1" t="n">
        <v>1.707056379</v>
      </c>
      <c r="I14" s="1" t="n">
        <v>-4.386634834</v>
      </c>
      <c r="J14" s="5" t="n">
        <v>-0.8404878</v>
      </c>
      <c r="K14" s="2" t="n">
        <f aca="false">_xlfn.RANK.AVG(E14,E$2:E$56)</f>
        <v>36</v>
      </c>
      <c r="L14" s="2" t="n">
        <f aca="false">_xlfn.RANK.AVG(J14,J$2:J$56)</f>
        <v>32</v>
      </c>
      <c r="M14" s="2" t="n">
        <f aca="false">ABS(J14-E14)</f>
        <v>0.0296881806916598</v>
      </c>
      <c r="N14" s="2" t="n">
        <f aca="false">M14^2</f>
        <v>0.000881388072780641</v>
      </c>
      <c r="O14" s="2" t="n">
        <f aca="false">_xlfn.RANK.AVG(E69,E$57:E$111)</f>
        <v>26</v>
      </c>
      <c r="P14" s="2" t="n">
        <f aca="false">_xlfn.RANK.AVG(J69,J$57:J$111)</f>
        <v>25</v>
      </c>
      <c r="Q14" s="2" t="n">
        <f aca="false">ABS(E69-J69)</f>
        <v>0.0245997166520919</v>
      </c>
      <c r="R14" s="2" t="n">
        <f aca="false">Q14^2</f>
        <v>0.000605146059363206</v>
      </c>
      <c r="S14" s="2" t="n">
        <f aca="false">_xlfn.RANK.AVG(E124,E$112:E$166)</f>
        <v>31</v>
      </c>
      <c r="T14" s="2" t="n">
        <f aca="false">_xlfn.RANK.AVG(J124,J$112:J$166)</f>
        <v>31</v>
      </c>
      <c r="U14" s="2" t="n">
        <f aca="false">ABS(J124-E124)</f>
        <v>0.0260601790361297</v>
      </c>
      <c r="V14" s="2" t="n">
        <f aca="false">U14^2</f>
        <v>0.000679132931395132</v>
      </c>
      <c r="W14" s="2" t="n">
        <f aca="false">_xlfn.RANK.AVG(E179,E$167:E$221)</f>
        <v>31</v>
      </c>
      <c r="X14" s="2" t="n">
        <f aca="false">_xlfn.RANK.AVG(J179,J$167:J$221)</f>
        <v>30</v>
      </c>
      <c r="Y14" s="2" t="n">
        <f aca="false">ABS(J179-E179)</f>
        <v>0.0255334981817115</v>
      </c>
      <c r="Z14" s="2" t="n">
        <f aca="false">Y14^2</f>
        <v>0.000651959529395462</v>
      </c>
      <c r="AA14" s="2" t="n">
        <f aca="false">_xlfn.RANK.AVG(E234,E$222:E$276)</f>
        <v>26</v>
      </c>
      <c r="AB14" s="2" t="n">
        <f aca="false">_xlfn.RANK.AVG(J234,J$222:J$276)</f>
        <v>27</v>
      </c>
      <c r="AC14" s="2" t="n">
        <f aca="false">ABS(E234-J234)</f>
        <v>0.0501940558370301</v>
      </c>
      <c r="AD14" s="2" t="n">
        <f aca="false">AC14^2</f>
        <v>0.00251944324137089</v>
      </c>
    </row>
    <row r="15" customFormat="false" ht="16" hidden="false" customHeight="false" outlineLevel="0" collapsed="false">
      <c r="A15" s="4" t="s">
        <v>45</v>
      </c>
      <c r="B15" s="0" t="n">
        <v>-3.9690337</v>
      </c>
      <c r="C15" s="0" t="n">
        <v>1.232523</v>
      </c>
      <c r="D15" s="0" t="n">
        <v>0.003001651</v>
      </c>
      <c r="E15" s="4" t="n">
        <f aca="false">(B15+C15*D15*1000) * $AG$2 + $AG$1</f>
        <v>-0.341557707169582</v>
      </c>
      <c r="F15" s="4" t="n">
        <f aca="false">B15*$AG$2+$AG$1</f>
        <v>-5.05473761220602</v>
      </c>
      <c r="G15" s="4" t="n">
        <f aca="false">C15*$AG$2</f>
        <v>1.57019583723639</v>
      </c>
      <c r="H15" s="1" t="n">
        <v>1.450271883</v>
      </c>
      <c r="I15" s="1" t="n">
        <v>-4.542379552</v>
      </c>
      <c r="J15" s="5" t="n">
        <v>-0.2038312</v>
      </c>
      <c r="K15" s="2" t="n">
        <f aca="false">_xlfn.RANK.AVG(E15,E$2:E$56)</f>
        <v>19</v>
      </c>
      <c r="L15" s="2" t="n">
        <f aca="false">_xlfn.RANK.AVG(J15,J$2:J$56)</f>
        <v>14</v>
      </c>
      <c r="M15" s="2" t="n">
        <f aca="false">ABS(J15-E15)</f>
        <v>0.137726507169582</v>
      </c>
      <c r="N15" s="2" t="n">
        <f aca="false">M15^2</f>
        <v>0.0189685907771328</v>
      </c>
      <c r="O15" s="2" t="n">
        <f aca="false">_xlfn.RANK.AVG(E70,E$57:E$111)</f>
        <v>18</v>
      </c>
      <c r="P15" s="2" t="n">
        <f aca="false">_xlfn.RANK.AVG(J70,J$57:J$111)</f>
        <v>15</v>
      </c>
      <c r="Q15" s="2" t="n">
        <f aca="false">ABS(E70-J70)</f>
        <v>0.107170253800505</v>
      </c>
      <c r="R15" s="2" t="n">
        <f aca="false">Q15^2</f>
        <v>0.0114854632996646</v>
      </c>
      <c r="S15" s="2" t="n">
        <f aca="false">_xlfn.RANK.AVG(E125,E$112:E$166)</f>
        <v>22</v>
      </c>
      <c r="T15" s="2" t="n">
        <f aca="false">_xlfn.RANK.AVG(J125,J$112:J$166)</f>
        <v>20</v>
      </c>
      <c r="U15" s="2" t="n">
        <f aca="false">ABS(J125-E125)</f>
        <v>0.096519059708102</v>
      </c>
      <c r="V15" s="2" t="n">
        <f aca="false">U15^2</f>
        <v>0.00931592888693615</v>
      </c>
      <c r="W15" s="2" t="n">
        <f aca="false">_xlfn.RANK.AVG(E180,E$167:E$221)</f>
        <v>24</v>
      </c>
      <c r="X15" s="2" t="n">
        <f aca="false">_xlfn.RANK.AVG(J180,J$167:J$221)</f>
        <v>21</v>
      </c>
      <c r="Y15" s="2" t="n">
        <f aca="false">ABS(J180-E180)</f>
        <v>0.0916392829272406</v>
      </c>
      <c r="Z15" s="2" t="n">
        <f aca="false">Y15^2</f>
        <v>0.00839775817541885</v>
      </c>
      <c r="AA15" s="2" t="n">
        <f aca="false">_xlfn.RANK.AVG(E235,E$222:E$276)</f>
        <v>21</v>
      </c>
      <c r="AB15" s="2" t="n">
        <f aca="false">_xlfn.RANK.AVG(J235,J$222:J$276)</f>
        <v>21</v>
      </c>
      <c r="AC15" s="2" t="n">
        <f aca="false">ABS(E235-J235)</f>
        <v>0.109877843650304</v>
      </c>
      <c r="AD15" s="2" t="n">
        <f aca="false">AC15^2</f>
        <v>0.0120731405252406</v>
      </c>
    </row>
    <row r="16" customFormat="false" ht="16" hidden="false" customHeight="false" outlineLevel="0" collapsed="false">
      <c r="A16" s="4" t="s">
        <v>46</v>
      </c>
      <c r="B16" s="0" t="n">
        <v>-7.239755</v>
      </c>
      <c r="C16" s="0" t="n">
        <v>2.8976324</v>
      </c>
      <c r="D16" s="0" t="n">
        <v>0.002679887</v>
      </c>
      <c r="E16" s="4" t="n">
        <f aca="false">(B16+C16*D16*1000) * $AG$2 + $AG$1</f>
        <v>0.671250290261602</v>
      </c>
      <c r="F16" s="4" t="n">
        <f aca="false">B16*$AG$2+$AG$1</f>
        <v>-9.22153447524257</v>
      </c>
      <c r="G16" s="4" t="n">
        <f aca="false">C16*$AG$2</f>
        <v>3.69149324785119</v>
      </c>
      <c r="H16" s="1" t="n">
        <v>3.657165036</v>
      </c>
      <c r="I16" s="1" t="n">
        <v>-9.063190375</v>
      </c>
      <c r="J16" s="5" t="n">
        <v>0.76959883</v>
      </c>
      <c r="K16" s="2" t="n">
        <f aca="false">_xlfn.RANK.AVG(E16,E$2:E$56)</f>
        <v>4</v>
      </c>
      <c r="L16" s="2" t="n">
        <f aca="false">_xlfn.RANK.AVG(J16,J$2:J$56)</f>
        <v>3</v>
      </c>
      <c r="M16" s="2" t="n">
        <f aca="false">ABS(J16-E16)</f>
        <v>0.0983485397383981</v>
      </c>
      <c r="N16" s="2" t="n">
        <f aca="false">M16^2</f>
        <v>0.00967243526867527</v>
      </c>
      <c r="O16" s="2" t="n">
        <f aca="false">_xlfn.RANK.AVG(E71,E$57:E$111)</f>
        <v>2</v>
      </c>
      <c r="P16" s="2" t="n">
        <f aca="false">_xlfn.RANK.AVG(J71,J$57:J$111)</f>
        <v>2</v>
      </c>
      <c r="Q16" s="2" t="n">
        <f aca="false">ABS(E71-J71)</f>
        <v>0.023519566336808</v>
      </c>
      <c r="R16" s="2" t="n">
        <f aca="false">Q16^2</f>
        <v>0.00055317000067151</v>
      </c>
      <c r="S16" s="2" t="n">
        <f aca="false">_xlfn.RANK.AVG(E126,E$112:E$166)</f>
        <v>2</v>
      </c>
      <c r="T16" s="2" t="n">
        <f aca="false">_xlfn.RANK.AVG(J126,J$112:J$166)</f>
        <v>2</v>
      </c>
      <c r="U16" s="2" t="n">
        <f aca="false">ABS(J126-E126)</f>
        <v>0.0770865007425323</v>
      </c>
      <c r="V16" s="2" t="n">
        <f aca="false">U16^2</f>
        <v>0.00594232859672844</v>
      </c>
      <c r="W16" s="2" t="n">
        <f aca="false">_xlfn.RANK.AVG(E181,E$167:E$221)</f>
        <v>4</v>
      </c>
      <c r="X16" s="2" t="n">
        <f aca="false">_xlfn.RANK.AVG(J181,J$167:J$221)</f>
        <v>3</v>
      </c>
      <c r="Y16" s="2" t="n">
        <f aca="false">ABS(J181-E181)</f>
        <v>0.129198380844968</v>
      </c>
      <c r="Z16" s="2" t="n">
        <f aca="false">Y16^2</f>
        <v>0.0166922216129614</v>
      </c>
      <c r="AA16" s="2" t="n">
        <f aca="false">_xlfn.RANK.AVG(E236,E$222:E$276)</f>
        <v>4</v>
      </c>
      <c r="AB16" s="2" t="n">
        <f aca="false">_xlfn.RANK.AVG(J236,J$222:J$276)</f>
        <v>3</v>
      </c>
      <c r="AC16" s="2" t="n">
        <f aca="false">ABS(E236-J236)</f>
        <v>0.207440577565398</v>
      </c>
      <c r="AD16" s="2" t="n">
        <f aca="false">AC16^2</f>
        <v>0.0430315932206658</v>
      </c>
    </row>
    <row r="17" customFormat="false" ht="16" hidden="false" customHeight="false" outlineLevel="0" collapsed="false">
      <c r="A17" s="4" t="s">
        <v>47</v>
      </c>
      <c r="B17" s="0" t="n">
        <v>-4.091144</v>
      </c>
      <c r="C17" s="0" t="n">
        <v>1.6191702</v>
      </c>
      <c r="D17" s="0" t="n">
        <v>0.002957267</v>
      </c>
      <c r="E17" s="4" t="n">
        <f aca="false">(B17+C17*D17*1000) * $AG$2 + $AG$1</f>
        <v>0.889866138062321</v>
      </c>
      <c r="F17" s="4" t="n">
        <f aca="false">B17*$AG$2+$AG$1</f>
        <v>-5.21030232356937</v>
      </c>
      <c r="G17" s="4" t="n">
        <f aca="false">C17*$AG$2</f>
        <v>2.06277230349228</v>
      </c>
      <c r="H17" s="1" t="n">
        <v>2.188234951</v>
      </c>
      <c r="I17" s="1" t="n">
        <v>-5.756978247</v>
      </c>
      <c r="J17" s="5" t="n">
        <v>0.72532391</v>
      </c>
      <c r="K17" s="2" t="n">
        <f aca="false">_xlfn.RANK.AVG(E17,E$2:E$56)</f>
        <v>2</v>
      </c>
      <c r="L17" s="2" t="n">
        <f aca="false">_xlfn.RANK.AVG(J17,J$2:J$56)</f>
        <v>4</v>
      </c>
      <c r="M17" s="2" t="n">
        <f aca="false">ABS(J17-E17)</f>
        <v>0.164542228062321</v>
      </c>
      <c r="N17" s="2" t="n">
        <f aca="false">M17^2</f>
        <v>0.0270741448157129</v>
      </c>
      <c r="O17" s="2" t="n">
        <f aca="false">_xlfn.RANK.AVG(E72,E$57:E$111)</f>
        <v>6</v>
      </c>
      <c r="P17" s="2" t="n">
        <f aca="false">_xlfn.RANK.AVG(J72,J$57:J$111)</f>
        <v>5</v>
      </c>
      <c r="Q17" s="2" t="n">
        <f aca="false">ABS(E72-J72)</f>
        <v>0.163330050370749</v>
      </c>
      <c r="R17" s="2" t="n">
        <f aca="false">Q17^2</f>
        <v>0.0266767053541115</v>
      </c>
      <c r="S17" s="2" t="n">
        <f aca="false">_xlfn.RANK.AVG(E127,E$112:E$166)</f>
        <v>8</v>
      </c>
      <c r="T17" s="2" t="n">
        <f aca="false">_xlfn.RANK.AVG(J127,J$112:J$166)</f>
        <v>5</v>
      </c>
      <c r="U17" s="2" t="n">
        <f aca="false">ABS(J127-E127)</f>
        <v>0.146147307446656</v>
      </c>
      <c r="V17" s="2" t="n">
        <f aca="false">U17^2</f>
        <v>0.0213590354739074</v>
      </c>
      <c r="W17" s="2" t="n">
        <f aca="false">_xlfn.RANK.AVG(E182,E$167:E$221)</f>
        <v>6</v>
      </c>
      <c r="X17" s="2" t="n">
        <f aca="false">_xlfn.RANK.AVG(J182,J$167:J$221)</f>
        <v>5</v>
      </c>
      <c r="Y17" s="2" t="n">
        <f aca="false">ABS(J182-E182)</f>
        <v>0.0666972800547767</v>
      </c>
      <c r="Z17" s="2" t="n">
        <f aca="false">Y17^2</f>
        <v>0.00444852716670532</v>
      </c>
      <c r="AA17" s="2" t="n">
        <f aca="false">_xlfn.RANK.AVG(E237,E$222:E$276)</f>
        <v>8</v>
      </c>
      <c r="AB17" s="2" t="n">
        <f aca="false">_xlfn.RANK.AVG(J237,J$222:J$276)</f>
        <v>5</v>
      </c>
      <c r="AC17" s="2" t="n">
        <f aca="false">ABS(E237-J237)</f>
        <v>0.00189731795540249</v>
      </c>
      <c r="AD17" s="2" t="n">
        <f aca="false">AC17^2</f>
        <v>3.59981542389268E-006</v>
      </c>
    </row>
    <row r="18" customFormat="false" ht="16" hidden="false" customHeight="false" outlineLevel="0" collapsed="false">
      <c r="A18" s="4" t="s">
        <v>48</v>
      </c>
      <c r="B18" s="0" t="n">
        <v>-3.3627985</v>
      </c>
      <c r="C18" s="0" t="n">
        <v>1.0696921</v>
      </c>
      <c r="D18" s="0" t="n">
        <v>0.003001651</v>
      </c>
      <c r="E18" s="4" t="n">
        <f aca="false">(B18+C18*D18*1000) * $AG$2 + $AG$1</f>
        <v>-0.191899922586924</v>
      </c>
      <c r="F18" s="4" t="n">
        <f aca="false">B18*$AG$2+$AG$1</f>
        <v>-4.28241288688555</v>
      </c>
      <c r="G18" s="4" t="n">
        <f aca="false">C18*$AG$2</f>
        <v>1.36275435228767</v>
      </c>
      <c r="H18" s="1" t="n">
        <v>0.949261604</v>
      </c>
      <c r="I18" s="1" t="n">
        <v>-3.74226288</v>
      </c>
      <c r="J18" s="5" t="n">
        <v>-0.9276045</v>
      </c>
      <c r="K18" s="2" t="n">
        <f aca="false">_xlfn.RANK.AVG(E18,E$2:E$56)</f>
        <v>13</v>
      </c>
      <c r="L18" s="2" t="n">
        <f aca="false">_xlfn.RANK.AVG(J18,J$2:J$56)</f>
        <v>37</v>
      </c>
      <c r="M18" s="2" t="n">
        <f aca="false">ABS(J18-E18)</f>
        <v>0.735704577413077</v>
      </c>
      <c r="N18" s="2" t="n">
        <f aca="false">M18^2</f>
        <v>0.541261225226554</v>
      </c>
      <c r="O18" s="2" t="n">
        <f aca="false">_xlfn.RANK.AVG(E73,E$57:E$111)</f>
        <v>20</v>
      </c>
      <c r="P18" s="2" t="n">
        <f aca="false">_xlfn.RANK.AVG(J73,J$57:J$111)</f>
        <v>39</v>
      </c>
      <c r="Q18" s="2" t="n">
        <f aca="false">ABS(E73-J73)</f>
        <v>0.725001328890175</v>
      </c>
      <c r="R18" s="2" t="n">
        <f aca="false">Q18^2</f>
        <v>0.52562692689252</v>
      </c>
      <c r="S18" s="2" t="n">
        <f aca="false">_xlfn.RANK.AVG(E128,E$112:E$166)</f>
        <v>24</v>
      </c>
      <c r="T18" s="2" t="n">
        <f aca="false">_xlfn.RANK.AVG(J128,J$112:J$166)</f>
        <v>43</v>
      </c>
      <c r="U18" s="2" t="n">
        <f aca="false">ABS(J128-E128)</f>
        <v>0.801238008217725</v>
      </c>
      <c r="V18" s="2" t="n">
        <f aca="false">U18^2</f>
        <v>0.641982345812707</v>
      </c>
      <c r="W18" s="2" t="n">
        <f aca="false">_xlfn.RANK.AVG(E183,E$167:E$221)</f>
        <v>26</v>
      </c>
      <c r="X18" s="2" t="n">
        <f aca="false">_xlfn.RANK.AVG(J183,J$167:J$221)</f>
        <v>44</v>
      </c>
      <c r="Y18" s="2" t="n">
        <f aca="false">ABS(J183-E183)</f>
        <v>0.840260168689654</v>
      </c>
      <c r="Z18" s="2" t="n">
        <f aca="false">Y18^2</f>
        <v>0.706037151086366</v>
      </c>
      <c r="AA18" s="2" t="n">
        <f aca="false">_xlfn.RANK.AVG(E238,E$222:E$276)</f>
        <v>28</v>
      </c>
      <c r="AB18" s="2" t="n">
        <f aca="false">_xlfn.RANK.AVG(J238,J$222:J$276)</f>
        <v>47</v>
      </c>
      <c r="AC18" s="2" t="n">
        <f aca="false">ABS(E238-J238)</f>
        <v>0.863826450599714</v>
      </c>
      <c r="AD18" s="2" t="n">
        <f aca="false">AC18^2</f>
        <v>0.7461961367557</v>
      </c>
    </row>
    <row r="19" customFormat="false" ht="16" hidden="false" customHeight="false" outlineLevel="0" collapsed="false">
      <c r="A19" s="4" t="s">
        <v>49</v>
      </c>
      <c r="B19" s="0" t="n">
        <v>-5.2723603</v>
      </c>
      <c r="C19" s="0" t="n">
        <v>2.0585847</v>
      </c>
      <c r="D19" s="0" t="n">
        <v>0.002173204</v>
      </c>
      <c r="E19" s="4" t="n">
        <f aca="false">(B19+C19*D19*1000) * $AG$2 + $AG$1</f>
        <v>-1.01574962428323</v>
      </c>
      <c r="F19" s="4" t="n">
        <f aca="false">B19*$AG$2+$AG$1</f>
        <v>-6.71513502619299</v>
      </c>
      <c r="G19" s="4" t="n">
        <f aca="false">C19*$AG$2</f>
        <v>2.62257266317831</v>
      </c>
      <c r="H19" s="1" t="n">
        <v>1.709327783</v>
      </c>
      <c r="I19" s="1" t="n">
        <v>-4.848835386</v>
      </c>
      <c r="J19" s="5" t="n">
        <v>-1.129484</v>
      </c>
      <c r="K19" s="2" t="n">
        <f aca="false">_xlfn.RANK.AVG(E19,E$2:E$56)</f>
        <v>43</v>
      </c>
      <c r="L19" s="2" t="n">
        <f aca="false">_xlfn.RANK.AVG(J19,J$2:J$56)</f>
        <v>44</v>
      </c>
      <c r="M19" s="2" t="n">
        <f aca="false">ABS(J19-E19)</f>
        <v>0.113734375716766</v>
      </c>
      <c r="N19" s="2" t="n">
        <f aca="false">M19^2</f>
        <v>0.0129355082196826</v>
      </c>
      <c r="O19" s="2" t="n">
        <f aca="false">_xlfn.RANK.AVG(E74,E$57:E$111)</f>
        <v>37</v>
      </c>
      <c r="P19" s="2" t="n">
        <f aca="false">_xlfn.RANK.AVG(J74,J$57:J$111)</f>
        <v>43</v>
      </c>
      <c r="Q19" s="2" t="n">
        <f aca="false">ABS(E74-J74)</f>
        <v>0.226074218768885</v>
      </c>
      <c r="R19" s="2" t="n">
        <f aca="false">Q19^2</f>
        <v>0.0511095523919616</v>
      </c>
      <c r="S19" s="2" t="n">
        <f aca="false">_xlfn.RANK.AVG(E129,E$112:E$166)</f>
        <v>28</v>
      </c>
      <c r="T19" s="2" t="n">
        <f aca="false">_xlfn.RANK.AVG(J129,J$112:J$166)</f>
        <v>37</v>
      </c>
      <c r="U19" s="2" t="n">
        <f aca="false">ABS(J129-E129)</f>
        <v>0.430433743312484</v>
      </c>
      <c r="V19" s="2" t="n">
        <f aca="false">U19^2</f>
        <v>0.185273207381997</v>
      </c>
      <c r="W19" s="2" t="n">
        <f aca="false">_xlfn.RANK.AVG(E184,E$167:E$221)</f>
        <v>18</v>
      </c>
      <c r="X19" s="2" t="n">
        <f aca="false">_xlfn.RANK.AVG(J184,J$167:J$221)</f>
        <v>28</v>
      </c>
      <c r="Y19" s="2" t="n">
        <f aca="false">ABS(J184-E184)</f>
        <v>0.707002216077177</v>
      </c>
      <c r="Z19" s="2" t="n">
        <f aca="false">Y19^2</f>
        <v>0.499852133538039</v>
      </c>
      <c r="AA19" s="2" t="n">
        <f aca="false">_xlfn.RANK.AVG(E239,E$222:E$276)</f>
        <v>6</v>
      </c>
      <c r="AB19" s="2" t="n">
        <f aca="false">_xlfn.RANK.AVG(J239,J$222:J$276)</f>
        <v>10</v>
      </c>
      <c r="AC19" s="2" t="n">
        <f aca="false">ABS(E239-J239)</f>
        <v>0.894678297540245</v>
      </c>
      <c r="AD19" s="2" t="n">
        <f aca="false">AC19^2</f>
        <v>0.800449256089512</v>
      </c>
    </row>
    <row r="20" customFormat="false" ht="16" hidden="false" customHeight="false" outlineLevel="0" collapsed="false">
      <c r="A20" s="4" t="s">
        <v>50</v>
      </c>
      <c r="B20" s="0" t="n">
        <v>-3.3469057</v>
      </c>
      <c r="C20" s="0" t="n">
        <v>1.2754437</v>
      </c>
      <c r="D20" s="0" t="n">
        <v>0.002420428</v>
      </c>
      <c r="E20" s="4" t="n">
        <f aca="false">(B20+C20*D20*1000) * $AG$2 + $AG$1</f>
        <v>-0.329271872632552</v>
      </c>
      <c r="F20" s="4" t="n">
        <f aca="false">B20*$AG$2+$AG$1</f>
        <v>-4.26216595567045</v>
      </c>
      <c r="G20" s="4" t="n">
        <f aca="false">C20*$AG$2</f>
        <v>1.62487546956071</v>
      </c>
      <c r="H20" s="1" t="n">
        <v>1.419151032</v>
      </c>
      <c r="I20" s="1" t="n">
        <v>-4.373288726</v>
      </c>
      <c r="J20" s="5" t="n">
        <v>-0.9187939</v>
      </c>
      <c r="K20" s="2" t="n">
        <f aca="false">_xlfn.RANK.AVG(E20,E$2:E$56)</f>
        <v>17</v>
      </c>
      <c r="L20" s="2" t="n">
        <f aca="false">_xlfn.RANK.AVG(J20,J$2:J$56)</f>
        <v>36</v>
      </c>
      <c r="M20" s="2" t="n">
        <f aca="false">ABS(J20-E20)</f>
        <v>0.589522027367448</v>
      </c>
      <c r="N20" s="2" t="n">
        <f aca="false">M20^2</f>
        <v>0.347536220751426</v>
      </c>
      <c r="O20" s="2" t="n">
        <f aca="false">_xlfn.RANK.AVG(E75,E$57:E$111)</f>
        <v>22</v>
      </c>
      <c r="P20" s="2" t="n">
        <f aca="false">_xlfn.RANK.AVG(J75,J$57:J$111)</f>
        <v>38</v>
      </c>
      <c r="Q20" s="2" t="n">
        <f aca="false">ABS(E75-J75)</f>
        <v>0.630086298728217</v>
      </c>
      <c r="R20" s="2" t="n">
        <f aca="false">Q20^2</f>
        <v>0.397008743845024</v>
      </c>
      <c r="S20" s="2" t="n">
        <f aca="false">_xlfn.RANK.AVG(E130,E$112:E$166)</f>
        <v>23</v>
      </c>
      <c r="T20" s="2" t="n">
        <f aca="false">_xlfn.RANK.AVG(J130,J$112:J$166)</f>
        <v>36</v>
      </c>
      <c r="U20" s="2" t="n">
        <f aca="false">ABS(J130-E130)</f>
        <v>0.665018033233441</v>
      </c>
      <c r="V20" s="2" t="n">
        <f aca="false">U20^2</f>
        <v>0.442248984525674</v>
      </c>
      <c r="W20" s="2" t="n">
        <f aca="false">_xlfn.RANK.AVG(E185,E$167:E$221)</f>
        <v>22</v>
      </c>
      <c r="X20" s="2" t="n">
        <f aca="false">_xlfn.RANK.AVG(J185,J$167:J$221)</f>
        <v>37</v>
      </c>
      <c r="Y20" s="2" t="n">
        <f aca="false">ABS(J185-E185)</f>
        <v>0.7085411667149</v>
      </c>
      <c r="Z20" s="2" t="n">
        <f aca="false">Y20^2</f>
        <v>0.502030584929712</v>
      </c>
      <c r="AA20" s="2" t="n">
        <f aca="false">_xlfn.RANK.AVG(E240,E$222:E$276)</f>
        <v>17</v>
      </c>
      <c r="AB20" s="2" t="n">
        <f aca="false">_xlfn.RANK.AVG(J240,J$222:J$276)</f>
        <v>30</v>
      </c>
      <c r="AC20" s="2" t="n">
        <f aca="false">ABS(E240-J240)</f>
        <v>0.782995141143065</v>
      </c>
      <c r="AD20" s="2" t="n">
        <f aca="false">AC20^2</f>
        <v>0.613081391053649</v>
      </c>
    </row>
    <row r="21" customFormat="false" ht="16" hidden="false" customHeight="false" outlineLevel="0" collapsed="false">
      <c r="A21" s="4" t="s">
        <v>51</v>
      </c>
      <c r="B21" s="0" t="n">
        <v>-7.0334</v>
      </c>
      <c r="C21" s="0" t="n">
        <v>2.3224251</v>
      </c>
      <c r="D21" s="0" t="n">
        <v>0.002631925</v>
      </c>
      <c r="E21" s="4" t="n">
        <f aca="false">(B21+C21*D21*1000) * $AG$2 + $AG$1</f>
        <v>-1.17157578342205</v>
      </c>
      <c r="F21" s="4" t="n">
        <f aca="false">B21*$AG$2+$AG$1</f>
        <v>-8.95864464520052</v>
      </c>
      <c r="G21" s="4" t="n">
        <f aca="false">C21*$AG$2</f>
        <v>2.95869709880733</v>
      </c>
      <c r="H21" s="1" t="n">
        <v>3.092379191</v>
      </c>
      <c r="I21" s="1" t="n">
        <v>-9.039015198</v>
      </c>
      <c r="J21" s="5" t="n">
        <v>-0.829196</v>
      </c>
      <c r="K21" s="2" t="n">
        <f aca="false">_xlfn.RANK.AVG(E21,E$2:E$56)</f>
        <v>45</v>
      </c>
      <c r="L21" s="2" t="n">
        <f aca="false">_xlfn.RANK.AVG(J21,J$2:J$56)</f>
        <v>30</v>
      </c>
      <c r="M21" s="2" t="n">
        <f aca="false">ABS(J21-E21)</f>
        <v>0.342379783422046</v>
      </c>
      <c r="N21" s="2" t="n">
        <f aca="false">M21^2</f>
        <v>0.117223916096127</v>
      </c>
      <c r="O21" s="2" t="n">
        <f aca="false">_xlfn.RANK.AVG(E76,E$57:E$111)</f>
        <v>38</v>
      </c>
      <c r="P21" s="2" t="n">
        <f aca="false">_xlfn.RANK.AVG(J76,J$57:J$111)</f>
        <v>28</v>
      </c>
      <c r="Q21" s="2" t="n">
        <f aca="false">ABS(E76-J76)</f>
        <v>0.279486877211625</v>
      </c>
      <c r="R21" s="2" t="n">
        <f aca="false">Q21^2</f>
        <v>0.0781129145335057</v>
      </c>
      <c r="S21" s="2" t="n">
        <f aca="false">_xlfn.RANK.AVG(E131,E$112:E$166)</f>
        <v>18</v>
      </c>
      <c r="T21" s="2" t="n">
        <f aca="false">_xlfn.RANK.AVG(J131,J$112:J$166)</f>
        <v>15</v>
      </c>
      <c r="U21" s="2" t="n">
        <f aca="false">ABS(J131-E131)</f>
        <v>0.24787059184115</v>
      </c>
      <c r="V21" s="2" t="n">
        <f aca="false">U21^2</f>
        <v>0.0614398302996821</v>
      </c>
      <c r="W21" s="2" t="n">
        <f aca="false">_xlfn.RANK.AVG(E186,E$167:E$221)</f>
        <v>16</v>
      </c>
      <c r="X21" s="2" t="n">
        <f aca="false">_xlfn.RANK.AVG(J186,J$167:J$221)</f>
        <v>9</v>
      </c>
      <c r="Y21" s="2" t="n">
        <f aca="false">ABS(J186-E186)</f>
        <v>0.344860589667933</v>
      </c>
      <c r="Z21" s="2" t="n">
        <f aca="false">Y21^2</f>
        <v>0.118928826306115</v>
      </c>
      <c r="AA21" s="2" t="n">
        <f aca="false">_xlfn.RANK.AVG(E241,E$222:E$276)</f>
        <v>16</v>
      </c>
      <c r="AB21" s="2" t="n">
        <f aca="false">_xlfn.RANK.AVG(J241,J$222:J$276)</f>
        <v>9</v>
      </c>
      <c r="AC21" s="2" t="n">
        <f aca="false">ABS(E241-J241)</f>
        <v>0.482106554327122</v>
      </c>
      <c r="AD21" s="2" t="n">
        <f aca="false">AC21^2</f>
        <v>0.23242672972517</v>
      </c>
    </row>
    <row r="22" customFormat="false" ht="16" hidden="false" customHeight="false" outlineLevel="0" collapsed="false">
      <c r="A22" s="4" t="s">
        <v>52</v>
      </c>
      <c r="B22" s="0" t="n">
        <v>-6.388775</v>
      </c>
      <c r="C22" s="0" t="n">
        <v>2.14856</v>
      </c>
      <c r="D22" s="0" t="n">
        <v>0.002679528</v>
      </c>
      <c r="E22" s="4" t="n">
        <f aca="false">(B22+C22*D22*1000) * $AG$2 + $AG$1</f>
        <v>-0.803012792119812</v>
      </c>
      <c r="F22" s="4" t="n">
        <f aca="false">B22*$AG$2+$AG$1</f>
        <v>-8.13741251275471</v>
      </c>
      <c r="G22" s="4" t="n">
        <f aca="false">C22*$AG$2</f>
        <v>2.73719838741558</v>
      </c>
      <c r="H22" s="1" t="n">
        <v>1.656265319</v>
      </c>
      <c r="I22" s="1" t="n">
        <v>-5.375266411</v>
      </c>
      <c r="J22" s="5" t="n">
        <v>-0.9157909</v>
      </c>
      <c r="K22" s="2" t="n">
        <f aca="false">_xlfn.RANK.AVG(E22,E$2:E$56)</f>
        <v>32</v>
      </c>
      <c r="L22" s="2" t="n">
        <f aca="false">_xlfn.RANK.AVG(J22,J$2:J$56)</f>
        <v>35</v>
      </c>
      <c r="M22" s="2" t="n">
        <f aca="false">ABS(J22-E22)</f>
        <v>0.112778107880188</v>
      </c>
      <c r="N22" s="2" t="n">
        <f aca="false">M22^2</f>
        <v>0.0127189016170354</v>
      </c>
      <c r="O22" s="2" t="n">
        <f aca="false">_xlfn.RANK.AVG(E77,E$57:E$111)</f>
        <v>16</v>
      </c>
      <c r="P22" s="2" t="n">
        <f aca="false">_xlfn.RANK.AVG(J77,J$57:J$111)</f>
        <v>27</v>
      </c>
      <c r="Q22" s="2" t="n">
        <f aca="false">ABS(E77-J77)</f>
        <v>0.496645129041932</v>
      </c>
      <c r="R22" s="2" t="n">
        <f aca="false">Q22^2</f>
        <v>0.246656384201077</v>
      </c>
      <c r="S22" s="2" t="n">
        <f aca="false">_xlfn.RANK.AVG(E132,E$112:E$166)</f>
        <v>13</v>
      </c>
      <c r="T22" s="2" t="n">
        <f aca="false">_xlfn.RANK.AVG(J132,J$112:J$166)</f>
        <v>22</v>
      </c>
      <c r="U22" s="2" t="n">
        <f aca="false">ABS(J132-E132)</f>
        <v>0.824772244758381</v>
      </c>
      <c r="V22" s="2" t="n">
        <f aca="false">U22^2</f>
        <v>0.680249255723779</v>
      </c>
      <c r="W22" s="2" t="n">
        <f aca="false">_xlfn.RANK.AVG(E187,E$167:E$221)</f>
        <v>10</v>
      </c>
      <c r="X22" s="2" t="n">
        <f aca="false">_xlfn.RANK.AVG(J187,J$167:J$221)</f>
        <v>20</v>
      </c>
      <c r="Y22" s="2" t="n">
        <f aca="false">ABS(J187-E187)</f>
        <v>1.05182003807663</v>
      </c>
      <c r="Z22" s="2" t="n">
        <f aca="false">Y22^2</f>
        <v>1.10632539249952</v>
      </c>
      <c r="AA22" s="2" t="n">
        <f aca="false">_xlfn.RANK.AVG(E242,E$222:E$276)</f>
        <v>11</v>
      </c>
      <c r="AB22" s="2" t="n">
        <f aca="false">_xlfn.RANK.AVG(J242,J$222:J$276)</f>
        <v>23</v>
      </c>
      <c r="AC22" s="2" t="n">
        <f aca="false">ABS(E242-J242)</f>
        <v>1.15932532445236</v>
      </c>
      <c r="AD22" s="2" t="n">
        <f aca="false">AC22^2</f>
        <v>1.34403520791656</v>
      </c>
    </row>
    <row r="23" customFormat="false" ht="16" hidden="false" customHeight="false" outlineLevel="0" collapsed="false">
      <c r="A23" s="4" t="s">
        <v>53</v>
      </c>
      <c r="B23" s="0" t="n">
        <v>-5.822215</v>
      </c>
      <c r="C23" s="0" t="n">
        <v>1.785183</v>
      </c>
      <c r="D23" s="0" t="n">
        <v>0.002835673</v>
      </c>
      <c r="E23" s="4" t="n">
        <f aca="false">(B23+C23*D23*1000) * $AG$2 + $AG$1</f>
        <v>-0.966554008752106</v>
      </c>
      <c r="F23" s="4" t="n">
        <f aca="false">B23*$AG$2+$AG$1</f>
        <v>-7.41563275404461</v>
      </c>
      <c r="G23" s="4" t="n">
        <f aca="false">C23*$AG$2</f>
        <v>2.27426742973978</v>
      </c>
      <c r="H23" s="1" t="n">
        <v>3.316647143</v>
      </c>
      <c r="I23" s="1" t="n">
        <v>-9.781815337</v>
      </c>
      <c r="J23" s="5" t="n">
        <v>-0.4261782</v>
      </c>
      <c r="K23" s="2" t="n">
        <f aca="false">_xlfn.RANK.AVG(E23,E$2:E$56)</f>
        <v>41</v>
      </c>
      <c r="L23" s="2" t="n">
        <f aca="false">_xlfn.RANK.AVG(J23,J$2:J$56)</f>
        <v>17</v>
      </c>
      <c r="M23" s="2" t="n">
        <f aca="false">ABS(J23-E23)</f>
        <v>0.540375808752106</v>
      </c>
      <c r="N23" s="2" t="n">
        <f aca="false">M23^2</f>
        <v>0.292006014684493</v>
      </c>
      <c r="O23" s="2" t="n">
        <f aca="false">_xlfn.RANK.AVG(E78,E$57:E$111)</f>
        <v>42</v>
      </c>
      <c r="P23" s="2" t="n">
        <f aca="false">_xlfn.RANK.AVG(J78,J$57:J$111)</f>
        <v>21</v>
      </c>
      <c r="Q23" s="2" t="n">
        <f aca="false">ABS(E78-J78)</f>
        <v>0.584796322486123</v>
      </c>
      <c r="R23" s="2" t="n">
        <f aca="false">Q23^2</f>
        <v>0.341986738793293</v>
      </c>
      <c r="S23" s="2" t="n">
        <f aca="false">_xlfn.RANK.AVG(E133,E$112:E$166)</f>
        <v>33</v>
      </c>
      <c r="T23" s="2" t="n">
        <f aca="false">_xlfn.RANK.AVG(J133,J$112:J$166)</f>
        <v>16</v>
      </c>
      <c r="U23" s="2" t="n">
        <f aca="false">ABS(J133-E133)</f>
        <v>0.80120518485482</v>
      </c>
      <c r="V23" s="2" t="n">
        <f aca="false">U23^2</f>
        <v>0.641929748238246</v>
      </c>
      <c r="W23" s="2" t="n">
        <f aca="false">_xlfn.RANK.AVG(E188,E$167:E$221)</f>
        <v>32</v>
      </c>
      <c r="X23" s="2" t="n">
        <f aca="false">_xlfn.RANK.AVG(J188,J$167:J$221)</f>
        <v>12</v>
      </c>
      <c r="Y23" s="2" t="n">
        <f aca="false">ABS(J188-E188)</f>
        <v>0.967538544431642</v>
      </c>
      <c r="Z23" s="2" t="n">
        <f aca="false">Y23^2</f>
        <v>0.9361308349609</v>
      </c>
      <c r="AA23" s="2" t="n">
        <f aca="false">_xlfn.RANK.AVG(E243,E$222:E$276)</f>
        <v>37</v>
      </c>
      <c r="AB23" s="2" t="n">
        <f aca="false">_xlfn.RANK.AVG(J243,J$222:J$276)</f>
        <v>12</v>
      </c>
      <c r="AC23" s="2" t="n">
        <f aca="false">ABS(E243-J243)</f>
        <v>1.10157481732592</v>
      </c>
      <c r="AD23" s="2" t="n">
        <f aca="false">AC23^2</f>
        <v>1.21346707816664</v>
      </c>
    </row>
    <row r="24" customFormat="false" ht="16" hidden="false" customHeight="false" outlineLevel="0" collapsed="false">
      <c r="A24" s="4" t="s">
        <v>54</v>
      </c>
      <c r="B24" s="0" t="n">
        <v>-3.7020693</v>
      </c>
      <c r="C24" s="0" t="n">
        <v>0.99839985</v>
      </c>
      <c r="D24" s="0" t="n">
        <v>0.002746347</v>
      </c>
      <c r="E24" s="4" t="n">
        <f aca="false">(B24+C24*D24*1000) * $AG$2 + $AG$1</f>
        <v>-1.22147146988791</v>
      </c>
      <c r="F24" s="4" t="n">
        <f aca="false">B24*$AG$2+$AG$1</f>
        <v>-4.71463329807127</v>
      </c>
      <c r="G24" s="4" t="n">
        <f aca="false">C24*$AG$2</f>
        <v>1.27193025068695</v>
      </c>
      <c r="H24" s="1" t="n">
        <v>0.985339318</v>
      </c>
      <c r="I24" s="1" t="n">
        <v>-4.106972556</v>
      </c>
      <c r="J24" s="5" t="n">
        <v>-1.4163413</v>
      </c>
      <c r="K24" s="2" t="n">
        <f aca="false">_xlfn.RANK.AVG(E24,E$2:E$56)</f>
        <v>48</v>
      </c>
      <c r="L24" s="2" t="n">
        <f aca="false">_xlfn.RANK.AVG(J24,J$2:J$56)</f>
        <v>51</v>
      </c>
      <c r="M24" s="2" t="n">
        <f aca="false">ABS(J24-E24)</f>
        <v>0.194869830112091</v>
      </c>
      <c r="N24" s="2" t="n">
        <f aca="false">M24^2</f>
        <v>0.037974250687915</v>
      </c>
      <c r="O24" s="2" t="n">
        <f aca="false">_xlfn.RANK.AVG(E79,E$57:E$111)</f>
        <v>47</v>
      </c>
      <c r="P24" s="2" t="n">
        <f aca="false">_xlfn.RANK.AVG(J79,J$57:J$111)</f>
        <v>51</v>
      </c>
      <c r="Q24" s="2" t="n">
        <f aca="false">ABS(E79-J79)</f>
        <v>0.229280216117371</v>
      </c>
      <c r="R24" s="2" t="n">
        <f aca="false">Q24^2</f>
        <v>0.0525694175028284</v>
      </c>
      <c r="S24" s="2" t="n">
        <f aca="false">_xlfn.RANK.AVG(E134,E$112:E$166)</f>
        <v>43</v>
      </c>
      <c r="T24" s="2" t="n">
        <f aca="false">_xlfn.RANK.AVG(J134,J$112:J$166)</f>
        <v>50</v>
      </c>
      <c r="U24" s="2" t="n">
        <f aca="false">ABS(J134-E134)</f>
        <v>0.302317242170719</v>
      </c>
      <c r="V24" s="2" t="n">
        <f aca="false">U24^2</f>
        <v>0.0913957149137094</v>
      </c>
      <c r="W24" s="2" t="n">
        <f aca="false">_xlfn.RANK.AVG(E189,E$167:E$221)</f>
        <v>48</v>
      </c>
      <c r="X24" s="2" t="n">
        <f aca="false">_xlfn.RANK.AVG(J189,J$167:J$221)</f>
        <v>49</v>
      </c>
      <c r="Y24" s="2" t="n">
        <f aca="false">ABS(J189-E189)</f>
        <v>0.207477985196235</v>
      </c>
      <c r="Z24" s="2" t="n">
        <f aca="false">Y24^2</f>
        <v>0.0430471143410892</v>
      </c>
      <c r="AA24" s="2" t="n">
        <f aca="false">_xlfn.RANK.AVG(E244,E$222:E$276)</f>
        <v>40</v>
      </c>
      <c r="AB24" s="2" t="n">
        <f aca="false">_xlfn.RANK.AVG(J244,J$222:J$276)</f>
        <v>48</v>
      </c>
      <c r="AC24" s="2" t="n">
        <f aca="false">ABS(E244-J244)</f>
        <v>0.459259731255394</v>
      </c>
      <c r="AD24" s="2" t="n">
        <f aca="false">AC24^2</f>
        <v>0.210919500752776</v>
      </c>
    </row>
    <row r="25" customFormat="false" ht="16" hidden="false" customHeight="false" outlineLevel="0" collapsed="false">
      <c r="A25" s="4" t="s">
        <v>55</v>
      </c>
      <c r="B25" s="0" t="n">
        <v>-3.6199558</v>
      </c>
      <c r="C25" s="0" t="n">
        <v>0.9686537</v>
      </c>
      <c r="D25" s="0" t="n">
        <v>0.003193358</v>
      </c>
      <c r="E25" s="4" t="n">
        <f aca="false">(B25+C25*D25*1000) * $AG$2 + $AG$1</f>
        <v>-0.669309050878367</v>
      </c>
      <c r="F25" s="4" t="n">
        <f aca="false">B25*$AG$2+$AG$1</f>
        <v>-4.61002326168176</v>
      </c>
      <c r="G25" s="4" t="n">
        <f aca="false">C25*$AG$2</f>
        <v>1.23403458390929</v>
      </c>
      <c r="H25" s="1" t="n">
        <v>1.148143372</v>
      </c>
      <c r="I25" s="1" t="n">
        <v>-4.456636869</v>
      </c>
      <c r="J25" s="5" t="n">
        <v>-0.8141855</v>
      </c>
      <c r="K25" s="2" t="n">
        <f aca="false">_xlfn.RANK.AVG(E25,E$2:E$56)</f>
        <v>30</v>
      </c>
      <c r="L25" s="2" t="n">
        <f aca="false">_xlfn.RANK.AVG(J25,J$2:J$56)</f>
        <v>29</v>
      </c>
      <c r="M25" s="2" t="n">
        <f aca="false">ABS(J25-E25)</f>
        <v>0.144876449121633</v>
      </c>
      <c r="N25" s="2" t="n">
        <f aca="false">M25^2</f>
        <v>0.0209891855100931</v>
      </c>
      <c r="O25" s="2" t="n">
        <f aca="false">_xlfn.RANK.AVG(E80,E$57:E$111)</f>
        <v>34</v>
      </c>
      <c r="P25" s="2" t="n">
        <f aca="false">_xlfn.RANK.AVG(J80,J$57:J$111)</f>
        <v>36</v>
      </c>
      <c r="Q25" s="2" t="n">
        <f aca="false">ABS(E80-J80)</f>
        <v>0.113918251086893</v>
      </c>
      <c r="R25" s="2" t="n">
        <f aca="false">Q25^2</f>
        <v>0.0129773679306964</v>
      </c>
      <c r="S25" s="2" t="n">
        <f aca="false">_xlfn.RANK.AVG(E135,E$112:E$166)</f>
        <v>39</v>
      </c>
      <c r="T25" s="2" t="n">
        <f aca="false">_xlfn.RANK.AVG(J135,J$112:J$166)</f>
        <v>42</v>
      </c>
      <c r="U25" s="2" t="n">
        <f aca="false">ABS(J135-E135)</f>
        <v>0.159822303429792</v>
      </c>
      <c r="V25" s="2" t="n">
        <f aca="false">U25^2</f>
        <v>0.0255431686736044</v>
      </c>
      <c r="W25" s="2" t="n">
        <f aca="false">_xlfn.RANK.AVG(E190,E$167:E$221)</f>
        <v>42</v>
      </c>
      <c r="X25" s="2" t="n">
        <f aca="false">_xlfn.RANK.AVG(J190,J$167:J$221)</f>
        <v>43</v>
      </c>
      <c r="Y25" s="2" t="n">
        <f aca="false">ABS(J190-E190)</f>
        <v>0.133535477303331</v>
      </c>
      <c r="Z25" s="2" t="n">
        <f aca="false">Y25^2</f>
        <v>0.0178317236986285</v>
      </c>
      <c r="AA25" s="2" t="n">
        <f aca="false">_xlfn.RANK.AVG(E245,E$222:E$276)</f>
        <v>49</v>
      </c>
      <c r="AB25" s="2" t="n">
        <f aca="false">_xlfn.RANK.AVG(J245,J$222:J$276)</f>
        <v>49</v>
      </c>
      <c r="AC25" s="2" t="n">
        <f aca="false">ABS(E245-J245)</f>
        <v>0.130823543254988</v>
      </c>
      <c r="AD25" s="2" t="n">
        <f aca="false">AC25^2</f>
        <v>0.0171147994697898</v>
      </c>
    </row>
    <row r="26" customFormat="false" ht="16" hidden="false" customHeight="false" outlineLevel="0" collapsed="false">
      <c r="A26" s="4" t="s">
        <v>56</v>
      </c>
      <c r="B26" s="0" t="n">
        <v>-7.942791</v>
      </c>
      <c r="C26" s="0" t="n">
        <v>3.0954494</v>
      </c>
      <c r="D26" s="0" t="n">
        <v>0.002687811</v>
      </c>
      <c r="E26" s="4" t="n">
        <f aca="false">(B26+C26*D26*1000) * $AG$2 + $AG$1</f>
        <v>0.482218224742267</v>
      </c>
      <c r="F26" s="4" t="n">
        <f aca="false">B26*$AG$2+$AG$1</f>
        <v>-10.1171803987891</v>
      </c>
      <c r="G26" s="4" t="n">
        <f aca="false">C26*$AG$2</f>
        <v>3.94350593234842</v>
      </c>
      <c r="H26" s="1" t="n">
        <v>3.838946303</v>
      </c>
      <c r="I26" s="1" t="n">
        <v>-10.36235166</v>
      </c>
      <c r="J26" s="5" t="n">
        <v>0.82549037</v>
      </c>
      <c r="K26" s="2" t="n">
        <f aca="false">_xlfn.RANK.AVG(E26,E$2:E$56)</f>
        <v>5</v>
      </c>
      <c r="L26" s="2" t="n">
        <f aca="false">_xlfn.RANK.AVG(J26,J$2:J$56)</f>
        <v>2</v>
      </c>
      <c r="M26" s="2" t="n">
        <f aca="false">ABS(J26-E26)</f>
        <v>0.343272145257733</v>
      </c>
      <c r="N26" s="2" t="n">
        <f aca="false">M26^2</f>
        <v>0.117835765709846</v>
      </c>
      <c r="O26" s="2" t="n">
        <f aca="false">_xlfn.RANK.AVG(E81,E$57:E$111)</f>
        <v>3</v>
      </c>
      <c r="P26" s="2" t="n">
        <f aca="false">_xlfn.RANK.AVG(J81,J$57:J$111)</f>
        <v>4</v>
      </c>
      <c r="Q26" s="2" t="n">
        <f aca="false">ABS(E81-J81)</f>
        <v>0.0167388837534075</v>
      </c>
      <c r="R26" s="2" t="n">
        <f aca="false">Q26^2</f>
        <v>0.000280190229310089</v>
      </c>
      <c r="S26" s="2" t="n">
        <f aca="false">_xlfn.RANK.AVG(E136,E$112:E$166)</f>
        <v>3</v>
      </c>
      <c r="T26" s="2" t="n">
        <f aca="false">_xlfn.RANK.AVG(J136,J$112:J$166)</f>
        <v>3</v>
      </c>
      <c r="U26" s="2" t="n">
        <f aca="false">ABS(J136-E136)</f>
        <v>0.145463244837158</v>
      </c>
      <c r="V26" s="2" t="n">
        <f aca="false">U26^2</f>
        <v>0.021159555598555</v>
      </c>
      <c r="W26" s="2" t="n">
        <f aca="false">_xlfn.RANK.AVG(E191,E$167:E$221)</f>
        <v>1</v>
      </c>
      <c r="X26" s="2" t="n">
        <f aca="false">_xlfn.RANK.AVG(J191,J$167:J$221)</f>
        <v>2</v>
      </c>
      <c r="Y26" s="2" t="n">
        <f aca="false">ABS(J191-E191)</f>
        <v>0.155697932733688</v>
      </c>
      <c r="Z26" s="2" t="n">
        <f aca="false">Y26^2</f>
        <v>0.024241846257544</v>
      </c>
      <c r="AA26" s="2" t="n">
        <f aca="false">_xlfn.RANK.AVG(E246,E$222:E$276)</f>
        <v>1</v>
      </c>
      <c r="AB26" s="2" t="n">
        <f aca="false">_xlfn.RANK.AVG(J246,J$222:J$276)</f>
        <v>2</v>
      </c>
      <c r="AC26" s="2" t="n">
        <f aca="false">ABS(E246-J246)</f>
        <v>0.00849526767230024</v>
      </c>
      <c r="AD26" s="2" t="n">
        <f aca="false">AC26^2</f>
        <v>7.21695728240296E-005</v>
      </c>
    </row>
    <row r="27" customFormat="false" ht="16" hidden="false" customHeight="false" outlineLevel="0" collapsed="false">
      <c r="A27" s="4" t="s">
        <v>57</v>
      </c>
      <c r="B27" s="0" t="n">
        <v>-3.2724786</v>
      </c>
      <c r="C27" s="0" t="n">
        <v>1.0671918</v>
      </c>
      <c r="D27" s="0" t="n">
        <v>0.002542071</v>
      </c>
      <c r="E27" s="4" t="n">
        <f aca="false">(B27+C27*D27*1000) * $AG$2 + $AG$1</f>
        <v>-0.711227103285744</v>
      </c>
      <c r="F27" s="4" t="n">
        <f aca="false">B27*$AG$2+$AG$1</f>
        <v>-4.1673481530026</v>
      </c>
      <c r="G27" s="4" t="n">
        <f aca="false">C27*$AG$2</f>
        <v>1.35956904811741</v>
      </c>
      <c r="H27" s="1" t="n">
        <v>1.200272959</v>
      </c>
      <c r="I27" s="1" t="n">
        <v>-4.195258357</v>
      </c>
      <c r="J27" s="5" t="n">
        <v>-1.1394343</v>
      </c>
      <c r="K27" s="2" t="n">
        <f aca="false">_xlfn.RANK.AVG(E27,E$2:E$56)</f>
        <v>31</v>
      </c>
      <c r="L27" s="2" t="n">
        <f aca="false">_xlfn.RANK.AVG(J27,J$2:J$56)</f>
        <v>45</v>
      </c>
      <c r="M27" s="2" t="n">
        <f aca="false">ABS(J27-E27)</f>
        <v>0.428207196714256</v>
      </c>
      <c r="N27" s="2" t="n">
        <f aca="false">M27^2</f>
        <v>0.183361403317882</v>
      </c>
      <c r="O27" s="2" t="n">
        <f aca="false">_xlfn.RANK.AVG(E82,E$57:E$111)</f>
        <v>35</v>
      </c>
      <c r="P27" s="2" t="n">
        <f aca="false">_xlfn.RANK.AVG(J82,J$57:J$111)</f>
        <v>45</v>
      </c>
      <c r="Q27" s="2" t="n">
        <f aca="false">ABS(E82-J82)</f>
        <v>0.438049312791333</v>
      </c>
      <c r="R27" s="2" t="n">
        <f aca="false">Q27^2</f>
        <v>0.191887200436959</v>
      </c>
      <c r="S27" s="2" t="n">
        <f aca="false">_xlfn.RANK.AVG(E137,E$112:E$166)</f>
        <v>38</v>
      </c>
      <c r="T27" s="2" t="n">
        <f aca="false">_xlfn.RANK.AVG(J137,J$112:J$166)</f>
        <v>46</v>
      </c>
      <c r="U27" s="2" t="n">
        <f aca="false">ABS(J137-E137)</f>
        <v>0.456129145445984</v>
      </c>
      <c r="V27" s="2" t="n">
        <f aca="false">U27^2</f>
        <v>0.208053797325283</v>
      </c>
      <c r="W27" s="2" t="n">
        <f aca="false">_xlfn.RANK.AVG(E192,E$167:E$221)</f>
        <v>38</v>
      </c>
      <c r="X27" s="2" t="n">
        <f aca="false">_xlfn.RANK.AVG(J192,J$167:J$221)</f>
        <v>48</v>
      </c>
      <c r="Y27" s="2" t="n">
        <f aca="false">ABS(J192-E192)</f>
        <v>0.469608123260177</v>
      </c>
      <c r="Z27" s="2" t="n">
        <f aca="false">Y27^2</f>
        <v>0.220531789431946</v>
      </c>
      <c r="AA27" s="2" t="n">
        <f aca="false">_xlfn.RANK.AVG(E247,E$222:E$276)</f>
        <v>35</v>
      </c>
      <c r="AB27" s="2" t="n">
        <f aca="false">_xlfn.RANK.AVG(J247,J$222:J$276)</f>
        <v>42</v>
      </c>
      <c r="AC27" s="2" t="n">
        <f aca="false">ABS(E247-J247)</f>
        <v>0.543858857003183</v>
      </c>
      <c r="AD27" s="2" t="n">
        <f aca="false">AC27^2</f>
        <v>0.295782456340808</v>
      </c>
    </row>
    <row r="28" customFormat="false" ht="16" hidden="false" customHeight="false" outlineLevel="0" collapsed="false">
      <c r="A28" s="4" t="s">
        <v>58</v>
      </c>
      <c r="B28" s="0" t="n">
        <v>-2.789851</v>
      </c>
      <c r="C28" s="0" t="n">
        <v>0.5183552</v>
      </c>
      <c r="D28" s="0" t="n">
        <v>0.003376553</v>
      </c>
      <c r="E28" s="4" t="n">
        <f aca="false">(B28+C28*D28*1000) * $AG$2 + $AG$1</f>
        <v>-1.32272692633515</v>
      </c>
      <c r="F28" s="4" t="n">
        <f aca="false">B28*$AG$2+$AG$1</f>
        <v>-3.55249565251751</v>
      </c>
      <c r="G28" s="4" t="n">
        <f aca="false">C28*$AG$2</f>
        <v>0.660368347892766</v>
      </c>
      <c r="H28" s="1" t="n">
        <v>0.855196473</v>
      </c>
      <c r="I28" s="1" t="n">
        <v>-4.053719144</v>
      </c>
      <c r="J28" s="5" t="n">
        <v>-1.1612327</v>
      </c>
      <c r="K28" s="2" t="n">
        <f aca="false">_xlfn.RANK.AVG(E28,E$2:E$56)</f>
        <v>49</v>
      </c>
      <c r="L28" s="2" t="n">
        <f aca="false">_xlfn.RANK.AVG(J28,J$2:J$56)</f>
        <v>46</v>
      </c>
      <c r="M28" s="2" t="n">
        <f aca="false">ABS(J28-E28)</f>
        <v>0.161494226335148</v>
      </c>
      <c r="N28" s="2" t="n">
        <f aca="false">M28^2</f>
        <v>0.0260803851395881</v>
      </c>
      <c r="O28" s="2" t="n">
        <f aca="false">_xlfn.RANK.AVG(E83,E$57:E$111)</f>
        <v>50</v>
      </c>
      <c r="P28" s="2" t="n">
        <f aca="false">_xlfn.RANK.AVG(J83,J$57:J$111)</f>
        <v>46</v>
      </c>
      <c r="Q28" s="2" t="n">
        <f aca="false">ABS(E83-J83)</f>
        <v>0.183104734020139</v>
      </c>
      <c r="R28" s="2" t="n">
        <f aca="false">Q28^2</f>
        <v>0.0335273436205857</v>
      </c>
      <c r="S28" s="2" t="n">
        <f aca="false">_xlfn.RANK.AVG(E138,E$112:E$166)</f>
        <v>48</v>
      </c>
      <c r="T28" s="2" t="n">
        <f aca="false">_xlfn.RANK.AVG(J138,J$112:J$166)</f>
        <v>40</v>
      </c>
      <c r="U28" s="2" t="n">
        <f aca="false">ABS(J138-E138)</f>
        <v>0.260693623102818</v>
      </c>
      <c r="V28" s="2" t="n">
        <f aca="false">U28^2</f>
        <v>0.0679611651264739</v>
      </c>
      <c r="W28" s="2" t="n">
        <f aca="false">_xlfn.RANK.AVG(E193,E$167:E$221)</f>
        <v>46</v>
      </c>
      <c r="X28" s="2" t="n">
        <f aca="false">_xlfn.RANK.AVG(J193,J$167:J$221)</f>
        <v>34</v>
      </c>
      <c r="Y28" s="2" t="n">
        <f aca="false">ABS(J193-E193)</f>
        <v>0.357090050778908</v>
      </c>
      <c r="Z28" s="2" t="n">
        <f aca="false">Y28^2</f>
        <v>0.127513304365283</v>
      </c>
      <c r="AA28" s="2" t="n">
        <f aca="false">_xlfn.RANK.AVG(E248,E$222:E$276)</f>
        <v>44</v>
      </c>
      <c r="AB28" s="2" t="n">
        <f aca="false">_xlfn.RANK.AVG(J248,J$222:J$276)</f>
        <v>28</v>
      </c>
      <c r="AC28" s="2" t="n">
        <f aca="false">ABS(E248-J248)</f>
        <v>0.537018196712896</v>
      </c>
      <c r="AD28" s="2" t="n">
        <f aca="false">AC28^2</f>
        <v>0.28838854360077</v>
      </c>
    </row>
    <row r="29" customFormat="false" ht="16" hidden="false" customHeight="false" outlineLevel="0" collapsed="false">
      <c r="A29" s="4" t="s">
        <v>59</v>
      </c>
      <c r="B29" s="0" t="n">
        <v>-2.906548</v>
      </c>
      <c r="C29" s="0" t="n">
        <v>1.0149754</v>
      </c>
      <c r="D29" s="0" t="n">
        <v>0.002543558</v>
      </c>
      <c r="E29" s="4" t="n">
        <f aca="false">(B29+C29*D29*1000) * $AG$2 + $AG$1</f>
        <v>-0.412223987850022</v>
      </c>
      <c r="F29" s="4" t="n">
        <f aca="false">B29*$AG$2+$AG$1</f>
        <v>-3.70116398861994</v>
      </c>
      <c r="G29" s="4" t="n">
        <f aca="false">C29*$AG$2</f>
        <v>1.29304698409469</v>
      </c>
      <c r="H29" s="1" t="n">
        <v>1.253766402</v>
      </c>
      <c r="I29" s="1" t="n">
        <v>-3.978125394</v>
      </c>
      <c r="J29" s="5" t="n">
        <v>-0.7708925</v>
      </c>
      <c r="K29" s="2" t="n">
        <f aca="false">_xlfn.RANK.AVG(E29,E$2:E$56)</f>
        <v>20</v>
      </c>
      <c r="L29" s="2" t="n">
        <f aca="false">_xlfn.RANK.AVG(J29,J$2:J$56)</f>
        <v>26</v>
      </c>
      <c r="M29" s="2" t="n">
        <f aca="false">ABS(J29-E29)</f>
        <v>0.358668512149978</v>
      </c>
      <c r="N29" s="2" t="n">
        <f aca="false">M29^2</f>
        <v>0.128643101607879</v>
      </c>
      <c r="O29" s="2" t="n">
        <f aca="false">_xlfn.RANK.AVG(E84,E$57:E$111)</f>
        <v>17</v>
      </c>
      <c r="P29" s="2" t="n">
        <f aca="false">_xlfn.RANK.AVG(J84,J$57:J$111)</f>
        <v>29</v>
      </c>
      <c r="Q29" s="2" t="n">
        <f aca="false">ABS(E84-J84)</f>
        <v>0.433992887523265</v>
      </c>
      <c r="R29" s="2" t="n">
        <f aca="false">Q29^2</f>
        <v>0.188349826420782</v>
      </c>
      <c r="S29" s="2" t="n">
        <f aca="false">_xlfn.RANK.AVG(E139,E$112:E$166)</f>
        <v>16</v>
      </c>
      <c r="T29" s="2" t="n">
        <f aca="false">_xlfn.RANK.AVG(J139,J$112:J$166)</f>
        <v>23</v>
      </c>
      <c r="U29" s="2" t="n">
        <f aca="false">ABS(J139-E139)</f>
        <v>0.444330642414707</v>
      </c>
      <c r="V29" s="2" t="n">
        <f aca="false">U29^2</f>
        <v>0.197429719788666</v>
      </c>
      <c r="W29" s="2" t="n">
        <f aca="false">_xlfn.RANK.AVG(E194,E$167:E$221)</f>
        <v>17</v>
      </c>
      <c r="X29" s="2" t="n">
        <f aca="false">_xlfn.RANK.AVG(J194,J$167:J$221)</f>
        <v>23</v>
      </c>
      <c r="Y29" s="2" t="n">
        <f aca="false">ABS(J194-E194)</f>
        <v>0.328283344560682</v>
      </c>
      <c r="Z29" s="2" t="n">
        <f aca="false">Y29^2</f>
        <v>0.107769954315947</v>
      </c>
      <c r="AA29" s="2" t="n">
        <f aca="false">_xlfn.RANK.AVG(E249,E$222:E$276)</f>
        <v>20</v>
      </c>
      <c r="AB29" s="2" t="n">
        <f aca="false">_xlfn.RANK.AVG(J249,J$222:J$276)</f>
        <v>29</v>
      </c>
      <c r="AC29" s="2" t="n">
        <f aca="false">ABS(E249-J249)</f>
        <v>0.3864346963299</v>
      </c>
      <c r="AD29" s="2" t="n">
        <f aca="false">AC29^2</f>
        <v>0.149331774527582</v>
      </c>
    </row>
    <row r="30" customFormat="false" ht="16" hidden="false" customHeight="false" outlineLevel="0" collapsed="false">
      <c r="A30" s="4" t="s">
        <v>60</v>
      </c>
      <c r="B30" s="0" t="n">
        <v>-3.347189</v>
      </c>
      <c r="C30" s="0" t="n">
        <v>1.1766124</v>
      </c>
      <c r="D30" s="0" t="n">
        <v>0.002418672</v>
      </c>
      <c r="E30" s="4" t="n">
        <f aca="false">(B30+C30*D30*1000) * $AG$2 + $AG$1</f>
        <v>-0.637016203798735</v>
      </c>
      <c r="F30" s="4" t="n">
        <f aca="false">B30*$AG$2+$AG$1</f>
        <v>-4.26252687102918</v>
      </c>
      <c r="G30" s="4" t="n">
        <f aca="false">C30*$AG$2</f>
        <v>1.49896747770282</v>
      </c>
      <c r="H30" s="1" t="n">
        <v>1.434228523</v>
      </c>
      <c r="I30" s="1" t="n">
        <v>-4.154842446</v>
      </c>
      <c r="J30" s="5" t="n">
        <v>-0.6766835</v>
      </c>
      <c r="K30" s="2" t="n">
        <f aca="false">_xlfn.RANK.AVG(E30,E$2:E$56)</f>
        <v>27</v>
      </c>
      <c r="L30" s="2" t="n">
        <f aca="false">_xlfn.RANK.AVG(J30,J$2:J$56)</f>
        <v>25</v>
      </c>
      <c r="M30" s="2" t="n">
        <f aca="false">ABS(J30-E30)</f>
        <v>0.0396672962012651</v>
      </c>
      <c r="N30" s="2" t="n">
        <f aca="false">M30^2</f>
        <v>0.0015734943879189</v>
      </c>
      <c r="O30" s="2" t="n">
        <f aca="false">_xlfn.RANK.AVG(E85,E$57:E$111)</f>
        <v>29</v>
      </c>
      <c r="P30" s="2" t="n">
        <f aca="false">_xlfn.RANK.AVG(J85,J$57:J$111)</f>
        <v>31</v>
      </c>
      <c r="Q30" s="2" t="n">
        <f aca="false">ABS(E85-J85)</f>
        <v>0.0846193486216594</v>
      </c>
      <c r="R30" s="2" t="n">
        <f aca="false">Q30^2</f>
        <v>0.00716043416115394</v>
      </c>
      <c r="S30" s="2" t="n">
        <f aca="false">_xlfn.RANK.AVG(E140,E$112:E$166)</f>
        <v>27</v>
      </c>
      <c r="T30" s="2" t="n">
        <f aca="false">_xlfn.RANK.AVG(J140,J$112:J$166)</f>
        <v>26</v>
      </c>
      <c r="U30" s="2" t="n">
        <f aca="false">ABS(J140-E140)</f>
        <v>0.109869247914081</v>
      </c>
      <c r="V30" s="2" t="n">
        <f aca="false">U30^2</f>
        <v>0.0120712516372057</v>
      </c>
      <c r="W30" s="2" t="n">
        <f aca="false">_xlfn.RANK.AVG(E195,E$167:E$221)</f>
        <v>25</v>
      </c>
      <c r="X30" s="2" t="n">
        <f aca="false">_xlfn.RANK.AVG(J195,J$167:J$221)</f>
        <v>26</v>
      </c>
      <c r="Y30" s="2" t="n">
        <f aca="false">ABS(J195-E195)</f>
        <v>0.119066807797463</v>
      </c>
      <c r="Z30" s="2" t="n">
        <f aca="false">Y30^2</f>
        <v>0.014176904719078</v>
      </c>
      <c r="AA30" s="2" t="n">
        <f aca="false">_xlfn.RANK.AVG(E250,E$222:E$276)</f>
        <v>27</v>
      </c>
      <c r="AB30" s="2" t="n">
        <f aca="false">_xlfn.RANK.AVG(J250,J$222:J$276)</f>
        <v>31</v>
      </c>
      <c r="AC30" s="2" t="n">
        <f aca="false">ABS(E250-J250)</f>
        <v>0.119119594692603</v>
      </c>
      <c r="AD30" s="2" t="n">
        <f aca="false">AC30^2</f>
        <v>0.01418947783973</v>
      </c>
    </row>
    <row r="31" customFormat="false" ht="16" hidden="false" customHeight="false" outlineLevel="0" collapsed="false">
      <c r="A31" s="4" t="s">
        <v>61</v>
      </c>
      <c r="B31" s="0" t="n">
        <v>-2.9754944</v>
      </c>
      <c r="C31" s="0" t="n">
        <v>0.47989583</v>
      </c>
      <c r="D31" s="0" t="n">
        <v>0.003285691</v>
      </c>
      <c r="E31" s="4" t="n">
        <f aca="false">(B31+C31*D31*1000) * $AG$2 + $AG$1</f>
        <v>-1.78021905142161</v>
      </c>
      <c r="F31" s="4" t="n">
        <f aca="false">B31*$AG$2+$AG$1</f>
        <v>-3.78899955053029</v>
      </c>
      <c r="G31" s="4" t="n">
        <f aca="false">C31*$AG$2</f>
        <v>0.611372310758583</v>
      </c>
      <c r="H31" s="1" t="n">
        <v>0.909642571</v>
      </c>
      <c r="I31" s="1" t="n">
        <v>-3.108134753</v>
      </c>
      <c r="J31" s="5" t="n">
        <v>-0.1187835</v>
      </c>
      <c r="K31" s="2" t="n">
        <f aca="false">_xlfn.RANK.AVG(E31,E$2:E$56)</f>
        <v>53</v>
      </c>
      <c r="L31" s="2" t="n">
        <f aca="false">_xlfn.RANK.AVG(J31,J$2:J$56)</f>
        <v>12</v>
      </c>
      <c r="M31" s="2" t="n">
        <f aca="false">ABS(J31-E31)</f>
        <v>1.66143555142161</v>
      </c>
      <c r="N31" s="2" t="n">
        <f aca="false">M31^2</f>
        <v>2.76036809152764</v>
      </c>
      <c r="O31" s="2" t="n">
        <f aca="false">_xlfn.RANK.AVG(E86,E$57:E$111)</f>
        <v>54</v>
      </c>
      <c r="P31" s="2" t="n">
        <f aca="false">_xlfn.RANK.AVG(J86,J$57:J$111)</f>
        <v>16</v>
      </c>
      <c r="Q31" s="2" t="n">
        <f aca="false">ABS(E86-J86)</f>
        <v>1.69391074739474</v>
      </c>
      <c r="R31" s="2" t="n">
        <f aca="false">Q31^2</f>
        <v>2.8693336201394</v>
      </c>
      <c r="S31" s="2" t="n">
        <f aca="false">_xlfn.RANK.AVG(E141,E$112:E$166)</f>
        <v>54</v>
      </c>
      <c r="T31" s="2" t="n">
        <f aca="false">_xlfn.RANK.AVG(J141,J$112:J$166)</f>
        <v>21</v>
      </c>
      <c r="U31" s="2" t="n">
        <f aca="false">ABS(J141-E141)</f>
        <v>1.73218387517063</v>
      </c>
      <c r="V31" s="2" t="n">
        <f aca="false">U31^2</f>
        <v>3.00046097740114</v>
      </c>
      <c r="W31" s="2" t="n">
        <f aca="false">_xlfn.RANK.AVG(E196,E$167:E$221)</f>
        <v>54</v>
      </c>
      <c r="X31" s="2" t="n">
        <f aca="false">_xlfn.RANK.AVG(J196,J$167:J$221)</f>
        <v>25</v>
      </c>
      <c r="Y31" s="2" t="n">
        <f aca="false">ABS(J196-E196)</f>
        <v>1.75301610558028</v>
      </c>
      <c r="Z31" s="2" t="n">
        <f aca="false">Y31^2</f>
        <v>3.07306546642387</v>
      </c>
      <c r="AA31" s="2" t="n">
        <f aca="false">_xlfn.RANK.AVG(E251,E$222:E$276)</f>
        <v>54</v>
      </c>
      <c r="AB31" s="2" t="n">
        <f aca="false">_xlfn.RANK.AVG(J251,J$222:J$276)</f>
        <v>33</v>
      </c>
      <c r="AC31" s="2" t="n">
        <f aca="false">ABS(E251-J251)</f>
        <v>1.77448512042919</v>
      </c>
      <c r="AD31" s="2" t="n">
        <f aca="false">AC31^2</f>
        <v>3.14879744262459</v>
      </c>
    </row>
    <row r="32" customFormat="false" ht="16" hidden="false" customHeight="false" outlineLevel="0" collapsed="false">
      <c r="A32" s="4" t="s">
        <v>62</v>
      </c>
      <c r="B32" s="0" t="n">
        <v>-3.4505744</v>
      </c>
      <c r="C32" s="0" t="n">
        <v>0.9897598</v>
      </c>
      <c r="D32" s="0" t="n">
        <v>0.002714072</v>
      </c>
      <c r="E32" s="4" t="n">
        <f aca="false">(B32+C32*D32*1000) * $AG$2 + $AG$1</f>
        <v>-0.972000573453566</v>
      </c>
      <c r="F32" s="4" t="n">
        <f aca="false">B32*$AG$2+$AG$1</f>
        <v>-4.39423664416203</v>
      </c>
      <c r="G32" s="4" t="n">
        <f aca="false">C32*$AG$2</f>
        <v>1.26092309662694</v>
      </c>
      <c r="H32" s="1" t="n">
        <v>1.006294938</v>
      </c>
      <c r="I32" s="1" t="n">
        <v>-3.986405306</v>
      </c>
      <c r="J32" s="5" t="n">
        <v>-1.255617</v>
      </c>
      <c r="K32" s="2" t="n">
        <f aca="false">_xlfn.RANK.AVG(E32,E$2:E$56)</f>
        <v>42</v>
      </c>
      <c r="L32" s="2" t="n">
        <f aca="false">_xlfn.RANK.AVG(J32,J$2:J$56)</f>
        <v>47</v>
      </c>
      <c r="M32" s="2" t="n">
        <f aca="false">ABS(J32-E32)</f>
        <v>0.283616426546434</v>
      </c>
      <c r="N32" s="2" t="n">
        <f aca="false">M32^2</f>
        <v>0.0804382774069686</v>
      </c>
      <c r="O32" s="2" t="n">
        <f aca="false">_xlfn.RANK.AVG(E87,E$57:E$111)</f>
        <v>44</v>
      </c>
      <c r="P32" s="2" t="n">
        <f aca="false">_xlfn.RANK.AVG(J87,J$57:J$111)</f>
        <v>49</v>
      </c>
      <c r="Q32" s="2" t="n">
        <f aca="false">ABS(E87-J87)</f>
        <v>0.302423052072077</v>
      </c>
      <c r="R32" s="2" t="n">
        <f aca="false">Q32^2</f>
        <v>0.09145970242459</v>
      </c>
      <c r="S32" s="2" t="n">
        <f aca="false">_xlfn.RANK.AVG(E142,E$112:E$166)</f>
        <v>47</v>
      </c>
      <c r="T32" s="2" t="n">
        <f aca="false">_xlfn.RANK.AVG(J142,J$112:J$166)</f>
        <v>52</v>
      </c>
      <c r="U32" s="2" t="n">
        <f aca="false">ABS(J142-E142)</f>
        <v>0.323333043219792</v>
      </c>
      <c r="V32" s="2" t="n">
        <f aca="false">U32^2</f>
        <v>0.104544256837772</v>
      </c>
      <c r="W32" s="2" t="n">
        <f aca="false">_xlfn.RANK.AVG(E197,E$167:E$221)</f>
        <v>39</v>
      </c>
      <c r="X32" s="2" t="n">
        <f aca="false">_xlfn.RANK.AVG(J197,J$167:J$221)</f>
        <v>46</v>
      </c>
      <c r="Y32" s="2" t="n">
        <f aca="false">ABS(J197-E197)</f>
        <v>0.389472211106673</v>
      </c>
      <c r="Z32" s="2" t="n">
        <f aca="false">Y32^2</f>
        <v>0.151688603224321</v>
      </c>
      <c r="AA32" s="2" t="n">
        <f aca="false">_xlfn.RANK.AVG(E252,E$222:E$276)</f>
        <v>42</v>
      </c>
      <c r="AB32" s="2" t="n">
        <f aca="false">_xlfn.RANK.AVG(J252,J$222:J$276)</f>
        <v>50</v>
      </c>
      <c r="AC32" s="2" t="n">
        <f aca="false">ABS(E252-J252)</f>
        <v>0.454265355424682</v>
      </c>
      <c r="AD32" s="2" t="n">
        <f aca="false">AC32^2</f>
        <v>0.206357013139112</v>
      </c>
    </row>
    <row r="33" customFormat="false" ht="16" hidden="false" customHeight="false" outlineLevel="0" collapsed="false">
      <c r="A33" s="4" t="s">
        <v>63</v>
      </c>
      <c r="B33" s="0" t="n">
        <v>-2.8211005</v>
      </c>
      <c r="C33" s="0" t="n">
        <v>0.6267534</v>
      </c>
      <c r="D33" s="0" t="n">
        <v>0.003029477</v>
      </c>
      <c r="E33" s="4" t="n">
        <f aca="false">(B33+C33*D33*1000) * $AG$2 + $AG$1</f>
        <v>-1.17337739358279</v>
      </c>
      <c r="F33" s="4" t="n">
        <f aca="false">B33*$AG$2+$AG$1</f>
        <v>-3.5923065402784</v>
      </c>
      <c r="G33" s="4" t="n">
        <f aca="false">C33*$AG$2</f>
        <v>0.798464271785397</v>
      </c>
      <c r="H33" s="1" t="n">
        <v>0.903901996</v>
      </c>
      <c r="I33" s="1" t="n">
        <v>-3.647196137</v>
      </c>
      <c r="J33" s="5" t="n">
        <v>-0.9147919</v>
      </c>
      <c r="K33" s="2" t="n">
        <f aca="false">_xlfn.RANK.AVG(E33,E$2:E$56)</f>
        <v>46</v>
      </c>
      <c r="L33" s="2" t="n">
        <f aca="false">_xlfn.RANK.AVG(J33,J$2:J$56)</f>
        <v>34</v>
      </c>
      <c r="M33" s="2" t="n">
        <f aca="false">ABS(J33-E33)</f>
        <v>0.258585493582794</v>
      </c>
      <c r="N33" s="2" t="n">
        <f aca="false">M33^2</f>
        <v>0.0668664574914572</v>
      </c>
      <c r="O33" s="2" t="n">
        <f aca="false">_xlfn.RANK.AVG(E88,E$57:E$111)</f>
        <v>48</v>
      </c>
      <c r="P33" s="2" t="n">
        <f aca="false">_xlfn.RANK.AVG(J88,J$57:J$111)</f>
        <v>41</v>
      </c>
      <c r="Q33" s="2" t="n">
        <f aca="false">ABS(E88-J88)</f>
        <v>0.264021115397057</v>
      </c>
      <c r="R33" s="2" t="n">
        <f aca="false">Q33^2</f>
        <v>0.069707149375506</v>
      </c>
      <c r="S33" s="2" t="n">
        <f aca="false">_xlfn.RANK.AVG(E143,E$112:E$166)</f>
        <v>49</v>
      </c>
      <c r="T33" s="2" t="n">
        <f aca="false">_xlfn.RANK.AVG(J143,J$112:J$166)</f>
        <v>41</v>
      </c>
      <c r="U33" s="2" t="n">
        <f aca="false">ABS(J143-E143)</f>
        <v>0.303996644015771</v>
      </c>
      <c r="V33" s="2" t="n">
        <f aca="false">U33^2</f>
        <v>0.0924139595728513</v>
      </c>
      <c r="W33" s="2" t="n">
        <f aca="false">_xlfn.RANK.AVG(E198,E$167:E$221)</f>
        <v>50</v>
      </c>
      <c r="X33" s="2" t="n">
        <f aca="false">_xlfn.RANK.AVG(J198,J$167:J$221)</f>
        <v>41</v>
      </c>
      <c r="Y33" s="2" t="n">
        <f aca="false">ABS(J198-E198)</f>
        <v>0.298414392392154</v>
      </c>
      <c r="Z33" s="2" t="n">
        <f aca="false">Y33^2</f>
        <v>0.0890511495867784</v>
      </c>
      <c r="AA33" s="2" t="n">
        <f aca="false">_xlfn.RANK.AVG(E253,E$222:E$276)</f>
        <v>33</v>
      </c>
      <c r="AB33" s="2" t="n">
        <f aca="false">_xlfn.RANK.AVG(J253,J$222:J$276)</f>
        <v>25</v>
      </c>
      <c r="AC33" s="2" t="n">
        <f aca="false">ABS(E253-J253)</f>
        <v>0.465271801009431</v>
      </c>
      <c r="AD33" s="2" t="n">
        <f aca="false">AC33^2</f>
        <v>0.21647784881456</v>
      </c>
    </row>
    <row r="34" customFormat="false" ht="16" hidden="false" customHeight="false" outlineLevel="0" collapsed="false">
      <c r="A34" s="4" t="s">
        <v>64</v>
      </c>
      <c r="B34" s="0" t="n">
        <v>-4.037389</v>
      </c>
      <c r="C34" s="0" t="n">
        <v>1.1008276</v>
      </c>
      <c r="D34" s="0" t="n">
        <v>0.003193358</v>
      </c>
      <c r="E34" s="4" t="n">
        <f aca="false">(B34+C34*D34*1000) * $AG$2 + $AG$1</f>
        <v>-0.663390980513918</v>
      </c>
      <c r="F34" s="4" t="n">
        <f aca="false">B34*$AG$2+$AG$1</f>
        <v>-5.14182013116352</v>
      </c>
      <c r="G34" s="4" t="n">
        <f aca="false">C34*$AG$2</f>
        <v>1.40242000760629</v>
      </c>
      <c r="H34" s="1" t="n">
        <v>0.959940599</v>
      </c>
      <c r="I34" s="1" t="n">
        <v>-4.101369804</v>
      </c>
      <c r="J34" s="5" t="n">
        <v>-1.0384584</v>
      </c>
      <c r="K34" s="2" t="n">
        <f aca="false">_xlfn.RANK.AVG(E34,E$2:E$56)</f>
        <v>29</v>
      </c>
      <c r="L34" s="2" t="n">
        <f aca="false">_xlfn.RANK.AVG(J34,J$2:J$56)</f>
        <v>42</v>
      </c>
      <c r="M34" s="2" t="n">
        <f aca="false">ABS(J34-E34)</f>
        <v>0.375067419486082</v>
      </c>
      <c r="N34" s="2" t="n">
        <f aca="false">M34^2</f>
        <v>0.140675569159949</v>
      </c>
      <c r="O34" s="2" t="n">
        <f aca="false">_xlfn.RANK.AVG(E89,E$57:E$111)</f>
        <v>32</v>
      </c>
      <c r="P34" s="2" t="n">
        <f aca="false">_xlfn.RANK.AVG(J89,J$57:J$111)</f>
        <v>42</v>
      </c>
      <c r="Q34" s="2" t="n">
        <f aca="false">ABS(E89-J89)</f>
        <v>0.418284240667321</v>
      </c>
      <c r="R34" s="2" t="n">
        <f aca="false">Q34^2</f>
        <v>0.174961705990638</v>
      </c>
      <c r="S34" s="2" t="n">
        <f aca="false">_xlfn.RANK.AVG(E144,E$112:E$166)</f>
        <v>30</v>
      </c>
      <c r="T34" s="2" t="n">
        <f aca="false">_xlfn.RANK.AVG(J144,J$112:J$166)</f>
        <v>44</v>
      </c>
      <c r="U34" s="2" t="n">
        <f aca="false">ABS(J144-E144)</f>
        <v>0.501668465653351</v>
      </c>
      <c r="V34" s="2" t="n">
        <f aca="false">U34^2</f>
        <v>0.251671249430988</v>
      </c>
      <c r="W34" s="2" t="n">
        <f aca="false">_xlfn.RANK.AVG(E199,E$167:E$221)</f>
        <v>35</v>
      </c>
      <c r="X34" s="2" t="n">
        <f aca="false">_xlfn.RANK.AVG(J199,J$167:J$221)</f>
        <v>45</v>
      </c>
      <c r="Y34" s="2" t="n">
        <f aca="false">ABS(J199-E199)</f>
        <v>0.522413602439586</v>
      </c>
      <c r="Z34" s="2" t="n">
        <f aca="false">Y34^2</f>
        <v>0.272915972013906</v>
      </c>
      <c r="AA34" s="2" t="n">
        <f aca="false">_xlfn.RANK.AVG(E254,E$222:E$276)</f>
        <v>38</v>
      </c>
      <c r="AB34" s="2" t="n">
        <f aca="false">_xlfn.RANK.AVG(J254,J$222:J$276)</f>
        <v>52</v>
      </c>
      <c r="AC34" s="2" t="n">
        <f aca="false">ABS(E254-J254)</f>
        <v>0.581183241662866</v>
      </c>
      <c r="AD34" s="2" t="n">
        <f aca="false">AC34^2</f>
        <v>0.337773960389757</v>
      </c>
    </row>
    <row r="35" customFormat="false" ht="16" hidden="false" customHeight="false" outlineLevel="0" collapsed="false">
      <c r="A35" s="4" t="s">
        <v>65</v>
      </c>
      <c r="B35" s="0" t="n">
        <v>-3.973241</v>
      </c>
      <c r="C35" s="0" t="n">
        <v>1.0960002</v>
      </c>
      <c r="D35" s="0" t="n">
        <v>0.002422187</v>
      </c>
      <c r="E35" s="4" t="n">
        <f aca="false">(B35+C35*D35*1000) * $AG$2 + $AG$1</f>
        <v>-1.67807041590473</v>
      </c>
      <c r="F35" s="4" t="n">
        <f aca="false">B35*$AG$2+$AG$1</f>
        <v>-5.06009758110397</v>
      </c>
      <c r="G35" s="4" t="n">
        <f aca="false">C35*$AG$2</f>
        <v>1.39627005066051</v>
      </c>
      <c r="H35" s="1" t="n">
        <v>1.43008209</v>
      </c>
      <c r="I35" s="1" t="n">
        <v>-4.881891052</v>
      </c>
      <c r="J35" s="5" t="n">
        <v>-1.4101773</v>
      </c>
      <c r="K35" s="2" t="n">
        <f aca="false">_xlfn.RANK.AVG(E35,E$2:E$56)</f>
        <v>52</v>
      </c>
      <c r="L35" s="2" t="n">
        <f aca="false">_xlfn.RANK.AVG(J35,J$2:J$56)</f>
        <v>50</v>
      </c>
      <c r="M35" s="2" t="n">
        <f aca="false">ABS(J35-E35)</f>
        <v>0.267893115904731</v>
      </c>
      <c r="N35" s="2" t="n">
        <f aca="false">M35^2</f>
        <v>0.0717667215491458</v>
      </c>
      <c r="O35" s="2" t="n">
        <f aca="false">_xlfn.RANK.AVG(E90,E$57:E$111)</f>
        <v>53</v>
      </c>
      <c r="P35" s="2" t="n">
        <f aca="false">_xlfn.RANK.AVG(J90,J$57:J$111)</f>
        <v>52</v>
      </c>
      <c r="Q35" s="2" t="n">
        <f aca="false">ABS(E90-J90)</f>
        <v>0.262148106008189</v>
      </c>
      <c r="R35" s="2" t="n">
        <f aca="false">Q35^2</f>
        <v>0.0687216294836804</v>
      </c>
      <c r="S35" s="2" t="n">
        <f aca="false">_xlfn.RANK.AVG(E145,E$112:E$166)</f>
        <v>52</v>
      </c>
      <c r="T35" s="2" t="n">
        <f aca="false">_xlfn.RANK.AVG(J145,J$112:J$166)</f>
        <v>51</v>
      </c>
      <c r="U35" s="2" t="n">
        <f aca="false">ABS(J145-E145)</f>
        <v>0.238809724130811</v>
      </c>
      <c r="V35" s="2" t="n">
        <f aca="false">U35^2</f>
        <v>0.0570300843394342</v>
      </c>
      <c r="W35" s="2" t="n">
        <f aca="false">_xlfn.RANK.AVG(E200,E$167:E$221)</f>
        <v>49</v>
      </c>
      <c r="X35" s="2" t="n">
        <f aca="false">_xlfn.RANK.AVG(J200,J$167:J$221)</f>
        <v>42</v>
      </c>
      <c r="Y35" s="2" t="n">
        <f aca="false">ABS(J200-E200)</f>
        <v>0.265554280231778</v>
      </c>
      <c r="Z35" s="2" t="n">
        <f aca="false">Y35^2</f>
        <v>0.0705190757494178</v>
      </c>
      <c r="AA35" s="2" t="n">
        <f aca="false">_xlfn.RANK.AVG(E255,E$222:E$276)</f>
        <v>51</v>
      </c>
      <c r="AB35" s="2" t="n">
        <f aca="false">_xlfn.RANK.AVG(J255,J$222:J$276)</f>
        <v>38</v>
      </c>
      <c r="AC35" s="2" t="n">
        <f aca="false">ABS(E255-J255)</f>
        <v>0.297027898019871</v>
      </c>
      <c r="AD35" s="2" t="n">
        <f aca="false">AC35^2</f>
        <v>0.0882255722021029</v>
      </c>
    </row>
    <row r="36" customFormat="false" ht="16" hidden="false" customHeight="false" outlineLevel="0" collapsed="false">
      <c r="A36" s="4" t="s">
        <v>66</v>
      </c>
      <c r="B36" s="0" t="n">
        <v>-3.6173527</v>
      </c>
      <c r="C36" s="0" t="n">
        <v>1.0206096</v>
      </c>
      <c r="D36" s="0" t="n">
        <v>0.003164657</v>
      </c>
      <c r="E36" s="4" t="n">
        <f aca="false">(B36+C36*D36*1000) * $AG$2 + $AG$1</f>
        <v>-0.491941544888551</v>
      </c>
      <c r="F36" s="4" t="n">
        <f aca="false">B36*$AG$2+$AG$1</f>
        <v>-4.6067069935197</v>
      </c>
      <c r="G36" s="4" t="n">
        <f aca="false">C36*$AG$2</f>
        <v>1.30022477906173</v>
      </c>
      <c r="H36" s="1" t="n">
        <v>1.648087771</v>
      </c>
      <c r="I36" s="1" t="n">
        <v>-5.466676365</v>
      </c>
      <c r="J36" s="5" t="n">
        <v>-0.2388919</v>
      </c>
      <c r="K36" s="2" t="n">
        <f aca="false">_xlfn.RANK.AVG(E36,E$2:E$56)</f>
        <v>22</v>
      </c>
      <c r="L36" s="2" t="n">
        <f aca="false">_xlfn.RANK.AVG(J36,J$2:J$56)</f>
        <v>16</v>
      </c>
      <c r="M36" s="2" t="n">
        <f aca="false">ABS(J36-E36)</f>
        <v>0.253049644888551</v>
      </c>
      <c r="N36" s="2" t="n">
        <f aca="false">M36^2</f>
        <v>0.0640341227782218</v>
      </c>
      <c r="O36" s="2" t="n">
        <f aca="false">_xlfn.RANK.AVG(E91,E$57:E$111)</f>
        <v>28</v>
      </c>
      <c r="P36" s="2" t="n">
        <f aca="false">_xlfn.RANK.AVG(J91,J$57:J$111)</f>
        <v>18</v>
      </c>
      <c r="Q36" s="2" t="n">
        <f aca="false">ABS(E91-J91)</f>
        <v>0.275624840284615</v>
      </c>
      <c r="R36" s="2" t="n">
        <f aca="false">Q36^2</f>
        <v>0.0759690525819196</v>
      </c>
      <c r="S36" s="2" t="n">
        <f aca="false">_xlfn.RANK.AVG(E146,E$112:E$166)</f>
        <v>35</v>
      </c>
      <c r="T36" s="2" t="n">
        <f aca="false">_xlfn.RANK.AVG(J146,J$112:J$166)</f>
        <v>24</v>
      </c>
      <c r="U36" s="2" t="n">
        <f aca="false">ABS(J146-E146)</f>
        <v>0.299236427177547</v>
      </c>
      <c r="V36" s="2" t="n">
        <f aca="false">U36^2</f>
        <v>0.0895424393499832</v>
      </c>
      <c r="W36" s="2" t="n">
        <f aca="false">_xlfn.RANK.AVG(E201,E$167:E$221)</f>
        <v>37</v>
      </c>
      <c r="X36" s="2" t="n">
        <f aca="false">_xlfn.RANK.AVG(J201,J$167:J$221)</f>
        <v>29</v>
      </c>
      <c r="Y36" s="2" t="n">
        <f aca="false">ABS(J201-E201)</f>
        <v>0.313651415503117</v>
      </c>
      <c r="Z36" s="2" t="n">
        <f aca="false">Y36^2</f>
        <v>0.0983772104471089</v>
      </c>
      <c r="AA36" s="2" t="n">
        <f aca="false">_xlfn.RANK.AVG(E256,E$222:E$276)</f>
        <v>23</v>
      </c>
      <c r="AB36" s="2" t="n">
        <f aca="false">_xlfn.RANK.AVG(J256,J$222:J$276)</f>
        <v>17</v>
      </c>
      <c r="AC36" s="2" t="n">
        <f aca="false">ABS(E256-J256)</f>
        <v>0.485754645201031</v>
      </c>
      <c r="AD36" s="2" t="n">
        <f aca="false">AC36^2</f>
        <v>0.23595757533438</v>
      </c>
    </row>
    <row r="37" customFormat="false" ht="16" hidden="false" customHeight="false" outlineLevel="0" collapsed="false">
      <c r="A37" s="4" t="s">
        <v>67</v>
      </c>
      <c r="B37" s="0" t="n">
        <v>-3.353267</v>
      </c>
      <c r="C37" s="0" t="n">
        <v>1.0469166</v>
      </c>
      <c r="D37" s="0" t="n">
        <v>0.002802926</v>
      </c>
      <c r="E37" s="4" t="n">
        <f aca="false">(B37+C37*D37*1000) * $AG$2 + $AG$1</f>
        <v>-0.53189811981653</v>
      </c>
      <c r="F37" s="4" t="n">
        <f aca="false">B37*$AG$2+$AG$1</f>
        <v>-4.27027005334604</v>
      </c>
      <c r="G37" s="4" t="n">
        <f aca="false">C37*$AG$2</f>
        <v>1.3337390760689</v>
      </c>
      <c r="H37" s="1" t="n">
        <v>1.071441971</v>
      </c>
      <c r="I37" s="1" t="n">
        <v>-4.069213352</v>
      </c>
      <c r="J37" s="5" t="n">
        <v>-1.0526834</v>
      </c>
      <c r="K37" s="2" t="n">
        <f aca="false">_xlfn.RANK.AVG(E37,E$2:E$56)</f>
        <v>23</v>
      </c>
      <c r="L37" s="2" t="n">
        <f aca="false">_xlfn.RANK.AVG(J37,J$2:J$56)</f>
        <v>43</v>
      </c>
      <c r="M37" s="2" t="n">
        <f aca="false">ABS(J37-E37)</f>
        <v>0.520785280183471</v>
      </c>
      <c r="N37" s="2" t="n">
        <f aca="false">M37^2</f>
        <v>0.271217308055776</v>
      </c>
      <c r="O37" s="2" t="n">
        <f aca="false">_xlfn.RANK.AVG(E92,E$57:E$111)</f>
        <v>15</v>
      </c>
      <c r="P37" s="2" t="n">
        <f aca="false">_xlfn.RANK.AVG(J92,J$57:J$111)</f>
        <v>32</v>
      </c>
      <c r="Q37" s="2" t="n">
        <f aca="false">ABS(E92-J92)</f>
        <v>0.657869382784227</v>
      </c>
      <c r="R37" s="2" t="n">
        <f aca="false">Q37^2</f>
        <v>0.4327921248049</v>
      </c>
      <c r="S37" s="2" t="n">
        <f aca="false">_xlfn.RANK.AVG(E147,E$112:E$166)</f>
        <v>19</v>
      </c>
      <c r="T37" s="2" t="n">
        <f aca="false">_xlfn.RANK.AVG(J147,J$112:J$166)</f>
        <v>34</v>
      </c>
      <c r="U37" s="2" t="n">
        <f aca="false">ABS(J147-E147)</f>
        <v>0.678441435750222</v>
      </c>
      <c r="V37" s="2" t="n">
        <f aca="false">U37^2</f>
        <v>0.460282781742822</v>
      </c>
      <c r="W37" s="2" t="n">
        <f aca="false">_xlfn.RANK.AVG(E202,E$167:E$221)</f>
        <v>21</v>
      </c>
      <c r="X37" s="2" t="n">
        <f aca="false">_xlfn.RANK.AVG(J202,J$167:J$221)</f>
        <v>36</v>
      </c>
      <c r="Y37" s="2" t="n">
        <f aca="false">ABS(J202-E202)</f>
        <v>0.719327942329628</v>
      </c>
      <c r="Z37" s="2" t="n">
        <f aca="false">Y37^2</f>
        <v>0.517432688616176</v>
      </c>
      <c r="AA37" s="2" t="n">
        <f aca="false">_xlfn.RANK.AVG(E257,E$222:E$276)</f>
        <v>25</v>
      </c>
      <c r="AB37" s="2" t="n">
        <f aca="false">_xlfn.RANK.AVG(J257,J$222:J$276)</f>
        <v>40</v>
      </c>
      <c r="AC37" s="2" t="n">
        <f aca="false">ABS(E257-J257)</f>
        <v>0.712465558860346</v>
      </c>
      <c r="AD37" s="2" t="n">
        <f aca="false">AC37^2</f>
        <v>0.507607172562185</v>
      </c>
    </row>
    <row r="38" customFormat="false" ht="16" hidden="false" customHeight="false" outlineLevel="0" collapsed="false">
      <c r="A38" s="4"/>
      <c r="B38" s="0" t="n">
        <v>-2.997476</v>
      </c>
      <c r="C38" s="0" t="n">
        <v>0.48054832</v>
      </c>
      <c r="D38" s="0" t="n">
        <v>0.012019231</v>
      </c>
      <c r="E38" s="4"/>
      <c r="F38" s="4"/>
      <c r="G38" s="4"/>
      <c r="J38" s="5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customFormat="false" ht="16" hidden="false" customHeight="false" outlineLevel="0" collapsed="false">
      <c r="A39" s="4" t="s">
        <v>68</v>
      </c>
      <c r="B39" s="0" t="n">
        <v>-3.240325</v>
      </c>
      <c r="C39" s="0" t="n">
        <v>0.8540803</v>
      </c>
      <c r="D39" s="0" t="n">
        <v>0.003001651</v>
      </c>
      <c r="E39" s="4" t="n">
        <f aca="false">(B39+C39*D39*1000) * $AG$2 + $AG$1</f>
        <v>-0.860374119966579</v>
      </c>
      <c r="F39" s="4" t="n">
        <f aca="false">B39*$AG$2+$AG$1</f>
        <v>-4.126385470057</v>
      </c>
      <c r="G39" s="4" t="n">
        <f aca="false">C39*$AG$2</f>
        <v>1.08807164793323</v>
      </c>
      <c r="H39" s="1" t="n">
        <v>1.404563553</v>
      </c>
      <c r="I39" s="1" t="n">
        <v>-4.709884538</v>
      </c>
      <c r="J39" s="5" t="n">
        <v>-0.4812668</v>
      </c>
      <c r="K39" s="2" t="n">
        <f aca="false">_xlfn.RANK.AVG(E39,E$2:E$56)</f>
        <v>34</v>
      </c>
      <c r="L39" s="2" t="n">
        <f aca="false">_xlfn.RANK.AVG(J39,J$2:J$56)</f>
        <v>20</v>
      </c>
      <c r="M39" s="2" t="n">
        <f aca="false">ABS(J39-E39)</f>
        <v>0.379107319966579</v>
      </c>
      <c r="N39" s="2" t="n">
        <f aca="false">M39^2</f>
        <v>0.143722360052242</v>
      </c>
      <c r="O39" s="2" t="n">
        <f aca="false">_xlfn.RANK.AVG(E94,E$57:E$111)</f>
        <v>40</v>
      </c>
      <c r="P39" s="2" t="n">
        <f aca="false">_xlfn.RANK.AVG(J94,J$57:J$111)</f>
        <v>26</v>
      </c>
      <c r="Q39" s="2" t="n">
        <f aca="false">ABS(E94-J94)</f>
        <v>0.398336126614368</v>
      </c>
      <c r="R39" s="2" t="n">
        <f aca="false">Q39^2</f>
        <v>0.158671669766138</v>
      </c>
      <c r="S39" s="2" t="n">
        <f aca="false">_xlfn.RANK.AVG(E149,E$112:E$166)</f>
        <v>42</v>
      </c>
      <c r="T39" s="2" t="n">
        <f aca="false">_xlfn.RANK.AVG(J149,J$112:J$166)</f>
        <v>28</v>
      </c>
      <c r="U39" s="2" t="n">
        <f aca="false">ABS(J149-E149)</f>
        <v>0.423627068556244</v>
      </c>
      <c r="V39" s="2" t="n">
        <f aca="false">U39^2</f>
        <v>0.179459893213557</v>
      </c>
      <c r="W39" s="2" t="n">
        <f aca="false">_xlfn.RANK.AVG(E204,E$167:E$221)</f>
        <v>45</v>
      </c>
      <c r="X39" s="2" t="n">
        <f aca="false">_xlfn.RANK.AVG(J204,J$167:J$221)</f>
        <v>31</v>
      </c>
      <c r="Y39" s="2" t="n">
        <f aca="false">ABS(J204-E204)</f>
        <v>0.461364707043968</v>
      </c>
      <c r="Z39" s="2" t="n">
        <f aca="false">Y39^2</f>
        <v>0.212857392905767</v>
      </c>
      <c r="AA39" s="2" t="n">
        <f aca="false">_xlfn.RANK.AVG(E259,E$222:E$276)</f>
        <v>50</v>
      </c>
      <c r="AB39" s="2" t="n">
        <f aca="false">_xlfn.RANK.AVG(J259,J$222:J$276)</f>
        <v>35</v>
      </c>
      <c r="AC39" s="2" t="n">
        <f aca="false">ABS(E259-J259)</f>
        <v>0.497231658979271</v>
      </c>
      <c r="AD39" s="2" t="n">
        <f aca="false">AC39^2</f>
        <v>0.247239322691278</v>
      </c>
    </row>
    <row r="40" customFormat="false" ht="16" hidden="false" customHeight="false" outlineLevel="0" collapsed="false">
      <c r="A40" s="4" t="s">
        <v>69</v>
      </c>
      <c r="B40" s="0" t="n">
        <v>-2.9114916</v>
      </c>
      <c r="C40" s="0" t="n">
        <v>0.48548052</v>
      </c>
      <c r="D40" s="0" t="n">
        <v>0.003047108</v>
      </c>
      <c r="E40" s="4" t="n">
        <f aca="false">(B40+C40*D40*1000) * $AG$2 + $AG$1</f>
        <v>-1.82286519906577</v>
      </c>
      <c r="F40" s="4" t="n">
        <f aca="false">B40*$AG$2+$AG$1</f>
        <v>-3.70746198073933</v>
      </c>
      <c r="G40" s="4" t="n">
        <f aca="false">C40*$AG$2</f>
        <v>0.618487031530736</v>
      </c>
      <c r="H40" s="1" t="n">
        <v>1.305373164</v>
      </c>
      <c r="I40" s="1" t="n">
        <v>-4.998906464</v>
      </c>
      <c r="J40" s="5" t="n">
        <v>-1.0081319</v>
      </c>
      <c r="K40" s="2" t="n">
        <f aca="false">_xlfn.RANK.AVG(E40,E$2:E$56)</f>
        <v>54</v>
      </c>
      <c r="L40" s="2" t="n">
        <f aca="false">_xlfn.RANK.AVG(J40,J$2:J$56)</f>
        <v>40</v>
      </c>
      <c r="M40" s="2" t="n">
        <f aca="false">ABS(J40-E40)</f>
        <v>0.814733299065769</v>
      </c>
      <c r="N40" s="2" t="n">
        <f aca="false">M40^2</f>
        <v>0.663790348606591</v>
      </c>
      <c r="O40" s="2" t="n">
        <f aca="false">_xlfn.RANK.AVG(E95,E$57:E$111)</f>
        <v>52</v>
      </c>
      <c r="P40" s="2" t="n">
        <f aca="false">_xlfn.RANK.AVG(J95,J$57:J$111)</f>
        <v>19</v>
      </c>
      <c r="Q40" s="2" t="n">
        <f aca="false">ABS(E95-J95)</f>
        <v>1.25167001127989</v>
      </c>
      <c r="R40" s="2" t="n">
        <f aca="false">Q40^2</f>
        <v>1.5666778171374</v>
      </c>
      <c r="S40" s="2" t="n">
        <f aca="false">_xlfn.RANK.AVG(E150,E$112:E$166)</f>
        <v>53</v>
      </c>
      <c r="T40" s="2" t="n">
        <f aca="false">_xlfn.RANK.AVG(J150,J$112:J$166)</f>
        <v>25</v>
      </c>
      <c r="U40" s="2" t="n">
        <f aca="false">ABS(J150-E150)</f>
        <v>1.27841715556637</v>
      </c>
      <c r="V40" s="2" t="n">
        <f aca="false">U40^2</f>
        <v>1.63435042364641</v>
      </c>
      <c r="W40" s="2" t="n">
        <f aca="false">_xlfn.RANK.AVG(E205,E$167:E$221)</f>
        <v>53</v>
      </c>
      <c r="X40" s="2" t="n">
        <f aca="false">_xlfn.RANK.AVG(J205,J$167:J$221)</f>
        <v>22</v>
      </c>
      <c r="Y40" s="2" t="n">
        <f aca="false">ABS(J205-E205)</f>
        <v>1.5354154317295</v>
      </c>
      <c r="Z40" s="2" t="n">
        <f aca="false">Y40^2</f>
        <v>2.3575005479931</v>
      </c>
      <c r="AA40" s="2" t="n">
        <f aca="false">_xlfn.RANK.AVG(E260,E$222:E$276)</f>
        <v>52</v>
      </c>
      <c r="AB40" s="2" t="n">
        <f aca="false">_xlfn.RANK.AVG(J260,J$222:J$276)</f>
        <v>11</v>
      </c>
      <c r="AC40" s="2" t="n">
        <f aca="false">ABS(E260-J260)</f>
        <v>1.95931482315024</v>
      </c>
      <c r="AD40" s="2" t="n">
        <f aca="false">AC40^2</f>
        <v>3.83891457621625</v>
      </c>
    </row>
    <row r="41" customFormat="false" ht="16" hidden="false" customHeight="false" outlineLevel="0" collapsed="false">
      <c r="A41" s="4" t="s">
        <v>70</v>
      </c>
      <c r="B41" s="0" t="n">
        <v>-3.3285332</v>
      </c>
      <c r="C41" s="0" t="n">
        <v>0.9093988</v>
      </c>
      <c r="D41" s="0" t="n">
        <v>0.003143171</v>
      </c>
      <c r="E41" s="4" t="n">
        <f aca="false">(B41+C41*D41*1000) * $AG$2 + $AG$1</f>
        <v>-0.597252747345739</v>
      </c>
      <c r="F41" s="4" t="n">
        <f aca="false">B41*$AG$2+$AG$1</f>
        <v>-4.2387599640422</v>
      </c>
      <c r="G41" s="4" t="n">
        <f aca="false">C41*$AG$2</f>
        <v>1.15854569054514</v>
      </c>
      <c r="H41" s="1" t="n">
        <v>1.155247212</v>
      </c>
      <c r="I41" s="1" t="n">
        <v>-4.093109786</v>
      </c>
      <c r="J41" s="5" t="n">
        <v>-0.4347909</v>
      </c>
      <c r="K41" s="2" t="n">
        <f aca="false">_xlfn.RANK.AVG(E41,E$2:E$56)</f>
        <v>26</v>
      </c>
      <c r="L41" s="2" t="n">
        <f aca="false">_xlfn.RANK.AVG(J41,J$2:J$56)</f>
        <v>18</v>
      </c>
      <c r="M41" s="2" t="n">
        <f aca="false">ABS(J41-E41)</f>
        <v>0.162461847345739</v>
      </c>
      <c r="N41" s="2" t="n">
        <f aca="false">M41^2</f>
        <v>0.0263938518429902</v>
      </c>
      <c r="O41" s="2" t="n">
        <f aca="false">_xlfn.RANK.AVG(E96,E$57:E$111)</f>
        <v>31</v>
      </c>
      <c r="P41" s="2" t="n">
        <f aca="false">_xlfn.RANK.AVG(J96,J$57:J$111)</f>
        <v>24</v>
      </c>
      <c r="Q41" s="2" t="n">
        <f aca="false">ABS(E96-J96)</f>
        <v>0.145841111187599</v>
      </c>
      <c r="R41" s="2" t="n">
        <f aca="false">Q41^2</f>
        <v>0.0212696297124337</v>
      </c>
      <c r="S41" s="2" t="n">
        <f aca="false">_xlfn.RANK.AVG(E151,E$112:E$166)</f>
        <v>36</v>
      </c>
      <c r="T41" s="2" t="n">
        <f aca="false">_xlfn.RANK.AVG(J151,J$112:J$166)</f>
        <v>29</v>
      </c>
      <c r="U41" s="2" t="n">
        <f aca="false">ABS(J151-E151)</f>
        <v>0.118773826640407</v>
      </c>
      <c r="V41" s="2" t="n">
        <f aca="false">U41^2</f>
        <v>0.0141072218948054</v>
      </c>
      <c r="W41" s="2" t="n">
        <f aca="false">_xlfn.RANK.AVG(E206,E$167:E$221)</f>
        <v>36</v>
      </c>
      <c r="X41" s="2" t="n">
        <f aca="false">_xlfn.RANK.AVG(J206,J$167:J$221)</f>
        <v>33</v>
      </c>
      <c r="Y41" s="2" t="n">
        <f aca="false">ABS(J206-E206)</f>
        <v>0.118857400328965</v>
      </c>
      <c r="Z41" s="2" t="n">
        <f aca="false">Y41^2</f>
        <v>0.0141270816129599</v>
      </c>
      <c r="AA41" s="2" t="n">
        <f aca="false">_xlfn.RANK.AVG(E261,E$222:E$276)</f>
        <v>41</v>
      </c>
      <c r="AB41" s="2" t="n">
        <f aca="false">_xlfn.RANK.AVG(J261,J$222:J$276)</f>
        <v>36</v>
      </c>
      <c r="AC41" s="2" t="n">
        <f aca="false">ABS(E261-J261)</f>
        <v>0.13870945121674</v>
      </c>
      <c r="AD41" s="2" t="n">
        <f aca="false">AC41^2</f>
        <v>0.0192403118568492</v>
      </c>
    </row>
    <row r="42" customFormat="false" ht="16" hidden="false" customHeight="false" outlineLevel="0" collapsed="false">
      <c r="A42" s="4" t="s">
        <v>71</v>
      </c>
      <c r="B42" s="0" t="n">
        <v>-2.9104753</v>
      </c>
      <c r="C42" s="0" t="n">
        <v>1.0681454</v>
      </c>
      <c r="D42" s="0" t="n">
        <v>0.002067611</v>
      </c>
      <c r="E42" s="4" t="n">
        <f aca="false">(B42+C42*D42*1000) * $AG$2 + $AG$1</f>
        <v>-0.892595476156999</v>
      </c>
      <c r="F42" s="4" t="n">
        <f aca="false">B42*$AG$2+$AG$1</f>
        <v>-3.70616724625617</v>
      </c>
      <c r="G42" s="4" t="n">
        <f aca="false">C42*$AG$2</f>
        <v>1.36078390475731</v>
      </c>
      <c r="H42" s="1" t="n">
        <v>1.325391889</v>
      </c>
      <c r="I42" s="1" t="n">
        <v>-4.191010099</v>
      </c>
      <c r="J42" s="5" t="n">
        <v>-1.4520069</v>
      </c>
      <c r="K42" s="2" t="n">
        <f aca="false">_xlfn.RANK.AVG(E42,E$2:E$56)</f>
        <v>39</v>
      </c>
      <c r="L42" s="2" t="n">
        <f aca="false">_xlfn.RANK.AVG(J42,J$2:J$56)</f>
        <v>53</v>
      </c>
      <c r="M42" s="2" t="n">
        <f aca="false">ABS(J42-E42)</f>
        <v>0.559411423843001</v>
      </c>
      <c r="N42" s="2" t="n">
        <f aca="false">M42^2</f>
        <v>0.312941141126054</v>
      </c>
      <c r="O42" s="2" t="n">
        <f aca="false">_xlfn.RANK.AVG(E97,E$57:E$111)</f>
        <v>43</v>
      </c>
      <c r="P42" s="2" t="n">
        <f aca="false">_xlfn.RANK.AVG(J97,J$57:J$111)</f>
        <v>53</v>
      </c>
      <c r="Q42" s="2" t="n">
        <f aca="false">ABS(E97-J97)</f>
        <v>0.562115785448502</v>
      </c>
      <c r="R42" s="2" t="n">
        <f aca="false">Q42^2</f>
        <v>0.315974156250386</v>
      </c>
      <c r="S42" s="2" t="n">
        <f aca="false">_xlfn.RANK.AVG(E152,E$112:E$166)</f>
        <v>46</v>
      </c>
      <c r="T42" s="2" t="n">
        <f aca="false">_xlfn.RANK.AVG(J152,J$112:J$166)</f>
        <v>54</v>
      </c>
      <c r="U42" s="2" t="n">
        <f aca="false">ABS(J152-E152)</f>
        <v>0.561475384454677</v>
      </c>
      <c r="V42" s="2" t="n">
        <f aca="false">U42^2</f>
        <v>0.315254607348527</v>
      </c>
      <c r="W42" s="2" t="n">
        <f aca="false">_xlfn.RANK.AVG(E207,E$167:E$221)</f>
        <v>41</v>
      </c>
      <c r="X42" s="2" t="n">
        <f aca="false">_xlfn.RANK.AVG(J207,J$167:J$221)</f>
        <v>53</v>
      </c>
      <c r="Y42" s="2" t="n">
        <f aca="false">ABS(J207-E207)</f>
        <v>0.56872490338666</v>
      </c>
      <c r="Z42" s="2" t="n">
        <f aca="false">Y42^2</f>
        <v>0.323448015732166</v>
      </c>
      <c r="AA42" s="2" t="n">
        <f aca="false">_xlfn.RANK.AVG(E262,E$222:E$276)</f>
        <v>45</v>
      </c>
      <c r="AB42" s="2" t="n">
        <f aca="false">_xlfn.RANK.AVG(J262,J$222:J$276)</f>
        <v>53</v>
      </c>
      <c r="AC42" s="2" t="n">
        <f aca="false">ABS(E262-J262)</f>
        <v>0.569590177474616</v>
      </c>
      <c r="AD42" s="2" t="n">
        <f aca="false">AC42^2</f>
        <v>0.324432970275565</v>
      </c>
    </row>
    <row r="43" customFormat="false" ht="16" hidden="false" customHeight="false" outlineLevel="0" collapsed="false">
      <c r="A43" s="4" t="s">
        <v>72</v>
      </c>
      <c r="B43" s="0" t="n">
        <v>-5.433616</v>
      </c>
      <c r="C43" s="0" t="n">
        <v>2.2489545</v>
      </c>
      <c r="D43" s="0" t="n">
        <v>0.002114836</v>
      </c>
      <c r="E43" s="4" t="n">
        <f aca="false">(B43+C43*D43*1000) * $AG$2 + $AG$1</f>
        <v>-0.861357684531744</v>
      </c>
      <c r="F43" s="4" t="n">
        <f aca="false">B43*$AG$2+$AG$1</f>
        <v>-6.92056975550079</v>
      </c>
      <c r="G43" s="4" t="n">
        <f aca="false">C43*$AG$2</f>
        <v>2.86509784728889</v>
      </c>
      <c r="H43" s="1" t="n">
        <v>3.165776144</v>
      </c>
      <c r="I43" s="1" t="n">
        <v>-8.013599363</v>
      </c>
      <c r="J43" s="5" t="n">
        <v>-1.0188773</v>
      </c>
      <c r="K43" s="2" t="n">
        <f aca="false">_xlfn.RANK.AVG(E43,E$2:E$56)</f>
        <v>35</v>
      </c>
      <c r="L43" s="2" t="n">
        <f aca="false">_xlfn.RANK.AVG(J43,J$2:J$56)</f>
        <v>41</v>
      </c>
      <c r="M43" s="2" t="n">
        <f aca="false">ABS(J43-E43)</f>
        <v>0.157519615468256</v>
      </c>
      <c r="N43" s="2" t="n">
        <f aca="false">M43^2</f>
        <v>0.0248124292572671</v>
      </c>
      <c r="O43" s="2" t="n">
        <f aca="false">_xlfn.RANK.AVG(E98,E$57:E$111)</f>
        <v>14</v>
      </c>
      <c r="P43" s="2" t="n">
        <f aca="false">_xlfn.RANK.AVG(J98,J$57:J$111)</f>
        <v>20</v>
      </c>
      <c r="Q43" s="2" t="n">
        <f aca="false">ABS(E98-J98)</f>
        <v>0.408102341372491</v>
      </c>
      <c r="R43" s="2" t="n">
        <f aca="false">Q43^2</f>
        <v>0.166547521033709</v>
      </c>
      <c r="S43" s="2" t="n">
        <f aca="false">_xlfn.RANK.AVG(E153,E$112:E$166)</f>
        <v>5</v>
      </c>
      <c r="T43" s="2" t="n">
        <f aca="false">_xlfn.RANK.AVG(J153,J$112:J$166)</f>
        <v>6</v>
      </c>
      <c r="U43" s="2" t="n">
        <f aca="false">ABS(J153-E153)</f>
        <v>0.491610642911751</v>
      </c>
      <c r="V43" s="2" t="n">
        <f aca="false">U43^2</f>
        <v>0.241681024224105</v>
      </c>
      <c r="W43" s="2" t="n">
        <f aca="false">_xlfn.RANK.AVG(E208,E$167:E$221)</f>
        <v>9</v>
      </c>
      <c r="X43" s="2" t="n">
        <f aca="false">_xlfn.RANK.AVG(J208,J$167:J$221)</f>
        <v>8</v>
      </c>
      <c r="Y43" s="2" t="n">
        <f aca="false">ABS(J208-E208)</f>
        <v>0.449531642577652</v>
      </c>
      <c r="Z43" s="2" t="n">
        <f aca="false">Y43^2</f>
        <v>0.202078697678562</v>
      </c>
      <c r="AA43" s="2" t="n">
        <f aca="false">_xlfn.RANK.AVG(E263,E$222:E$276)</f>
        <v>7</v>
      </c>
      <c r="AB43" s="2" t="n">
        <f aca="false">_xlfn.RANK.AVG(J263,J$222:J$276)</f>
        <v>8</v>
      </c>
      <c r="AC43" s="2" t="n">
        <f aca="false">ABS(E263-J263)</f>
        <v>0.350777426393491</v>
      </c>
      <c r="AD43" s="2" t="n">
        <f aca="false">AC43^2</f>
        <v>0.123044802867241</v>
      </c>
    </row>
    <row r="44" customFormat="false" ht="16" hidden="false" customHeight="false" outlineLevel="0" collapsed="false">
      <c r="A44" s="4" t="s">
        <v>73</v>
      </c>
      <c r="B44" s="0" t="n">
        <v>-5.116634</v>
      </c>
      <c r="C44" s="0" t="n">
        <v>2.0203164</v>
      </c>
      <c r="D44" s="0" t="n">
        <v>0.002421601</v>
      </c>
      <c r="E44" s="4" t="n">
        <f aca="false">(B44+C44*D44*1000) * $AG$2 + $AG$1</f>
        <v>-0.283979389341508</v>
      </c>
      <c r="F44" s="4" t="n">
        <f aca="false">B44*$AG$2+$AG$1</f>
        <v>-6.51674457992284</v>
      </c>
      <c r="G44" s="4" t="n">
        <f aca="false">C44*$AG$2</f>
        <v>2.57382004326119</v>
      </c>
      <c r="H44" s="1" t="n">
        <v>3.904713924</v>
      </c>
      <c r="I44" s="1" t="n">
        <v>-6.241201142</v>
      </c>
      <c r="J44" s="5" t="n">
        <v>-0.4422328</v>
      </c>
      <c r="K44" s="2" t="n">
        <f aca="false">_xlfn.RANK.AVG(E44,E$2:E$56)</f>
        <v>15</v>
      </c>
      <c r="L44" s="2" t="n">
        <f aca="false">_xlfn.RANK.AVG(J44,J$2:J$56)</f>
        <v>19</v>
      </c>
      <c r="M44" s="2" t="n">
        <f aca="false">ABS(J44-E44)</f>
        <v>0.158253410658492</v>
      </c>
      <c r="N44" s="2" t="n">
        <f aca="false">M44^2</f>
        <v>0.0250441419850452</v>
      </c>
      <c r="O44" s="2" t="n">
        <f aca="false">_xlfn.RANK.AVG(E99,E$57:E$111)</f>
        <v>10</v>
      </c>
      <c r="P44" s="2" t="n">
        <f aca="false">_xlfn.RANK.AVG(J99,J$57:J$111)</f>
        <v>10</v>
      </c>
      <c r="Q44" s="2" t="n">
        <f aca="false">ABS(E99-J99)</f>
        <v>0.292316532608697</v>
      </c>
      <c r="R44" s="2" t="n">
        <f aca="false">Q44^2</f>
        <v>0.0854489552363714</v>
      </c>
      <c r="S44" s="2" t="n">
        <f aca="false">_xlfn.RANK.AVG(E154,E$112:E$166)</f>
        <v>14</v>
      </c>
      <c r="T44" s="2" t="n">
        <f aca="false">_xlfn.RANK.AVG(J154,J$112:J$166)</f>
        <v>12</v>
      </c>
      <c r="U44" s="2" t="n">
        <f aca="false">ABS(J154-E154)</f>
        <v>0.303937795837347</v>
      </c>
      <c r="V44" s="2" t="n">
        <f aca="false">U44^2</f>
        <v>0.0923781837384647</v>
      </c>
      <c r="W44" s="2" t="n">
        <f aca="false">_xlfn.RANK.AVG(E209,E$167:E$221)</f>
        <v>15</v>
      </c>
      <c r="X44" s="2" t="n">
        <f aca="false">_xlfn.RANK.AVG(J209,J$167:J$221)</f>
        <v>17</v>
      </c>
      <c r="Y44" s="2" t="n">
        <f aca="false">ABS(J209-E209)</f>
        <v>0.297649672287915</v>
      </c>
      <c r="Z44" s="2" t="n">
        <f aca="false">Y44^2</f>
        <v>0.088595327413103</v>
      </c>
      <c r="AA44" s="2" t="n">
        <f aca="false">_xlfn.RANK.AVG(E264,E$222:E$276)</f>
        <v>18</v>
      </c>
      <c r="AB44" s="2" t="n">
        <f aca="false">_xlfn.RANK.AVG(J264,J$222:J$276)</f>
        <v>22</v>
      </c>
      <c r="AC44" s="2" t="n">
        <f aca="false">ABS(E264-J264)</f>
        <v>0.292052691892577</v>
      </c>
      <c r="AD44" s="2" t="n">
        <f aca="false">AC44^2</f>
        <v>0.0852947748417006</v>
      </c>
    </row>
    <row r="45" customFormat="false" ht="16" hidden="false" customHeight="false" outlineLevel="0" collapsed="false">
      <c r="A45" s="4" t="s">
        <v>74</v>
      </c>
      <c r="B45" s="0" t="n">
        <v>-3.868639</v>
      </c>
      <c r="C45" s="0" t="n">
        <v>1.3040339</v>
      </c>
      <c r="D45" s="0" t="n">
        <v>0.002644453</v>
      </c>
      <c r="E45" s="4" t="n">
        <f aca="false">(B45+C45*D45*1000) * $AG$2 + $AG$1</f>
        <v>-0.533612116174096</v>
      </c>
      <c r="F45" s="4" t="n">
        <f aca="false">B45*$AG$2+$AG$1</f>
        <v>-4.92683789753896</v>
      </c>
      <c r="G45" s="4" t="n">
        <f aca="false">C45*$AG$2</f>
        <v>1.66129849211344</v>
      </c>
      <c r="H45" s="1" t="n">
        <v>2.797026123</v>
      </c>
      <c r="I45" s="1" t="n">
        <v>-7.245099881</v>
      </c>
      <c r="J45" s="5" t="n">
        <v>0.18232156</v>
      </c>
      <c r="K45" s="2" t="n">
        <f aca="false">_xlfn.RANK.AVG(E45,E$2:E$56)</f>
        <v>24</v>
      </c>
      <c r="L45" s="2" t="n">
        <f aca="false">_xlfn.RANK.AVG(J45,J$2:J$56)</f>
        <v>8</v>
      </c>
      <c r="M45" s="2" t="n">
        <f aca="false">ABS(J45-E45)</f>
        <v>0.715933676174096</v>
      </c>
      <c r="N45" s="2" t="n">
        <f aca="false">M45^2</f>
        <v>0.512561028680156</v>
      </c>
      <c r="O45" s="2" t="n">
        <f aca="false">_xlfn.RANK.AVG(E100,E$57:E$111)</f>
        <v>27</v>
      </c>
      <c r="P45" s="2" t="n">
        <f aca="false">_xlfn.RANK.AVG(J100,J$57:J$111)</f>
        <v>11</v>
      </c>
      <c r="Q45" s="2" t="n">
        <f aca="false">ABS(E100-J100)</f>
        <v>0.771254029393337</v>
      </c>
      <c r="R45" s="2" t="n">
        <f aca="false">Q45^2</f>
        <v>0.594832777855458</v>
      </c>
      <c r="S45" s="2" t="n">
        <f aca="false">_xlfn.RANK.AVG(E155,E$112:E$166)</f>
        <v>32</v>
      </c>
      <c r="T45" s="2" t="n">
        <f aca="false">_xlfn.RANK.AVG(J155,J$112:J$166)</f>
        <v>13</v>
      </c>
      <c r="U45" s="2" t="n">
        <f aca="false">ABS(J155-E155)</f>
        <v>0.846184206640763</v>
      </c>
      <c r="V45" s="2" t="n">
        <f aca="false">U45^2</f>
        <v>0.716027711568258</v>
      </c>
      <c r="W45" s="2" t="n">
        <f aca="false">_xlfn.RANK.AVG(E210,E$167:E$221)</f>
        <v>33</v>
      </c>
      <c r="X45" s="2" t="n">
        <f aca="false">_xlfn.RANK.AVG(J210,J$167:J$221)</f>
        <v>14</v>
      </c>
      <c r="Y45" s="2" t="n">
        <f aca="false">ABS(J210-E210)</f>
        <v>0.935291233163619</v>
      </c>
      <c r="Z45" s="2" t="n">
        <f aca="false">Y45^2</f>
        <v>0.874769690832723</v>
      </c>
      <c r="AA45" s="2" t="n">
        <f aca="false">_xlfn.RANK.AVG(E265,E$222:E$276)</f>
        <v>39</v>
      </c>
      <c r="AB45" s="2" t="n">
        <f aca="false">_xlfn.RANK.AVG(J265,J$222:J$276)</f>
        <v>16</v>
      </c>
      <c r="AC45" s="2" t="n">
        <f aca="false">ABS(E265-J265)</f>
        <v>1.04248273664652</v>
      </c>
      <c r="AD45" s="2" t="n">
        <f aca="false">AC45^2</f>
        <v>1.08677025620602</v>
      </c>
    </row>
    <row r="46" customFormat="false" ht="16" hidden="false" customHeight="false" outlineLevel="0" collapsed="false">
      <c r="A46" s="4" t="s">
        <v>75</v>
      </c>
      <c r="B46" s="0" t="n">
        <v>-5.295027</v>
      </c>
      <c r="C46" s="0" t="n">
        <v>2.0722961</v>
      </c>
      <c r="D46" s="0" t="n">
        <v>0.00201959</v>
      </c>
      <c r="E46" s="4" t="n">
        <f aca="false">(B46+C46*D46*1000) * $AG$2 + $AG$1</f>
        <v>-1.41221218231718</v>
      </c>
      <c r="F46" s="4" t="n">
        <f aca="false">B46*$AG$2+$AG$1</f>
        <v>-6.7440116946072</v>
      </c>
      <c r="G46" s="4" t="n">
        <f aca="false">C46*$AG$2</f>
        <v>2.64004055887087</v>
      </c>
      <c r="H46" s="1" t="n">
        <v>1.557650532</v>
      </c>
      <c r="I46" s="1" t="n">
        <v>-4.542301019</v>
      </c>
      <c r="J46" s="5" t="n">
        <v>-1.3943265</v>
      </c>
      <c r="K46" s="2" t="n">
        <f aca="false">_xlfn.RANK.AVG(E46,E$2:E$56)</f>
        <v>50</v>
      </c>
      <c r="L46" s="2" t="n">
        <f aca="false">_xlfn.RANK.AVG(J46,J$2:J$56)</f>
        <v>49</v>
      </c>
      <c r="M46" s="2" t="n">
        <f aca="false">ABS(J46-E46)</f>
        <v>0.0178856823171754</v>
      </c>
      <c r="N46" s="2" t="n">
        <f aca="false">M46^2</f>
        <v>0.000319897631950919</v>
      </c>
      <c r="O46" s="2" t="n">
        <f aca="false">_xlfn.RANK.AVG(E101,E$57:E$111)</f>
        <v>45</v>
      </c>
      <c r="P46" s="2" t="n">
        <f aca="false">_xlfn.RANK.AVG(J101,J$57:J$111)</f>
        <v>47</v>
      </c>
      <c r="Q46" s="2" t="n">
        <f aca="false">ABS(E101-J101)</f>
        <v>0.188444692959645</v>
      </c>
      <c r="R46" s="2" t="n">
        <f aca="false">Q46^2</f>
        <v>0.0355114023046549</v>
      </c>
      <c r="S46" s="2" t="n">
        <f aca="false">_xlfn.RANK.AVG(E156,E$112:E$166)</f>
        <v>45</v>
      </c>
      <c r="T46" s="2" t="n">
        <f aca="false">_xlfn.RANK.AVG(J156,J$112:J$166)</f>
        <v>47</v>
      </c>
      <c r="U46" s="2" t="n">
        <f aca="false">ABS(J156-E156)</f>
        <v>0.266596846202356</v>
      </c>
      <c r="V46" s="2" t="n">
        <f aca="false">U46^2</f>
        <v>0.0710738784050425</v>
      </c>
      <c r="W46" s="2" t="n">
        <f aca="false">_xlfn.RANK.AVG(E211,E$167:E$221)</f>
        <v>44</v>
      </c>
      <c r="X46" s="2" t="n">
        <f aca="false">_xlfn.RANK.AVG(J211,J$167:J$221)</f>
        <v>50</v>
      </c>
      <c r="Y46" s="2" t="n">
        <f aca="false">ABS(J211-E211)</f>
        <v>0.353320923586952</v>
      </c>
      <c r="Z46" s="2" t="n">
        <f aca="false">Y46^2</f>
        <v>0.124835675044337</v>
      </c>
      <c r="AA46" s="2" t="n">
        <f aca="false">_xlfn.RANK.AVG(E266,E$222:E$276)</f>
        <v>32</v>
      </c>
      <c r="AB46" s="2" t="n">
        <f aca="false">_xlfn.RANK.AVG(J266,J$222:J$276)</f>
        <v>46</v>
      </c>
      <c r="AC46" s="2" t="n">
        <f aca="false">ABS(E266-J266)</f>
        <v>0.647133737661471</v>
      </c>
      <c r="AD46" s="2" t="n">
        <f aca="false">AC46^2</f>
        <v>0.418782074419706</v>
      </c>
    </row>
    <row r="47" customFormat="false" ht="16" hidden="false" customHeight="false" outlineLevel="0" collapsed="false">
      <c r="A47" s="4" t="s">
        <v>76</v>
      </c>
      <c r="B47" s="0" t="n">
        <v>-5.2623873</v>
      </c>
      <c r="C47" s="0" t="n">
        <v>1.9982351</v>
      </c>
      <c r="D47" s="0" t="n">
        <v>0.002687811</v>
      </c>
      <c r="E47" s="4" t="n">
        <f aca="false">(B47+C47*D47*1000) * $AG$2 + $AG$1</f>
        <v>0.139901581123331</v>
      </c>
      <c r="F47" s="4" t="n">
        <f aca="false">B47*$AG$2+$AG$1</f>
        <v>-6.70242973543188</v>
      </c>
      <c r="G47" s="4" t="n">
        <f aca="false">C47*$AG$2</f>
        <v>2.54568915617773</v>
      </c>
      <c r="H47" s="1" t="n">
        <v>2.122224872</v>
      </c>
      <c r="I47" s="1" t="n">
        <v>-5.698094906</v>
      </c>
      <c r="J47" s="5" t="n">
        <v>0.12927234</v>
      </c>
      <c r="K47" s="2" t="n">
        <f aca="false">_xlfn.RANK.AVG(E47,E$2:E$56)</f>
        <v>10</v>
      </c>
      <c r="L47" s="2" t="n">
        <f aca="false">_xlfn.RANK.AVG(J47,J$2:J$56)</f>
        <v>10</v>
      </c>
      <c r="M47" s="2" t="n">
        <f aca="false">ABS(J47-E47)</f>
        <v>0.0106292411233309</v>
      </c>
      <c r="N47" s="2" t="n">
        <f aca="false">M47^2</f>
        <v>0.000112980766857908</v>
      </c>
      <c r="O47" s="2" t="n">
        <f aca="false">_xlfn.RANK.AVG(E102,E$57:E$111)</f>
        <v>9</v>
      </c>
      <c r="P47" s="2" t="n">
        <f aca="false">_xlfn.RANK.AVG(J102,J$57:J$111)</f>
        <v>7</v>
      </c>
      <c r="Q47" s="2" t="n">
        <f aca="false">ABS(E102-J102)</f>
        <v>0.249702270700088</v>
      </c>
      <c r="R47" s="2" t="n">
        <f aca="false">Q47^2</f>
        <v>0.0623512239927801</v>
      </c>
      <c r="S47" s="2" t="n">
        <f aca="false">_xlfn.RANK.AVG(E157,E$112:E$166)</f>
        <v>7</v>
      </c>
      <c r="T47" s="2" t="n">
        <f aca="false">_xlfn.RANK.AVG(J157,J$112:J$166)</f>
        <v>7</v>
      </c>
      <c r="U47" s="2" t="n">
        <f aca="false">ABS(J157-E157)</f>
        <v>0.38277382478476</v>
      </c>
      <c r="V47" s="2" t="n">
        <f aca="false">U47^2</f>
        <v>0.146515800940354</v>
      </c>
      <c r="W47" s="2" t="n">
        <f aca="false">_xlfn.RANK.AVG(E212,E$167:E$221)</f>
        <v>5</v>
      </c>
      <c r="X47" s="2" t="n">
        <f aca="false">_xlfn.RANK.AVG(J212,J$167:J$221)</f>
        <v>7</v>
      </c>
      <c r="Y47" s="2" t="n">
        <f aca="false">ABS(J212-E212)</f>
        <v>0.475852359551337</v>
      </c>
      <c r="Z47" s="2" t="n">
        <f aca="false">Y47^2</f>
        <v>0.226435468090575</v>
      </c>
      <c r="AA47" s="2" t="n">
        <f aca="false">_xlfn.RANK.AVG(E267,E$222:E$276)</f>
        <v>5</v>
      </c>
      <c r="AB47" s="2" t="n">
        <f aca="false">_xlfn.RANK.AVG(J267,J$222:J$276)</f>
        <v>6</v>
      </c>
      <c r="AC47" s="2" t="n">
        <f aca="false">ABS(E267-J267)</f>
        <v>0.537751199236087</v>
      </c>
      <c r="AD47" s="2" t="n">
        <f aca="false">AC47^2</f>
        <v>0.28917635227985</v>
      </c>
    </row>
    <row r="48" customFormat="false" ht="16" hidden="false" customHeight="false" outlineLevel="0" collapsed="false">
      <c r="A48" s="4" t="s">
        <v>77</v>
      </c>
      <c r="B48" s="0" t="n">
        <v>-3.536379</v>
      </c>
      <c r="C48" s="0" t="n">
        <v>1.0768491</v>
      </c>
      <c r="D48" s="0" t="n">
        <v>0.002480466</v>
      </c>
      <c r="E48" s="4" t="n">
        <f aca="false">(B48+C48*D48*1000) * $AG$2 + $AG$1</f>
        <v>-1.10066680994995</v>
      </c>
      <c r="F48" s="4" t="n">
        <f aca="false">B48*$AG$2+$AG$1</f>
        <v>-4.50354902675913</v>
      </c>
      <c r="G48" s="4" t="n">
        <f aca="false">C48*$AG$2</f>
        <v>1.37187214693093</v>
      </c>
      <c r="H48" s="1" t="n">
        <v>1.324109359</v>
      </c>
      <c r="I48" s="1" t="n">
        <v>-4.657760161</v>
      </c>
      <c r="J48" s="5" t="n">
        <v>-1.3767401</v>
      </c>
      <c r="K48" s="2" t="n">
        <f aca="false">_xlfn.RANK.AVG(E48,E$2:E$56)</f>
        <v>44</v>
      </c>
      <c r="L48" s="2" t="n">
        <f aca="false">_xlfn.RANK.AVG(J48,J$2:J$56)</f>
        <v>48</v>
      </c>
      <c r="M48" s="2" t="n">
        <f aca="false">ABS(J48-E48)</f>
        <v>0.276073290050045</v>
      </c>
      <c r="N48" s="2" t="n">
        <f aca="false">M48^2</f>
        <v>0.0762164614790563</v>
      </c>
      <c r="O48" s="2" t="n">
        <f aca="false">_xlfn.RANK.AVG(E103,E$57:E$111)</f>
        <v>46</v>
      </c>
      <c r="P48" s="2" t="n">
        <f aca="false">_xlfn.RANK.AVG(J103,J$57:J$111)</f>
        <v>50</v>
      </c>
      <c r="Q48" s="2" t="n">
        <f aca="false">ABS(E103-J103)</f>
        <v>0.277937751890367</v>
      </c>
      <c r="R48" s="2" t="n">
        <f aca="false">Q48^2</f>
        <v>0.0772493939258714</v>
      </c>
      <c r="S48" s="2" t="n">
        <f aca="false">_xlfn.RANK.AVG(E158,E$112:E$166)</f>
        <v>44</v>
      </c>
      <c r="T48" s="2" t="n">
        <f aca="false">_xlfn.RANK.AVG(J158,J$112:J$166)</f>
        <v>49</v>
      </c>
      <c r="U48" s="2" t="n">
        <f aca="false">ABS(J158-E158)</f>
        <v>0.28283269200559</v>
      </c>
      <c r="V48" s="2" t="n">
        <f aca="false">U48^2</f>
        <v>0.0799943316671288</v>
      </c>
      <c r="W48" s="2" t="n">
        <f aca="false">_xlfn.RANK.AVG(E213,E$167:E$221)</f>
        <v>47</v>
      </c>
      <c r="X48" s="2" t="n">
        <f aca="false">_xlfn.RANK.AVG(J213,J$167:J$221)</f>
        <v>51</v>
      </c>
      <c r="Y48" s="2" t="n">
        <f aca="false">ABS(J213-E213)</f>
        <v>0.282772213075012</v>
      </c>
      <c r="Z48" s="2" t="n">
        <f aca="false">Y48^2</f>
        <v>0.07996012448734</v>
      </c>
      <c r="AA48" s="2" t="n">
        <f aca="false">_xlfn.RANK.AVG(E268,E$222:E$276)</f>
        <v>43</v>
      </c>
      <c r="AB48" s="2" t="n">
        <f aca="false">_xlfn.RANK.AVG(J268,J$222:J$276)</f>
        <v>45</v>
      </c>
      <c r="AC48" s="2" t="n">
        <f aca="false">ABS(E268-J268)</f>
        <v>0.309652875443773</v>
      </c>
      <c r="AD48" s="2" t="n">
        <f aca="false">AC48^2</f>
        <v>0.0958849032705969</v>
      </c>
    </row>
    <row r="49" customFormat="false" ht="16" hidden="false" customHeight="false" outlineLevel="0" collapsed="false">
      <c r="A49" s="4" t="s">
        <v>78</v>
      </c>
      <c r="B49" s="0" t="n">
        <v>-8.090173</v>
      </c>
      <c r="C49" s="0" t="n">
        <v>3.4780867</v>
      </c>
      <c r="D49" s="0" t="n">
        <v>0.002792126</v>
      </c>
      <c r="E49" s="4" t="n">
        <f aca="false">(B49+C49*D49*1000) * $AG$2 + $AG$1</f>
        <v>2.06689699536268</v>
      </c>
      <c r="F49" s="4" t="n">
        <f aca="false">B49*$AG$2+$AG$1</f>
        <v>-10.3049404672694</v>
      </c>
      <c r="G49" s="4" t="n">
        <f aca="false">C49*$AG$2</f>
        <v>4.43097391114588</v>
      </c>
      <c r="H49" s="1" t="n">
        <v>2.912028874</v>
      </c>
      <c r="I49" s="1" t="n">
        <v>-6.154521054</v>
      </c>
      <c r="J49" s="5" t="n">
        <v>1.97685495</v>
      </c>
      <c r="K49" s="2" t="n">
        <f aca="false">_xlfn.RANK.AVG(E49,E$2:E$56)</f>
        <v>1</v>
      </c>
      <c r="L49" s="2" t="n">
        <f aca="false">_xlfn.RANK.AVG(J49,J$2:J$56)</f>
        <v>1</v>
      </c>
      <c r="M49" s="2" t="n">
        <f aca="false">ABS(J49-E49)</f>
        <v>0.0900420453626831</v>
      </c>
      <c r="N49" s="2" t="n">
        <f aca="false">M49^2</f>
        <v>0.00810756993309549</v>
      </c>
      <c r="O49" s="2" t="n">
        <f aca="false">_xlfn.RANK.AVG(E104,E$57:E$111)</f>
        <v>1</v>
      </c>
      <c r="P49" s="2" t="n">
        <f aca="false">_xlfn.RANK.AVG(J104,J$57:J$111)</f>
        <v>1</v>
      </c>
      <c r="Q49" s="2" t="n">
        <f aca="false">ABS(E104-J104)</f>
        <v>0.1514335260181</v>
      </c>
      <c r="R49" s="2" t="n">
        <f aca="false">Q49^2</f>
        <v>0.0229321128022746</v>
      </c>
      <c r="S49" s="2" t="n">
        <f aca="false">_xlfn.RANK.AVG(E159,E$112:E$166)</f>
        <v>4</v>
      </c>
      <c r="T49" s="2" t="n">
        <f aca="false">_xlfn.RANK.AVG(J159,J$112:J$166)</f>
        <v>4</v>
      </c>
      <c r="U49" s="2" t="n">
        <f aca="false">ABS(J159-E159)</f>
        <v>0.212884517720084</v>
      </c>
      <c r="V49" s="2" t="n">
        <f aca="false">U49^2</f>
        <v>0.0453198178849128</v>
      </c>
      <c r="W49" s="2" t="n">
        <f aca="false">_xlfn.RANK.AVG(E214,E$167:E$221)</f>
        <v>3</v>
      </c>
      <c r="X49" s="2" t="n">
        <f aca="false">_xlfn.RANK.AVG(J214,J$167:J$221)</f>
        <v>4</v>
      </c>
      <c r="Y49" s="2" t="n">
        <f aca="false">ABS(J214-E214)</f>
        <v>0.385964486100372</v>
      </c>
      <c r="Z49" s="2" t="n">
        <f aca="false">Y49^2</f>
        <v>0.148968584530724</v>
      </c>
      <c r="AA49" s="2" t="n">
        <f aca="false">_xlfn.RANK.AVG(E269,E$222:E$276)</f>
        <v>2</v>
      </c>
      <c r="AB49" s="2" t="n">
        <f aca="false">_xlfn.RANK.AVG(J269,J$222:J$276)</f>
        <v>4</v>
      </c>
      <c r="AC49" s="2" t="n">
        <f aca="false">ABS(E269-J269)</f>
        <v>0.532235282000888</v>
      </c>
      <c r="AD49" s="2" t="n">
        <f aca="false">AC49^2</f>
        <v>0.283274395406565</v>
      </c>
    </row>
    <row r="50" customFormat="false" ht="16" hidden="false" customHeight="false" outlineLevel="0" collapsed="false">
      <c r="A50" s="4" t="s">
        <v>79</v>
      </c>
      <c r="B50" s="0" t="n">
        <v>-4.8053837</v>
      </c>
      <c r="C50" s="0" t="n">
        <v>1.5493375</v>
      </c>
      <c r="D50" s="0" t="n">
        <v>0.003193358</v>
      </c>
      <c r="E50" s="4" t="n">
        <f aca="false">(B50+C50*D50*1000) * $AG$2 + $AG$1</f>
        <v>0.182852952232089</v>
      </c>
      <c r="F50" s="4" t="n">
        <f aca="false">B50*$AG$2+$AG$1</f>
        <v>-6.12022141126913</v>
      </c>
      <c r="G50" s="4" t="n">
        <f aca="false">C50*$AG$2</f>
        <v>1.97380762304171</v>
      </c>
      <c r="H50" s="1" t="n">
        <v>2.015529986</v>
      </c>
      <c r="I50" s="1" t="n">
        <v>-5.835403773</v>
      </c>
      <c r="J50" s="5" t="n">
        <v>0.60753482</v>
      </c>
      <c r="K50" s="2" t="n">
        <f aca="false">_xlfn.RANK.AVG(E50,E$2:E$56)</f>
        <v>9</v>
      </c>
      <c r="L50" s="2" t="n">
        <f aca="false">_xlfn.RANK.AVG(J50,J$2:J$56)</f>
        <v>5</v>
      </c>
      <c r="M50" s="2" t="n">
        <f aca="false">ABS(J50-E50)</f>
        <v>0.424681867767911</v>
      </c>
      <c r="N50" s="2" t="n">
        <f aca="false">M50^2</f>
        <v>0.180354688810842</v>
      </c>
      <c r="O50" s="2" t="n">
        <f aca="false">_xlfn.RANK.AVG(E105,E$57:E$111)</f>
        <v>13</v>
      </c>
      <c r="P50" s="2" t="n">
        <f aca="false">_xlfn.RANK.AVG(J105,J$57:J$111)</f>
        <v>6</v>
      </c>
      <c r="Q50" s="2" t="n">
        <f aca="false">ABS(E105-J105)</f>
        <v>0.422910409204917</v>
      </c>
      <c r="R50" s="2" t="n">
        <f aca="false">Q50^2</f>
        <v>0.17885321421387</v>
      </c>
      <c r="S50" s="2" t="n">
        <f aca="false">_xlfn.RANK.AVG(E160,E$112:E$166)</f>
        <v>17</v>
      </c>
      <c r="T50" s="2" t="n">
        <f aca="false">_xlfn.RANK.AVG(J160,J$112:J$166)</f>
        <v>9</v>
      </c>
      <c r="U50" s="2" t="n">
        <f aca="false">ABS(J160-E160)</f>
        <v>0.418468026564319</v>
      </c>
      <c r="V50" s="2" t="n">
        <f aca="false">U50^2</f>
        <v>0.175115489256636</v>
      </c>
      <c r="W50" s="2" t="n">
        <f aca="false">_xlfn.RANK.AVG(E215,E$167:E$221)</f>
        <v>20</v>
      </c>
      <c r="X50" s="2" t="n">
        <f aca="false">_xlfn.RANK.AVG(J215,J$167:J$221)</f>
        <v>11</v>
      </c>
      <c r="Y50" s="2" t="n">
        <f aca="false">ABS(J215-E215)</f>
        <v>0.420720142665276</v>
      </c>
      <c r="Z50" s="2" t="n">
        <f aca="false">Y50^2</f>
        <v>0.17700543844429</v>
      </c>
      <c r="AA50" s="2" t="n">
        <f aca="false">_xlfn.RANK.AVG(E270,E$222:E$276)</f>
        <v>22</v>
      </c>
      <c r="AB50" s="2" t="n">
        <f aca="false">_xlfn.RANK.AVG(J270,J$222:J$276)</f>
        <v>15</v>
      </c>
      <c r="AC50" s="2" t="n">
        <f aca="false">ABS(E270-J270)</f>
        <v>0.428424369973929</v>
      </c>
      <c r="AD50" s="2" t="n">
        <f aca="false">AC50^2</f>
        <v>0.183547440787558</v>
      </c>
    </row>
    <row r="51" customFormat="false" ht="16" hidden="false" customHeight="false" outlineLevel="0" collapsed="false">
      <c r="A51" s="4" t="s">
        <v>80</v>
      </c>
      <c r="B51" s="0" t="n">
        <v>-3.4885168</v>
      </c>
      <c r="C51" s="0" t="n">
        <v>0.933966</v>
      </c>
      <c r="D51" s="0" t="n">
        <v>0.002420428</v>
      </c>
      <c r="E51" s="4" t="n">
        <f aca="false">(B51+C51*D51*1000) * $AG$2 + $AG$1</f>
        <v>-1.56264346592742</v>
      </c>
      <c r="F51" s="4" t="n">
        <f aca="false">B51*$AG$2+$AG$1</f>
        <v>-4.44257407764989</v>
      </c>
      <c r="G51" s="4" t="n">
        <f aca="false">C51*$AG$2</f>
        <v>1.18984353664826</v>
      </c>
      <c r="H51" s="1" t="n">
        <v>1.152161664</v>
      </c>
      <c r="I51" s="1" t="n">
        <v>-4.212714541</v>
      </c>
      <c r="J51" s="5" t="n">
        <v>-1.4271164</v>
      </c>
      <c r="K51" s="2" t="n">
        <f aca="false">_xlfn.RANK.AVG(E51,E$2:E$56)</f>
        <v>51</v>
      </c>
      <c r="L51" s="2" t="n">
        <f aca="false">_xlfn.RANK.AVG(J51,J$2:J$56)</f>
        <v>52</v>
      </c>
      <c r="M51" s="2" t="n">
        <f aca="false">ABS(J51-E51)</f>
        <v>0.135527065927417</v>
      </c>
      <c r="N51" s="2" t="n">
        <f aca="false">M51^2</f>
        <v>0.0183675855988944</v>
      </c>
      <c r="O51" s="2" t="n">
        <f aca="false">_xlfn.RANK.AVG(E106,E$57:E$111)</f>
        <v>51</v>
      </c>
      <c r="P51" s="2" t="n">
        <f aca="false">_xlfn.RANK.AVG(J106,J$57:J$111)</f>
        <v>48</v>
      </c>
      <c r="Q51" s="2" t="n">
        <f aca="false">ABS(E106-J106)</f>
        <v>0.128766593161437</v>
      </c>
      <c r="R51" s="2" t="n">
        <f aca="false">Q51^2</f>
        <v>0.0165808355144032</v>
      </c>
      <c r="S51" s="2" t="n">
        <f aca="false">_xlfn.RANK.AVG(E161,E$112:E$166)</f>
        <v>51</v>
      </c>
      <c r="T51" s="2" t="n">
        <f aca="false">_xlfn.RANK.AVG(J161,J$112:J$166)</f>
        <v>48</v>
      </c>
      <c r="U51" s="2" t="n">
        <f aca="false">ABS(J161-E161)</f>
        <v>0.128599201413992</v>
      </c>
      <c r="V51" s="2" t="n">
        <f aca="false">U51^2</f>
        <v>0.0165377546043166</v>
      </c>
      <c r="W51" s="2" t="n">
        <f aca="false">_xlfn.RANK.AVG(E216,E$167:E$221)</f>
        <v>52</v>
      </c>
      <c r="X51" s="2" t="n">
        <f aca="false">_xlfn.RANK.AVG(J216,J$167:J$221)</f>
        <v>52</v>
      </c>
      <c r="Y51" s="2" t="n">
        <f aca="false">ABS(J216-E216)</f>
        <v>0.124788769095946</v>
      </c>
      <c r="Z51" s="2" t="n">
        <f aca="false">Y51^2</f>
        <v>0.0155722368924814</v>
      </c>
      <c r="AA51" s="2" t="n">
        <f aca="false">_xlfn.RANK.AVG(E271,E$222:E$276)</f>
        <v>48</v>
      </c>
      <c r="AB51" s="2" t="n">
        <f aca="false">_xlfn.RANK.AVG(J271,J$222:J$276)</f>
        <v>41</v>
      </c>
      <c r="AC51" s="2" t="n">
        <f aca="false">ABS(E271-J271)</f>
        <v>0.0758680736131707</v>
      </c>
      <c r="AD51" s="2" t="n">
        <f aca="false">AC51^2</f>
        <v>0.00575596459377349</v>
      </c>
    </row>
    <row r="52" customFormat="false" ht="16" hidden="false" customHeight="false" outlineLevel="0" collapsed="false">
      <c r="A52" s="4" t="s">
        <v>81</v>
      </c>
      <c r="B52" s="0" t="n">
        <v>-2.7863657</v>
      </c>
      <c r="C52" s="0" t="n">
        <v>0.3834023</v>
      </c>
      <c r="D52" s="0" t="n">
        <v>0.005422111</v>
      </c>
      <c r="E52" s="4" t="n">
        <f aca="false">(B52+C52*D52*1000) * $AG$2 + $AG$1</f>
        <v>-0.899665684948895</v>
      </c>
      <c r="F52" s="4" t="n">
        <f aca="false">B52*$AG$2+$AG$1</f>
        <v>-3.54805548908728</v>
      </c>
      <c r="G52" s="4" t="n">
        <f aca="false">C52*$AG$2</f>
        <v>0.488442564923216</v>
      </c>
      <c r="H52" s="1" t="n">
        <v>0.670847234</v>
      </c>
      <c r="I52" s="1" t="n">
        <v>-4.536988551</v>
      </c>
      <c r="J52" s="5" t="n">
        <v>-0.8843803</v>
      </c>
      <c r="K52" s="2" t="n">
        <f aca="false">_xlfn.RANK.AVG(E52,E$2:E$56)</f>
        <v>40</v>
      </c>
      <c r="L52" s="2" t="n">
        <f aca="false">_xlfn.RANK.AVG(J52,J$2:J$56)</f>
        <v>33</v>
      </c>
      <c r="M52" s="2" t="n">
        <f aca="false">ABS(J52-E52)</f>
        <v>0.0152853849488948</v>
      </c>
      <c r="N52" s="2" t="n">
        <f aca="false">M52^2</f>
        <v>0.000233642993035898</v>
      </c>
      <c r="O52" s="2" t="n">
        <f aca="false">_xlfn.RANK.AVG(E107,E$57:E$111)</f>
        <v>30</v>
      </c>
      <c r="P52" s="2" t="n">
        <f aca="false">_xlfn.RANK.AVG(J107,J$57:J$111)</f>
        <v>22</v>
      </c>
      <c r="Q52" s="2" t="n">
        <f aca="false">ABS(E107-J107)</f>
        <v>0.139974730325171</v>
      </c>
      <c r="R52" s="2" t="n">
        <f aca="false">Q52^2</f>
        <v>0.0195929251296044</v>
      </c>
      <c r="S52" s="2" t="n">
        <f aca="false">_xlfn.RANK.AVG(E162,E$112:E$166)</f>
        <v>37</v>
      </c>
      <c r="T52" s="2" t="n">
        <f aca="false">_xlfn.RANK.AVG(J162,J$112:J$166)</f>
        <v>27</v>
      </c>
      <c r="U52" s="2" t="n">
        <f aca="false">ABS(J162-E162)</f>
        <v>0.166948992208768</v>
      </c>
      <c r="V52" s="2" t="n">
        <f aca="false">U52^2</f>
        <v>0.0278719659995233</v>
      </c>
      <c r="W52" s="2" t="n">
        <f aca="false">_xlfn.RANK.AVG(E217,E$167:E$221)</f>
        <v>30</v>
      </c>
      <c r="X52" s="2" t="n">
        <f aca="false">_xlfn.RANK.AVG(J217,J$167:J$221)</f>
        <v>24</v>
      </c>
      <c r="Y52" s="2" t="n">
        <f aca="false">ABS(J217-E217)</f>
        <v>0.305468188536369</v>
      </c>
      <c r="Z52" s="2" t="n">
        <f aca="false">Y52^2</f>
        <v>0.0933108142076908</v>
      </c>
      <c r="AA52" s="2" t="n">
        <f aca="false">_xlfn.RANK.AVG(E272,E$222:E$276)</f>
        <v>34</v>
      </c>
      <c r="AB52" s="2" t="n">
        <f aca="false">_xlfn.RANK.AVG(J272,J$222:J$276)</f>
        <v>24</v>
      </c>
      <c r="AC52" s="2" t="n">
        <f aca="false">ABS(E272-J272)</f>
        <v>0.488055215182413</v>
      </c>
      <c r="AD52" s="2" t="n">
        <f aca="false">AC52^2</f>
        <v>0.238197893066751</v>
      </c>
    </row>
    <row r="53" customFormat="false" ht="16" hidden="false" customHeight="false" outlineLevel="0" collapsed="false">
      <c r="A53" s="4" t="s">
        <v>82</v>
      </c>
      <c r="B53" s="0" t="n">
        <v>-5.484859</v>
      </c>
      <c r="C53" s="0" t="n">
        <v>1.8381492</v>
      </c>
      <c r="D53" s="0" t="n">
        <v>0.003013046</v>
      </c>
      <c r="E53" s="4" t="n">
        <f aca="false">(B53+C53*D53*1000) * $AG$2 + $AG$1</f>
        <v>0.0699328099455947</v>
      </c>
      <c r="F53" s="4" t="n">
        <f aca="false">B53*$AG$2+$AG$1</f>
        <v>-6.98585173830152</v>
      </c>
      <c r="G53" s="4" t="n">
        <f aca="false">C53*$AG$2</f>
        <v>2.34174471556263</v>
      </c>
      <c r="H53" s="1" t="n">
        <v>2.785442613</v>
      </c>
      <c r="I53" s="1" t="n">
        <v>-7.970700763</v>
      </c>
      <c r="J53" s="5" t="n">
        <v>0.39521273</v>
      </c>
      <c r="K53" s="2" t="n">
        <f aca="false">_xlfn.RANK.AVG(E53,E$2:E$56)</f>
        <v>11</v>
      </c>
      <c r="L53" s="2" t="n">
        <f aca="false">_xlfn.RANK.AVG(J53,J$2:J$56)</f>
        <v>6</v>
      </c>
      <c r="M53" s="2" t="n">
        <f aca="false">ABS(J53-E53)</f>
        <v>0.325279920054405</v>
      </c>
      <c r="N53" s="2" t="n">
        <f aca="false">M53^2</f>
        <v>0.1058070263906</v>
      </c>
      <c r="O53" s="2" t="n">
        <f aca="false">_xlfn.RANK.AVG(E108,E$57:E$111)</f>
        <v>4</v>
      </c>
      <c r="P53" s="2" t="n">
        <f aca="false">_xlfn.RANK.AVG(J108,J$57:J$111)</f>
        <v>3</v>
      </c>
      <c r="Q53" s="2" t="n">
        <f aca="false">ABS(E108-J108)</f>
        <v>0.523808171510307</v>
      </c>
      <c r="R53" s="2" t="n">
        <f aca="false">Q53^2</f>
        <v>0.274375000540971</v>
      </c>
      <c r="S53" s="2" t="n">
        <f aca="false">_xlfn.RANK.AVG(E163,E$112:E$166)</f>
        <v>1</v>
      </c>
      <c r="T53" s="2" t="n">
        <f aca="false">_xlfn.RANK.AVG(J163,J$112:J$166)</f>
        <v>1</v>
      </c>
      <c r="U53" s="2" t="n">
        <f aca="false">ABS(J163-E163)</f>
        <v>0.851493794502904</v>
      </c>
      <c r="V53" s="2" t="n">
        <f aca="false">U53^2</f>
        <v>0.725041682076954</v>
      </c>
      <c r="W53" s="2" t="n">
        <f aca="false">_xlfn.RANK.AVG(E218,E$167:E$221)</f>
        <v>2</v>
      </c>
      <c r="X53" s="2" t="n">
        <f aca="false">_xlfn.RANK.AVG(J218,J$167:J$221)</f>
        <v>1</v>
      </c>
      <c r="Y53" s="2" t="n">
        <f aca="false">ABS(J218-E218)</f>
        <v>1.00235486612882</v>
      </c>
      <c r="Z53" s="2" t="n">
        <f aca="false">Y53^2</f>
        <v>1.00471527765212</v>
      </c>
      <c r="AA53" s="2" t="n">
        <f aca="false">_xlfn.RANK.AVG(E273,E$222:E$276)</f>
        <v>3</v>
      </c>
      <c r="AB53" s="2" t="n">
        <f aca="false">_xlfn.RANK.AVG(J273,J$222:J$276)</f>
        <v>1</v>
      </c>
      <c r="AC53" s="2" t="n">
        <f aca="false">ABS(E273-J273)</f>
        <v>1.10693267407124</v>
      </c>
      <c r="AD53" s="2" t="n">
        <f aca="false">AC53^2</f>
        <v>1.22529994492651</v>
      </c>
    </row>
    <row r="54" customFormat="false" ht="16" hidden="false" customHeight="false" outlineLevel="0" collapsed="false">
      <c r="A54" s="4" t="s">
        <v>83</v>
      </c>
      <c r="B54" s="0" t="n">
        <v>-3.25681</v>
      </c>
      <c r="C54" s="0" t="n">
        <v>1.173628</v>
      </c>
      <c r="D54" s="0" t="n">
        <v>0.002556564</v>
      </c>
      <c r="E54" s="4" t="n">
        <f aca="false">(B54+C54*D54*1000) * $AG$2 + $AG$1</f>
        <v>-0.324900694244986</v>
      </c>
      <c r="F54" s="4" t="n">
        <f aca="false">B54*$AG$2+$AG$1</f>
        <v>-4.14738684559064</v>
      </c>
      <c r="G54" s="4" t="n">
        <f aca="false">C54*$AG$2</f>
        <v>1.49516544524043</v>
      </c>
      <c r="H54" s="1" t="n">
        <v>1.817423247</v>
      </c>
      <c r="I54" s="1" t="n">
        <v>-3.780200207</v>
      </c>
      <c r="J54" s="5" t="n">
        <v>-0.222219</v>
      </c>
      <c r="K54" s="2" t="n">
        <f aca="false">_xlfn.RANK.AVG(E54,E$2:E$56)</f>
        <v>16</v>
      </c>
      <c r="L54" s="2" t="n">
        <f aca="false">_xlfn.RANK.AVG(J54,J$2:J$56)</f>
        <v>15</v>
      </c>
      <c r="M54" s="2" t="n">
        <f aca="false">ABS(J54-E54)</f>
        <v>0.102681694244986</v>
      </c>
      <c r="N54" s="2" t="n">
        <f aca="false">M54^2</f>
        <v>0.0105435303330209</v>
      </c>
      <c r="O54" s="2" t="n">
        <f aca="false">_xlfn.RANK.AVG(E109,E$57:E$111)</f>
        <v>23</v>
      </c>
      <c r="P54" s="2" t="n">
        <f aca="false">_xlfn.RANK.AVG(J109,J$57:J$111)</f>
        <v>17</v>
      </c>
      <c r="Q54" s="2" t="n">
        <f aca="false">ABS(E109-J109)</f>
        <v>0.0889654547710159</v>
      </c>
      <c r="R54" s="2" t="n">
        <f aca="false">Q54^2</f>
        <v>0.00791485214261368</v>
      </c>
      <c r="S54" s="2" t="n">
        <f aca="false">_xlfn.RANK.AVG(E164,E$112:E$166)</f>
        <v>21</v>
      </c>
      <c r="T54" s="2" t="n">
        <f aca="false">_xlfn.RANK.AVG(J164,J$112:J$166)</f>
        <v>19</v>
      </c>
      <c r="U54" s="2" t="n">
        <f aca="false">ABS(J164-E164)</f>
        <v>0.0594016388504673</v>
      </c>
      <c r="V54" s="2" t="n">
        <f aca="false">U54^2</f>
        <v>0.00352855469812134</v>
      </c>
      <c r="W54" s="2" t="n">
        <f aca="false">_xlfn.RANK.AVG(E219,E$167:E$221)</f>
        <v>19</v>
      </c>
      <c r="X54" s="2" t="n">
        <f aca="false">_xlfn.RANK.AVG(J219,J$167:J$221)</f>
        <v>18</v>
      </c>
      <c r="Y54" s="2" t="n">
        <f aca="false">ABS(J219-E219)</f>
        <v>0.0312925021846227</v>
      </c>
      <c r="Z54" s="2" t="n">
        <f aca="false">Y54^2</f>
        <v>0.000979220692974613</v>
      </c>
      <c r="AA54" s="2" t="n">
        <f aca="false">_xlfn.RANK.AVG(E274,E$222:E$276)</f>
        <v>19</v>
      </c>
      <c r="AB54" s="2" t="n">
        <f aca="false">_xlfn.RANK.AVG(J274,J$222:J$276)</f>
        <v>20</v>
      </c>
      <c r="AC54" s="2" t="n">
        <f aca="false">ABS(E274-J274)</f>
        <v>0.0206621734828152</v>
      </c>
      <c r="AD54" s="2" t="n">
        <f aca="false">AC54^2</f>
        <v>0.000426925413033951</v>
      </c>
    </row>
    <row r="55" customFormat="false" ht="16" hidden="false" customHeight="false" outlineLevel="0" collapsed="false">
      <c r="A55" s="4" t="s">
        <v>84</v>
      </c>
      <c r="B55" s="0" t="n">
        <v>-3.952657</v>
      </c>
      <c r="C55" s="0" t="n">
        <v>1.1554126</v>
      </c>
      <c r="D55" s="0" t="n">
        <v>0.003193358</v>
      </c>
      <c r="E55" s="4" t="n">
        <f aca="false">(B55+C55*D55*1000) * $AG$2 + $AG$1</f>
        <v>-0.333380261966613</v>
      </c>
      <c r="F55" s="4" t="n">
        <f aca="false">B55*$AG$2+$AG$1</f>
        <v>-5.03387420749255</v>
      </c>
      <c r="G55" s="4" t="n">
        <f aca="false">C55*$AG$2</f>
        <v>1.47195959410938</v>
      </c>
      <c r="H55" s="1" t="n">
        <v>1.205150184</v>
      </c>
      <c r="I55" s="1" t="n">
        <v>-4.461549487</v>
      </c>
      <c r="J55" s="5" t="n">
        <v>-0.6033065</v>
      </c>
      <c r="K55" s="2" t="n">
        <f aca="false">_xlfn.RANK.AVG(E55,E$2:E$56)</f>
        <v>18</v>
      </c>
      <c r="L55" s="2" t="n">
        <f aca="false">_xlfn.RANK.AVG(J55,J$2:J$56)</f>
        <v>22</v>
      </c>
      <c r="M55" s="2" t="n">
        <f aca="false">ABS(J55-E55)</f>
        <v>0.269926238033387</v>
      </c>
      <c r="N55" s="2" t="n">
        <f aca="false">M55^2</f>
        <v>0.0728601739788569</v>
      </c>
      <c r="O55" s="2" t="n">
        <f aca="false">_xlfn.RANK.AVG(E110,E$57:E$111)</f>
        <v>24</v>
      </c>
      <c r="P55" s="2" t="n">
        <f aca="false">_xlfn.RANK.AVG(J110,J$57:J$111)</f>
        <v>30</v>
      </c>
      <c r="Q55" s="2" t="n">
        <f aca="false">ABS(E110-J110)</f>
        <v>0.309434838426527</v>
      </c>
      <c r="R55" s="2" t="n">
        <f aca="false">Q55^2</f>
        <v>0.095749919232051</v>
      </c>
      <c r="S55" s="2" t="n">
        <f aca="false">_xlfn.RANK.AVG(E165,E$112:E$166)</f>
        <v>26</v>
      </c>
      <c r="T55" s="2" t="n">
        <f aca="false">_xlfn.RANK.AVG(J165,J$112:J$166)</f>
        <v>33</v>
      </c>
      <c r="U55" s="2" t="n">
        <f aca="false">ABS(J165-E165)</f>
        <v>0.335448012598795</v>
      </c>
      <c r="V55" s="2" t="n">
        <f aca="false">U55^2</f>
        <v>0.112525369156481</v>
      </c>
      <c r="W55" s="2" t="n">
        <f aca="false">_xlfn.RANK.AVG(E220,E$167:E$221)</f>
        <v>29</v>
      </c>
      <c r="X55" s="2" t="n">
        <f aca="false">_xlfn.RANK.AVG(J220,J$167:J$221)</f>
        <v>35</v>
      </c>
      <c r="Y55" s="2" t="n">
        <f aca="false">ABS(J220-E220)</f>
        <v>0.36345274729855</v>
      </c>
      <c r="Z55" s="2" t="n">
        <f aca="false">Y55^2</f>
        <v>0.132097899518863</v>
      </c>
      <c r="AA55" s="2" t="n">
        <f aca="false">_xlfn.RANK.AVG(E275,E$222:E$276)</f>
        <v>29</v>
      </c>
      <c r="AB55" s="2" t="n">
        <f aca="false">_xlfn.RANK.AVG(J275,J$222:J$276)</f>
        <v>37</v>
      </c>
      <c r="AC55" s="2" t="n">
        <f aca="false">ABS(E275-J275)</f>
        <v>0.405199331884889</v>
      </c>
      <c r="AD55" s="2" t="n">
        <f aca="false">AC55^2</f>
        <v>0.164186498559961</v>
      </c>
    </row>
    <row r="56" customFormat="false" ht="16" hidden="false" customHeight="false" outlineLevel="0" collapsed="false">
      <c r="A56" s="4" t="s">
        <v>85</v>
      </c>
      <c r="B56" s="0" t="n">
        <v>-2.5731843</v>
      </c>
      <c r="C56" s="0" t="n">
        <v>0.8109139</v>
      </c>
      <c r="D56" s="0" t="n">
        <v>0.003036284</v>
      </c>
      <c r="E56" s="4" t="n">
        <f aca="false">(B56+C56*D56*1000) * $AG$2 + $AG$1</f>
        <v>-0.139747795564727</v>
      </c>
      <c r="F56" s="4" t="n">
        <f aca="false">B56*$AG$2+$AG$1</f>
        <v>-3.27646903848455</v>
      </c>
      <c r="G56" s="4" t="n">
        <f aca="false">C56*$AG$2</f>
        <v>1.03307900147675</v>
      </c>
      <c r="H56" s="1" t="n">
        <v>0.867664397</v>
      </c>
      <c r="I56" s="1" t="n">
        <v>-4.255434613</v>
      </c>
      <c r="J56" s="5" t="n">
        <v>-1.6265841</v>
      </c>
      <c r="K56" s="2" t="n">
        <f aca="false">_xlfn.RANK.AVG(E56,E$2:E$56)</f>
        <v>12</v>
      </c>
      <c r="L56" s="2" t="n">
        <f aca="false">_xlfn.RANK.AVG(J56,J$2:J$56)</f>
        <v>54</v>
      </c>
      <c r="M56" s="2" t="n">
        <f aca="false">ABS(J56-E56)</f>
        <v>1.48683630443527</v>
      </c>
      <c r="N56" s="2" t="n">
        <f aca="false">M56^2</f>
        <v>2.21068219618674</v>
      </c>
      <c r="O56" s="2" t="n">
        <f aca="false">_xlfn.RANK.AVG(E111,E$57:E$111)</f>
        <v>19</v>
      </c>
      <c r="P56" s="2" t="n">
        <f aca="false">_xlfn.RANK.AVG(J111,J$57:J$111)</f>
        <v>54</v>
      </c>
      <c r="Q56" s="2" t="n">
        <f aca="false">ABS(E111-J111)</f>
        <v>1.49599285828169</v>
      </c>
      <c r="R56" s="2" t="n">
        <f aca="false">Q56^2</f>
        <v>2.23799463202982</v>
      </c>
      <c r="S56" s="2" t="n">
        <f aca="false">_xlfn.RANK.AVG(E166,E$112:E$166)</f>
        <v>20</v>
      </c>
      <c r="T56" s="2" t="n">
        <f aca="false">_xlfn.RANK.AVG(J166,J$112:J$166)</f>
        <v>53</v>
      </c>
      <c r="U56" s="2" t="n">
        <f aca="false">ABS(J166-E166)</f>
        <v>1.54080230448857</v>
      </c>
      <c r="V56" s="2" t="n">
        <f aca="false">U56^2</f>
        <v>2.3740717415173</v>
      </c>
      <c r="W56" s="2" t="n">
        <f aca="false">_xlfn.RANK.AVG(E221,E$167:E$221)</f>
        <v>23</v>
      </c>
      <c r="X56" s="2" t="n">
        <f aca="false">_xlfn.RANK.AVG(J221,J$167:J$221)</f>
        <v>54</v>
      </c>
      <c r="Y56" s="2" t="n">
        <f aca="false">ABS(J221-E221)</f>
        <v>1.55269663138921</v>
      </c>
      <c r="Z56" s="2" t="n">
        <f aca="false">Y56^2</f>
        <v>2.41086682912739</v>
      </c>
      <c r="AA56" s="2" t="n">
        <f aca="false">_xlfn.RANK.AVG(E276,E$222:E$276)</f>
        <v>24</v>
      </c>
      <c r="AB56" s="2" t="n">
        <f aca="false">_xlfn.RANK.AVG(J276,J$222:J$276)</f>
        <v>54</v>
      </c>
      <c r="AC56" s="2" t="n">
        <f aca="false">ABS(E276-J276)</f>
        <v>1.57416502187915</v>
      </c>
      <c r="AD56" s="2" t="n">
        <f aca="false">AC56^2</f>
        <v>2.47799551610778</v>
      </c>
    </row>
    <row r="57" customFormat="false" ht="16" hidden="false" customHeight="false" outlineLevel="0" collapsed="false">
      <c r="A57" s="6" t="s">
        <v>31</v>
      </c>
      <c r="B57" s="0" t="n">
        <v>-2.7275133</v>
      </c>
      <c r="C57" s="0" t="n">
        <v>0.8836276</v>
      </c>
      <c r="D57" s="0" t="n">
        <v>0.002563051</v>
      </c>
      <c r="E57" s="4" t="n">
        <f aca="false">(B57+C57*D57*1000) * $AG$2 + $AG$1</f>
        <v>-0.58781701058793</v>
      </c>
      <c r="F57" s="4" t="n">
        <f aca="false">B57*$AG$2+$AG$1</f>
        <v>-3.47307936816185</v>
      </c>
      <c r="G57" s="4" t="n">
        <f aca="false">C57*$AG$2</f>
        <v>1.12571398601663</v>
      </c>
      <c r="H57" s="1" t="n">
        <v>1.302565557</v>
      </c>
      <c r="I57" s="1" t="n">
        <v>-3.904184406</v>
      </c>
      <c r="J57" s="7" t="n">
        <v>-0.549913</v>
      </c>
    </row>
    <row r="58" customFormat="false" ht="16" hidden="false" customHeight="false" outlineLevel="0" collapsed="false">
      <c r="A58" s="6" t="s">
        <v>33</v>
      </c>
      <c r="B58" s="0" t="n">
        <v>-4.6204505</v>
      </c>
      <c r="C58" s="0" t="n">
        <v>1.8440197</v>
      </c>
      <c r="D58" s="0" t="n">
        <v>0.003047387</v>
      </c>
      <c r="E58" s="4" t="n">
        <f aca="false">(B58+C58*D58*1000) * $AG$2 + $AG$1</f>
        <v>1.27437101850652</v>
      </c>
      <c r="F58" s="4" t="n">
        <f aca="false">B58*$AG$2+$AG$1</f>
        <v>-5.88462228589231</v>
      </c>
      <c r="G58" s="4" t="n">
        <f aca="false">C58*$AG$2</f>
        <v>2.34922354935518</v>
      </c>
      <c r="H58" s="1" t="n">
        <v>1.653848672</v>
      </c>
      <c r="I58" s="1" t="n">
        <v>-4.533251572</v>
      </c>
      <c r="J58" s="7" t="n">
        <v>0.50077529</v>
      </c>
    </row>
    <row r="59" customFormat="false" ht="16" hidden="false" customHeight="false" outlineLevel="0" collapsed="false">
      <c r="A59" s="6" t="s">
        <v>34</v>
      </c>
      <c r="B59" s="0" t="n">
        <v>-6.65759</v>
      </c>
      <c r="C59" s="0" t="n">
        <v>2.3221524</v>
      </c>
      <c r="D59" s="0" t="n">
        <v>0.003094538</v>
      </c>
      <c r="E59" s="4" t="n">
        <f aca="false">(B59+C59*D59*1000) * $AG$2 + $AG$1</f>
        <v>0.674851091776266</v>
      </c>
      <c r="F59" s="4" t="n">
        <f aca="false">B59*$AG$2+$AG$1</f>
        <v>-8.47987443353566</v>
      </c>
      <c r="G59" s="4" t="n">
        <f aca="false">C59*$AG$2</f>
        <v>2.95834968751779</v>
      </c>
      <c r="H59" s="1" t="n">
        <v>2.277951052</v>
      </c>
      <c r="I59" s="1" t="n">
        <v>-6.791007754</v>
      </c>
      <c r="J59" s="7" t="n">
        <v>0.24294618</v>
      </c>
    </row>
    <row r="60" customFormat="false" ht="16" hidden="false" customHeight="false" outlineLevel="0" collapsed="false">
      <c r="A60" s="6" t="s">
        <v>35</v>
      </c>
      <c r="B60" s="0" t="n">
        <v>-2.8014967</v>
      </c>
      <c r="C60" s="0" t="n">
        <v>0.59511447</v>
      </c>
      <c r="D60" s="0" t="n">
        <v>0.003181471</v>
      </c>
      <c r="E60" s="4" t="n">
        <f aca="false">(B60+C60*D60*1000) * $AG$2 + $AG$1</f>
        <v>-1.15527656724572</v>
      </c>
      <c r="F60" s="4" t="n">
        <f aca="false">B60*$AG$2+$AG$1</f>
        <v>-3.56733191087675</v>
      </c>
      <c r="G60" s="4" t="n">
        <f aca="false">C60*$AG$2</f>
        <v>0.758157262357895</v>
      </c>
      <c r="H60" s="1" t="n">
        <v>0.923191573</v>
      </c>
      <c r="I60" s="1" t="n">
        <v>-3.879724155</v>
      </c>
      <c r="J60" s="7" t="n">
        <v>-0.9431482</v>
      </c>
    </row>
    <row r="61" customFormat="false" ht="16" hidden="false" customHeight="false" outlineLevel="0" collapsed="false">
      <c r="A61" s="6" t="s">
        <v>36</v>
      </c>
      <c r="B61" s="0" t="n">
        <v>-4.170486</v>
      </c>
      <c r="C61" s="0" t="n">
        <v>1.5836589</v>
      </c>
      <c r="D61" s="0" t="n">
        <v>0.003133323</v>
      </c>
      <c r="E61" s="4" t="n">
        <f aca="false">(B61+C61*D61*1000) * $AG$2 + $AG$1</f>
        <v>1.01019791205765</v>
      </c>
      <c r="F61" s="4" t="n">
        <f aca="false">B61*$AG$2+$AG$1</f>
        <v>-5.31138155545227</v>
      </c>
      <c r="G61" s="4" t="n">
        <f aca="false">C61*$AG$2</f>
        <v>2.01753201553428</v>
      </c>
      <c r="H61" s="1" t="n">
        <v>1.707418033</v>
      </c>
      <c r="I61" s="1" t="n">
        <v>-4.645220585</v>
      </c>
      <c r="J61" s="7" t="n">
        <v>0.66217238</v>
      </c>
    </row>
    <row r="62" customFormat="false" ht="16" hidden="false" customHeight="false" outlineLevel="0" collapsed="false">
      <c r="A62" s="6" t="s">
        <v>37</v>
      </c>
      <c r="B62" s="0" t="n">
        <v>-4.3849497</v>
      </c>
      <c r="C62" s="0" t="n">
        <v>1.5799195</v>
      </c>
      <c r="D62" s="0" t="n">
        <v>0.003094538</v>
      </c>
      <c r="E62" s="4" t="n">
        <f aca="false">(B62+C62*D62*1000) * $AG$2 + $AG$1</f>
        <v>0.643985867766439</v>
      </c>
      <c r="F62" s="4" t="n">
        <f aca="false">B62*$AG$2+$AG$1</f>
        <v>-5.58460161623679</v>
      </c>
      <c r="G62" s="4" t="n">
        <f aca="false">C62*$AG$2</f>
        <v>2.01276813663404</v>
      </c>
      <c r="H62" s="1" t="n">
        <v>1.919058135</v>
      </c>
      <c r="I62" s="1" t="n">
        <v>-5.598175044</v>
      </c>
      <c r="J62" s="7" t="n">
        <v>0.3400373</v>
      </c>
    </row>
    <row r="63" customFormat="false" ht="16" hidden="false" customHeight="false" outlineLevel="0" collapsed="false">
      <c r="A63" s="6" t="s">
        <v>38</v>
      </c>
      <c r="B63" s="0" t="n">
        <v>-3.3476162</v>
      </c>
      <c r="C63" s="0" t="n">
        <v>1.0593928</v>
      </c>
      <c r="D63" s="0" t="n">
        <v>0.003094538</v>
      </c>
      <c r="E63" s="4" t="n">
        <f aca="false">(B63+C63*D63*1000) * $AG$2 + $AG$1</f>
        <v>-0.0865793748591738</v>
      </c>
      <c r="F63" s="4" t="n">
        <f aca="false">B63*$AG$2+$AG$1</f>
        <v>-4.26307111049706</v>
      </c>
      <c r="G63" s="4" t="n">
        <f aca="false">C63*$AG$2</f>
        <v>1.34963336550977</v>
      </c>
      <c r="H63" s="1" t="n">
        <v>1.088499828</v>
      </c>
      <c r="I63" s="1" t="n">
        <v>-4.098867268</v>
      </c>
      <c r="J63" s="7" t="n">
        <v>-0.731888</v>
      </c>
    </row>
    <row r="64" customFormat="false" ht="16" hidden="false" customHeight="false" outlineLevel="0" collapsed="false">
      <c r="A64" s="6" t="s">
        <v>39</v>
      </c>
      <c r="B64" s="0" t="n">
        <v>-3.9094188</v>
      </c>
      <c r="C64" s="0" t="n">
        <v>1.1327622</v>
      </c>
      <c r="D64" s="0" t="n">
        <v>0.003001651</v>
      </c>
      <c r="E64" s="4" t="n">
        <f aca="false">(B64+C64*D64*1000) * $AG$2 + $AG$1</f>
        <v>-0.647096451722905</v>
      </c>
      <c r="F64" s="4" t="n">
        <f aca="false">B64*$AG$2+$AG$1</f>
        <v>-4.97879009007681</v>
      </c>
      <c r="G64" s="4" t="n">
        <f aca="false">C64*$AG$2</f>
        <v>1.44310369138648</v>
      </c>
      <c r="H64" s="1" t="n">
        <v>1.206938145</v>
      </c>
      <c r="I64" s="1" t="n">
        <v>-4.22001475</v>
      </c>
      <c r="J64" s="7" t="n">
        <v>-0.6036722</v>
      </c>
    </row>
    <row r="65" customFormat="false" ht="16" hidden="false" customHeight="false" outlineLevel="0" collapsed="false">
      <c r="A65" s="6" t="s">
        <v>40</v>
      </c>
      <c r="B65" s="0" t="n">
        <v>-2.7727876</v>
      </c>
      <c r="C65" s="0" t="n">
        <v>0.7422875</v>
      </c>
      <c r="D65" s="0" t="n">
        <v>0.002953424</v>
      </c>
      <c r="E65" s="4" t="n">
        <f aca="false">(B65+C65*D65*1000) * $AG$2 + $AG$1</f>
        <v>-0.737848730775103</v>
      </c>
      <c r="F65" s="4" t="n">
        <f aca="false">B65*$AG$2+$AG$1</f>
        <v>-3.53075741343467</v>
      </c>
      <c r="G65" s="4" t="n">
        <f aca="false">C65*$AG$2</f>
        <v>0.945651109579785</v>
      </c>
      <c r="H65" s="1" t="n">
        <v>0.981325158</v>
      </c>
      <c r="I65" s="1" t="n">
        <v>-3.718889096</v>
      </c>
      <c r="J65" s="7" t="n">
        <v>-0.8209806</v>
      </c>
    </row>
    <row r="66" customFormat="false" ht="16" hidden="false" customHeight="false" outlineLevel="0" collapsed="false">
      <c r="A66" s="6" t="s">
        <v>41</v>
      </c>
      <c r="B66" s="0" t="n">
        <v>-4.3619037</v>
      </c>
      <c r="C66" s="0" t="n">
        <v>1.5926542</v>
      </c>
      <c r="D66" s="0" t="n">
        <v>0.003202562</v>
      </c>
      <c r="E66" s="4" t="n">
        <f aca="false">(B66+C66*D66*1000) * $AG$2 + $AG$1</f>
        <v>0.942730135820328</v>
      </c>
      <c r="F66" s="4" t="n">
        <f aca="false">B66*$AG$2+$AG$1</f>
        <v>-5.55524173145983</v>
      </c>
      <c r="G66" s="4" t="n">
        <f aca="false">C66*$AG$2</f>
        <v>2.0289917470076</v>
      </c>
      <c r="H66" s="1" t="n">
        <v>1.541615565</v>
      </c>
      <c r="I66" s="1" t="n">
        <v>-4.722913793</v>
      </c>
      <c r="J66" s="7" t="n">
        <v>0.19614228</v>
      </c>
    </row>
    <row r="67" customFormat="false" ht="16" hidden="false" customHeight="false" outlineLevel="0" collapsed="false">
      <c r="A67" s="6" t="s">
        <v>42</v>
      </c>
      <c r="B67" s="0" t="n">
        <v>-6.232266</v>
      </c>
      <c r="C67" s="0" t="n">
        <v>2.1656632</v>
      </c>
      <c r="D67" s="0" t="n">
        <v>0.002800336</v>
      </c>
      <c r="E67" s="4" t="n">
        <f aca="false">(B67+C67*D67*1000) * $AG$2 + $AG$1</f>
        <v>-0.2119333860904</v>
      </c>
      <c r="F67" s="4" t="n">
        <f aca="false">B67*$AG$2+$AG$1</f>
        <v>-7.93802493111118</v>
      </c>
      <c r="G67" s="4" t="n">
        <f aca="false">C67*$AG$2</f>
        <v>2.75898733045634</v>
      </c>
      <c r="H67" s="1" t="n">
        <v>2.782150517</v>
      </c>
      <c r="I67" s="1" t="n">
        <v>-8.123687648</v>
      </c>
      <c r="J67" s="7" t="n">
        <v>-0.3322611</v>
      </c>
    </row>
    <row r="68" customFormat="false" ht="16" hidden="false" customHeight="false" outlineLevel="0" collapsed="false">
      <c r="A68" s="6" t="s">
        <v>43</v>
      </c>
      <c r="B68" s="0" t="n">
        <v>-3.6696815</v>
      </c>
      <c r="C68" s="0" t="n">
        <v>0.96117723</v>
      </c>
      <c r="D68" s="0" t="n">
        <v>0.003193358</v>
      </c>
      <c r="E68" s="4" t="n">
        <f aca="false">(B68+C68*D68*1000) * $AG$2 + $AG$1</f>
        <v>-0.763074103429906</v>
      </c>
      <c r="F68" s="4" t="n">
        <f aca="false">B68*$AG$2+$AG$1</f>
        <v>-4.67337225163461</v>
      </c>
      <c r="G68" s="4" t="n">
        <f aca="false">C68*$AG$2</f>
        <v>1.22450979445609</v>
      </c>
      <c r="H68" s="1" t="n">
        <v>1.237237116</v>
      </c>
      <c r="I68" s="1" t="n">
        <v>-4.626120782</v>
      </c>
      <c r="J68" s="7" t="n">
        <v>-0.6635884</v>
      </c>
    </row>
    <row r="69" customFormat="false" ht="16" hidden="false" customHeight="false" outlineLevel="0" collapsed="false">
      <c r="A69" s="6" t="s">
        <v>44</v>
      </c>
      <c r="B69" s="0" t="n">
        <v>-3.436723</v>
      </c>
      <c r="C69" s="0" t="n">
        <v>1.3270482</v>
      </c>
      <c r="D69" s="0" t="n">
        <v>0.002363228</v>
      </c>
      <c r="E69" s="4" t="n">
        <f aca="false">(B69+C69*D69*1000) * $AG$2 + $AG$1</f>
        <v>-0.381274616652092</v>
      </c>
      <c r="F69" s="4" t="n">
        <f aca="false">B69*$AG$2+$AG$1</f>
        <v>-4.37659039283861</v>
      </c>
      <c r="G69" s="4" t="n">
        <f aca="false">C69*$AG$2</f>
        <v>1.6906179920797</v>
      </c>
      <c r="H69" s="1" t="n">
        <v>1.707056379</v>
      </c>
      <c r="I69" s="1" t="n">
        <v>-4.386634834</v>
      </c>
      <c r="J69" s="7" t="n">
        <v>-0.3566749</v>
      </c>
    </row>
    <row r="70" customFormat="false" ht="16" hidden="false" customHeight="false" outlineLevel="0" collapsed="false">
      <c r="A70" s="6" t="s">
        <v>45</v>
      </c>
      <c r="B70" s="0" t="n">
        <v>-3.9690337</v>
      </c>
      <c r="C70" s="0" t="n">
        <v>1.232523</v>
      </c>
      <c r="D70" s="0" t="n">
        <v>0.003193358</v>
      </c>
      <c r="E70" s="4" t="n">
        <f aca="false">(B70+C70*D70*1000) * $AG$2 + $AG$1</f>
        <v>-0.0405401738005045</v>
      </c>
      <c r="F70" s="4" t="n">
        <f aca="false">B70*$AG$2+$AG$1</f>
        <v>-5.05473761220602</v>
      </c>
      <c r="G70" s="4" t="n">
        <f aca="false">C70*$AG$2</f>
        <v>1.57019583723639</v>
      </c>
      <c r="H70" s="1" t="n">
        <v>1.450271883</v>
      </c>
      <c r="I70" s="1" t="n">
        <v>-4.542379552</v>
      </c>
      <c r="J70" s="7" t="n">
        <v>0.06663008</v>
      </c>
    </row>
    <row r="71" customFormat="false" ht="16" hidden="false" customHeight="false" outlineLevel="0" collapsed="false">
      <c r="A71" s="6" t="s">
        <v>46</v>
      </c>
      <c r="B71" s="0" t="n">
        <v>-7.239755</v>
      </c>
      <c r="C71" s="0" t="n">
        <v>2.8976324</v>
      </c>
      <c r="D71" s="0" t="n">
        <v>0.003001651</v>
      </c>
      <c r="E71" s="4" t="n">
        <f aca="false">(B71+C71*D71*1000) * $AG$2 + $AG$1</f>
        <v>1.85903992366319</v>
      </c>
      <c r="F71" s="4" t="n">
        <f aca="false">B71*$AG$2+$AG$1</f>
        <v>-9.22153447524257</v>
      </c>
      <c r="G71" s="4" t="n">
        <f aca="false">C71*$AG$2</f>
        <v>3.69149324785119</v>
      </c>
      <c r="H71" s="1" t="n">
        <v>3.657165036</v>
      </c>
      <c r="I71" s="1" t="n">
        <v>-9.063190375</v>
      </c>
      <c r="J71" s="7" t="n">
        <v>1.88255949</v>
      </c>
    </row>
    <row r="72" customFormat="false" ht="16" hidden="false" customHeight="false" outlineLevel="0" collapsed="false">
      <c r="A72" s="6" t="s">
        <v>47</v>
      </c>
      <c r="B72" s="0" t="n">
        <v>-4.091144</v>
      </c>
      <c r="C72" s="0" t="n">
        <v>1.6191702</v>
      </c>
      <c r="D72" s="0" t="n">
        <v>0.003143171</v>
      </c>
      <c r="E72" s="4" t="n">
        <f aca="false">(B72+C72*D72*1000) * $AG$2 + $AG$1</f>
        <v>1.27334376037075</v>
      </c>
      <c r="F72" s="4" t="n">
        <f aca="false">B72*$AG$2+$AG$1</f>
        <v>-5.21030232356937</v>
      </c>
      <c r="G72" s="4" t="n">
        <f aca="false">C72*$AG$2</f>
        <v>2.06277230349228</v>
      </c>
      <c r="H72" s="1" t="n">
        <v>2.188234951</v>
      </c>
      <c r="I72" s="1" t="n">
        <v>-5.756978247</v>
      </c>
      <c r="J72" s="7" t="n">
        <v>1.11001371</v>
      </c>
    </row>
    <row r="73" customFormat="false" ht="16" hidden="false" customHeight="false" outlineLevel="0" collapsed="false">
      <c r="A73" s="6" t="s">
        <v>48</v>
      </c>
      <c r="B73" s="0" t="n">
        <v>-3.3627982</v>
      </c>
      <c r="C73" s="0" t="n">
        <v>1.069692</v>
      </c>
      <c r="D73" s="0" t="n">
        <v>0.003094538</v>
      </c>
      <c r="E73" s="4" t="n">
        <f aca="false">(B73+C73*D73*1000) * $AG$2 + $AG$1</f>
        <v>-0.0653177711098252</v>
      </c>
      <c r="F73" s="4" t="n">
        <f aca="false">B73*$AG$2+$AG$1</f>
        <v>-4.28241250469491</v>
      </c>
      <c r="G73" s="4" t="n">
        <f aca="false">C73*$AG$2</f>
        <v>1.36275422489079</v>
      </c>
      <c r="H73" s="1" t="n">
        <v>0.949261604</v>
      </c>
      <c r="I73" s="1" t="n">
        <v>-3.74226288</v>
      </c>
      <c r="J73" s="7" t="n">
        <v>-0.7903191</v>
      </c>
    </row>
    <row r="74" customFormat="false" ht="16" hidden="false" customHeight="false" outlineLevel="0" collapsed="false">
      <c r="A74" s="6" t="s">
        <v>49</v>
      </c>
      <c r="B74" s="0" t="n">
        <v>-5.27236</v>
      </c>
      <c r="C74" s="0" t="n">
        <v>2.058585</v>
      </c>
      <c r="D74" s="0" t="n">
        <v>0.002288068</v>
      </c>
      <c r="E74" s="4" t="n">
        <f aca="false">(B74+C74*D74*1000) * $AG$2 + $AG$1</f>
        <v>-0.714509181231115</v>
      </c>
      <c r="F74" s="4" t="n">
        <f aca="false">B74*$AG$2+$AG$1</f>
        <v>-6.71513464400235</v>
      </c>
      <c r="G74" s="4" t="n">
        <f aca="false">C74*$AG$2</f>
        <v>2.62257304536895</v>
      </c>
      <c r="H74" s="1" t="n">
        <v>1.709327783</v>
      </c>
      <c r="I74" s="1" t="n">
        <v>-4.848835386</v>
      </c>
      <c r="J74" s="7" t="n">
        <v>-0.9405834</v>
      </c>
    </row>
    <row r="75" customFormat="false" ht="16" hidden="false" customHeight="false" outlineLevel="0" collapsed="false">
      <c r="A75" s="6" t="s">
        <v>50</v>
      </c>
      <c r="B75" s="0" t="n">
        <v>-3.3469055</v>
      </c>
      <c r="C75" s="0" t="n">
        <v>1.2754437</v>
      </c>
      <c r="D75" s="0" t="n">
        <v>0.002543558</v>
      </c>
      <c r="E75" s="4" t="n">
        <f aca="false">(B75+C75*D75*1000) * $AG$2 + $AG$1</f>
        <v>-0.129200701271783</v>
      </c>
      <c r="F75" s="4" t="n">
        <f aca="false">B75*$AG$2+$AG$1</f>
        <v>-4.26216570087669</v>
      </c>
      <c r="G75" s="4" t="n">
        <f aca="false">C75*$AG$2</f>
        <v>1.62487546956071</v>
      </c>
      <c r="H75" s="1" t="n">
        <v>1.419151032</v>
      </c>
      <c r="I75" s="1" t="n">
        <v>-4.373288726</v>
      </c>
      <c r="J75" s="7" t="n">
        <v>-0.759287</v>
      </c>
    </row>
    <row r="76" customFormat="false" ht="16" hidden="false" customHeight="false" outlineLevel="0" collapsed="false">
      <c r="A76" s="6" t="s">
        <v>51</v>
      </c>
      <c r="B76" s="0" t="n">
        <v>-7.0334</v>
      </c>
      <c r="C76" s="0" t="n">
        <v>2.3224251</v>
      </c>
      <c r="D76" s="0" t="n">
        <v>0.002780481</v>
      </c>
      <c r="E76" s="4" t="n">
        <f aca="false">(B76+C76*D76*1000) * $AG$2 + $AG$1</f>
        <v>-0.732043577211625</v>
      </c>
      <c r="F76" s="4" t="n">
        <f aca="false">B76*$AG$2+$AG$1</f>
        <v>-8.95864464520052</v>
      </c>
      <c r="G76" s="4" t="n">
        <f aca="false">C76*$AG$2</f>
        <v>2.95869709880733</v>
      </c>
      <c r="H76" s="1" t="n">
        <v>3.092379191</v>
      </c>
      <c r="I76" s="1" t="n">
        <v>-9.039015198</v>
      </c>
      <c r="J76" s="7" t="n">
        <v>-0.4525567</v>
      </c>
    </row>
    <row r="77" customFormat="false" ht="16" hidden="false" customHeight="false" outlineLevel="0" collapsed="false">
      <c r="A77" s="6" t="s">
        <v>52</v>
      </c>
      <c r="B77" s="0" t="n">
        <v>-6.3887753</v>
      </c>
      <c r="C77" s="0" t="n">
        <v>2.1485603</v>
      </c>
      <c r="D77" s="0" t="n">
        <v>0.003001651</v>
      </c>
      <c r="E77" s="4" t="n">
        <f aca="false">(B77+C77*D77*1000) * $AG$2 + $AG$1</f>
        <v>0.0787025290419315</v>
      </c>
      <c r="F77" s="4" t="n">
        <f aca="false">B77*$AG$2+$AG$1</f>
        <v>-8.13741289494535</v>
      </c>
      <c r="G77" s="4" t="n">
        <f aca="false">C77*$AG$2</f>
        <v>2.73719876960622</v>
      </c>
      <c r="H77" s="1" t="n">
        <v>1.656265319</v>
      </c>
      <c r="I77" s="1" t="n">
        <v>-5.375266411</v>
      </c>
      <c r="J77" s="7" t="n">
        <v>-0.4179426</v>
      </c>
    </row>
    <row r="78" customFormat="false" ht="16" hidden="false" customHeight="false" outlineLevel="0" collapsed="false">
      <c r="A78" s="6" t="s">
        <v>53</v>
      </c>
      <c r="B78" s="0" t="n">
        <v>-5.822215</v>
      </c>
      <c r="C78" s="0" t="n">
        <v>1.785183</v>
      </c>
      <c r="D78" s="0" t="n">
        <v>0.002904866</v>
      </c>
      <c r="E78" s="4" t="n">
        <f aca="false">(B78+C78*D78*1000) * $AG$2 + $AG$1</f>
        <v>-0.809190622486123</v>
      </c>
      <c r="F78" s="4" t="n">
        <f aca="false">B78*$AG$2+$AG$1</f>
        <v>-7.41563275404461</v>
      </c>
      <c r="G78" s="4" t="n">
        <f aca="false">C78*$AG$2</f>
        <v>2.27426742973978</v>
      </c>
      <c r="H78" s="1" t="n">
        <v>3.316647143</v>
      </c>
      <c r="I78" s="1" t="n">
        <v>-9.781815337</v>
      </c>
      <c r="J78" s="7" t="n">
        <v>-0.2243943</v>
      </c>
    </row>
    <row r="79" customFormat="false" ht="16" hidden="false" customHeight="false" outlineLevel="0" collapsed="false">
      <c r="A79" s="6" t="s">
        <v>54</v>
      </c>
      <c r="B79" s="0" t="n">
        <v>-3.7020695</v>
      </c>
      <c r="C79" s="0" t="n">
        <v>0.99839985</v>
      </c>
      <c r="D79" s="0" t="n">
        <v>0.002895613</v>
      </c>
      <c r="E79" s="4" t="n">
        <f aca="false">(B79+C79*D79*1000) * $AG$2 + $AG$1</f>
        <v>-1.03161578388263</v>
      </c>
      <c r="F79" s="4" t="n">
        <f aca="false">B79*$AG$2+$AG$1</f>
        <v>-4.71463355286503</v>
      </c>
      <c r="G79" s="4" t="n">
        <f aca="false">C79*$AG$2</f>
        <v>1.27193025068695</v>
      </c>
      <c r="H79" s="1" t="n">
        <v>0.985339318</v>
      </c>
      <c r="I79" s="1" t="n">
        <v>-4.106972556</v>
      </c>
      <c r="J79" s="7" t="n">
        <v>-1.260896</v>
      </c>
    </row>
    <row r="80" customFormat="false" ht="16" hidden="false" customHeight="false" outlineLevel="0" collapsed="false">
      <c r="A80" s="6" t="s">
        <v>55</v>
      </c>
      <c r="B80" s="0" t="n">
        <v>-3.6199558</v>
      </c>
      <c r="C80" s="0" t="n">
        <v>0.9686537</v>
      </c>
      <c r="D80" s="0" t="n">
        <v>0.003245173</v>
      </c>
      <c r="E80" s="4" t="n">
        <f aca="false">(B80+C80*D80*1000) * $AG$2 + $AG$1</f>
        <v>-0.605367548913107</v>
      </c>
      <c r="F80" s="4" t="n">
        <f aca="false">B80*$AG$2+$AG$1</f>
        <v>-4.61002326168176</v>
      </c>
      <c r="G80" s="4" t="n">
        <f aca="false">C80*$AG$2</f>
        <v>1.23403458390929</v>
      </c>
      <c r="H80" s="1" t="n">
        <v>1.148143372</v>
      </c>
      <c r="I80" s="1" t="n">
        <v>-4.456636869</v>
      </c>
      <c r="J80" s="7" t="n">
        <v>-0.7192858</v>
      </c>
    </row>
    <row r="81" customFormat="false" ht="16" hidden="false" customHeight="false" outlineLevel="0" collapsed="false">
      <c r="A81" s="6" t="s">
        <v>56</v>
      </c>
      <c r="B81" s="0" t="n">
        <v>-7.942791</v>
      </c>
      <c r="C81" s="0" t="n">
        <v>3.0954497</v>
      </c>
      <c r="D81" s="0" t="n">
        <v>0.003001651</v>
      </c>
      <c r="E81" s="4" t="n">
        <f aca="false">(B81+C81*D81*1000) * $AG$2 + $AG$1</f>
        <v>1.71984927375341</v>
      </c>
      <c r="F81" s="4" t="n">
        <f aca="false">B81*$AG$2+$AG$1</f>
        <v>-10.1171803987891</v>
      </c>
      <c r="G81" s="4" t="n">
        <f aca="false">C81*$AG$2</f>
        <v>3.94350631453906</v>
      </c>
      <c r="H81" s="1" t="n">
        <v>3.838946303</v>
      </c>
      <c r="I81" s="1" t="n">
        <v>-10.36235166</v>
      </c>
      <c r="J81" s="7" t="n">
        <v>1.70311039</v>
      </c>
    </row>
    <row r="82" customFormat="false" ht="16" hidden="false" customHeight="false" outlineLevel="0" collapsed="false">
      <c r="A82" s="6" t="s">
        <v>57</v>
      </c>
      <c r="B82" s="0" t="n">
        <v>-3.2724788</v>
      </c>
      <c r="C82" s="0" t="n">
        <v>1.0671918</v>
      </c>
      <c r="D82" s="0" t="n">
        <v>0.002617321</v>
      </c>
      <c r="E82" s="4" t="n">
        <f aca="false">(B82+C82*D82*1000) * $AG$2 + $AG$1</f>
        <v>-0.608919787208668</v>
      </c>
      <c r="F82" s="4" t="n">
        <f aca="false">B82*$AG$2+$AG$1</f>
        <v>-4.16734840779636</v>
      </c>
      <c r="G82" s="4" t="n">
        <f aca="false">C82*$AG$2</f>
        <v>1.35956904811741</v>
      </c>
      <c r="H82" s="1" t="n">
        <v>1.200272959</v>
      </c>
      <c r="I82" s="1" t="n">
        <v>-4.195258357</v>
      </c>
      <c r="J82" s="7" t="n">
        <v>-1.0469691</v>
      </c>
    </row>
    <row r="83" customFormat="false" ht="16" hidden="false" customHeight="false" outlineLevel="0" collapsed="false">
      <c r="A83" s="6" t="s">
        <v>58</v>
      </c>
      <c r="B83" s="0" t="n">
        <v>-2.789851</v>
      </c>
      <c r="C83" s="0" t="n">
        <v>0.5183552</v>
      </c>
      <c r="D83" s="0" t="n">
        <v>0.003510373</v>
      </c>
      <c r="E83" s="4" t="n">
        <f aca="false">(B83+C83*D83*1000) * $AG$2 + $AG$1</f>
        <v>-1.23435643402014</v>
      </c>
      <c r="F83" s="4" t="n">
        <f aca="false">B83*$AG$2+$AG$1</f>
        <v>-3.55249565251751</v>
      </c>
      <c r="G83" s="4" t="n">
        <f aca="false">C83*$AG$2</f>
        <v>0.660368347892766</v>
      </c>
      <c r="H83" s="1" t="n">
        <v>0.855196473</v>
      </c>
      <c r="I83" s="1" t="n">
        <v>-4.053719144</v>
      </c>
      <c r="J83" s="7" t="n">
        <v>-1.0512517</v>
      </c>
    </row>
    <row r="84" customFormat="false" ht="16" hidden="false" customHeight="false" outlineLevel="0" collapsed="false">
      <c r="A84" s="6" t="s">
        <v>59</v>
      </c>
      <c r="B84" s="0" t="n">
        <v>-2.906548</v>
      </c>
      <c r="C84" s="0" t="n">
        <v>1.0149753</v>
      </c>
      <c r="D84" s="0" t="n">
        <v>0.002831658</v>
      </c>
      <c r="E84" s="4" t="n">
        <f aca="false">(B84+C84*D84*1000) * $AG$2 + $AG$1</f>
        <v>-0.0396975124767347</v>
      </c>
      <c r="F84" s="4" t="n">
        <f aca="false">B84*$AG$2+$AG$1</f>
        <v>-3.70116398861994</v>
      </c>
      <c r="G84" s="4" t="n">
        <f aca="false">C84*$AG$2</f>
        <v>1.29304685669781</v>
      </c>
      <c r="H84" s="1" t="n">
        <v>1.253766402</v>
      </c>
      <c r="I84" s="1" t="n">
        <v>-3.978125394</v>
      </c>
      <c r="J84" s="7" t="n">
        <v>-0.4736904</v>
      </c>
    </row>
    <row r="85" customFormat="false" ht="16" hidden="false" customHeight="false" outlineLevel="0" collapsed="false">
      <c r="A85" s="6" t="s">
        <v>60</v>
      </c>
      <c r="B85" s="0" t="n">
        <v>-3.347189</v>
      </c>
      <c r="C85" s="0" t="n">
        <v>1.1766124</v>
      </c>
      <c r="D85" s="0" t="n">
        <v>0.002543558</v>
      </c>
      <c r="E85" s="4" t="n">
        <f aca="false">(B85+C85*D85*1000) * $AG$2 + $AG$1</f>
        <v>-0.449816151378341</v>
      </c>
      <c r="F85" s="4" t="n">
        <f aca="false">B85*$AG$2+$AG$1</f>
        <v>-4.26252687102918</v>
      </c>
      <c r="G85" s="4" t="n">
        <f aca="false">C85*$AG$2</f>
        <v>1.49896747770282</v>
      </c>
      <c r="H85" s="1" t="n">
        <v>1.434228523</v>
      </c>
      <c r="I85" s="1" t="n">
        <v>-4.154842446</v>
      </c>
      <c r="J85" s="7" t="n">
        <v>-0.5344355</v>
      </c>
    </row>
    <row r="86" customFormat="false" ht="16" hidden="false" customHeight="false" outlineLevel="0" collapsed="false">
      <c r="A86" s="6" t="s">
        <v>61</v>
      </c>
      <c r="B86" s="0" t="n">
        <v>-2.9754944</v>
      </c>
      <c r="C86" s="0" t="n">
        <v>0.47989583</v>
      </c>
      <c r="D86" s="0" t="n">
        <v>0.003398817</v>
      </c>
      <c r="E86" s="4" t="n">
        <f aca="false">(B86+C86*D86*1000) * $AG$2 + $AG$1</f>
        <v>-1.71105694739474</v>
      </c>
      <c r="F86" s="4" t="n">
        <f aca="false">B86*$AG$2+$AG$1</f>
        <v>-3.78899955053029</v>
      </c>
      <c r="G86" s="4" t="n">
        <f aca="false">C86*$AG$2</f>
        <v>0.611372310758583</v>
      </c>
      <c r="H86" s="1" t="n">
        <v>0.909642571</v>
      </c>
      <c r="I86" s="1" t="n">
        <v>-3.108134753</v>
      </c>
      <c r="J86" s="7" t="n">
        <v>-0.0171462</v>
      </c>
    </row>
    <row r="87" customFormat="false" ht="16" hidden="false" customHeight="false" outlineLevel="0" collapsed="false">
      <c r="A87" s="6" t="s">
        <v>62</v>
      </c>
      <c r="B87" s="0" t="n">
        <v>-3.450574</v>
      </c>
      <c r="C87" s="0" t="n">
        <v>0.9897598</v>
      </c>
      <c r="D87" s="0" t="n">
        <v>0.002789011</v>
      </c>
      <c r="E87" s="4" t="n">
        <f aca="false">(B87+C87*D87*1000) * $AG$2 + $AG$1</f>
        <v>-0.877507747927923</v>
      </c>
      <c r="F87" s="4" t="n">
        <f aca="false">B87*$AG$2+$AG$1</f>
        <v>-4.39423613457451</v>
      </c>
      <c r="G87" s="4" t="n">
        <f aca="false">C87*$AG$2</f>
        <v>1.26092309662694</v>
      </c>
      <c r="H87" s="1" t="n">
        <v>1.006294938</v>
      </c>
      <c r="I87" s="1" t="n">
        <v>-3.986405306</v>
      </c>
      <c r="J87" s="7" t="n">
        <v>-1.1799308</v>
      </c>
    </row>
    <row r="88" customFormat="false" ht="16" hidden="false" customHeight="false" outlineLevel="0" collapsed="false">
      <c r="A88" s="6" t="s">
        <v>63</v>
      </c>
      <c r="B88" s="0" t="n">
        <v>-2.8211005</v>
      </c>
      <c r="C88" s="0" t="n">
        <v>0.62675333</v>
      </c>
      <c r="D88" s="0" t="n">
        <v>0.003068708</v>
      </c>
      <c r="E88" s="4" t="n">
        <f aca="false">(B88+C88*D88*1000) * $AG$2 + $AG$1</f>
        <v>-1.14205311539706</v>
      </c>
      <c r="F88" s="4" t="n">
        <f aca="false">B88*$AG$2+$AG$1</f>
        <v>-3.5923065402784</v>
      </c>
      <c r="G88" s="4" t="n">
        <f aca="false">C88*$AG$2</f>
        <v>0.798464182607582</v>
      </c>
      <c r="H88" s="1" t="n">
        <v>0.903901996</v>
      </c>
      <c r="I88" s="1" t="n">
        <v>-3.647196137</v>
      </c>
      <c r="J88" s="7" t="n">
        <v>-0.878032</v>
      </c>
    </row>
    <row r="89" customFormat="false" ht="16" hidden="false" customHeight="false" outlineLevel="0" collapsed="false">
      <c r="A89" s="6" t="s">
        <v>64</v>
      </c>
      <c r="B89" s="0" t="n">
        <v>-4.037389</v>
      </c>
      <c r="C89" s="0" t="n">
        <v>1.1008276</v>
      </c>
      <c r="D89" s="0" t="n">
        <v>0.003298697</v>
      </c>
      <c r="E89" s="4" t="n">
        <f aca="false">(B89+C89*D89*1000) * $AG$2 + $AG$1</f>
        <v>-0.515661459332679</v>
      </c>
      <c r="F89" s="4" t="n">
        <f aca="false">B89*$AG$2+$AG$1</f>
        <v>-5.14182013116352</v>
      </c>
      <c r="G89" s="4" t="n">
        <f aca="false">C89*$AG$2</f>
        <v>1.40242000760629</v>
      </c>
      <c r="H89" s="1" t="n">
        <v>0.959940599</v>
      </c>
      <c r="I89" s="1" t="n">
        <v>-4.101369804</v>
      </c>
      <c r="J89" s="7" t="n">
        <v>-0.9339457</v>
      </c>
    </row>
    <row r="90" customFormat="false" ht="16" hidden="false" customHeight="false" outlineLevel="0" collapsed="false">
      <c r="A90" s="6" t="s">
        <v>65</v>
      </c>
      <c r="B90" s="0" t="n">
        <v>-3.9732406</v>
      </c>
      <c r="C90" s="0" t="n">
        <v>1.0960002</v>
      </c>
      <c r="D90" s="0" t="n">
        <v>0.002478622</v>
      </c>
      <c r="E90" s="4" t="n">
        <f aca="false">(B90+C90*D90*1000) * $AG$2 + $AG$1</f>
        <v>-1.59927140600819</v>
      </c>
      <c r="F90" s="4" t="n">
        <f aca="false">B90*$AG$2+$AG$1</f>
        <v>-5.06009707151645</v>
      </c>
      <c r="G90" s="4" t="n">
        <f aca="false">C90*$AG$2</f>
        <v>1.39627005066051</v>
      </c>
      <c r="H90" s="1" t="n">
        <v>1.43008209</v>
      </c>
      <c r="I90" s="1" t="n">
        <v>-4.881891052</v>
      </c>
      <c r="J90" s="7" t="n">
        <v>-1.3371233</v>
      </c>
    </row>
    <row r="91" customFormat="false" ht="16" hidden="false" customHeight="false" outlineLevel="0" collapsed="false">
      <c r="A91" s="6" t="s">
        <v>66</v>
      </c>
      <c r="B91" s="0" t="n">
        <v>-3.6173527</v>
      </c>
      <c r="C91" s="0" t="n">
        <v>1.0206096</v>
      </c>
      <c r="D91" s="0" t="n">
        <v>0.003218953</v>
      </c>
      <c r="E91" s="4" t="n">
        <f aca="false">(B91+C91*D91*1000) * $AG$2 + $AG$1</f>
        <v>-0.421344540284615</v>
      </c>
      <c r="F91" s="4" t="n">
        <f aca="false">B91*$AG$2+$AG$1</f>
        <v>-4.6067069935197</v>
      </c>
      <c r="G91" s="4" t="n">
        <f aca="false">C91*$AG$2</f>
        <v>1.30022477906173</v>
      </c>
      <c r="H91" s="1" t="n">
        <v>1.648087771</v>
      </c>
      <c r="I91" s="1" t="n">
        <v>-5.466676365</v>
      </c>
      <c r="J91" s="7" t="n">
        <v>-0.1457197</v>
      </c>
    </row>
    <row r="92" customFormat="false" ht="16" hidden="false" customHeight="false" outlineLevel="0" collapsed="false">
      <c r="A92" s="6" t="s">
        <v>67</v>
      </c>
      <c r="B92" s="0" t="n">
        <v>-3.353267</v>
      </c>
      <c r="C92" s="0" t="n">
        <v>1.0469165</v>
      </c>
      <c r="D92" s="0" t="n">
        <v>0.003287851</v>
      </c>
      <c r="E92" s="4" t="n">
        <f aca="false">(B92+C92*D92*1000) * $AG$2 + $AG$1</f>
        <v>0.114864882784227</v>
      </c>
      <c r="F92" s="4" t="n">
        <f aca="false">B92*$AG$2+$AG$1</f>
        <v>-4.27027005334604</v>
      </c>
      <c r="G92" s="4" t="n">
        <f aca="false">C92*$AG$2</f>
        <v>1.33373894867202</v>
      </c>
      <c r="H92" s="1" t="n">
        <v>1.071441971</v>
      </c>
      <c r="I92" s="1" t="n">
        <v>-4.069213352</v>
      </c>
      <c r="J92" s="7" t="n">
        <v>-0.5430045</v>
      </c>
    </row>
    <row r="93" customFormat="false" ht="16" hidden="false" customHeight="false" outlineLevel="0" collapsed="false">
      <c r="A93" s="6"/>
      <c r="B93" s="0" t="n">
        <v>-2.997476</v>
      </c>
      <c r="C93" s="0" t="n">
        <v>0.48054832</v>
      </c>
      <c r="D93" s="0" t="n">
        <v>0.012360939</v>
      </c>
      <c r="E93" s="4"/>
      <c r="F93" s="4"/>
      <c r="G93" s="4"/>
      <c r="J93" s="7"/>
    </row>
    <row r="94" customFormat="false" ht="16" hidden="false" customHeight="false" outlineLevel="0" collapsed="false">
      <c r="A94" s="6" t="s">
        <v>68</v>
      </c>
      <c r="B94" s="0" t="n">
        <v>-3.2403247</v>
      </c>
      <c r="C94" s="0" t="n">
        <v>0.8540803</v>
      </c>
      <c r="D94" s="0" t="n">
        <v>0.003094538</v>
      </c>
      <c r="E94" s="4" t="n">
        <f aca="false">(B94+C94*D94*1000) * $AG$2 + $AG$1</f>
        <v>-0.759306026614368</v>
      </c>
      <c r="F94" s="4" t="n">
        <f aca="false">B94*$AG$2+$AG$1</f>
        <v>-4.12638508786636</v>
      </c>
      <c r="G94" s="4" t="n">
        <f aca="false">C94*$AG$2</f>
        <v>1.08807164793323</v>
      </c>
      <c r="H94" s="1" t="n">
        <v>1.404563553</v>
      </c>
      <c r="I94" s="1" t="n">
        <v>-4.709884538</v>
      </c>
      <c r="J94" s="7" t="n">
        <v>-0.3609699</v>
      </c>
    </row>
    <row r="95" customFormat="false" ht="16" hidden="false" customHeight="false" outlineLevel="0" collapsed="false">
      <c r="A95" s="6" t="s">
        <v>69</v>
      </c>
      <c r="B95" s="0" t="n">
        <v>-2.9114916</v>
      </c>
      <c r="C95" s="0" t="n">
        <v>0.48548052</v>
      </c>
      <c r="D95" s="0" t="n">
        <v>0.003698088</v>
      </c>
      <c r="E95" s="4" t="n">
        <f aca="false">(B95+C95*D95*1000) * $AG$2 + $AG$1</f>
        <v>-1.42024251127989</v>
      </c>
      <c r="F95" s="4" t="n">
        <f aca="false">B95*$AG$2+$AG$1</f>
        <v>-3.70746198073933</v>
      </c>
      <c r="G95" s="4" t="n">
        <f aca="false">C95*$AG$2</f>
        <v>0.618487031530736</v>
      </c>
      <c r="H95" s="1" t="n">
        <v>1.305373164</v>
      </c>
      <c r="I95" s="1" t="n">
        <v>-4.998906464</v>
      </c>
      <c r="J95" s="7" t="n">
        <v>-0.1685725</v>
      </c>
    </row>
    <row r="96" customFormat="false" ht="16" hidden="false" customHeight="false" outlineLevel="0" collapsed="false">
      <c r="A96" s="6" t="s">
        <v>70</v>
      </c>
      <c r="B96" s="0" t="n">
        <v>-3.3285334</v>
      </c>
      <c r="C96" s="0" t="n">
        <v>0.9093989</v>
      </c>
      <c r="D96" s="0" t="n">
        <v>0.003245173</v>
      </c>
      <c r="E96" s="4" t="n">
        <f aca="false">(B96+C96*D96*1000) * $AG$2 + $AG$1</f>
        <v>-0.479078611187599</v>
      </c>
      <c r="F96" s="4" t="n">
        <f aca="false">B96*$AG$2+$AG$1</f>
        <v>-4.23876021883595</v>
      </c>
      <c r="G96" s="4" t="n">
        <f aca="false">C96*$AG$2</f>
        <v>1.15854581794202</v>
      </c>
      <c r="H96" s="1" t="n">
        <v>1.155247212</v>
      </c>
      <c r="I96" s="1" t="n">
        <v>-4.093109786</v>
      </c>
      <c r="J96" s="7" t="n">
        <v>-0.3332375</v>
      </c>
    </row>
    <row r="97" customFormat="false" ht="16" hidden="false" customHeight="false" outlineLevel="0" collapsed="false">
      <c r="A97" s="6" t="s">
        <v>71</v>
      </c>
      <c r="B97" s="0" t="n">
        <v>-2.9104757</v>
      </c>
      <c r="C97" s="0" t="n">
        <v>1.0681454</v>
      </c>
      <c r="D97" s="0" t="n">
        <v>0.002094899</v>
      </c>
      <c r="E97" s="4" t="n">
        <f aca="false">(B97+C97*D97*1000) * $AG$2 + $AG$1</f>
        <v>-0.855462914551498</v>
      </c>
      <c r="F97" s="4" t="n">
        <f aca="false">B97*$AG$2+$AG$1</f>
        <v>-3.70616775584369</v>
      </c>
      <c r="G97" s="4" t="n">
        <f aca="false">C97*$AG$2</f>
        <v>1.36078390475731</v>
      </c>
      <c r="H97" s="1" t="n">
        <v>1.325391889</v>
      </c>
      <c r="I97" s="1" t="n">
        <v>-4.191010099</v>
      </c>
      <c r="J97" s="7" t="n">
        <v>-1.4175787</v>
      </c>
    </row>
    <row r="98" customFormat="false" ht="16" hidden="false" customHeight="false" outlineLevel="0" collapsed="false">
      <c r="A98" s="6" t="s">
        <v>72</v>
      </c>
      <c r="B98" s="0" t="n">
        <v>-5.433616</v>
      </c>
      <c r="C98" s="0" t="n">
        <v>2.2489545</v>
      </c>
      <c r="D98" s="0" t="n">
        <v>0.002480466</v>
      </c>
      <c r="E98" s="4" t="n">
        <f aca="false">(B98+C98*D98*1000) * $AG$2 + $AG$1</f>
        <v>0.186208041372491</v>
      </c>
      <c r="F98" s="4" t="n">
        <f aca="false">B98*$AG$2+$AG$1</f>
        <v>-6.92056975550079</v>
      </c>
      <c r="G98" s="4" t="n">
        <f aca="false">C98*$AG$2</f>
        <v>2.86509784728889</v>
      </c>
      <c r="H98" s="1" t="n">
        <v>3.165776144</v>
      </c>
      <c r="I98" s="1" t="n">
        <v>-8.013599363</v>
      </c>
      <c r="J98" s="7" t="n">
        <v>-0.2218943</v>
      </c>
    </row>
    <row r="99" customFormat="false" ht="16" hidden="false" customHeight="false" outlineLevel="0" collapsed="false">
      <c r="A99" s="6" t="s">
        <v>73</v>
      </c>
      <c r="B99" s="0" t="n">
        <v>-5.116634</v>
      </c>
      <c r="C99" s="0" t="n">
        <v>2.0203164</v>
      </c>
      <c r="D99" s="0" t="n">
        <v>0.002830055</v>
      </c>
      <c r="E99" s="4" t="n">
        <f aca="false">(B99+C99*D99*1000) * $AG$2 + $AG$1</f>
        <v>0.767307702608697</v>
      </c>
      <c r="F99" s="4" t="n">
        <f aca="false">B99*$AG$2+$AG$1</f>
        <v>-6.51674457992284</v>
      </c>
      <c r="G99" s="4" t="n">
        <f aca="false">C99*$AG$2</f>
        <v>2.57382004326119</v>
      </c>
      <c r="H99" s="1" t="n">
        <v>3.904713924</v>
      </c>
      <c r="I99" s="1" t="n">
        <v>-6.241201142</v>
      </c>
      <c r="J99" s="7" t="n">
        <v>0.47499117</v>
      </c>
    </row>
    <row r="100" customFormat="false" ht="16" hidden="false" customHeight="false" outlineLevel="0" collapsed="false">
      <c r="A100" s="6" t="s">
        <v>74</v>
      </c>
      <c r="B100" s="0" t="n">
        <v>-3.8686388</v>
      </c>
      <c r="C100" s="0" t="n">
        <v>1.3040339</v>
      </c>
      <c r="D100" s="0" t="n">
        <v>0.002716284</v>
      </c>
      <c r="E100" s="4" t="n">
        <f aca="false">(B100+C100*D100*1000) * $AG$2 + $AG$1</f>
        <v>-0.414279129393337</v>
      </c>
      <c r="F100" s="4" t="n">
        <f aca="false">B100*$AG$2+$AG$1</f>
        <v>-4.9268376427452</v>
      </c>
      <c r="G100" s="4" t="n">
        <f aca="false">C100*$AG$2</f>
        <v>1.66129849211344</v>
      </c>
      <c r="H100" s="1" t="n">
        <v>2.797026123</v>
      </c>
      <c r="I100" s="1" t="n">
        <v>-7.245099881</v>
      </c>
      <c r="J100" s="7" t="n">
        <v>0.3569749</v>
      </c>
    </row>
    <row r="101" customFormat="false" ht="16" hidden="false" customHeight="false" outlineLevel="0" collapsed="false">
      <c r="A101" s="6" t="s">
        <v>75</v>
      </c>
      <c r="B101" s="0" t="n">
        <v>-5.295027</v>
      </c>
      <c r="C101" s="0" t="n">
        <v>2.0722964</v>
      </c>
      <c r="D101" s="0" t="n">
        <v>0.002208237</v>
      </c>
      <c r="E101" s="4" t="n">
        <f aca="false">(B101+C101*D101*1000) * $AG$2 + $AG$1</f>
        <v>-0.914175607040355</v>
      </c>
      <c r="F101" s="4" t="n">
        <f aca="false">B101*$AG$2+$AG$1</f>
        <v>-6.7440116946072</v>
      </c>
      <c r="G101" s="4" t="n">
        <f aca="false">C101*$AG$2</f>
        <v>2.64004094106151</v>
      </c>
      <c r="H101" s="1" t="n">
        <v>1.557650532</v>
      </c>
      <c r="I101" s="1" t="n">
        <v>-4.542301019</v>
      </c>
      <c r="J101" s="7" t="n">
        <v>-1.1026203</v>
      </c>
    </row>
    <row r="102" customFormat="false" ht="16" hidden="false" customHeight="false" outlineLevel="0" collapsed="false">
      <c r="A102" s="6" t="s">
        <v>76</v>
      </c>
      <c r="B102" s="0" t="n">
        <v>-5.2623873</v>
      </c>
      <c r="C102" s="0" t="n">
        <v>1.9982353</v>
      </c>
      <c r="D102" s="0" t="n">
        <v>0.003001651</v>
      </c>
      <c r="E102" s="4" t="n">
        <f aca="false">(B102+C102*D102*1000) * $AG$2 + $AG$1</f>
        <v>0.938841430700088</v>
      </c>
      <c r="F102" s="4" t="n">
        <f aca="false">B102*$AG$2+$AG$1</f>
        <v>-6.70242973543188</v>
      </c>
      <c r="G102" s="4" t="n">
        <f aca="false">C102*$AG$2</f>
        <v>2.54568941097148</v>
      </c>
      <c r="H102" s="1" t="n">
        <v>2.122224872</v>
      </c>
      <c r="I102" s="1" t="n">
        <v>-5.698094906</v>
      </c>
      <c r="J102" s="7" t="n">
        <v>0.68913916</v>
      </c>
    </row>
    <row r="103" customFormat="false" ht="16" hidden="false" customHeight="false" outlineLevel="0" collapsed="false">
      <c r="A103" s="6" t="s">
        <v>77</v>
      </c>
      <c r="B103" s="0" t="n">
        <v>-3.536379</v>
      </c>
      <c r="C103" s="0" t="n">
        <v>1.0768491</v>
      </c>
      <c r="D103" s="0" t="n">
        <v>0.002609944</v>
      </c>
      <c r="E103" s="4" t="n">
        <f aca="false">(B103+C103*D103*1000) * $AG$2 + $AG$1</f>
        <v>-0.923039548109633</v>
      </c>
      <c r="F103" s="4" t="n">
        <f aca="false">B103*$AG$2+$AG$1</f>
        <v>-4.50354902675913</v>
      </c>
      <c r="G103" s="4" t="n">
        <f aca="false">C103*$AG$2</f>
        <v>1.37187214693093</v>
      </c>
      <c r="H103" s="1" t="n">
        <v>1.324109359</v>
      </c>
      <c r="I103" s="1" t="n">
        <v>-4.657760161</v>
      </c>
      <c r="J103" s="7" t="n">
        <v>-1.2009773</v>
      </c>
    </row>
    <row r="104" customFormat="false" ht="16" hidden="false" customHeight="false" outlineLevel="0" collapsed="false">
      <c r="A104" s="6" t="s">
        <v>78</v>
      </c>
      <c r="B104" s="0" t="n">
        <v>-8.090173</v>
      </c>
      <c r="C104" s="0" t="n">
        <v>3.4780867</v>
      </c>
      <c r="D104" s="0" t="n">
        <v>0.002831658</v>
      </c>
      <c r="E104" s="4" t="n">
        <f aca="false">(B104+C104*D104*1000) * $AG$2 + $AG$1</f>
        <v>2.2420622560181</v>
      </c>
      <c r="F104" s="4" t="n">
        <f aca="false">B104*$AG$2+$AG$1</f>
        <v>-10.3049404672694</v>
      </c>
      <c r="G104" s="4" t="n">
        <f aca="false">C104*$AG$2</f>
        <v>4.43097391114588</v>
      </c>
      <c r="H104" s="1" t="n">
        <v>2.912028874</v>
      </c>
      <c r="I104" s="1" t="n">
        <v>-6.154521054</v>
      </c>
      <c r="J104" s="7" t="n">
        <v>2.09062873</v>
      </c>
    </row>
    <row r="105" customFormat="false" ht="16" hidden="false" customHeight="false" outlineLevel="0" collapsed="false">
      <c r="A105" s="6" t="s">
        <v>79</v>
      </c>
      <c r="B105" s="0" t="n">
        <v>-4.8053837</v>
      </c>
      <c r="C105" s="0" t="n">
        <v>1.5493374</v>
      </c>
      <c r="D105" s="0" t="n">
        <v>0.003245173</v>
      </c>
      <c r="E105" s="4" t="n">
        <f aca="false">(B105+C105*D105*1000) * $AG$2 + $AG$1</f>
        <v>0.285125380795083</v>
      </c>
      <c r="F105" s="4" t="n">
        <f aca="false">B105*$AG$2+$AG$1</f>
        <v>-6.12022141126913</v>
      </c>
      <c r="G105" s="4" t="n">
        <f aca="false">C105*$AG$2</f>
        <v>1.97380749564483</v>
      </c>
      <c r="H105" s="1" t="n">
        <v>2.015529986</v>
      </c>
      <c r="I105" s="1" t="n">
        <v>-5.835403773</v>
      </c>
      <c r="J105" s="7" t="n">
        <v>0.70803579</v>
      </c>
    </row>
    <row r="106" customFormat="false" ht="16" hidden="false" customHeight="false" outlineLevel="0" collapsed="false">
      <c r="A106" s="6" t="s">
        <v>80</v>
      </c>
      <c r="B106" s="0" t="n">
        <v>-3.4885168</v>
      </c>
      <c r="C106" s="0" t="n">
        <v>0.9339659</v>
      </c>
      <c r="D106" s="0" t="n">
        <v>0.002679887</v>
      </c>
      <c r="E106" s="4" t="n">
        <f aca="false">(B106+C106*D106*1000) * $AG$2 + $AG$1</f>
        <v>-1.25392819316144</v>
      </c>
      <c r="F106" s="4" t="n">
        <f aca="false">B106*$AG$2+$AG$1</f>
        <v>-4.44257407764989</v>
      </c>
      <c r="G106" s="4" t="n">
        <f aca="false">C106*$AG$2</f>
        <v>1.18984340925138</v>
      </c>
      <c r="H106" s="1" t="n">
        <v>1.152161664</v>
      </c>
      <c r="I106" s="1" t="n">
        <v>-4.212714541</v>
      </c>
      <c r="J106" s="7" t="n">
        <v>-1.1251616</v>
      </c>
    </row>
    <row r="107" customFormat="false" ht="16" hidden="false" customHeight="false" outlineLevel="0" collapsed="false">
      <c r="A107" s="6" t="s">
        <v>81</v>
      </c>
      <c r="B107" s="0" t="n">
        <v>-2.7863655</v>
      </c>
      <c r="C107" s="0" t="n">
        <v>0.3834023</v>
      </c>
      <c r="D107" s="0" t="n">
        <v>0.006334727</v>
      </c>
      <c r="E107" s="4" t="n">
        <f aca="false">(B107+C107*D107*1000) * $AG$2 + $AG$1</f>
        <v>-0.453904930325171</v>
      </c>
      <c r="F107" s="4" t="n">
        <f aca="false">B107*$AG$2+$AG$1</f>
        <v>-3.54805523429352</v>
      </c>
      <c r="G107" s="4" t="n">
        <f aca="false">C107*$AG$2</f>
        <v>0.488442564923216</v>
      </c>
      <c r="H107" s="1" t="n">
        <v>0.670847234</v>
      </c>
      <c r="I107" s="1" t="n">
        <v>-4.536988551</v>
      </c>
      <c r="J107" s="7" t="n">
        <v>-0.3139302</v>
      </c>
    </row>
    <row r="108" customFormat="false" ht="16" hidden="false" customHeight="false" outlineLevel="0" collapsed="false">
      <c r="A108" s="6" t="s">
        <v>82</v>
      </c>
      <c r="B108" s="0" t="n">
        <v>-5.484859</v>
      </c>
      <c r="C108" s="0" t="n">
        <v>1.8381491</v>
      </c>
      <c r="D108" s="0" t="n">
        <v>0.003531697</v>
      </c>
      <c r="E108" s="4" t="n">
        <f aca="false">(B108+C108*D108*1000) * $AG$2 + $AG$1</f>
        <v>1.28448059848969</v>
      </c>
      <c r="F108" s="4" t="n">
        <f aca="false">B108*$AG$2+$AG$1</f>
        <v>-6.98585173830152</v>
      </c>
      <c r="G108" s="4" t="n">
        <f aca="false">C108*$AG$2</f>
        <v>2.34174458816575</v>
      </c>
      <c r="H108" s="1" t="n">
        <v>2.785442613</v>
      </c>
      <c r="I108" s="1" t="n">
        <v>-7.970700763</v>
      </c>
      <c r="J108" s="7" t="n">
        <v>1.80828877</v>
      </c>
    </row>
    <row r="109" customFormat="false" ht="16" hidden="false" customHeight="false" outlineLevel="0" collapsed="false">
      <c r="A109" s="6" t="s">
        <v>83</v>
      </c>
      <c r="B109" s="0" t="n">
        <v>-3.25681</v>
      </c>
      <c r="C109" s="0" t="n">
        <v>1.173628</v>
      </c>
      <c r="D109" s="0" t="n">
        <v>0.002662336</v>
      </c>
      <c r="E109" s="4" t="n">
        <f aca="false">(B109+C109*D109*1000) * $AG$2 + $AG$1</f>
        <v>-0.166754054771016</v>
      </c>
      <c r="F109" s="4" t="n">
        <f aca="false">B109*$AG$2+$AG$1</f>
        <v>-4.14738684559064</v>
      </c>
      <c r="G109" s="4" t="n">
        <f aca="false">C109*$AG$2</f>
        <v>1.49516544524043</v>
      </c>
      <c r="H109" s="1" t="n">
        <v>1.817423247</v>
      </c>
      <c r="I109" s="1" t="n">
        <v>-3.780200207</v>
      </c>
      <c r="J109" s="7" t="n">
        <v>-0.0777886</v>
      </c>
    </row>
    <row r="110" customFormat="false" ht="16" hidden="false" customHeight="false" outlineLevel="0" collapsed="false">
      <c r="A110" s="6" t="s">
        <v>84</v>
      </c>
      <c r="B110" s="0" t="n">
        <v>-3.9526577</v>
      </c>
      <c r="C110" s="0" t="n">
        <v>1.1554128</v>
      </c>
      <c r="D110" s="0" t="n">
        <v>0.003298697</v>
      </c>
      <c r="E110" s="4" t="n">
        <f aca="false">(B110+C110*D110*1000) * $AG$2 + $AG$1</f>
        <v>-0.178325561573473</v>
      </c>
      <c r="F110" s="4" t="n">
        <f aca="false">B110*$AG$2+$AG$1</f>
        <v>-5.0338750992707</v>
      </c>
      <c r="G110" s="4" t="n">
        <f aca="false">C110*$AG$2</f>
        <v>1.47195984890314</v>
      </c>
      <c r="H110" s="1" t="n">
        <v>1.205150184</v>
      </c>
      <c r="I110" s="1" t="n">
        <v>-4.461549487</v>
      </c>
      <c r="J110" s="7" t="n">
        <v>-0.4877604</v>
      </c>
    </row>
    <row r="111" customFormat="false" ht="16" hidden="false" customHeight="false" outlineLevel="0" collapsed="false">
      <c r="A111" s="6" t="s">
        <v>85</v>
      </c>
      <c r="B111" s="0" t="n">
        <v>-2.5731843</v>
      </c>
      <c r="C111" s="0" t="n">
        <v>0.81091386</v>
      </c>
      <c r="D111" s="0" t="n">
        <v>0.003125879</v>
      </c>
      <c r="E111" s="4" t="n">
        <f aca="false">(B111+C111*D111*1000) * $AG$2 + $AG$1</f>
        <v>-0.0471892417183098</v>
      </c>
      <c r="F111" s="4" t="n">
        <f aca="false">B111*$AG$2+$AG$1</f>
        <v>-3.27646903848455</v>
      </c>
      <c r="G111" s="4" t="n">
        <f aca="false">C111*$AG$2</f>
        <v>1.033078950518</v>
      </c>
      <c r="H111" s="1" t="n">
        <v>0.867664397</v>
      </c>
      <c r="I111" s="1" t="n">
        <v>-4.255434613</v>
      </c>
      <c r="J111" s="7" t="n">
        <v>-1.5431821</v>
      </c>
    </row>
    <row r="112" customFormat="false" ht="16" hidden="false" customHeight="false" outlineLevel="0" collapsed="false">
      <c r="A112" s="8" t="s">
        <v>31</v>
      </c>
      <c r="B112" s="0" t="n">
        <v>-2.727513</v>
      </c>
      <c r="C112" s="0" t="n">
        <v>0.88362753</v>
      </c>
      <c r="D112" s="0" t="n">
        <v>0.002784585</v>
      </c>
      <c r="E112" s="4" t="n">
        <f aca="false">(B112+C112*D112*1000) * $AG$2 + $AG$1</f>
        <v>-0.33843295454229</v>
      </c>
      <c r="F112" s="4" t="n">
        <f aca="false">B112*$AG$2+$AG$1</f>
        <v>-3.47307898597121</v>
      </c>
      <c r="G112" s="4" t="n">
        <f aca="false">C112*$AG$2</f>
        <v>1.12571389683882</v>
      </c>
      <c r="H112" s="1" t="n">
        <v>1.302565557</v>
      </c>
      <c r="I112" s="1" t="n">
        <v>-3.904184406</v>
      </c>
      <c r="J112" s="9" t="n">
        <v>-0.2718087</v>
      </c>
    </row>
    <row r="113" customFormat="false" ht="16" hidden="false" customHeight="false" outlineLevel="0" collapsed="false">
      <c r="A113" s="8" t="s">
        <v>33</v>
      </c>
      <c r="B113" s="0" t="n">
        <v>-4.6204505</v>
      </c>
      <c r="C113" s="0" t="n">
        <v>1.8440197</v>
      </c>
      <c r="D113" s="0" t="n">
        <v>0.003143171</v>
      </c>
      <c r="E113" s="4" t="n">
        <f aca="false">(B113+C113*D113*1000) * $AG$2 + $AG$1</f>
        <v>1.49938904695795</v>
      </c>
      <c r="F113" s="4" t="n">
        <f aca="false">B113*$AG$2+$AG$1</f>
        <v>-5.88462228589231</v>
      </c>
      <c r="G113" s="4" t="n">
        <f aca="false">C113*$AG$2</f>
        <v>2.34922354935518</v>
      </c>
      <c r="H113" s="1" t="n">
        <v>1.653848672</v>
      </c>
      <c r="I113" s="1" t="n">
        <v>-4.533251572</v>
      </c>
      <c r="J113" s="9" t="n">
        <v>0.67294447</v>
      </c>
    </row>
    <row r="114" customFormat="false" ht="16" hidden="false" customHeight="false" outlineLevel="0" collapsed="false">
      <c r="A114" s="8" t="s">
        <v>34</v>
      </c>
      <c r="B114" s="0" t="n">
        <v>-6.65759</v>
      </c>
      <c r="C114" s="0" t="n">
        <v>2.3221524</v>
      </c>
      <c r="D114" s="0" t="n">
        <v>0.003173092</v>
      </c>
      <c r="E114" s="4" t="n">
        <f aca="false">(B114+C114*D114*1000) * $AG$2 + $AG$1</f>
        <v>0.907241293129538</v>
      </c>
      <c r="F114" s="4" t="n">
        <f aca="false">B114*$AG$2+$AG$1</f>
        <v>-8.47987443353566</v>
      </c>
      <c r="G114" s="4" t="n">
        <f aca="false">C114*$AG$2</f>
        <v>2.95834968751779</v>
      </c>
      <c r="H114" s="1" t="n">
        <v>2.277951052</v>
      </c>
      <c r="I114" s="1" t="n">
        <v>-6.791007754</v>
      </c>
      <c r="J114" s="9" t="n">
        <v>0.45742485</v>
      </c>
    </row>
    <row r="115" customFormat="false" ht="16" hidden="false" customHeight="false" outlineLevel="0" collapsed="false">
      <c r="A115" s="8" t="s">
        <v>35</v>
      </c>
      <c r="B115" s="0" t="n">
        <v>-2.8014967</v>
      </c>
      <c r="C115" s="0" t="n">
        <v>0.5951146</v>
      </c>
      <c r="D115" s="0" t="n">
        <v>0.003235722</v>
      </c>
      <c r="E115" s="4" t="n">
        <f aca="false">(B115+C115*D115*1000) * $AG$2 + $AG$1</f>
        <v>-1.11414524171839</v>
      </c>
      <c r="F115" s="4" t="n">
        <f aca="false">B115*$AG$2+$AG$1</f>
        <v>-3.56733191087675</v>
      </c>
      <c r="G115" s="4" t="n">
        <f aca="false">C115*$AG$2</f>
        <v>0.758157427973838</v>
      </c>
      <c r="H115" s="1" t="n">
        <v>0.923191573</v>
      </c>
      <c r="I115" s="1" t="n">
        <v>-3.879724155</v>
      </c>
      <c r="J115" s="9" t="n">
        <v>-0.8928184</v>
      </c>
    </row>
    <row r="116" customFormat="false" ht="16" hidden="false" customHeight="false" outlineLevel="0" collapsed="false">
      <c r="A116" s="8" t="s">
        <v>36</v>
      </c>
      <c r="B116" s="0" t="n">
        <v>-4.170486</v>
      </c>
      <c r="C116" s="0" t="n">
        <v>1.5836589</v>
      </c>
      <c r="D116" s="0" t="n">
        <v>0.003144654</v>
      </c>
      <c r="E116" s="4" t="n">
        <f aca="false">(B116+C116*D116*1000) * $AG$2 + $AG$1</f>
        <v>1.03305856732567</v>
      </c>
      <c r="F116" s="4" t="n">
        <f aca="false">B116*$AG$2+$AG$1</f>
        <v>-5.31138155545227</v>
      </c>
      <c r="G116" s="4" t="n">
        <f aca="false">C116*$AG$2</f>
        <v>2.01753201553428</v>
      </c>
      <c r="H116" s="1" t="n">
        <v>1.707418033</v>
      </c>
      <c r="I116" s="1" t="n">
        <v>-4.645220585</v>
      </c>
      <c r="J116" s="9" t="n">
        <v>0.76546784</v>
      </c>
    </row>
    <row r="117" customFormat="false" ht="16" hidden="false" customHeight="false" outlineLevel="0" collapsed="false">
      <c r="A117" s="8" t="s">
        <v>37</v>
      </c>
      <c r="B117" s="0" t="n">
        <v>-4.38495</v>
      </c>
      <c r="C117" s="0" t="n">
        <v>1.5799196</v>
      </c>
      <c r="D117" s="0" t="n">
        <v>0.003193358</v>
      </c>
      <c r="E117" s="4" t="n">
        <f aca="false">(B117+C117*D117*1000) * $AG$2 + $AG$1</f>
        <v>0.84288763966182</v>
      </c>
      <c r="F117" s="4" t="n">
        <f aca="false">B117*$AG$2+$AG$1</f>
        <v>-5.58460199842743</v>
      </c>
      <c r="G117" s="4" t="n">
        <f aca="false">C117*$AG$2</f>
        <v>2.01276826403092</v>
      </c>
      <c r="H117" s="1" t="n">
        <v>1.919058135</v>
      </c>
      <c r="I117" s="1" t="n">
        <v>-5.598175044</v>
      </c>
      <c r="J117" s="9" t="n">
        <v>0.53062825</v>
      </c>
    </row>
    <row r="118" customFormat="false" ht="16" hidden="false" customHeight="false" outlineLevel="0" collapsed="false">
      <c r="A118" s="8" t="s">
        <v>38</v>
      </c>
      <c r="B118" s="0" t="n">
        <v>-3.3476162</v>
      </c>
      <c r="C118" s="0" t="n">
        <v>1.0593927</v>
      </c>
      <c r="D118" s="0" t="n">
        <v>0.003193358</v>
      </c>
      <c r="E118" s="4" t="n">
        <f aca="false">(B118+C118*D118*1000) * $AG$2 + $AG$1</f>
        <v>0.0467909874966591</v>
      </c>
      <c r="F118" s="4" t="n">
        <f aca="false">B118*$AG$2+$AG$1</f>
        <v>-4.26307111049706</v>
      </c>
      <c r="G118" s="4" t="n">
        <f aca="false">C118*$AG$2</f>
        <v>1.34963323811289</v>
      </c>
      <c r="H118" s="1" t="n">
        <v>1.088499828</v>
      </c>
      <c r="I118" s="1" t="n">
        <v>-4.098867268</v>
      </c>
      <c r="J118" s="9" t="n">
        <v>-0.6208265</v>
      </c>
    </row>
    <row r="119" customFormat="false" ht="16" hidden="false" customHeight="false" outlineLevel="0" collapsed="false">
      <c r="A119" s="8" t="s">
        <v>39</v>
      </c>
      <c r="B119" s="0" t="n">
        <v>-3.9094188</v>
      </c>
      <c r="C119" s="0" t="n">
        <v>1.1327623</v>
      </c>
      <c r="D119" s="0" t="n">
        <v>0.003298697</v>
      </c>
      <c r="E119" s="4" t="n">
        <f aca="false">(B119+C119*D119*1000) * $AG$2 + $AG$1</f>
        <v>-0.218427852367615</v>
      </c>
      <c r="F119" s="4" t="n">
        <f aca="false">B119*$AG$2+$AG$1</f>
        <v>-4.97879009007681</v>
      </c>
      <c r="G119" s="4" t="n">
        <f aca="false">C119*$AG$2</f>
        <v>1.44310381878336</v>
      </c>
      <c r="H119" s="1" t="n">
        <v>1.206938145</v>
      </c>
      <c r="I119" s="1" t="n">
        <v>-4.22001475</v>
      </c>
      <c r="J119" s="9" t="n">
        <v>-0.248205</v>
      </c>
    </row>
    <row r="120" customFormat="false" ht="16" hidden="false" customHeight="false" outlineLevel="0" collapsed="false">
      <c r="A120" s="8" t="s">
        <v>40</v>
      </c>
      <c r="B120" s="0" t="n">
        <v>-2.7727878</v>
      </c>
      <c r="C120" s="0" t="n">
        <v>0.7422876</v>
      </c>
      <c r="D120" s="0" t="n">
        <v>0.003100006</v>
      </c>
      <c r="E120" s="4" t="n">
        <f aca="false">(B120+C120*D120*1000) * $AG$2 + $AG$1</f>
        <v>-0.599233159693347</v>
      </c>
      <c r="F120" s="4" t="n">
        <f aca="false">B120*$AG$2+$AG$1</f>
        <v>-3.53075766822843</v>
      </c>
      <c r="G120" s="4" t="n">
        <f aca="false">C120*$AG$2</f>
        <v>0.945651236976665</v>
      </c>
      <c r="H120" s="1" t="n">
        <v>0.981325158</v>
      </c>
      <c r="I120" s="1" t="n">
        <v>-3.718889096</v>
      </c>
      <c r="J120" s="9" t="n">
        <v>-0.6753073</v>
      </c>
    </row>
    <row r="121" customFormat="false" ht="16" hidden="false" customHeight="false" outlineLevel="0" collapsed="false">
      <c r="A121" s="8" t="s">
        <v>41</v>
      </c>
      <c r="B121" s="0" t="n">
        <v>-4.361903</v>
      </c>
      <c r="C121" s="0" t="n">
        <v>1.5926541</v>
      </c>
      <c r="D121" s="0" t="n">
        <v>0.003298697</v>
      </c>
      <c r="E121" s="4" t="n">
        <f aca="false">(B121+C121*D121*1000) * $AG$2 + $AG$1</f>
        <v>1.13778772895336</v>
      </c>
      <c r="F121" s="4" t="n">
        <f aca="false">B121*$AG$2+$AG$1</f>
        <v>-5.55524083968168</v>
      </c>
      <c r="G121" s="4" t="n">
        <f aca="false">C121*$AG$2</f>
        <v>2.02899161961072</v>
      </c>
      <c r="H121" s="1" t="n">
        <v>1.541615565</v>
      </c>
      <c r="I121" s="1" t="n">
        <v>-4.722913793</v>
      </c>
      <c r="J121" s="9" t="n">
        <v>0.34074879</v>
      </c>
    </row>
    <row r="122" customFormat="false" ht="16" hidden="false" customHeight="false" outlineLevel="0" collapsed="false">
      <c r="A122" s="8" t="s">
        <v>42</v>
      </c>
      <c r="B122" s="0" t="n">
        <v>-6.2322664</v>
      </c>
      <c r="C122" s="0" t="n">
        <v>2.1656632</v>
      </c>
      <c r="D122" s="0" t="n">
        <v>0.003245173</v>
      </c>
      <c r="E122" s="4" t="n">
        <f aca="false">(B122+C122*D122*1000) * $AG$2 + $AG$1</f>
        <v>1.01536575144029</v>
      </c>
      <c r="F122" s="4" t="n">
        <f aca="false">B122*$AG$2+$AG$1</f>
        <v>-7.9380254406987</v>
      </c>
      <c r="G122" s="4" t="n">
        <f aca="false">C122*$AG$2</f>
        <v>2.75898733045634</v>
      </c>
      <c r="H122" s="1" t="n">
        <v>2.782150517</v>
      </c>
      <c r="I122" s="1" t="n">
        <v>-8.123687648</v>
      </c>
      <c r="J122" s="9" t="n">
        <v>0.90421815</v>
      </c>
    </row>
    <row r="123" customFormat="false" ht="16" hidden="false" customHeight="false" outlineLevel="0" collapsed="false">
      <c r="A123" s="8" t="s">
        <v>43</v>
      </c>
      <c r="B123" s="0" t="n">
        <v>-3.6696815</v>
      </c>
      <c r="C123" s="0" t="n">
        <v>0.9611773</v>
      </c>
      <c r="D123" s="0" t="n">
        <v>0.003298697</v>
      </c>
      <c r="E123" s="4" t="n">
        <f aca="false">(B123+C123*D123*1000) * $AG$2 + $AG$1</f>
        <v>-0.634085172021103</v>
      </c>
      <c r="F123" s="4" t="n">
        <f aca="false">B123*$AG$2+$AG$1</f>
        <v>-4.67337225163461</v>
      </c>
      <c r="G123" s="4" t="n">
        <f aca="false">C123*$AG$2</f>
        <v>1.2245098836339</v>
      </c>
      <c r="H123" s="1" t="n">
        <v>1.237237116</v>
      </c>
      <c r="I123" s="1" t="n">
        <v>-4.626120782</v>
      </c>
      <c r="J123" s="9" t="n">
        <v>-0.5533852</v>
      </c>
    </row>
    <row r="124" customFormat="false" ht="16" hidden="false" customHeight="false" outlineLevel="0" collapsed="false">
      <c r="A124" s="8" t="s">
        <v>44</v>
      </c>
      <c r="B124" s="0" t="n">
        <v>-3.436723</v>
      </c>
      <c r="C124" s="0" t="n">
        <v>1.3270481</v>
      </c>
      <c r="D124" s="0" t="n">
        <v>0.002422187</v>
      </c>
      <c r="E124" s="4" t="n">
        <f aca="false">(B124+C124*D124*1000) * $AG$2 + $AG$1</f>
        <v>-0.28159777903613</v>
      </c>
      <c r="F124" s="4" t="n">
        <f aca="false">B124*$AG$2+$AG$1</f>
        <v>-4.37659039283861</v>
      </c>
      <c r="G124" s="4" t="n">
        <f aca="false">C124*$AG$2</f>
        <v>1.69061786468282</v>
      </c>
      <c r="H124" s="1" t="n">
        <v>1.707056379</v>
      </c>
      <c r="I124" s="1" t="n">
        <v>-4.386634834</v>
      </c>
      <c r="J124" s="9" t="n">
        <v>-0.2555376</v>
      </c>
    </row>
    <row r="125" customFormat="false" ht="16" hidden="false" customHeight="false" outlineLevel="0" collapsed="false">
      <c r="A125" s="8" t="s">
        <v>45</v>
      </c>
      <c r="B125" s="0" t="n">
        <v>-3.9690335</v>
      </c>
      <c r="C125" s="0" t="n">
        <v>1.232523</v>
      </c>
      <c r="D125" s="0" t="n">
        <v>0.003298697</v>
      </c>
      <c r="E125" s="4" t="n">
        <f aca="false">(B125+C125*D125*1000) * $AG$2 + $AG$1</f>
        <v>0.124862940291898</v>
      </c>
      <c r="F125" s="4" t="n">
        <f aca="false">B125*$AG$2+$AG$1</f>
        <v>-5.05473735741227</v>
      </c>
      <c r="G125" s="4" t="n">
        <f aca="false">C125*$AG$2</f>
        <v>1.57019583723639</v>
      </c>
      <c r="H125" s="1" t="n">
        <v>1.450271883</v>
      </c>
      <c r="I125" s="1" t="n">
        <v>-4.542379552</v>
      </c>
      <c r="J125" s="9" t="n">
        <v>0.221382</v>
      </c>
    </row>
    <row r="126" customFormat="false" ht="16" hidden="false" customHeight="false" outlineLevel="0" collapsed="false">
      <c r="A126" s="8" t="s">
        <v>46</v>
      </c>
      <c r="B126" s="0" t="n">
        <v>-7.239755</v>
      </c>
      <c r="C126" s="0" t="n">
        <v>2.8976321</v>
      </c>
      <c r="D126" s="0" t="n">
        <v>0.003193358</v>
      </c>
      <c r="E126" s="4" t="n">
        <f aca="false">(B126+C126*D126*1000) * $AG$2 + $AG$1</f>
        <v>2.56672379925747</v>
      </c>
      <c r="F126" s="4" t="n">
        <f aca="false">B126*$AG$2+$AG$1</f>
        <v>-9.22153447524257</v>
      </c>
      <c r="G126" s="4" t="n">
        <f aca="false">C126*$AG$2</f>
        <v>3.69149286566055</v>
      </c>
      <c r="H126" s="1" t="n">
        <v>3.657165036</v>
      </c>
      <c r="I126" s="1" t="n">
        <v>-9.063190375</v>
      </c>
      <c r="J126" s="9" t="n">
        <v>2.6438103</v>
      </c>
    </row>
    <row r="127" customFormat="false" ht="16" hidden="false" customHeight="false" outlineLevel="0" collapsed="false">
      <c r="A127" s="8" t="s">
        <v>47</v>
      </c>
      <c r="B127" s="0" t="n">
        <v>-4.091144</v>
      </c>
      <c r="C127" s="0" t="n">
        <v>1.6191701</v>
      </c>
      <c r="D127" s="0" t="n">
        <v>0.003245173</v>
      </c>
      <c r="E127" s="4" t="n">
        <f aca="false">(B127+C127*D127*1000) * $AG$2 + $AG$1</f>
        <v>1.48375024744666</v>
      </c>
      <c r="F127" s="4" t="n">
        <f aca="false">B127*$AG$2+$AG$1</f>
        <v>-5.21030232356937</v>
      </c>
      <c r="G127" s="4" t="n">
        <f aca="false">C127*$AG$2</f>
        <v>2.0627721760954</v>
      </c>
      <c r="H127" s="1" t="n">
        <v>2.188234951</v>
      </c>
      <c r="I127" s="1" t="n">
        <v>-5.756978247</v>
      </c>
      <c r="J127" s="9" t="n">
        <v>1.33760294</v>
      </c>
    </row>
    <row r="128" customFormat="false" ht="16" hidden="false" customHeight="false" outlineLevel="0" collapsed="false">
      <c r="A128" s="8" t="s">
        <v>48</v>
      </c>
      <c r="B128" s="0" t="n">
        <v>-3.3627982</v>
      </c>
      <c r="C128" s="0" t="n">
        <v>1.0696921</v>
      </c>
      <c r="D128" s="0" t="n">
        <v>0.003193358</v>
      </c>
      <c r="E128" s="4" t="n">
        <f aca="false">(B128+C128*D128*1000) * $AG$2 + $AG$1</f>
        <v>0.069350008217725</v>
      </c>
      <c r="F128" s="4" t="n">
        <f aca="false">B128*$AG$2+$AG$1</f>
        <v>-4.28241250469491</v>
      </c>
      <c r="G128" s="4" t="n">
        <f aca="false">C128*$AG$2</f>
        <v>1.36275435228767</v>
      </c>
      <c r="H128" s="1" t="n">
        <v>0.949261604</v>
      </c>
      <c r="I128" s="1" t="n">
        <v>-3.74226288</v>
      </c>
      <c r="J128" s="9" t="n">
        <v>-0.731888</v>
      </c>
    </row>
    <row r="129" customFormat="false" ht="16" hidden="false" customHeight="false" outlineLevel="0" collapsed="false">
      <c r="A129" s="8" t="s">
        <v>49</v>
      </c>
      <c r="B129" s="0" t="n">
        <v>-5.2723603</v>
      </c>
      <c r="C129" s="0" t="n">
        <v>2.0585847</v>
      </c>
      <c r="D129" s="0" t="n">
        <v>0.002502189</v>
      </c>
      <c r="E129" s="4" t="n">
        <f aca="false">(B129+C129*D129*1000) * $AG$2 + $AG$1</f>
        <v>-0.152962556687516</v>
      </c>
      <c r="F129" s="4" t="n">
        <f aca="false">B129*$AG$2+$AG$1</f>
        <v>-6.71513502619299</v>
      </c>
      <c r="G129" s="4" t="n">
        <f aca="false">C129*$AG$2</f>
        <v>2.62257266317831</v>
      </c>
      <c r="H129" s="1" t="n">
        <v>1.709327783</v>
      </c>
      <c r="I129" s="1" t="n">
        <v>-4.848835386</v>
      </c>
      <c r="J129" s="9" t="n">
        <v>-0.5833963</v>
      </c>
    </row>
    <row r="130" customFormat="false" ht="16" hidden="false" customHeight="false" outlineLevel="0" collapsed="false">
      <c r="A130" s="8" t="s">
        <v>50</v>
      </c>
      <c r="B130" s="0" t="n">
        <v>-3.3469057</v>
      </c>
      <c r="C130" s="0" t="n">
        <v>1.2754438</v>
      </c>
      <c r="D130" s="0" t="n">
        <v>0.002679887</v>
      </c>
      <c r="E130" s="4" t="n">
        <f aca="false">(B130+C130*D130*1000) * $AG$2 + $AG$1</f>
        <v>0.0923170332334408</v>
      </c>
      <c r="F130" s="4" t="n">
        <f aca="false">B130*$AG$2+$AG$1</f>
        <v>-4.26216595567045</v>
      </c>
      <c r="G130" s="4" t="n">
        <f aca="false">C130*$AG$2</f>
        <v>1.62487559695759</v>
      </c>
      <c r="H130" s="1" t="n">
        <v>1.419151032</v>
      </c>
      <c r="I130" s="1" t="n">
        <v>-4.373288726</v>
      </c>
      <c r="J130" s="9" t="n">
        <v>-0.572701</v>
      </c>
    </row>
    <row r="131" customFormat="false" ht="16" hidden="false" customHeight="false" outlineLevel="0" collapsed="false">
      <c r="A131" s="8" t="s">
        <v>51</v>
      </c>
      <c r="B131" s="0" t="n">
        <v>-7.0334005</v>
      </c>
      <c r="C131" s="0" t="n">
        <v>2.322425</v>
      </c>
      <c r="D131" s="0" t="n">
        <v>0.003118665</v>
      </c>
      <c r="E131" s="4" t="n">
        <f aca="false">(B131+C131*D131*1000) * $AG$2 + $AG$1</f>
        <v>0.26853940815885</v>
      </c>
      <c r="F131" s="4" t="n">
        <f aca="false">B131*$AG$2+$AG$1</f>
        <v>-8.95864528218492</v>
      </c>
      <c r="G131" s="4" t="n">
        <f aca="false">C131*$AG$2</f>
        <v>2.95869697141045</v>
      </c>
      <c r="H131" s="1" t="n">
        <v>3.092379191</v>
      </c>
      <c r="I131" s="1" t="n">
        <v>-9.039015198</v>
      </c>
      <c r="J131" s="9" t="n">
        <v>0.51641</v>
      </c>
    </row>
    <row r="132" customFormat="false" ht="16" hidden="false" customHeight="false" outlineLevel="0" collapsed="false">
      <c r="A132" s="8" t="s">
        <v>52</v>
      </c>
      <c r="B132" s="0" t="n">
        <v>-6.3887753</v>
      </c>
      <c r="C132" s="0" t="n">
        <v>2.1485603</v>
      </c>
      <c r="D132" s="0" t="n">
        <v>0.003298697</v>
      </c>
      <c r="E132" s="4" t="n">
        <f aca="false">(B132+C132*D132*1000) * $AG$2 + $AG$1</f>
        <v>0.891776474758381</v>
      </c>
      <c r="F132" s="4" t="n">
        <f aca="false">B132*$AG$2+$AG$1</f>
        <v>-8.13741289494535</v>
      </c>
      <c r="G132" s="4" t="n">
        <f aca="false">C132*$AG$2</f>
        <v>2.73719876960622</v>
      </c>
      <c r="H132" s="1" t="n">
        <v>1.656265319</v>
      </c>
      <c r="I132" s="1" t="n">
        <v>-5.375266411</v>
      </c>
      <c r="J132" s="9" t="n">
        <v>0.06700423</v>
      </c>
    </row>
    <row r="133" customFormat="false" ht="16" hidden="false" customHeight="false" outlineLevel="0" collapsed="false">
      <c r="A133" s="8" t="s">
        <v>53</v>
      </c>
      <c r="B133" s="0" t="n">
        <v>-5.8222156</v>
      </c>
      <c r="C133" s="0" t="n">
        <v>1.7851828</v>
      </c>
      <c r="D133" s="0" t="n">
        <v>0.003121586</v>
      </c>
      <c r="E133" s="4" t="n">
        <f aca="false">(B133+C133*D133*1000) * $AG$2 + $AG$1</f>
        <v>-0.31631294485482</v>
      </c>
      <c r="F133" s="4" t="n">
        <f aca="false">B133*$AG$2+$AG$1</f>
        <v>-7.41563351842588</v>
      </c>
      <c r="G133" s="4" t="n">
        <f aca="false">C133*$AG$2</f>
        <v>2.27426717494603</v>
      </c>
      <c r="H133" s="1" t="n">
        <v>3.316647143</v>
      </c>
      <c r="I133" s="1" t="n">
        <v>-9.781815337</v>
      </c>
      <c r="J133" s="9" t="n">
        <v>0.48489224</v>
      </c>
    </row>
    <row r="134" customFormat="false" ht="16" hidden="false" customHeight="false" outlineLevel="0" collapsed="false">
      <c r="A134" s="8" t="s">
        <v>54</v>
      </c>
      <c r="B134" s="0" t="n">
        <v>-3.7020695</v>
      </c>
      <c r="C134" s="0" t="n">
        <v>0.99839985</v>
      </c>
      <c r="D134" s="0" t="n">
        <v>0.003146138</v>
      </c>
      <c r="E134" s="4" t="n">
        <f aca="false">(B134+C134*D134*1000) * $AG$2 + $AG$1</f>
        <v>-0.712965457829281</v>
      </c>
      <c r="F134" s="4" t="n">
        <f aca="false">B134*$AG$2+$AG$1</f>
        <v>-4.71463355286503</v>
      </c>
      <c r="G134" s="4" t="n">
        <f aca="false">C134*$AG$2</f>
        <v>1.27193025068695</v>
      </c>
      <c r="H134" s="1" t="n">
        <v>0.985339318</v>
      </c>
      <c r="I134" s="1" t="n">
        <v>-4.106972556</v>
      </c>
      <c r="J134" s="9" t="n">
        <v>-1.0152827</v>
      </c>
    </row>
    <row r="135" customFormat="false" ht="16" hidden="false" customHeight="false" outlineLevel="0" collapsed="false">
      <c r="A135" s="8" t="s">
        <v>55</v>
      </c>
      <c r="B135" s="0" t="n">
        <v>-3.6199558</v>
      </c>
      <c r="C135" s="0" t="n">
        <v>0.9686537</v>
      </c>
      <c r="D135" s="0" t="n">
        <v>0.003298676</v>
      </c>
      <c r="E135" s="4" t="n">
        <f aca="false">(B135+C135*D135*1000) * $AG$2 + $AG$1</f>
        <v>-0.539342996570209</v>
      </c>
      <c r="F135" s="4" t="n">
        <f aca="false">B135*$AG$2+$AG$1</f>
        <v>-4.61002326168176</v>
      </c>
      <c r="G135" s="4" t="n">
        <f aca="false">C135*$AG$2</f>
        <v>1.23403458390929</v>
      </c>
      <c r="H135" s="1" t="n">
        <v>1.148143372</v>
      </c>
      <c r="I135" s="1" t="n">
        <v>-4.456636869</v>
      </c>
      <c r="J135" s="9" t="n">
        <v>-0.6991653</v>
      </c>
    </row>
    <row r="136" customFormat="false" ht="16" hidden="false" customHeight="false" outlineLevel="0" collapsed="false">
      <c r="A136" s="8" t="s">
        <v>56</v>
      </c>
      <c r="B136" s="0" t="n">
        <v>-7.9427905</v>
      </c>
      <c r="C136" s="0" t="n">
        <v>3.0954494</v>
      </c>
      <c r="D136" s="0" t="n">
        <v>0.003215951</v>
      </c>
      <c r="E136" s="4" t="n">
        <f aca="false">(B136+C136*D136*1000) * $AG$2 + $AG$1</f>
        <v>2.56494208483716</v>
      </c>
      <c r="F136" s="4" t="n">
        <f aca="false">B136*$AG$2+$AG$1</f>
        <v>-10.1171797618047</v>
      </c>
      <c r="G136" s="4" t="n">
        <f aca="false">C136*$AG$2</f>
        <v>3.94350593234842</v>
      </c>
      <c r="H136" s="1" t="n">
        <v>3.838946303</v>
      </c>
      <c r="I136" s="1" t="n">
        <v>-10.36235166</v>
      </c>
      <c r="J136" s="9" t="n">
        <v>2.41947884</v>
      </c>
    </row>
    <row r="137" customFormat="false" ht="16" hidden="false" customHeight="false" outlineLevel="0" collapsed="false">
      <c r="A137" s="8" t="s">
        <v>57</v>
      </c>
      <c r="B137" s="0" t="n">
        <v>-3.2724786</v>
      </c>
      <c r="C137" s="0" t="n">
        <v>1.0671918</v>
      </c>
      <c r="D137" s="0" t="n">
        <v>0.00271562</v>
      </c>
      <c r="E137" s="4" t="n">
        <f aca="false">(B137+C137*D137*1000) * $AG$2 + $AG$1</f>
        <v>-0.475275254554016</v>
      </c>
      <c r="F137" s="4" t="n">
        <f aca="false">B137*$AG$2+$AG$1</f>
        <v>-4.1673481530026</v>
      </c>
      <c r="G137" s="4" t="n">
        <f aca="false">C137*$AG$2</f>
        <v>1.35956904811741</v>
      </c>
      <c r="H137" s="1" t="n">
        <v>1.200272959</v>
      </c>
      <c r="I137" s="1" t="n">
        <v>-4.195258357</v>
      </c>
      <c r="J137" s="9" t="n">
        <v>-0.9314044</v>
      </c>
    </row>
    <row r="138" customFormat="false" ht="16" hidden="false" customHeight="false" outlineLevel="0" collapsed="false">
      <c r="A138" s="8" t="s">
        <v>58</v>
      </c>
      <c r="B138" s="0" t="n">
        <v>-2.789851</v>
      </c>
      <c r="C138" s="0" t="n">
        <v>0.51835525</v>
      </c>
      <c r="D138" s="0" t="n">
        <v>0.003950227</v>
      </c>
      <c r="E138" s="4" t="n">
        <f aca="false">(B138+C138*D138*1000) * $AG$2 + $AG$1</f>
        <v>-0.943890523102818</v>
      </c>
      <c r="F138" s="4" t="n">
        <f aca="false">B138*$AG$2+$AG$1</f>
        <v>-3.55249565251751</v>
      </c>
      <c r="G138" s="4" t="n">
        <f aca="false">C138*$AG$2</f>
        <v>0.660368411591206</v>
      </c>
      <c r="H138" s="1" t="n">
        <v>0.855196473</v>
      </c>
      <c r="I138" s="1" t="n">
        <v>-4.053719144</v>
      </c>
      <c r="J138" s="9" t="n">
        <v>-0.6831969</v>
      </c>
    </row>
    <row r="139" customFormat="false" ht="16" hidden="false" customHeight="false" outlineLevel="0" collapsed="false">
      <c r="A139" s="8" t="s">
        <v>59</v>
      </c>
      <c r="B139" s="0" t="n">
        <v>-2.906548</v>
      </c>
      <c r="C139" s="0" t="n">
        <v>1.0149754</v>
      </c>
      <c r="D139" s="0" t="n">
        <v>0.003193358</v>
      </c>
      <c r="E139" s="4" t="n">
        <f aca="false">(B139+C139*D139*1000) * $AG$2 + $AG$1</f>
        <v>0.427997942414707</v>
      </c>
      <c r="F139" s="4" t="n">
        <f aca="false">B139*$AG$2+$AG$1</f>
        <v>-3.70116398861994</v>
      </c>
      <c r="G139" s="4" t="n">
        <f aca="false">C139*$AG$2</f>
        <v>1.29304698409469</v>
      </c>
      <c r="H139" s="1" t="n">
        <v>1.253766402</v>
      </c>
      <c r="I139" s="1" t="n">
        <v>-3.978125394</v>
      </c>
      <c r="J139" s="9" t="n">
        <v>-0.0163327</v>
      </c>
    </row>
    <row r="140" customFormat="false" ht="16" hidden="false" customHeight="false" outlineLevel="0" collapsed="false">
      <c r="A140" s="8" t="s">
        <v>60</v>
      </c>
      <c r="B140" s="0" t="n">
        <v>-3.3471897</v>
      </c>
      <c r="C140" s="0" t="n">
        <v>1.1766125</v>
      </c>
      <c r="D140" s="0" t="n">
        <v>0.002831658</v>
      </c>
      <c r="E140" s="4" t="n">
        <f aca="false">(B140+C140*D140*1000) * $AG$2 + $AG$1</f>
        <v>-0.0179641520859193</v>
      </c>
      <c r="F140" s="4" t="n">
        <f aca="false">B140*$AG$2+$AG$1</f>
        <v>-4.26252776280733</v>
      </c>
      <c r="G140" s="4" t="n">
        <f aca="false">C140*$AG$2</f>
        <v>1.4989676050997</v>
      </c>
      <c r="H140" s="1" t="n">
        <v>1.434228523</v>
      </c>
      <c r="I140" s="1" t="n">
        <v>-4.154842446</v>
      </c>
      <c r="J140" s="9" t="n">
        <v>-0.1278334</v>
      </c>
    </row>
    <row r="141" customFormat="false" ht="16" hidden="false" customHeight="false" outlineLevel="0" collapsed="false">
      <c r="A141" s="8" t="s">
        <v>61</v>
      </c>
      <c r="B141" s="0" t="n">
        <v>-2.9754944</v>
      </c>
      <c r="C141" s="0" t="n">
        <v>0.47989583</v>
      </c>
      <c r="D141" s="0" t="n">
        <v>0.003526093</v>
      </c>
      <c r="E141" s="4" t="n">
        <f aca="false">(B141+C141*D141*1000) * $AG$2 + $AG$1</f>
        <v>-1.63324392517063</v>
      </c>
      <c r="F141" s="4" t="n">
        <f aca="false">B141*$AG$2+$AG$1</f>
        <v>-3.78899955053029</v>
      </c>
      <c r="G141" s="4" t="n">
        <f aca="false">C141*$AG$2</f>
        <v>0.611372310758583</v>
      </c>
      <c r="H141" s="1" t="n">
        <v>0.909642571</v>
      </c>
      <c r="I141" s="1" t="n">
        <v>-3.108134753</v>
      </c>
      <c r="J141" s="9" t="n">
        <v>0.09893995</v>
      </c>
    </row>
    <row r="142" customFormat="false" ht="16" hidden="false" customHeight="false" outlineLevel="0" collapsed="false">
      <c r="A142" s="8" t="s">
        <v>62</v>
      </c>
      <c r="B142" s="0" t="n">
        <v>-3.450574</v>
      </c>
      <c r="C142" s="0" t="n">
        <v>0.9897599</v>
      </c>
      <c r="D142" s="0" t="n">
        <v>0.002867384</v>
      </c>
      <c r="E142" s="4" t="n">
        <f aca="false">(B142+C142*D142*1000) * $AG$2 + $AG$1</f>
        <v>-0.778685056780208</v>
      </c>
      <c r="F142" s="4" t="n">
        <f aca="false">B142*$AG$2+$AG$1</f>
        <v>-4.39423613457451</v>
      </c>
      <c r="G142" s="4" t="n">
        <f aca="false">C142*$AG$2</f>
        <v>1.26092322402381</v>
      </c>
      <c r="H142" s="1" t="n">
        <v>1.006294938</v>
      </c>
      <c r="I142" s="1" t="n">
        <v>-3.986405306</v>
      </c>
      <c r="J142" s="9" t="n">
        <v>-1.1020181</v>
      </c>
    </row>
    <row r="143" customFormat="false" ht="16" hidden="false" customHeight="false" outlineLevel="0" collapsed="false">
      <c r="A143" s="8" t="s">
        <v>63</v>
      </c>
      <c r="B143" s="0" t="n">
        <v>-2.8211005</v>
      </c>
      <c r="C143" s="0" t="n">
        <v>0.6267534</v>
      </c>
      <c r="D143" s="0" t="n">
        <v>0.003245173</v>
      </c>
      <c r="E143" s="4" t="n">
        <f aca="false">(B143+C143*D143*1000) * $AG$2 + $AG$1</f>
        <v>-1.00115184401577</v>
      </c>
      <c r="F143" s="4" t="n">
        <f aca="false">B143*$AG$2+$AG$1</f>
        <v>-3.5923065402784</v>
      </c>
      <c r="G143" s="4" t="n">
        <f aca="false">C143*$AG$2</f>
        <v>0.798464271785397</v>
      </c>
      <c r="H143" s="1" t="n">
        <v>0.903901996</v>
      </c>
      <c r="I143" s="1" t="n">
        <v>-3.647196137</v>
      </c>
      <c r="J143" s="9" t="n">
        <v>-0.6971552</v>
      </c>
    </row>
    <row r="144" customFormat="false" ht="16" hidden="false" customHeight="false" outlineLevel="0" collapsed="false">
      <c r="A144" s="8" t="s">
        <v>64</v>
      </c>
      <c r="B144" s="0" t="n">
        <v>-4.037389</v>
      </c>
      <c r="C144" s="0" t="n">
        <v>1.1008276</v>
      </c>
      <c r="D144" s="0" t="n">
        <v>0.003470401</v>
      </c>
      <c r="E144" s="4" t="n">
        <f aca="false">(B144+C144*D144*1000) * $AG$2 + $AG$1</f>
        <v>-0.274860334346649</v>
      </c>
      <c r="F144" s="4" t="n">
        <f aca="false">B144*$AG$2+$AG$1</f>
        <v>-5.14182013116352</v>
      </c>
      <c r="G144" s="4" t="n">
        <f aca="false">C144*$AG$2</f>
        <v>1.40242000760629</v>
      </c>
      <c r="H144" s="1" t="n">
        <v>0.959940599</v>
      </c>
      <c r="I144" s="1" t="n">
        <v>-4.101369804</v>
      </c>
      <c r="J144" s="9" t="n">
        <v>-0.7765288</v>
      </c>
    </row>
    <row r="145" customFormat="false" ht="16" hidden="false" customHeight="false" outlineLevel="0" collapsed="false">
      <c r="A145" s="8" t="s">
        <v>65</v>
      </c>
      <c r="B145" s="0" t="n">
        <v>-3.973241</v>
      </c>
      <c r="C145" s="0" t="n">
        <v>1.0960002</v>
      </c>
      <c r="D145" s="0" t="n">
        <v>0.002670584</v>
      </c>
      <c r="E145" s="4" t="n">
        <f aca="false">(B145+C145*D145*1000) * $AG$2 + $AG$1</f>
        <v>-1.33124112413081</v>
      </c>
      <c r="F145" s="4" t="n">
        <f aca="false">B145*$AG$2+$AG$1</f>
        <v>-5.06009758110397</v>
      </c>
      <c r="G145" s="4" t="n">
        <f aca="false">C145*$AG$2</f>
        <v>1.39627005066051</v>
      </c>
      <c r="H145" s="1" t="n">
        <v>1.43008209</v>
      </c>
      <c r="I145" s="1" t="n">
        <v>-4.881891052</v>
      </c>
      <c r="J145" s="9" t="n">
        <v>-1.0924314</v>
      </c>
    </row>
    <row r="146" customFormat="false" ht="16" hidden="false" customHeight="false" outlineLevel="0" collapsed="false">
      <c r="A146" s="8" t="s">
        <v>66</v>
      </c>
      <c r="B146" s="0" t="n">
        <v>-3.6173527</v>
      </c>
      <c r="C146" s="0" t="n">
        <v>1.0206095</v>
      </c>
      <c r="D146" s="0" t="n">
        <v>0.003278259</v>
      </c>
      <c r="E146" s="4" t="n">
        <f aca="false">(B146+C146*D146*1000) * $AG$2 + $AG$1</f>
        <v>-0.344233827177547</v>
      </c>
      <c r="F146" s="4" t="n">
        <f aca="false">B146*$AG$2+$AG$1</f>
        <v>-4.6067069935197</v>
      </c>
      <c r="G146" s="4" t="n">
        <f aca="false">C146*$AG$2</f>
        <v>1.30022465166485</v>
      </c>
      <c r="H146" s="1" t="n">
        <v>1.648087771</v>
      </c>
      <c r="I146" s="1" t="n">
        <v>-5.466676365</v>
      </c>
      <c r="J146" s="9" t="n">
        <v>-0.0449974</v>
      </c>
    </row>
    <row r="147" customFormat="false" ht="16" hidden="false" customHeight="false" outlineLevel="0" collapsed="false">
      <c r="A147" s="8" t="s">
        <v>67</v>
      </c>
      <c r="B147" s="0" t="n">
        <v>-3.3532665</v>
      </c>
      <c r="C147" s="0" t="n">
        <v>1.0469166</v>
      </c>
      <c r="D147" s="0" t="n">
        <v>0.003392015</v>
      </c>
      <c r="E147" s="4" t="n">
        <f aca="false">(B147+C147*D147*1000) * $AG$2 + $AG$1</f>
        <v>0.253793535750222</v>
      </c>
      <c r="F147" s="4" t="n">
        <f aca="false">B147*$AG$2+$AG$1</f>
        <v>-4.27026941636164</v>
      </c>
      <c r="G147" s="4" t="n">
        <f aca="false">C147*$AG$2</f>
        <v>1.3337390760689</v>
      </c>
      <c r="H147" s="1" t="n">
        <v>1.071441971</v>
      </c>
      <c r="I147" s="1" t="n">
        <v>-4.069213352</v>
      </c>
      <c r="J147" s="9" t="n">
        <v>-0.4246479</v>
      </c>
    </row>
    <row r="148" customFormat="false" ht="16" hidden="false" customHeight="false" outlineLevel="0" collapsed="false">
      <c r="A148" s="8"/>
      <c r="B148" s="0" t="n">
        <v>-2.997476</v>
      </c>
      <c r="C148" s="0" t="n">
        <v>0.48054832</v>
      </c>
      <c r="D148" s="0" t="n">
        <v>0.012787724</v>
      </c>
      <c r="E148" s="4"/>
      <c r="F148" s="4"/>
      <c r="G148" s="4"/>
      <c r="J148" s="9"/>
    </row>
    <row r="149" customFormat="false" ht="16" hidden="false" customHeight="false" outlineLevel="0" collapsed="false">
      <c r="A149" s="8" t="s">
        <v>68</v>
      </c>
      <c r="B149" s="0" t="n">
        <v>-3.240325</v>
      </c>
      <c r="C149" s="0" t="n">
        <v>0.8540803</v>
      </c>
      <c r="D149" s="0" t="n">
        <v>0.003193358</v>
      </c>
      <c r="E149" s="4" t="n">
        <f aca="false">(B149+C149*D149*1000) * $AG$2 + $AG$1</f>
        <v>-0.651783168556244</v>
      </c>
      <c r="F149" s="4" t="n">
        <f aca="false">B149*$AG$2+$AG$1</f>
        <v>-4.126385470057</v>
      </c>
      <c r="G149" s="4" t="n">
        <f aca="false">C149*$AG$2</f>
        <v>1.08807164793323</v>
      </c>
      <c r="H149" s="1" t="n">
        <v>1.404563553</v>
      </c>
      <c r="I149" s="1" t="n">
        <v>-4.709884538</v>
      </c>
      <c r="J149" s="9" t="n">
        <v>-0.2281561</v>
      </c>
    </row>
    <row r="150" customFormat="false" ht="16" hidden="false" customHeight="false" outlineLevel="0" collapsed="false">
      <c r="A150" s="8" t="s">
        <v>69</v>
      </c>
      <c r="B150" s="0" t="n">
        <v>-2.9114916</v>
      </c>
      <c r="C150" s="0" t="n">
        <v>0.48548052</v>
      </c>
      <c r="D150" s="0" t="n">
        <v>0.003739017</v>
      </c>
      <c r="E150" s="4" t="n">
        <f aca="false">(B150+C150*D150*1000) * $AG$2 + $AG$1</f>
        <v>-1.39492845556637</v>
      </c>
      <c r="F150" s="4" t="n">
        <f aca="false">B150*$AG$2+$AG$1</f>
        <v>-3.70746198073933</v>
      </c>
      <c r="G150" s="4" t="n">
        <f aca="false">C150*$AG$2</f>
        <v>0.618487031530736</v>
      </c>
      <c r="H150" s="1" t="n">
        <v>1.305373164</v>
      </c>
      <c r="I150" s="1" t="n">
        <v>-4.998906464</v>
      </c>
      <c r="J150" s="9" t="n">
        <v>-0.1165113</v>
      </c>
    </row>
    <row r="151" customFormat="false" ht="16" hidden="false" customHeight="false" outlineLevel="0" collapsed="false">
      <c r="A151" s="8" t="s">
        <v>70</v>
      </c>
      <c r="B151" s="0" t="n">
        <v>-3.3285332</v>
      </c>
      <c r="C151" s="0" t="n">
        <v>0.909399</v>
      </c>
      <c r="D151" s="0" t="n">
        <v>0.003354016</v>
      </c>
      <c r="E151" s="4" t="n">
        <f aca="false">(B151+C151*D151*1000) * $AG$2 + $AG$1</f>
        <v>-0.352978326640407</v>
      </c>
      <c r="F151" s="4" t="n">
        <f aca="false">B151*$AG$2+$AG$1</f>
        <v>-4.2387599640422</v>
      </c>
      <c r="G151" s="4" t="n">
        <f aca="false">C151*$AG$2</f>
        <v>1.1585459453389</v>
      </c>
      <c r="H151" s="1" t="n">
        <v>1.155247212</v>
      </c>
      <c r="I151" s="1" t="n">
        <v>-4.093109786</v>
      </c>
      <c r="J151" s="9" t="n">
        <v>-0.2342045</v>
      </c>
    </row>
    <row r="152" customFormat="false" ht="16" hidden="false" customHeight="false" outlineLevel="0" collapsed="false">
      <c r="A152" s="8" t="s">
        <v>71</v>
      </c>
      <c r="B152" s="0" t="n">
        <v>-2.9104753</v>
      </c>
      <c r="C152" s="0" t="n">
        <v>1.0681454</v>
      </c>
      <c r="D152" s="0" t="n">
        <v>0.002159128</v>
      </c>
      <c r="E152" s="4" t="n">
        <f aca="false">(B152+C152*D152*1000) * $AG$2 + $AG$1</f>
        <v>-0.768060615545323</v>
      </c>
      <c r="F152" s="4" t="n">
        <f aca="false">B152*$AG$2+$AG$1</f>
        <v>-3.70616724625617</v>
      </c>
      <c r="G152" s="4" t="n">
        <f aca="false">C152*$AG$2</f>
        <v>1.36078390475731</v>
      </c>
      <c r="H152" s="1" t="n">
        <v>1.325391889</v>
      </c>
      <c r="I152" s="1" t="n">
        <v>-4.191010099</v>
      </c>
      <c r="J152" s="9" t="n">
        <v>-1.329536</v>
      </c>
    </row>
    <row r="153" customFormat="false" ht="16" hidden="false" customHeight="false" outlineLevel="0" collapsed="false">
      <c r="A153" s="8" t="s">
        <v>72</v>
      </c>
      <c r="B153" s="0" t="n">
        <v>-5.433616</v>
      </c>
      <c r="C153" s="0" t="n">
        <v>2.2489545</v>
      </c>
      <c r="D153" s="0" t="n">
        <v>0.003001651</v>
      </c>
      <c r="E153" s="4" t="n">
        <f aca="false">(B153+C153*D153*1000) * $AG$2 + $AG$1</f>
        <v>1.67945406291175</v>
      </c>
      <c r="F153" s="4" t="n">
        <f aca="false">B153*$AG$2+$AG$1</f>
        <v>-6.92056975550079</v>
      </c>
      <c r="G153" s="4" t="n">
        <f aca="false">C153*$AG$2</f>
        <v>2.86509784728889</v>
      </c>
      <c r="H153" s="1" t="n">
        <v>3.165776144</v>
      </c>
      <c r="I153" s="1" t="n">
        <v>-8.013599363</v>
      </c>
      <c r="J153" s="9" t="n">
        <v>1.18784342</v>
      </c>
    </row>
    <row r="154" customFormat="false" ht="16" hidden="false" customHeight="false" outlineLevel="0" collapsed="false">
      <c r="A154" s="8" t="s">
        <v>73</v>
      </c>
      <c r="B154" s="0" t="n">
        <v>-5.116634</v>
      </c>
      <c r="C154" s="0" t="n">
        <v>2.0203164</v>
      </c>
      <c r="D154" s="0" t="n">
        <v>0.002872325</v>
      </c>
      <c r="E154" s="4" t="n">
        <f aca="false">(B154+C154*D154*1000) * $AG$2 + $AG$1</f>
        <v>0.876103075837347</v>
      </c>
      <c r="F154" s="4" t="n">
        <f aca="false">B154*$AG$2+$AG$1</f>
        <v>-6.51674457992284</v>
      </c>
      <c r="G154" s="4" t="n">
        <f aca="false">C154*$AG$2</f>
        <v>2.57382004326119</v>
      </c>
      <c r="H154" s="1" t="n">
        <v>3.904713924</v>
      </c>
      <c r="I154" s="1" t="n">
        <v>-6.241201142</v>
      </c>
      <c r="J154" s="9" t="n">
        <v>0.57216528</v>
      </c>
    </row>
    <row r="155" customFormat="false" ht="16" hidden="false" customHeight="false" outlineLevel="0" collapsed="false">
      <c r="A155" s="8" t="s">
        <v>74</v>
      </c>
      <c r="B155" s="0" t="n">
        <v>-3.8686395</v>
      </c>
      <c r="C155" s="0" t="n">
        <v>1.3040338</v>
      </c>
      <c r="D155" s="0" t="n">
        <v>0.002792126</v>
      </c>
      <c r="E155" s="4" t="n">
        <f aca="false">(B155+C155*D155*1000) * $AG$2 + $AG$1</f>
        <v>-0.288284176640763</v>
      </c>
      <c r="F155" s="4" t="n">
        <f aca="false">B155*$AG$2+$AG$1</f>
        <v>-4.92683853452335</v>
      </c>
      <c r="G155" s="4" t="n">
        <f aca="false">C155*$AG$2</f>
        <v>1.66129836471656</v>
      </c>
      <c r="H155" s="1" t="n">
        <v>2.797026123</v>
      </c>
      <c r="I155" s="1" t="n">
        <v>-7.245099881</v>
      </c>
      <c r="J155" s="9" t="n">
        <v>0.55790003</v>
      </c>
    </row>
    <row r="156" customFormat="false" ht="16" hidden="false" customHeight="false" outlineLevel="0" collapsed="false">
      <c r="A156" s="8" t="s">
        <v>75</v>
      </c>
      <c r="B156" s="0" t="n">
        <v>-5.295027</v>
      </c>
      <c r="C156" s="0" t="n">
        <v>2.0722961</v>
      </c>
      <c r="D156" s="0" t="n">
        <v>0.002278683</v>
      </c>
      <c r="E156" s="4" t="n">
        <f aca="false">(B156+C156*D156*1000) * $AG$2 + $AG$1</f>
        <v>-0.728196153797644</v>
      </c>
      <c r="F156" s="4" t="n">
        <f aca="false">B156*$AG$2+$AG$1</f>
        <v>-6.7440116946072</v>
      </c>
      <c r="G156" s="4" t="n">
        <f aca="false">C156*$AG$2</f>
        <v>2.64004055887087</v>
      </c>
      <c r="H156" s="1" t="n">
        <v>1.557650532</v>
      </c>
      <c r="I156" s="1" t="n">
        <v>-4.542301019</v>
      </c>
      <c r="J156" s="9" t="n">
        <v>-0.994793</v>
      </c>
    </row>
    <row r="157" customFormat="false" ht="16" hidden="false" customHeight="false" outlineLevel="0" collapsed="false">
      <c r="A157" s="8" t="s">
        <v>76</v>
      </c>
      <c r="B157" s="0" t="n">
        <v>-5.2623878</v>
      </c>
      <c r="C157" s="0" t="n">
        <v>1.9982352</v>
      </c>
      <c r="D157" s="0" t="n">
        <v>0.003215951</v>
      </c>
      <c r="E157" s="4" t="n">
        <f aca="false">(B157+C157*D157*1000) * $AG$2 + $AG$1</f>
        <v>1.48438162478476</v>
      </c>
      <c r="F157" s="4" t="n">
        <f aca="false">B157*$AG$2+$AG$1</f>
        <v>-6.70243037241627</v>
      </c>
      <c r="G157" s="4" t="n">
        <f aca="false">C157*$AG$2</f>
        <v>2.5456892835746</v>
      </c>
      <c r="H157" s="1" t="n">
        <v>2.122224872</v>
      </c>
      <c r="I157" s="1" t="n">
        <v>-5.698094906</v>
      </c>
      <c r="J157" s="9" t="n">
        <v>1.1016078</v>
      </c>
    </row>
    <row r="158" customFormat="false" ht="16" hidden="false" customHeight="false" outlineLevel="0" collapsed="false">
      <c r="A158" s="8" t="s">
        <v>77</v>
      </c>
      <c r="B158" s="0" t="n">
        <v>-3.5363786</v>
      </c>
      <c r="C158" s="0" t="n">
        <v>1.0768491</v>
      </c>
      <c r="D158" s="0" t="n">
        <v>0.002753683</v>
      </c>
      <c r="E158" s="4" t="n">
        <f aca="false">(B158+C158*D158*1000) * $AG$2 + $AG$1</f>
        <v>-0.72584750799441</v>
      </c>
      <c r="F158" s="4" t="n">
        <f aca="false">B158*$AG$2+$AG$1</f>
        <v>-4.50354851717162</v>
      </c>
      <c r="G158" s="4" t="n">
        <f aca="false">C158*$AG$2</f>
        <v>1.37187214693093</v>
      </c>
      <c r="H158" s="1" t="n">
        <v>1.324109359</v>
      </c>
      <c r="I158" s="1" t="n">
        <v>-4.657760161</v>
      </c>
      <c r="J158" s="9" t="n">
        <v>-1.0086802</v>
      </c>
    </row>
    <row r="159" customFormat="false" ht="16" hidden="false" customHeight="false" outlineLevel="0" collapsed="false">
      <c r="A159" s="8" t="s">
        <v>78</v>
      </c>
      <c r="B159" s="0" t="n">
        <v>-8.090174</v>
      </c>
      <c r="C159" s="0" t="n">
        <v>3.4780872</v>
      </c>
      <c r="D159" s="0" t="n">
        <v>0.002872325</v>
      </c>
      <c r="E159" s="4" t="n">
        <f aca="false">(B159+C159*D159*1000) * $AG$2 + $AG$1</f>
        <v>2.42225722772008</v>
      </c>
      <c r="F159" s="4" t="n">
        <f aca="false">B159*$AG$2+$AG$1</f>
        <v>-10.3049417412382</v>
      </c>
      <c r="G159" s="4" t="n">
        <f aca="false">C159*$AG$2</f>
        <v>4.43097454813027</v>
      </c>
      <c r="H159" s="1" t="n">
        <v>2.912028874</v>
      </c>
      <c r="I159" s="1" t="n">
        <v>-6.154521054</v>
      </c>
      <c r="J159" s="9" t="n">
        <v>2.20937271</v>
      </c>
    </row>
    <row r="160" customFormat="false" ht="16" hidden="false" customHeight="false" outlineLevel="0" collapsed="false">
      <c r="A160" s="8" t="s">
        <v>79</v>
      </c>
      <c r="B160" s="0" t="n">
        <v>-4.8053837</v>
      </c>
      <c r="C160" s="0" t="n">
        <v>1.5493375</v>
      </c>
      <c r="D160" s="0" t="n">
        <v>0.003298697</v>
      </c>
      <c r="E160" s="4" t="n">
        <f aca="false">(B160+C160*D160*1000) * $AG$2 + $AG$1</f>
        <v>0.390771873435681</v>
      </c>
      <c r="F160" s="4" t="n">
        <f aca="false">B160*$AG$2+$AG$1</f>
        <v>-6.12022141126913</v>
      </c>
      <c r="G160" s="4" t="n">
        <f aca="false">C160*$AG$2</f>
        <v>1.97380762304171</v>
      </c>
      <c r="H160" s="1" t="n">
        <v>2.015529986</v>
      </c>
      <c r="I160" s="1" t="n">
        <v>-5.835403773</v>
      </c>
      <c r="J160" s="9" t="n">
        <v>0.8092399</v>
      </c>
    </row>
    <row r="161" customFormat="false" ht="16" hidden="false" customHeight="false" outlineLevel="0" collapsed="false">
      <c r="A161" s="8" t="s">
        <v>80</v>
      </c>
      <c r="B161" s="0" t="n">
        <v>-3.4885168</v>
      </c>
      <c r="C161" s="0" t="n">
        <v>0.9339659</v>
      </c>
      <c r="D161" s="0" t="n">
        <v>0.002784352</v>
      </c>
      <c r="E161" s="4" t="n">
        <f aca="false">(B161+C161*D161*1000) * $AG$2 + $AG$1</f>
        <v>-1.12963120141399</v>
      </c>
      <c r="F161" s="4" t="n">
        <f aca="false">B161*$AG$2+$AG$1</f>
        <v>-4.44257407764989</v>
      </c>
      <c r="G161" s="4" t="n">
        <f aca="false">C161*$AG$2</f>
        <v>1.18984340925138</v>
      </c>
      <c r="H161" s="1" t="n">
        <v>1.152161664</v>
      </c>
      <c r="I161" s="1" t="n">
        <v>-4.212714541</v>
      </c>
      <c r="J161" s="9" t="n">
        <v>-1.001032</v>
      </c>
    </row>
    <row r="162" customFormat="false" ht="16" hidden="false" customHeight="false" outlineLevel="0" collapsed="false">
      <c r="A162" s="8" t="s">
        <v>81</v>
      </c>
      <c r="B162" s="0" t="n">
        <v>-2.7863657</v>
      </c>
      <c r="C162" s="0" t="n">
        <v>0.3834023</v>
      </c>
      <c r="D162" s="0" t="n">
        <v>0.006496459</v>
      </c>
      <c r="E162" s="4" t="n">
        <f aca="false">(B162+C162*D162*1000) * $AG$2 + $AG$1</f>
        <v>-0.374908392208768</v>
      </c>
      <c r="F162" s="4" t="n">
        <f aca="false">B162*$AG$2+$AG$1</f>
        <v>-3.54805548908728</v>
      </c>
      <c r="G162" s="4" t="n">
        <f aca="false">C162*$AG$2</f>
        <v>0.488442564923216</v>
      </c>
      <c r="H162" s="1" t="n">
        <v>0.670847234</v>
      </c>
      <c r="I162" s="1" t="n">
        <v>-4.536988551</v>
      </c>
      <c r="J162" s="9" t="n">
        <v>-0.2079594</v>
      </c>
    </row>
    <row r="163" customFormat="false" ht="16" hidden="false" customHeight="false" outlineLevel="0" collapsed="false">
      <c r="A163" s="8" t="s">
        <v>82</v>
      </c>
      <c r="B163" s="0" t="n">
        <v>-5.4848585</v>
      </c>
      <c r="C163" s="0" t="n">
        <v>1.8381491</v>
      </c>
      <c r="D163" s="0" t="n">
        <v>0.004112688</v>
      </c>
      <c r="E163" s="4" t="n">
        <f aca="false">(B163+C163*D163*1000) * $AG$2 + $AG$1</f>
        <v>2.6450137654971</v>
      </c>
      <c r="F163" s="4" t="n">
        <f aca="false">B163*$AG$2+$AG$1</f>
        <v>-6.98585110131712</v>
      </c>
      <c r="G163" s="4" t="n">
        <f aca="false">C163*$AG$2</f>
        <v>2.34174458816575</v>
      </c>
      <c r="H163" s="1" t="n">
        <v>2.785442613</v>
      </c>
      <c r="I163" s="1" t="n">
        <v>-7.970700763</v>
      </c>
      <c r="J163" s="9" t="n">
        <v>3.49650756</v>
      </c>
    </row>
    <row r="164" customFormat="false" ht="16" hidden="false" customHeight="false" outlineLevel="0" collapsed="false">
      <c r="A164" s="8" t="s">
        <v>83</v>
      </c>
      <c r="B164" s="0" t="n">
        <v>-3.25681</v>
      </c>
      <c r="C164" s="0" t="n">
        <v>1.173628</v>
      </c>
      <c r="D164" s="0" t="n">
        <v>0.002902421</v>
      </c>
      <c r="E164" s="4" t="n">
        <f aca="false">(B164+C164*D164*1000) * $AG$2 + $AG$1</f>
        <v>0.192212741149533</v>
      </c>
      <c r="F164" s="4" t="n">
        <f aca="false">B164*$AG$2+$AG$1</f>
        <v>-4.14738684559064</v>
      </c>
      <c r="G164" s="4" t="n">
        <f aca="false">C164*$AG$2</f>
        <v>1.49516544524043</v>
      </c>
      <c r="H164" s="1" t="n">
        <v>1.817423247</v>
      </c>
      <c r="I164" s="1" t="n">
        <v>-3.780200207</v>
      </c>
      <c r="J164" s="9" t="n">
        <v>0.25161438</v>
      </c>
    </row>
    <row r="165" customFormat="false" ht="16" hidden="false" customHeight="false" outlineLevel="0" collapsed="false">
      <c r="A165" s="8" t="s">
        <v>84</v>
      </c>
      <c r="B165" s="0" t="n">
        <v>-3.9526575</v>
      </c>
      <c r="C165" s="0" t="n">
        <v>1.1554127</v>
      </c>
      <c r="D165" s="0" t="n">
        <v>0.003411223</v>
      </c>
      <c r="E165" s="4" t="n">
        <f aca="false">(B165+C165*D165*1000) * $AG$2 + $AG$1</f>
        <v>-0.0126919874012049</v>
      </c>
      <c r="F165" s="4" t="n">
        <f aca="false">B165*$AG$2+$AG$1</f>
        <v>-5.03387484447694</v>
      </c>
      <c r="G165" s="4" t="n">
        <f aca="false">C165*$AG$2</f>
        <v>1.47195972150626</v>
      </c>
      <c r="H165" s="1" t="n">
        <v>1.205150184</v>
      </c>
      <c r="I165" s="1" t="n">
        <v>-4.461549487</v>
      </c>
      <c r="J165" s="9" t="n">
        <v>-0.34814</v>
      </c>
    </row>
    <row r="166" customFormat="false" ht="16" hidden="false" customHeight="false" outlineLevel="0" collapsed="false">
      <c r="A166" s="8" t="s">
        <v>85</v>
      </c>
      <c r="B166" s="0" t="n">
        <v>-2.573184</v>
      </c>
      <c r="C166" s="0" t="n">
        <v>0.8109139</v>
      </c>
      <c r="D166" s="0" t="n">
        <v>0.003402402</v>
      </c>
      <c r="E166" s="4" t="n">
        <f aca="false">(B166+C166*D166*1000) * $AG$2 + $AG$1</f>
        <v>0.238481404488574</v>
      </c>
      <c r="F166" s="4" t="n">
        <f aca="false">B166*$AG$2+$AG$1</f>
        <v>-3.27646865629391</v>
      </c>
      <c r="G166" s="4" t="n">
        <f aca="false">C166*$AG$2</f>
        <v>1.03307900147675</v>
      </c>
      <c r="H166" s="1" t="n">
        <v>0.867664397</v>
      </c>
      <c r="I166" s="1" t="n">
        <v>-4.255434613</v>
      </c>
      <c r="J166" s="9" t="n">
        <v>-1.3023209</v>
      </c>
    </row>
    <row r="167" customFormat="false" ht="16" hidden="false" customHeight="false" outlineLevel="0" collapsed="false">
      <c r="A167" s="10" t="s">
        <v>31</v>
      </c>
      <c r="B167" s="0" t="n">
        <v>-2.7275133</v>
      </c>
      <c r="C167" s="0" t="n">
        <v>0.8836276</v>
      </c>
      <c r="D167" s="0" t="n">
        <v>0.002937289</v>
      </c>
      <c r="E167" s="4" t="n">
        <f aca="false">(B167+C167*D167*1000) * $AG$2 + $AG$1</f>
        <v>-0.166532059889037</v>
      </c>
      <c r="F167" s="4" t="n">
        <f aca="false">B167*$AG$2+$AG$1</f>
        <v>-3.47307936816185</v>
      </c>
      <c r="G167" s="4" t="n">
        <f aca="false">C167*$AG$2</f>
        <v>1.12571398601663</v>
      </c>
      <c r="H167" s="1" t="n">
        <v>1.302565557</v>
      </c>
      <c r="I167" s="1" t="n">
        <v>-3.904184406</v>
      </c>
      <c r="J167" s="11" t="n">
        <v>-0.0812101</v>
      </c>
    </row>
    <row r="168" customFormat="false" ht="16" hidden="false" customHeight="false" outlineLevel="0" collapsed="false">
      <c r="A168" s="10" t="s">
        <v>33</v>
      </c>
      <c r="B168" s="0" t="n">
        <v>-4.6204505</v>
      </c>
      <c r="C168" s="0" t="n">
        <v>1.8440197</v>
      </c>
      <c r="D168" s="0" t="n">
        <v>0.003245173</v>
      </c>
      <c r="E168" s="4" t="n">
        <f aca="false">(B168+C168*D168*1000) * $AG$2 + $AG$1</f>
        <v>1.73901454743928</v>
      </c>
      <c r="F168" s="4" t="n">
        <f aca="false">B168*$AG$2+$AG$1</f>
        <v>-5.88462228589231</v>
      </c>
      <c r="G168" s="4" t="n">
        <f aca="false">C168*$AG$2</f>
        <v>2.34922354935518</v>
      </c>
      <c r="H168" s="1" t="n">
        <v>1.653848672</v>
      </c>
      <c r="I168" s="1" t="n">
        <v>-4.533251572</v>
      </c>
      <c r="J168" s="11" t="n">
        <v>0.86331181</v>
      </c>
    </row>
    <row r="169" customFormat="false" ht="16" hidden="false" customHeight="false" outlineLevel="0" collapsed="false">
      <c r="A169" s="10" t="s">
        <v>34</v>
      </c>
      <c r="B169" s="0" t="n">
        <v>-6.65759</v>
      </c>
      <c r="C169" s="0" t="n">
        <v>2.3221524</v>
      </c>
      <c r="D169" s="0" t="n">
        <v>0.003298697</v>
      </c>
      <c r="E169" s="4" t="n">
        <f aca="false">(B169+C169*D169*1000) * $AG$2 + $AG$1</f>
        <v>1.27882480563021</v>
      </c>
      <c r="F169" s="4" t="n">
        <f aca="false">B169*$AG$2+$AG$1</f>
        <v>-8.47987443353566</v>
      </c>
      <c r="G169" s="4" t="n">
        <f aca="false">C169*$AG$2</f>
        <v>2.95834968751779</v>
      </c>
      <c r="H169" s="1" t="n">
        <v>2.277951052</v>
      </c>
      <c r="I169" s="1" t="n">
        <v>-6.791007754</v>
      </c>
      <c r="J169" s="11" t="n">
        <v>0.70803579</v>
      </c>
    </row>
    <row r="170" customFormat="false" ht="16" hidden="false" customHeight="false" outlineLevel="0" collapsed="false">
      <c r="A170" s="10" t="s">
        <v>35</v>
      </c>
      <c r="B170" s="0" t="n">
        <v>-2.8014967</v>
      </c>
      <c r="C170" s="0" t="n">
        <v>0.59511447</v>
      </c>
      <c r="D170" s="0" t="n">
        <v>0.003298697</v>
      </c>
      <c r="E170" s="4" t="n">
        <f aca="false">(B170+C170*D170*1000) * $AG$2 + $AG$1</f>
        <v>-1.06640082400855</v>
      </c>
      <c r="F170" s="4" t="n">
        <f aca="false">B170*$AG$2+$AG$1</f>
        <v>-3.56733191087675</v>
      </c>
      <c r="G170" s="4" t="n">
        <f aca="false">C170*$AG$2</f>
        <v>0.758157262357895</v>
      </c>
      <c r="H170" s="1" t="n">
        <v>0.923191573</v>
      </c>
      <c r="I170" s="1" t="n">
        <v>-3.879724155</v>
      </c>
      <c r="J170" s="11" t="n">
        <v>-0.8278221</v>
      </c>
    </row>
    <row r="171" customFormat="false" ht="16" hidden="false" customHeight="false" outlineLevel="0" collapsed="false">
      <c r="A171" s="10" t="s">
        <v>36</v>
      </c>
      <c r="B171" s="0" t="n">
        <v>-4.170486</v>
      </c>
      <c r="C171" s="0" t="n">
        <v>1.5836589</v>
      </c>
      <c r="D171" s="0" t="n">
        <v>0.003246753</v>
      </c>
      <c r="E171" s="4" t="n">
        <f aca="false">(B171+C171*D171*1000) * $AG$2 + $AG$1</f>
        <v>1.2390465685797</v>
      </c>
      <c r="F171" s="4" t="n">
        <f aca="false">B171*$AG$2+$AG$1</f>
        <v>-5.31138155545227</v>
      </c>
      <c r="G171" s="4" t="n">
        <f aca="false">C171*$AG$2</f>
        <v>2.01753201553428</v>
      </c>
      <c r="H171" s="1" t="n">
        <v>1.707418033</v>
      </c>
      <c r="I171" s="1" t="n">
        <v>-4.645220585</v>
      </c>
      <c r="J171" s="11" t="n">
        <v>0.96546178</v>
      </c>
    </row>
    <row r="172" customFormat="false" ht="16" hidden="false" customHeight="false" outlineLevel="0" collapsed="false">
      <c r="A172" s="10" t="s">
        <v>37</v>
      </c>
      <c r="B172" s="0" t="n">
        <v>-4.3849497</v>
      </c>
      <c r="C172" s="0" t="n">
        <v>1.5799195</v>
      </c>
      <c r="D172" s="0" t="n">
        <v>0.003298153</v>
      </c>
      <c r="E172" s="4" t="n">
        <f aca="false">(B172+C172*D172*1000) * $AG$2 + $AG$1</f>
        <v>1.05381565190718</v>
      </c>
      <c r="F172" s="4" t="n">
        <f aca="false">B172*$AG$2+$AG$1</f>
        <v>-5.58460161623679</v>
      </c>
      <c r="G172" s="4" t="n">
        <f aca="false">C172*$AG$2</f>
        <v>2.01276813663404</v>
      </c>
      <c r="H172" s="1" t="n">
        <v>1.919058135</v>
      </c>
      <c r="I172" s="1" t="n">
        <v>-5.598175044</v>
      </c>
      <c r="J172" s="11" t="n">
        <v>0.73716407</v>
      </c>
    </row>
    <row r="173" customFormat="false" ht="16" hidden="false" customHeight="false" outlineLevel="0" collapsed="false">
      <c r="A173" s="10" t="s">
        <v>38</v>
      </c>
      <c r="B173" s="0" t="n">
        <v>-3.3476162</v>
      </c>
      <c r="C173" s="0" t="n">
        <v>1.0593928</v>
      </c>
      <c r="D173" s="0" t="n">
        <v>0.003298697</v>
      </c>
      <c r="E173" s="4" t="n">
        <f aca="false">(B173+C173*D173*1000) * $AG$2 + $AG$1</f>
        <v>0.188960423409936</v>
      </c>
      <c r="F173" s="4" t="n">
        <f aca="false">B173*$AG$2+$AG$1</f>
        <v>-4.26307111049706</v>
      </c>
      <c r="G173" s="4" t="n">
        <f aca="false">C173*$AG$2</f>
        <v>1.34963336550977</v>
      </c>
      <c r="H173" s="1" t="n">
        <v>1.088499828</v>
      </c>
      <c r="I173" s="1" t="n">
        <v>-4.098867268</v>
      </c>
      <c r="J173" s="11" t="n">
        <v>-0.5099926</v>
      </c>
    </row>
    <row r="174" customFormat="false" ht="16" hidden="false" customHeight="false" outlineLevel="0" collapsed="false">
      <c r="A174" s="10" t="s">
        <v>39</v>
      </c>
      <c r="B174" s="0" t="n">
        <v>-3.9094188</v>
      </c>
      <c r="C174" s="0" t="n">
        <v>1.1327622</v>
      </c>
      <c r="D174" s="0" t="n">
        <v>0.003531697</v>
      </c>
      <c r="E174" s="4" t="n">
        <f aca="false">(B174+C174*D174*1000) * $AG$2 + $AG$1</f>
        <v>0.11781488748173</v>
      </c>
      <c r="F174" s="4" t="n">
        <f aca="false">B174*$AG$2+$AG$1</f>
        <v>-4.97879009007681</v>
      </c>
      <c r="G174" s="4" t="n">
        <f aca="false">C174*$AG$2</f>
        <v>1.44310369138648</v>
      </c>
      <c r="H174" s="1" t="n">
        <v>1.206938145</v>
      </c>
      <c r="I174" s="1" t="n">
        <v>-4.22001475</v>
      </c>
      <c r="J174" s="11" t="n">
        <v>0.04430393</v>
      </c>
    </row>
    <row r="175" customFormat="false" ht="16" hidden="false" customHeight="false" outlineLevel="0" collapsed="false">
      <c r="A175" s="10" t="s">
        <v>40</v>
      </c>
      <c r="B175" s="0" t="n">
        <v>-2.7727878</v>
      </c>
      <c r="C175" s="0" t="n">
        <v>0.7422875</v>
      </c>
      <c r="D175" s="0" t="n">
        <v>0.003271823</v>
      </c>
      <c r="E175" s="4" t="n">
        <f aca="false">(B175+C175*D175*1000) * $AG$2 + $AG$1</f>
        <v>-0.436754617929768</v>
      </c>
      <c r="F175" s="4" t="n">
        <f aca="false">B175*$AG$2+$AG$1</f>
        <v>-3.53075766822843</v>
      </c>
      <c r="G175" s="4" t="n">
        <f aca="false">C175*$AG$2</f>
        <v>0.945651109579785</v>
      </c>
      <c r="H175" s="1" t="n">
        <v>0.981325158</v>
      </c>
      <c r="I175" s="1" t="n">
        <v>-3.718889096</v>
      </c>
      <c r="J175" s="11" t="n">
        <v>-0.5091603</v>
      </c>
    </row>
    <row r="176" customFormat="false" ht="16" hidden="false" customHeight="false" outlineLevel="0" collapsed="false">
      <c r="A176" s="10" t="s">
        <v>41</v>
      </c>
      <c r="B176" s="0" t="n">
        <v>-4.3619037</v>
      </c>
      <c r="C176" s="0" t="n">
        <v>1.5926541</v>
      </c>
      <c r="D176" s="0" t="n">
        <v>0.003442875</v>
      </c>
      <c r="E176" s="4" t="n">
        <f aca="false">(B176+C176*D176*1000) * $AG$2 + $AG$1</f>
        <v>1.43032279090744</v>
      </c>
      <c r="F176" s="4" t="n">
        <f aca="false">B176*$AG$2+$AG$1</f>
        <v>-5.55524173145983</v>
      </c>
      <c r="G176" s="4" t="n">
        <f aca="false">C176*$AG$2</f>
        <v>2.02899161961072</v>
      </c>
      <c r="H176" s="1" t="n">
        <v>1.541615565</v>
      </c>
      <c r="I176" s="1" t="n">
        <v>-4.722913793</v>
      </c>
      <c r="J176" s="11" t="n">
        <v>0.60004456</v>
      </c>
    </row>
    <row r="177" customFormat="false" ht="16" hidden="false" customHeight="false" outlineLevel="0" collapsed="false">
      <c r="A177" s="10" t="s">
        <v>42</v>
      </c>
      <c r="B177" s="0" t="n">
        <v>-6.2322664</v>
      </c>
      <c r="C177" s="0" t="n">
        <v>2.1656632</v>
      </c>
      <c r="D177" s="0" t="n">
        <v>0.003532945</v>
      </c>
      <c r="E177" s="4" t="n">
        <f aca="false">(B177+C177*D177*1000) * $AG$2 + $AG$1</f>
        <v>1.80932505350037</v>
      </c>
      <c r="F177" s="4" t="n">
        <f aca="false">B177*$AG$2+$AG$1</f>
        <v>-7.9380254406987</v>
      </c>
      <c r="G177" s="4" t="n">
        <f aca="false">C177*$AG$2</f>
        <v>2.75898733045634</v>
      </c>
      <c r="H177" s="1" t="n">
        <v>2.782150517</v>
      </c>
      <c r="I177" s="1" t="n">
        <v>-8.123687648</v>
      </c>
      <c r="J177" s="11" t="n">
        <v>1.71802322</v>
      </c>
    </row>
    <row r="178" customFormat="false" ht="16" hidden="false" customHeight="false" outlineLevel="0" collapsed="false">
      <c r="A178" s="10" t="s">
        <v>43</v>
      </c>
      <c r="B178" s="0" t="n">
        <v>-3.6696815</v>
      </c>
      <c r="C178" s="0" t="n">
        <v>0.96117735</v>
      </c>
      <c r="D178" s="0" t="n">
        <v>0.003411223</v>
      </c>
      <c r="E178" s="4" t="n">
        <f aca="false">(B178+C178*D178*1000) * $AG$2 + $AG$1</f>
        <v>-0.496295755565733</v>
      </c>
      <c r="F178" s="4" t="n">
        <f aca="false">B178*$AG$2+$AG$1</f>
        <v>-4.67337225163461</v>
      </c>
      <c r="G178" s="4" t="n">
        <f aca="false">C178*$AG$2</f>
        <v>1.22450994733234</v>
      </c>
      <c r="H178" s="1" t="n">
        <v>1.237237116</v>
      </c>
      <c r="I178" s="1" t="n">
        <v>-4.626120782</v>
      </c>
      <c r="J178" s="11" t="n">
        <v>-0.4079682</v>
      </c>
    </row>
    <row r="179" customFormat="false" ht="16" hidden="false" customHeight="false" outlineLevel="0" collapsed="false">
      <c r="A179" s="10" t="s">
        <v>44</v>
      </c>
      <c r="B179" s="0" t="n">
        <v>-3.436723</v>
      </c>
      <c r="C179" s="0" t="n">
        <v>1.3270481</v>
      </c>
      <c r="D179" s="0" t="n">
        <v>0.002543558</v>
      </c>
      <c r="E179" s="4" t="n">
        <f aca="false">(B179+C179*D179*1000) * $AG$2 + $AG$1</f>
        <v>-0.0764057981817115</v>
      </c>
      <c r="F179" s="4" t="n">
        <f aca="false">B179*$AG$2+$AG$1</f>
        <v>-4.37659039283861</v>
      </c>
      <c r="G179" s="4" t="n">
        <f aca="false">C179*$AG$2</f>
        <v>1.69061786468282</v>
      </c>
      <c r="H179" s="1" t="n">
        <v>1.707056379</v>
      </c>
      <c r="I179" s="1" t="n">
        <v>-4.386634834</v>
      </c>
      <c r="J179" s="11" t="n">
        <v>-0.0508723</v>
      </c>
    </row>
    <row r="180" customFormat="false" ht="16" hidden="false" customHeight="false" outlineLevel="0" collapsed="false">
      <c r="A180" s="10" t="s">
        <v>45</v>
      </c>
      <c r="B180" s="0" t="n">
        <v>-3.9690335</v>
      </c>
      <c r="C180" s="0" t="n">
        <v>1.232523</v>
      </c>
      <c r="D180" s="0" t="n">
        <v>0.003411223</v>
      </c>
      <c r="E180" s="4" t="n">
        <f aca="false">(B180+C180*D180*1000) * $AG$2 + $AG$1</f>
        <v>0.301550797072759</v>
      </c>
      <c r="F180" s="4" t="n">
        <f aca="false">B180*$AG$2+$AG$1</f>
        <v>-5.05473735741227</v>
      </c>
      <c r="G180" s="4" t="n">
        <f aca="false">C180*$AG$2</f>
        <v>1.57019583723639</v>
      </c>
      <c r="H180" s="1" t="n">
        <v>1.450271883</v>
      </c>
      <c r="I180" s="1" t="n">
        <v>-4.542379552</v>
      </c>
      <c r="J180" s="11" t="n">
        <v>0.39319008</v>
      </c>
    </row>
    <row r="181" customFormat="false" ht="16" hidden="false" customHeight="false" outlineLevel="0" collapsed="false">
      <c r="A181" s="10" t="s">
        <v>46</v>
      </c>
      <c r="B181" s="0" t="n">
        <v>-7.2397547</v>
      </c>
      <c r="C181" s="0" t="n">
        <v>2.8976324</v>
      </c>
      <c r="D181" s="0" t="n">
        <v>0.003298697</v>
      </c>
      <c r="E181" s="4" t="n">
        <f aca="false">(B181+C181*D181*1000) * $AG$2 + $AG$1</f>
        <v>2.95558360915503</v>
      </c>
      <c r="F181" s="4" t="n">
        <f aca="false">B181*$AG$2+$AG$1</f>
        <v>-9.22153409305193</v>
      </c>
      <c r="G181" s="4" t="n">
        <f aca="false">C181*$AG$2</f>
        <v>3.69149324785119</v>
      </c>
      <c r="H181" s="1" t="n">
        <v>3.657165036</v>
      </c>
      <c r="I181" s="1" t="n">
        <v>-9.063190375</v>
      </c>
      <c r="J181" s="11" t="n">
        <v>3.08478199</v>
      </c>
    </row>
    <row r="182" customFormat="false" ht="16" hidden="false" customHeight="false" outlineLevel="0" collapsed="false">
      <c r="A182" s="10" t="s">
        <v>47</v>
      </c>
      <c r="B182" s="0" t="n">
        <v>-4.091144</v>
      </c>
      <c r="C182" s="0" t="n">
        <v>1.6191702</v>
      </c>
      <c r="D182" s="0" t="n">
        <v>0.003470415</v>
      </c>
      <c r="E182" s="4" t="n">
        <f aca="false">(B182+C182*D182*1000) * $AG$2 + $AG$1</f>
        <v>1.94837362005478</v>
      </c>
      <c r="F182" s="4" t="n">
        <f aca="false">B182*$AG$2+$AG$1</f>
        <v>-5.21030232356937</v>
      </c>
      <c r="G182" s="4" t="n">
        <f aca="false">C182*$AG$2</f>
        <v>2.06277230349228</v>
      </c>
      <c r="H182" s="1" t="n">
        <v>2.188234951</v>
      </c>
      <c r="I182" s="1" t="n">
        <v>-5.756978247</v>
      </c>
      <c r="J182" s="11" t="n">
        <v>1.88167634</v>
      </c>
    </row>
    <row r="183" customFormat="false" ht="16" hidden="false" customHeight="false" outlineLevel="0" collapsed="false">
      <c r="A183" s="10" t="s">
        <v>48</v>
      </c>
      <c r="B183" s="0" t="n">
        <v>-3.3627982</v>
      </c>
      <c r="C183" s="0" t="n">
        <v>1.069692</v>
      </c>
      <c r="D183" s="0" t="n">
        <v>0.003298697</v>
      </c>
      <c r="E183" s="4" t="n">
        <f aca="false">(B183+C183*D183*1000) * $AG$2 + $AG$1</f>
        <v>0.212900768689654</v>
      </c>
      <c r="F183" s="4" t="n">
        <f aca="false">B183*$AG$2+$AG$1</f>
        <v>-4.28241250469491</v>
      </c>
      <c r="G183" s="4" t="n">
        <f aca="false">C183*$AG$2</f>
        <v>1.36275422489079</v>
      </c>
      <c r="H183" s="1" t="n">
        <v>0.949261604</v>
      </c>
      <c r="I183" s="1" t="n">
        <v>-3.74226288</v>
      </c>
      <c r="J183" s="11" t="n">
        <v>-0.6273594</v>
      </c>
    </row>
    <row r="184" customFormat="false" ht="16" hidden="false" customHeight="false" outlineLevel="0" collapsed="false">
      <c r="A184" s="10" t="s">
        <v>49</v>
      </c>
      <c r="B184" s="0" t="n">
        <v>-5.2723603</v>
      </c>
      <c r="C184" s="0" t="n">
        <v>2.0585847</v>
      </c>
      <c r="D184" s="0" t="n">
        <v>0.002831658</v>
      </c>
      <c r="E184" s="4" t="n">
        <f aca="false">(B184+C184*D184*1000) * $AG$2 + $AG$1</f>
        <v>0.711093836077177</v>
      </c>
      <c r="F184" s="4" t="n">
        <f aca="false">B184*$AG$2+$AG$1</f>
        <v>-6.71513502619299</v>
      </c>
      <c r="G184" s="4" t="n">
        <f aca="false">C184*$AG$2</f>
        <v>2.62257266317831</v>
      </c>
      <c r="H184" s="1" t="n">
        <v>1.709327783</v>
      </c>
      <c r="I184" s="1" t="n">
        <v>-4.848835386</v>
      </c>
      <c r="J184" s="11" t="n">
        <v>0.00409162</v>
      </c>
    </row>
    <row r="185" customFormat="false" ht="16" hidden="false" customHeight="false" outlineLevel="0" collapsed="false">
      <c r="A185" s="10" t="s">
        <v>50</v>
      </c>
      <c r="B185" s="0" t="n">
        <v>-3.3469057</v>
      </c>
      <c r="C185" s="0" t="n">
        <v>1.2754437</v>
      </c>
      <c r="D185" s="0" t="n">
        <v>0.002831658</v>
      </c>
      <c r="E185" s="4" t="n">
        <f aca="false">(B185+C185*D185*1000) * $AG$2 + $AG$1</f>
        <v>0.3389256667149</v>
      </c>
      <c r="F185" s="4" t="n">
        <f aca="false">B185*$AG$2+$AG$1</f>
        <v>-4.26216595567045</v>
      </c>
      <c r="G185" s="4" t="n">
        <f aca="false">C185*$AG$2</f>
        <v>1.62487546956071</v>
      </c>
      <c r="H185" s="1" t="n">
        <v>1.419151032</v>
      </c>
      <c r="I185" s="1" t="n">
        <v>-4.373288726</v>
      </c>
      <c r="J185" s="11" t="n">
        <v>-0.3696155</v>
      </c>
    </row>
    <row r="186" customFormat="false" ht="16" hidden="false" customHeight="false" outlineLevel="0" collapsed="false">
      <c r="A186" s="10" t="s">
        <v>51</v>
      </c>
      <c r="B186" s="0" t="n">
        <v>-7.0334</v>
      </c>
      <c r="C186" s="0" t="n">
        <v>2.3224251</v>
      </c>
      <c r="D186" s="0" t="n">
        <v>0.003290015</v>
      </c>
      <c r="E186" s="4" t="n">
        <f aca="false">(B186+C186*D186*1000) * $AG$2 + $AG$1</f>
        <v>0.775513190332067</v>
      </c>
      <c r="F186" s="4" t="n">
        <f aca="false">B186*$AG$2+$AG$1</f>
        <v>-8.95864464520052</v>
      </c>
      <c r="G186" s="4" t="n">
        <f aca="false">C186*$AG$2</f>
        <v>2.95869709880733</v>
      </c>
      <c r="H186" s="1" t="n">
        <v>3.092379191</v>
      </c>
      <c r="I186" s="1" t="n">
        <v>-9.039015198</v>
      </c>
      <c r="J186" s="11" t="n">
        <v>1.12037378</v>
      </c>
    </row>
    <row r="187" customFormat="false" ht="16" hidden="false" customHeight="false" outlineLevel="0" collapsed="false">
      <c r="A187" s="10" t="s">
        <v>52</v>
      </c>
      <c r="B187" s="0" t="n">
        <v>-6.3887753</v>
      </c>
      <c r="C187" s="0" t="n">
        <v>2.1485603</v>
      </c>
      <c r="D187" s="0" t="n">
        <v>0.003531697</v>
      </c>
      <c r="E187" s="4" t="n">
        <f aca="false">(B187+C187*D187*1000) * $AG$2 + $AG$1</f>
        <v>1.52954378807663</v>
      </c>
      <c r="F187" s="4" t="n">
        <f aca="false">B187*$AG$2+$AG$1</f>
        <v>-8.13741289494535</v>
      </c>
      <c r="G187" s="4" t="n">
        <f aca="false">C187*$AG$2</f>
        <v>2.73719876960622</v>
      </c>
      <c r="H187" s="1" t="n">
        <v>1.656265319</v>
      </c>
      <c r="I187" s="1" t="n">
        <v>-5.375266411</v>
      </c>
      <c r="J187" s="11" t="n">
        <v>0.47772375</v>
      </c>
    </row>
    <row r="188" customFormat="false" ht="16" hidden="false" customHeight="false" outlineLevel="0" collapsed="false">
      <c r="A188" s="10" t="s">
        <v>53</v>
      </c>
      <c r="B188" s="0" t="n">
        <v>-5.822215</v>
      </c>
      <c r="C188" s="0" t="n">
        <v>1.7851828</v>
      </c>
      <c r="D188" s="0" t="n">
        <v>0.003225286</v>
      </c>
      <c r="E188" s="4" t="n">
        <f aca="false">(B188+C188*D188*1000) * $AG$2 + $AG$1</f>
        <v>-0.0804706744316416</v>
      </c>
      <c r="F188" s="4" t="n">
        <f aca="false">B188*$AG$2+$AG$1</f>
        <v>-7.41563275404461</v>
      </c>
      <c r="G188" s="4" t="n">
        <f aca="false">C188*$AG$2</f>
        <v>2.27426717494603</v>
      </c>
      <c r="H188" s="1" t="n">
        <v>3.316647143</v>
      </c>
      <c r="I188" s="1" t="n">
        <v>-9.781815337</v>
      </c>
      <c r="J188" s="11" t="n">
        <v>0.88706787</v>
      </c>
    </row>
    <row r="189" customFormat="false" ht="16" hidden="false" customHeight="false" outlineLevel="0" collapsed="false">
      <c r="A189" s="10" t="s">
        <v>54</v>
      </c>
      <c r="B189" s="0" t="n">
        <v>-3.7020695</v>
      </c>
      <c r="C189" s="0" t="n">
        <v>0.9983998</v>
      </c>
      <c r="D189" s="0" t="n">
        <v>0.003193358</v>
      </c>
      <c r="E189" s="4" t="n">
        <f aca="false">(B189+C189*D189*1000) * $AG$2 + $AG$1</f>
        <v>-0.652905114803765</v>
      </c>
      <c r="F189" s="4" t="n">
        <f aca="false">B189*$AG$2+$AG$1</f>
        <v>-4.71463355286503</v>
      </c>
      <c r="G189" s="4" t="n">
        <f aca="false">C189*$AG$2</f>
        <v>1.27193018698851</v>
      </c>
      <c r="H189" s="1" t="n">
        <v>0.985339318</v>
      </c>
      <c r="I189" s="1" t="n">
        <v>-4.106972556</v>
      </c>
      <c r="J189" s="11" t="n">
        <v>-0.8603831</v>
      </c>
    </row>
    <row r="190" customFormat="false" ht="16" hidden="false" customHeight="false" outlineLevel="0" collapsed="false">
      <c r="A190" s="10" t="s">
        <v>55</v>
      </c>
      <c r="B190" s="0" t="n">
        <v>-3.6199558</v>
      </c>
      <c r="C190" s="0" t="n">
        <v>0.9686537</v>
      </c>
      <c r="D190" s="0" t="n">
        <v>0.003354016</v>
      </c>
      <c r="E190" s="4" t="n">
        <f aca="false">(B190+C190*D190*1000) * $AG$2 + $AG$1</f>
        <v>-0.471051522696669</v>
      </c>
      <c r="F190" s="4" t="n">
        <f aca="false">B190*$AG$2+$AG$1</f>
        <v>-4.61002326168176</v>
      </c>
      <c r="G190" s="4" t="n">
        <f aca="false">C190*$AG$2</f>
        <v>1.23403458390929</v>
      </c>
      <c r="H190" s="1" t="n">
        <v>1.148143372</v>
      </c>
      <c r="I190" s="1" t="n">
        <v>-4.456636869</v>
      </c>
      <c r="J190" s="11" t="n">
        <v>-0.604587</v>
      </c>
    </row>
    <row r="191" customFormat="false" ht="16" hidden="false" customHeight="false" outlineLevel="0" collapsed="false">
      <c r="A191" s="10" t="s">
        <v>56</v>
      </c>
      <c r="B191" s="0" t="n">
        <v>-7.9427905</v>
      </c>
      <c r="C191" s="0" t="n">
        <v>3.09545</v>
      </c>
      <c r="D191" s="0" t="n">
        <v>0.003411223</v>
      </c>
      <c r="E191" s="4" t="n">
        <f aca="false">(B191+C191*D191*1000) * $AG$2 + $AG$1</f>
        <v>3.33500098273369</v>
      </c>
      <c r="F191" s="4" t="n">
        <f aca="false">B191*$AG$2+$AG$1</f>
        <v>-10.1171797618047</v>
      </c>
      <c r="G191" s="4" t="n">
        <f aca="false">C191*$AG$2</f>
        <v>3.9435066967297</v>
      </c>
      <c r="H191" s="1" t="n">
        <v>3.838946303</v>
      </c>
      <c r="I191" s="1" t="n">
        <v>-10.36235166</v>
      </c>
      <c r="J191" s="11" t="n">
        <v>3.17930305</v>
      </c>
    </row>
    <row r="192" customFormat="false" ht="16" hidden="false" customHeight="false" outlineLevel="0" collapsed="false">
      <c r="A192" s="10" t="s">
        <v>57</v>
      </c>
      <c r="B192" s="0" t="n">
        <v>-3.2724786</v>
      </c>
      <c r="C192" s="0" t="n">
        <v>1.0671918</v>
      </c>
      <c r="D192" s="0" t="n">
        <v>0.002796655</v>
      </c>
      <c r="E192" s="4" t="n">
        <f aca="false">(B192+C192*D192*1000) * $AG$2 + $AG$1</f>
        <v>-0.365102576739823</v>
      </c>
      <c r="F192" s="4" t="n">
        <f aca="false">B192*$AG$2+$AG$1</f>
        <v>-4.1673481530026</v>
      </c>
      <c r="G192" s="4" t="n">
        <f aca="false">C192*$AG$2</f>
        <v>1.35956904811741</v>
      </c>
      <c r="H192" s="1" t="n">
        <v>1.200272959</v>
      </c>
      <c r="I192" s="1" t="n">
        <v>-4.195258357</v>
      </c>
      <c r="J192" s="11" t="n">
        <v>-0.8347107</v>
      </c>
    </row>
    <row r="193" customFormat="false" ht="16" hidden="false" customHeight="false" outlineLevel="0" collapsed="false">
      <c r="A193" s="10" t="s">
        <v>58</v>
      </c>
      <c r="B193" s="0" t="n">
        <v>-2.7898507</v>
      </c>
      <c r="C193" s="0" t="n">
        <v>0.51835525</v>
      </c>
      <c r="D193" s="0" t="n">
        <v>0.004481291</v>
      </c>
      <c r="E193" s="4" t="n">
        <f aca="false">(B193+C193*D193*1000) * $AG$2 + $AG$1</f>
        <v>-0.593192250778908</v>
      </c>
      <c r="F193" s="4" t="n">
        <f aca="false">B193*$AG$2+$AG$1</f>
        <v>-3.55249527032687</v>
      </c>
      <c r="G193" s="4" t="n">
        <f aca="false">C193*$AG$2</f>
        <v>0.660368411591206</v>
      </c>
      <c r="H193" s="1" t="n">
        <v>0.855196473</v>
      </c>
      <c r="I193" s="1" t="n">
        <v>-4.053719144</v>
      </c>
      <c r="J193" s="11" t="n">
        <v>-0.2361022</v>
      </c>
    </row>
    <row r="194" customFormat="false" ht="16" hidden="false" customHeight="false" outlineLevel="0" collapsed="false">
      <c r="A194" s="10" t="s">
        <v>59</v>
      </c>
      <c r="B194" s="0" t="n">
        <v>-2.9065478</v>
      </c>
      <c r="C194" s="0" t="n">
        <v>1.0149754</v>
      </c>
      <c r="D194" s="0" t="n">
        <v>0.003414717</v>
      </c>
      <c r="E194" s="4" t="n">
        <f aca="false">(B194+C194*D194*1000) * $AG$2 + $AG$1</f>
        <v>0.714225784560682</v>
      </c>
      <c r="F194" s="4" t="n">
        <f aca="false">B194*$AG$2+$AG$1</f>
        <v>-3.70116373382618</v>
      </c>
      <c r="G194" s="4" t="n">
        <f aca="false">C194*$AG$2</f>
        <v>1.29304698409469</v>
      </c>
      <c r="H194" s="1" t="n">
        <v>1.253766402</v>
      </c>
      <c r="I194" s="1" t="n">
        <v>-3.978125394</v>
      </c>
      <c r="J194" s="11" t="n">
        <v>0.38594244</v>
      </c>
    </row>
    <row r="195" customFormat="false" ht="16" hidden="false" customHeight="false" outlineLevel="0" collapsed="false">
      <c r="A195" s="10" t="s">
        <v>60</v>
      </c>
      <c r="B195" s="0" t="n">
        <v>-3.3471894</v>
      </c>
      <c r="C195" s="0" t="n">
        <v>1.1766124</v>
      </c>
      <c r="D195" s="0" t="n">
        <v>0.003001651</v>
      </c>
      <c r="E195" s="4" t="n">
        <f aca="false">(B195+C195*D195*1000) * $AG$2 + $AG$1</f>
        <v>0.236849847797463</v>
      </c>
      <c r="F195" s="4" t="n">
        <f aca="false">B195*$AG$2+$AG$1</f>
        <v>-4.26252738061669</v>
      </c>
      <c r="G195" s="4" t="n">
        <f aca="false">C195*$AG$2</f>
        <v>1.49896747770282</v>
      </c>
      <c r="H195" s="1" t="n">
        <v>1.434228523</v>
      </c>
      <c r="I195" s="1" t="n">
        <v>-4.154842446</v>
      </c>
      <c r="J195" s="11" t="n">
        <v>0.11778304</v>
      </c>
    </row>
    <row r="196" customFormat="false" ht="16" hidden="false" customHeight="false" outlineLevel="0" collapsed="false">
      <c r="A196" s="10" t="s">
        <v>61</v>
      </c>
      <c r="B196" s="0" t="n">
        <v>-2.9754944</v>
      </c>
      <c r="C196" s="0" t="n">
        <v>0.47989583</v>
      </c>
      <c r="D196" s="0" t="n">
        <v>0.00359118</v>
      </c>
      <c r="E196" s="4" t="n">
        <f aca="false">(B196+C196*D196*1000) * $AG$2 + $AG$1</f>
        <v>-1.59345153558028</v>
      </c>
      <c r="F196" s="4" t="n">
        <f aca="false">B196*$AG$2+$AG$1</f>
        <v>-3.78899955053029</v>
      </c>
      <c r="G196" s="4" t="n">
        <f aca="false">C196*$AG$2</f>
        <v>0.611372310758583</v>
      </c>
      <c r="H196" s="1" t="n">
        <v>0.909642571</v>
      </c>
      <c r="I196" s="1" t="n">
        <v>-3.108134753</v>
      </c>
      <c r="J196" s="11" t="n">
        <v>0.15956457</v>
      </c>
    </row>
    <row r="197" customFormat="false" ht="16" hidden="false" customHeight="false" outlineLevel="0" collapsed="false">
      <c r="A197" s="10" t="s">
        <v>62</v>
      </c>
      <c r="B197" s="0" t="n">
        <v>-3.4505737</v>
      </c>
      <c r="C197" s="0" t="n">
        <v>0.9897598</v>
      </c>
      <c r="D197" s="0" t="n">
        <v>0.00314416</v>
      </c>
      <c r="E197" s="4" t="n">
        <f aca="false">(B197+C197*D197*1000) * $AG$2 + $AG$1</f>
        <v>-0.429691788893327</v>
      </c>
      <c r="F197" s="4" t="n">
        <f aca="false">B197*$AG$2+$AG$1</f>
        <v>-4.39423575238387</v>
      </c>
      <c r="G197" s="4" t="n">
        <f aca="false">C197*$AG$2</f>
        <v>1.26092309662694</v>
      </c>
      <c r="H197" s="1" t="n">
        <v>1.006294938</v>
      </c>
      <c r="I197" s="1" t="n">
        <v>-3.986405306</v>
      </c>
      <c r="J197" s="11" t="n">
        <v>-0.819164</v>
      </c>
    </row>
    <row r="198" customFormat="false" ht="16" hidden="false" customHeight="false" outlineLevel="0" collapsed="false">
      <c r="A198" s="10" t="s">
        <v>63</v>
      </c>
      <c r="B198" s="0" t="n">
        <v>-2.8211005</v>
      </c>
      <c r="C198" s="0" t="n">
        <v>0.6267534</v>
      </c>
      <c r="D198" s="0" t="n">
        <v>0.00345937</v>
      </c>
      <c r="E198" s="4" t="n">
        <f aca="false">(B198+C198*D198*1000) * $AG$2 + $AG$1</f>
        <v>-0.830123192392154</v>
      </c>
      <c r="F198" s="4" t="n">
        <f aca="false">B198*$AG$2+$AG$1</f>
        <v>-3.5923065402784</v>
      </c>
      <c r="G198" s="4" t="n">
        <f aca="false">C198*$AG$2</f>
        <v>0.798464271785397</v>
      </c>
      <c r="H198" s="1" t="n">
        <v>0.903901996</v>
      </c>
      <c r="I198" s="1" t="n">
        <v>-3.647196137</v>
      </c>
      <c r="J198" s="11" t="n">
        <v>-0.5317088</v>
      </c>
    </row>
    <row r="199" customFormat="false" ht="16" hidden="false" customHeight="false" outlineLevel="0" collapsed="false">
      <c r="A199" s="10" t="s">
        <v>64</v>
      </c>
      <c r="B199" s="0" t="n">
        <v>-4.037389</v>
      </c>
      <c r="C199" s="0" t="n">
        <v>1.1008276</v>
      </c>
      <c r="D199" s="0" t="n">
        <v>0.003531697</v>
      </c>
      <c r="E199" s="4" t="n">
        <f aca="false">(B199+C199*D199*1000) * $AG$2 + $AG$1</f>
        <v>-0.188897597560414</v>
      </c>
      <c r="F199" s="4" t="n">
        <f aca="false">B199*$AG$2+$AG$1</f>
        <v>-5.14182013116352</v>
      </c>
      <c r="G199" s="4" t="n">
        <f aca="false">C199*$AG$2</f>
        <v>1.40242000760629</v>
      </c>
      <c r="H199" s="1" t="n">
        <v>0.959940599</v>
      </c>
      <c r="I199" s="1" t="n">
        <v>-4.101369804</v>
      </c>
      <c r="J199" s="11" t="n">
        <v>-0.7113112</v>
      </c>
    </row>
    <row r="200" customFormat="false" ht="16" hidden="false" customHeight="false" outlineLevel="0" collapsed="false">
      <c r="A200" s="10" t="s">
        <v>65</v>
      </c>
      <c r="B200" s="0" t="n">
        <v>-3.973241</v>
      </c>
      <c r="C200" s="0" t="n">
        <v>1.0960002</v>
      </c>
      <c r="D200" s="0" t="n">
        <v>0.003047387</v>
      </c>
      <c r="E200" s="4" t="n">
        <f aca="false">(B200+C200*D200*1000) * $AG$2 + $AG$1</f>
        <v>-0.805122380231778</v>
      </c>
      <c r="F200" s="4" t="n">
        <f aca="false">B200*$AG$2+$AG$1</f>
        <v>-5.06009758110397</v>
      </c>
      <c r="G200" s="4" t="n">
        <f aca="false">C200*$AG$2</f>
        <v>1.39627005066051</v>
      </c>
      <c r="H200" s="1" t="n">
        <v>1.43008209</v>
      </c>
      <c r="I200" s="1" t="n">
        <v>-4.881891052</v>
      </c>
      <c r="J200" s="11" t="n">
        <v>-0.5395681</v>
      </c>
    </row>
    <row r="201" customFormat="false" ht="16" hidden="false" customHeight="false" outlineLevel="0" collapsed="false">
      <c r="A201" s="10" t="s">
        <v>66</v>
      </c>
      <c r="B201" s="0" t="n">
        <v>-3.6173527</v>
      </c>
      <c r="C201" s="0" t="n">
        <v>1.0206096</v>
      </c>
      <c r="D201" s="0" t="n">
        <v>0.003298697</v>
      </c>
      <c r="E201" s="4" t="n">
        <f aca="false">(B201+C201*D201*1000) * $AG$2 + $AG$1</f>
        <v>-0.317659415503117</v>
      </c>
      <c r="F201" s="4" t="n">
        <f aca="false">B201*$AG$2+$AG$1</f>
        <v>-4.6067069935197</v>
      </c>
      <c r="G201" s="4" t="n">
        <f aca="false">C201*$AG$2</f>
        <v>1.30022477906173</v>
      </c>
      <c r="H201" s="1" t="n">
        <v>1.648087771</v>
      </c>
      <c r="I201" s="1" t="n">
        <v>-5.466676365</v>
      </c>
      <c r="J201" s="11" t="n">
        <v>-0.004008</v>
      </c>
    </row>
    <row r="202" customFormat="false" ht="16" hidden="false" customHeight="false" outlineLevel="0" collapsed="false">
      <c r="A202" s="10" t="s">
        <v>67</v>
      </c>
      <c r="B202" s="0" t="n">
        <v>-3.353267</v>
      </c>
      <c r="C202" s="0" t="n">
        <v>1.0469166</v>
      </c>
      <c r="D202" s="0" t="n">
        <v>0.003470415</v>
      </c>
      <c r="E202" s="4" t="n">
        <f aca="false">(B202+C202*D202*1000) * $AG$2 + $AG$1</f>
        <v>0.358358042329628</v>
      </c>
      <c r="F202" s="4" t="n">
        <f aca="false">B202*$AG$2+$AG$1</f>
        <v>-4.27027005334604</v>
      </c>
      <c r="G202" s="4" t="n">
        <f aca="false">C202*$AG$2</f>
        <v>1.3337390760689</v>
      </c>
      <c r="H202" s="1" t="n">
        <v>1.071441971</v>
      </c>
      <c r="I202" s="1" t="n">
        <v>-4.069213352</v>
      </c>
      <c r="J202" s="11" t="n">
        <v>-0.3609699</v>
      </c>
    </row>
    <row r="203" customFormat="false" ht="16" hidden="false" customHeight="false" outlineLevel="0" collapsed="false">
      <c r="A203" s="10"/>
      <c r="B203" s="0" t="n">
        <v>-2.997476</v>
      </c>
      <c r="C203" s="0" t="n">
        <v>0.48054832</v>
      </c>
      <c r="D203" s="0" t="n">
        <v>0.013661202</v>
      </c>
      <c r="E203" s="4"/>
      <c r="F203" s="4"/>
      <c r="G203" s="4"/>
      <c r="J203" s="11"/>
    </row>
    <row r="204" customFormat="false" ht="16" hidden="false" customHeight="false" outlineLevel="0" collapsed="false">
      <c r="A204" s="10" t="s">
        <v>68</v>
      </c>
      <c r="B204" s="0" t="n">
        <v>-3.2403247</v>
      </c>
      <c r="C204" s="0" t="n">
        <v>0.8540803</v>
      </c>
      <c r="D204" s="0" t="n">
        <v>0.003298697</v>
      </c>
      <c r="E204" s="4" t="n">
        <f aca="false">(B204+C204*D204*1000) * $AG$2 + $AG$1</f>
        <v>-0.537166407043968</v>
      </c>
      <c r="F204" s="4" t="n">
        <f aca="false">B204*$AG$2+$AG$1</f>
        <v>-4.12638508786636</v>
      </c>
      <c r="G204" s="4" t="n">
        <f aca="false">C204*$AG$2</f>
        <v>1.08807164793323</v>
      </c>
      <c r="H204" s="1" t="n">
        <v>1.404563553</v>
      </c>
      <c r="I204" s="1" t="n">
        <v>-4.709884538</v>
      </c>
      <c r="J204" s="11" t="n">
        <v>-0.0758017</v>
      </c>
    </row>
    <row r="205" customFormat="false" ht="16" hidden="false" customHeight="false" outlineLevel="0" collapsed="false">
      <c r="A205" s="10" t="s">
        <v>69</v>
      </c>
      <c r="B205" s="0" t="n">
        <v>-2.9114916</v>
      </c>
      <c r="C205" s="0" t="n">
        <v>0.48548052</v>
      </c>
      <c r="D205" s="0" t="n">
        <v>0.004140272</v>
      </c>
      <c r="E205" s="4" t="n">
        <f aca="false">(B205+C205*D205*1000) * $AG$2 + $AG$1</f>
        <v>-1.1467574417295</v>
      </c>
      <c r="F205" s="4" t="n">
        <f aca="false">B205*$AG$2+$AG$1</f>
        <v>-3.70746198073933</v>
      </c>
      <c r="G205" s="4" t="n">
        <f aca="false">C205*$AG$2</f>
        <v>0.618487031530736</v>
      </c>
      <c r="H205" s="1" t="n">
        <v>1.305373164</v>
      </c>
      <c r="I205" s="1" t="n">
        <v>-4.998906464</v>
      </c>
      <c r="J205" s="11" t="n">
        <v>0.38865799</v>
      </c>
    </row>
    <row r="206" customFormat="false" ht="16" hidden="false" customHeight="false" outlineLevel="0" collapsed="false">
      <c r="A206" s="10" t="s">
        <v>70</v>
      </c>
      <c r="B206" s="0" t="n">
        <v>-3.3285332</v>
      </c>
      <c r="C206" s="0" t="n">
        <v>0.90939885</v>
      </c>
      <c r="D206" s="0" t="n">
        <v>0.003470415</v>
      </c>
      <c r="E206" s="4" t="n">
        <f aca="false">(B206+C206*D206*1000) * $AG$2 + $AG$1</f>
        <v>-0.218125400328965</v>
      </c>
      <c r="F206" s="4" t="n">
        <f aca="false">B206*$AG$2+$AG$1</f>
        <v>-4.2387599640422</v>
      </c>
      <c r="G206" s="4" t="n">
        <f aca="false">C206*$AG$2</f>
        <v>1.15854575424358</v>
      </c>
      <c r="H206" s="1" t="n">
        <v>1.155247212</v>
      </c>
      <c r="I206" s="1" t="n">
        <v>-4.093109786</v>
      </c>
      <c r="J206" s="11" t="n">
        <v>-0.099268</v>
      </c>
    </row>
    <row r="207" customFormat="false" ht="16" hidden="false" customHeight="false" outlineLevel="0" collapsed="false">
      <c r="A207" s="10" t="s">
        <v>71</v>
      </c>
      <c r="B207" s="0" t="n">
        <v>-2.9104753</v>
      </c>
      <c r="C207" s="0" t="n">
        <v>1.0681454</v>
      </c>
      <c r="D207" s="0" t="n">
        <v>0.002390915</v>
      </c>
      <c r="E207" s="4" t="n">
        <f aca="false">(B207+C207*D207*1000) * $AG$2 + $AG$1</f>
        <v>-0.45264859661334</v>
      </c>
      <c r="F207" s="4" t="n">
        <f aca="false">B207*$AG$2+$AG$1</f>
        <v>-3.70616724625617</v>
      </c>
      <c r="G207" s="4" t="n">
        <f aca="false">C207*$AG$2</f>
        <v>1.36078390475731</v>
      </c>
      <c r="H207" s="1" t="n">
        <v>1.325391889</v>
      </c>
      <c r="I207" s="1" t="n">
        <v>-4.191010099</v>
      </c>
      <c r="J207" s="11" t="n">
        <v>-1.0213735</v>
      </c>
    </row>
    <row r="208" customFormat="false" ht="16" hidden="false" customHeight="false" outlineLevel="0" collapsed="false">
      <c r="A208" s="10" t="s">
        <v>72</v>
      </c>
      <c r="B208" s="0" t="n">
        <v>-5.4336157</v>
      </c>
      <c r="C208" s="0" t="n">
        <v>2.2489545</v>
      </c>
      <c r="D208" s="0" t="n">
        <v>0.003005611</v>
      </c>
      <c r="E208" s="4" t="n">
        <f aca="false">(B208+C208*D208*1000) * $AG$2 + $AG$1</f>
        <v>1.69080023257765</v>
      </c>
      <c r="F208" s="4" t="n">
        <f aca="false">B208*$AG$2+$AG$1</f>
        <v>-6.92056937331015</v>
      </c>
      <c r="G208" s="4" t="n">
        <f aca="false">C208*$AG$2</f>
        <v>2.86509784728889</v>
      </c>
      <c r="H208" s="1" t="n">
        <v>3.165776144</v>
      </c>
      <c r="I208" s="1" t="n">
        <v>-8.013599363</v>
      </c>
      <c r="J208" s="11" t="n">
        <v>1.24126859</v>
      </c>
    </row>
    <row r="209" customFormat="false" ht="16" hidden="false" customHeight="false" outlineLevel="0" collapsed="false">
      <c r="A209" s="10" t="s">
        <v>73</v>
      </c>
      <c r="B209" s="0" t="n">
        <v>-5.116634</v>
      </c>
      <c r="C209" s="0" t="n">
        <v>2.0203164</v>
      </c>
      <c r="D209" s="0" t="n">
        <v>0.002914177</v>
      </c>
      <c r="E209" s="4" t="n">
        <f aca="false">(B209+C209*D209*1000) * $AG$2 + $AG$1</f>
        <v>0.983822592287915</v>
      </c>
      <c r="F209" s="4" t="n">
        <f aca="false">B209*$AG$2+$AG$1</f>
        <v>-6.51674457992284</v>
      </c>
      <c r="G209" s="4" t="n">
        <f aca="false">C209*$AG$2</f>
        <v>2.57382004326119</v>
      </c>
      <c r="H209" s="1" t="n">
        <v>3.904713924</v>
      </c>
      <c r="I209" s="1" t="n">
        <v>-6.241201142</v>
      </c>
      <c r="J209" s="11" t="n">
        <v>0.68617292</v>
      </c>
    </row>
    <row r="210" customFormat="false" ht="16" hidden="false" customHeight="false" outlineLevel="0" collapsed="false">
      <c r="A210" s="10" t="s">
        <v>74</v>
      </c>
      <c r="B210" s="0" t="n">
        <v>-3.8686395</v>
      </c>
      <c r="C210" s="0" t="n">
        <v>1.3040339</v>
      </c>
      <c r="D210" s="0" t="n">
        <v>0.002872325</v>
      </c>
      <c r="E210" s="4" t="n">
        <f aca="false">(B210+C210*D210*1000) * $AG$2 + $AG$1</f>
        <v>-0.155049343163619</v>
      </c>
      <c r="F210" s="4" t="n">
        <f aca="false">B210*$AG$2+$AG$1</f>
        <v>-4.92683853452335</v>
      </c>
      <c r="G210" s="4" t="n">
        <f aca="false">C210*$AG$2</f>
        <v>1.66129849211344</v>
      </c>
      <c r="H210" s="1" t="n">
        <v>2.797026123</v>
      </c>
      <c r="I210" s="1" t="n">
        <v>-7.245099881</v>
      </c>
      <c r="J210" s="11" t="n">
        <v>0.78024189</v>
      </c>
    </row>
    <row r="211" customFormat="false" ht="16" hidden="false" customHeight="false" outlineLevel="0" collapsed="false">
      <c r="A211" s="10" t="s">
        <v>75</v>
      </c>
      <c r="B211" s="0" t="n">
        <v>-5.2950263</v>
      </c>
      <c r="C211" s="0" t="n">
        <v>2.0722961</v>
      </c>
      <c r="D211" s="0" t="n">
        <v>0.002358212</v>
      </c>
      <c r="E211" s="4" t="n">
        <f aca="false">(B211+C211*D211*1000) * $AG$2 + $AG$1</f>
        <v>-0.518235476413048</v>
      </c>
      <c r="F211" s="4" t="n">
        <f aca="false">B211*$AG$2+$AG$1</f>
        <v>-6.74401080282904</v>
      </c>
      <c r="G211" s="4" t="n">
        <f aca="false">C211*$AG$2</f>
        <v>2.64004055887087</v>
      </c>
      <c r="H211" s="1" t="n">
        <v>1.557650532</v>
      </c>
      <c r="I211" s="1" t="n">
        <v>-4.542301019</v>
      </c>
      <c r="J211" s="11" t="n">
        <v>-0.8715564</v>
      </c>
    </row>
    <row r="212" customFormat="false" ht="16" hidden="false" customHeight="false" outlineLevel="0" collapsed="false">
      <c r="A212" s="10" t="s">
        <v>76</v>
      </c>
      <c r="B212" s="0" t="n">
        <v>-5.2623873</v>
      </c>
      <c r="C212" s="0" t="n">
        <v>1.9982352</v>
      </c>
      <c r="D212" s="0" t="n">
        <v>0.003411223</v>
      </c>
      <c r="E212" s="4" t="n">
        <f aca="false">(B212+C212*D212*1000) * $AG$2 + $AG$1</f>
        <v>1.98148409955134</v>
      </c>
      <c r="F212" s="4" t="n">
        <f aca="false">B212*$AG$2+$AG$1</f>
        <v>-6.70242973543188</v>
      </c>
      <c r="G212" s="4" t="n">
        <f aca="false">C212*$AG$2</f>
        <v>2.5456892835746</v>
      </c>
      <c r="H212" s="1" t="n">
        <v>2.122224872</v>
      </c>
      <c r="I212" s="1" t="n">
        <v>-5.698094906</v>
      </c>
      <c r="J212" s="11" t="n">
        <v>1.50563174</v>
      </c>
    </row>
    <row r="213" customFormat="false" ht="16" hidden="false" customHeight="false" outlineLevel="0" collapsed="false">
      <c r="A213" s="10" t="s">
        <v>77</v>
      </c>
      <c r="B213" s="0" t="n">
        <v>-3.536379</v>
      </c>
      <c r="C213" s="0" t="n">
        <v>1.0768491</v>
      </c>
      <c r="D213" s="0" t="n">
        <v>0.002831658</v>
      </c>
      <c r="E213" s="4" t="n">
        <f aca="false">(B213+C213*D213*1000) * $AG$2 + $AG$1</f>
        <v>-0.618876286924988</v>
      </c>
      <c r="F213" s="4" t="n">
        <f aca="false">B213*$AG$2+$AG$1</f>
        <v>-4.50354902675913</v>
      </c>
      <c r="G213" s="4" t="n">
        <f aca="false">C213*$AG$2</f>
        <v>1.37187214693093</v>
      </c>
      <c r="H213" s="1" t="n">
        <v>1.324109359</v>
      </c>
      <c r="I213" s="1" t="n">
        <v>-4.657760161</v>
      </c>
      <c r="J213" s="11" t="n">
        <v>-0.9016485</v>
      </c>
    </row>
    <row r="214" customFormat="false" ht="16" hidden="false" customHeight="false" outlineLevel="0" collapsed="false">
      <c r="A214" s="10" t="s">
        <v>78</v>
      </c>
      <c r="B214" s="0" t="n">
        <v>-8.090173</v>
      </c>
      <c r="C214" s="0" t="n">
        <v>3.4780872</v>
      </c>
      <c r="D214" s="0" t="n">
        <v>0.003001651</v>
      </c>
      <c r="E214" s="4" t="n">
        <f aca="false">(B214+C214*D214*1000) * $AG$2 + $AG$1</f>
        <v>2.99529871610037</v>
      </c>
      <c r="F214" s="4" t="n">
        <f aca="false">B214*$AG$2+$AG$1</f>
        <v>-10.3049404672694</v>
      </c>
      <c r="G214" s="4" t="n">
        <f aca="false">C214*$AG$2</f>
        <v>4.43097454813027</v>
      </c>
      <c r="H214" s="1" t="n">
        <v>2.912028874</v>
      </c>
      <c r="I214" s="1" t="n">
        <v>-6.154521054</v>
      </c>
      <c r="J214" s="11" t="n">
        <v>2.60933423</v>
      </c>
    </row>
    <row r="215" customFormat="false" ht="16" hidden="false" customHeight="false" outlineLevel="0" collapsed="false">
      <c r="A215" s="10" t="s">
        <v>79</v>
      </c>
      <c r="B215" s="0" t="n">
        <v>-4.8053837</v>
      </c>
      <c r="C215" s="0" t="n">
        <v>1.5493375</v>
      </c>
      <c r="D215" s="0" t="n">
        <v>0.003354016</v>
      </c>
      <c r="E215" s="4" t="n">
        <f aca="false">(B215+C215*D215*1000) * $AG$2 + $AG$1</f>
        <v>0.499960937334724</v>
      </c>
      <c r="F215" s="4" t="n">
        <f aca="false">B215*$AG$2+$AG$1</f>
        <v>-6.12022141126913</v>
      </c>
      <c r="G215" s="4" t="n">
        <f aca="false">C215*$AG$2</f>
        <v>1.97380762304171</v>
      </c>
      <c r="H215" s="1" t="n">
        <v>2.015529986</v>
      </c>
      <c r="I215" s="1" t="n">
        <v>-5.835403773</v>
      </c>
      <c r="J215" s="11" t="n">
        <v>0.92068108</v>
      </c>
    </row>
    <row r="216" customFormat="false" ht="16" hidden="false" customHeight="false" outlineLevel="0" collapsed="false">
      <c r="A216" s="10" t="s">
        <v>80</v>
      </c>
      <c r="B216" s="0" t="n">
        <v>-3.4885168</v>
      </c>
      <c r="C216" s="0" t="n">
        <v>0.9339659</v>
      </c>
      <c r="D216" s="0" t="n">
        <v>0.002831658</v>
      </c>
      <c r="E216" s="4" t="n">
        <f aca="false">(B216+C216*D216*1000) * $AG$2 + $AG$1</f>
        <v>-1.07334446909595</v>
      </c>
      <c r="F216" s="4" t="n">
        <f aca="false">B216*$AG$2+$AG$1</f>
        <v>-4.44257407764989</v>
      </c>
      <c r="G216" s="4" t="n">
        <f aca="false">C216*$AG$2</f>
        <v>1.18984340925138</v>
      </c>
      <c r="H216" s="1" t="n">
        <v>1.152161664</v>
      </c>
      <c r="I216" s="1" t="n">
        <v>-4.212714541</v>
      </c>
      <c r="J216" s="11" t="n">
        <v>-0.9485557</v>
      </c>
    </row>
    <row r="217" customFormat="false" ht="16" hidden="false" customHeight="false" outlineLevel="0" collapsed="false">
      <c r="A217" s="10" t="s">
        <v>81</v>
      </c>
      <c r="B217" s="0" t="n">
        <v>-2.7863657</v>
      </c>
      <c r="C217" s="0" t="n">
        <v>0.3834023</v>
      </c>
      <c r="D217" s="0" t="n">
        <v>0.007135212</v>
      </c>
      <c r="E217" s="4" t="n">
        <f aca="false">(B217+C217*D217*1000) * $AG$2 + $AG$1</f>
        <v>-0.0629142385363693</v>
      </c>
      <c r="F217" s="4" t="n">
        <f aca="false">B217*$AG$2+$AG$1</f>
        <v>-3.54805548908728</v>
      </c>
      <c r="G217" s="4" t="n">
        <f aca="false">C217*$AG$2</f>
        <v>0.488442564923216</v>
      </c>
      <c r="H217" s="1" t="n">
        <v>0.670847234</v>
      </c>
      <c r="I217" s="1" t="n">
        <v>-4.536988551</v>
      </c>
      <c r="J217" s="11" t="n">
        <v>0.24255395</v>
      </c>
    </row>
    <row r="218" customFormat="false" ht="16" hidden="false" customHeight="false" outlineLevel="0" collapsed="false">
      <c r="A218" s="10" t="s">
        <v>82</v>
      </c>
      <c r="B218" s="0" t="n">
        <v>-5.4848585</v>
      </c>
      <c r="C218" s="0" t="n">
        <v>1.8381491</v>
      </c>
      <c r="D218" s="0" t="n">
        <v>0.004289084</v>
      </c>
      <c r="E218" s="4" t="n">
        <f aca="false">(B218+C218*D218*1000) * $AG$2 + $AG$1</f>
        <v>3.05808814387118</v>
      </c>
      <c r="F218" s="4" t="n">
        <f aca="false">B218*$AG$2+$AG$1</f>
        <v>-6.98585110131712</v>
      </c>
      <c r="G218" s="4" t="n">
        <f aca="false">C218*$AG$2</f>
        <v>2.34174458816575</v>
      </c>
      <c r="H218" s="1" t="n">
        <v>2.785442613</v>
      </c>
      <c r="I218" s="1" t="n">
        <v>-7.970700763</v>
      </c>
      <c r="J218" s="11" t="n">
        <v>4.06044301</v>
      </c>
    </row>
    <row r="219" customFormat="false" ht="16" hidden="false" customHeight="false" outlineLevel="0" collapsed="false">
      <c r="A219" s="10" t="s">
        <v>83</v>
      </c>
      <c r="B219" s="0" t="n">
        <v>-3.25681</v>
      </c>
      <c r="C219" s="0" t="n">
        <v>1.173628</v>
      </c>
      <c r="D219" s="0" t="n">
        <v>0.0031902</v>
      </c>
      <c r="E219" s="4" t="n">
        <f aca="false">(B219+C219*D219*1000) * $AG$2 + $AG$1</f>
        <v>0.622489957815377</v>
      </c>
      <c r="F219" s="4" t="n">
        <f aca="false">B219*$AG$2+$AG$1</f>
        <v>-4.14738684559064</v>
      </c>
      <c r="G219" s="4" t="n">
        <f aca="false">C219*$AG$2</f>
        <v>1.49516544524043</v>
      </c>
      <c r="H219" s="1" t="n">
        <v>1.817423247</v>
      </c>
      <c r="I219" s="1" t="n">
        <v>-3.780200207</v>
      </c>
      <c r="J219" s="11" t="n">
        <v>0.65378246</v>
      </c>
    </row>
    <row r="220" customFormat="false" ht="16" hidden="false" customHeight="false" outlineLevel="0" collapsed="false">
      <c r="A220" s="10" t="s">
        <v>84</v>
      </c>
      <c r="B220" s="0" t="n">
        <v>-3.952657</v>
      </c>
      <c r="C220" s="0" t="n">
        <v>1.1554126</v>
      </c>
      <c r="D220" s="0" t="n">
        <v>0.003470415</v>
      </c>
      <c r="E220" s="4" t="n">
        <f aca="false">(B220+C220*D220*1000) * $AG$2 + $AG$1</f>
        <v>0.0744364472985497</v>
      </c>
      <c r="F220" s="4" t="n">
        <f aca="false">B220*$AG$2+$AG$1</f>
        <v>-5.03387420749255</v>
      </c>
      <c r="G220" s="4" t="n">
        <f aca="false">C220*$AG$2</f>
        <v>1.47195959410938</v>
      </c>
      <c r="H220" s="1" t="n">
        <v>1.205150184</v>
      </c>
      <c r="I220" s="1" t="n">
        <v>-4.461549487</v>
      </c>
      <c r="J220" s="11" t="n">
        <v>-0.2890163</v>
      </c>
    </row>
    <row r="221" customFormat="false" ht="16" hidden="false" customHeight="false" outlineLevel="0" collapsed="false">
      <c r="A221" s="10" t="s">
        <v>85</v>
      </c>
      <c r="B221" s="0" t="n">
        <v>-2.5731843</v>
      </c>
      <c r="C221" s="0" t="n">
        <v>0.8109139</v>
      </c>
      <c r="D221" s="0" t="n">
        <v>0.003464883</v>
      </c>
      <c r="E221" s="4" t="n">
        <f aca="false">(B221+C221*D221*1000) * $AG$2 + $AG$1</f>
        <v>0.303028831389206</v>
      </c>
      <c r="F221" s="4" t="n">
        <f aca="false">B221*$AG$2+$AG$1</f>
        <v>-3.27646903848455</v>
      </c>
      <c r="G221" s="4" t="n">
        <f aca="false">C221*$AG$2</f>
        <v>1.03307900147675</v>
      </c>
      <c r="H221" s="1" t="n">
        <v>0.867664397</v>
      </c>
      <c r="I221" s="1" t="n">
        <v>-4.255434613</v>
      </c>
      <c r="J221" s="11" t="n">
        <v>-1.2496678</v>
      </c>
    </row>
    <row r="222" customFormat="false" ht="16" hidden="false" customHeight="false" outlineLevel="0" collapsed="false">
      <c r="A222" s="12" t="s">
        <v>31</v>
      </c>
      <c r="B222" s="0" t="n">
        <v>-2.7275133</v>
      </c>
      <c r="C222" s="0" t="n">
        <v>0.8836276</v>
      </c>
      <c r="D222" s="0" t="n">
        <v>0.003176721</v>
      </c>
      <c r="E222" s="4" t="n">
        <f aca="false">(B222+C222*D222*1000) * $AG$2 + $AG$1</f>
        <v>0.102999891210898</v>
      </c>
      <c r="F222" s="4" t="n">
        <f aca="false">B222*$AG$2+$AG$1</f>
        <v>-3.47307936816185</v>
      </c>
      <c r="G222" s="4" t="n">
        <f aca="false">C222*$AG$2</f>
        <v>1.12571398601663</v>
      </c>
      <c r="H222" s="1" t="n">
        <v>1.302565557</v>
      </c>
      <c r="I222" s="1" t="n">
        <v>-3.904184406</v>
      </c>
      <c r="J222" s="13" t="n">
        <v>0.22474227</v>
      </c>
    </row>
    <row r="223" customFormat="false" ht="16" hidden="false" customHeight="false" outlineLevel="0" collapsed="false">
      <c r="A223" s="12" t="s">
        <v>33</v>
      </c>
      <c r="B223" s="0" t="n">
        <v>-4.620451</v>
      </c>
      <c r="C223" s="0" t="n">
        <v>1.8440197</v>
      </c>
      <c r="D223" s="0" t="n">
        <v>0.003354016</v>
      </c>
      <c r="E223" s="4" t="n">
        <f aca="false">(B223+C223*D223*1000) * $AG$2 + $AG$1</f>
        <v>1.99471044923735</v>
      </c>
      <c r="F223" s="4" t="n">
        <f aca="false">B223*$AG$2+$AG$1</f>
        <v>-5.88462292287671</v>
      </c>
      <c r="G223" s="4" t="n">
        <f aca="false">C223*$AG$2</f>
        <v>2.34922354935518</v>
      </c>
      <c r="H223" s="1" t="n">
        <v>1.653848672</v>
      </c>
      <c r="I223" s="1" t="n">
        <v>-4.533251572</v>
      </c>
      <c r="J223" s="13" t="n">
        <v>1.07636668</v>
      </c>
    </row>
    <row r="224" customFormat="false" ht="16" hidden="false" customHeight="false" outlineLevel="0" collapsed="false">
      <c r="A224" s="12" t="s">
        <v>34</v>
      </c>
      <c r="B224" s="0" t="n">
        <v>-6.65759</v>
      </c>
      <c r="C224" s="0" t="n">
        <v>2.3221524</v>
      </c>
      <c r="D224" s="0" t="n">
        <v>0.003411223</v>
      </c>
      <c r="E224" s="4" t="n">
        <f aca="false">(B224+C224*D224*1000) * $AG$2 + $AG$1</f>
        <v>1.61171606256784</v>
      </c>
      <c r="F224" s="4" t="n">
        <f aca="false">B224*$AG$2+$AG$1</f>
        <v>-8.47987443353566</v>
      </c>
      <c r="G224" s="4" t="n">
        <f aca="false">C224*$AG$2</f>
        <v>2.95834968751779</v>
      </c>
      <c r="H224" s="1" t="n">
        <v>2.277951052</v>
      </c>
      <c r="I224" s="1" t="n">
        <v>-6.791007754</v>
      </c>
      <c r="J224" s="13" t="n">
        <v>0.97455964</v>
      </c>
    </row>
    <row r="225" customFormat="false" ht="16" hidden="false" customHeight="false" outlineLevel="0" collapsed="false">
      <c r="A225" s="12" t="s">
        <v>35</v>
      </c>
      <c r="B225" s="0" t="n">
        <v>-2.8014967</v>
      </c>
      <c r="C225" s="0" t="n">
        <v>0.5951145</v>
      </c>
      <c r="D225" s="0" t="n">
        <v>0.003593632</v>
      </c>
      <c r="E225" s="4" t="n">
        <f aca="false">(B225+C225*D225*1000) * $AG$2 + $AG$1</f>
        <v>-0.842793574489773</v>
      </c>
      <c r="F225" s="4" t="n">
        <f aca="false">B225*$AG$2+$AG$1</f>
        <v>-3.56733191087675</v>
      </c>
      <c r="G225" s="4" t="n">
        <f aca="false">C225*$AG$2</f>
        <v>0.758157300576959</v>
      </c>
      <c r="H225" s="1" t="n">
        <v>0.923191573</v>
      </c>
      <c r="I225" s="1" t="n">
        <v>-3.879724155</v>
      </c>
      <c r="J225" s="13" t="n">
        <v>-0.5642264</v>
      </c>
    </row>
    <row r="226" customFormat="false" ht="16" hidden="false" customHeight="false" outlineLevel="0" collapsed="false">
      <c r="A226" s="12" t="s">
        <v>36</v>
      </c>
      <c r="B226" s="0" t="n">
        <v>-4.170486</v>
      </c>
      <c r="C226" s="0" t="n">
        <v>1.5836589</v>
      </c>
      <c r="D226" s="0" t="n">
        <v>0.00330033</v>
      </c>
      <c r="E226" s="4" t="n">
        <f aca="false">(B226+C226*D226*1000) * $AG$2 + $AG$1</f>
        <v>1.34713988137598</v>
      </c>
      <c r="F226" s="4" t="n">
        <f aca="false">B226*$AG$2+$AG$1</f>
        <v>-5.31138155545227</v>
      </c>
      <c r="G226" s="4" t="n">
        <f aca="false">C226*$AG$2</f>
        <v>2.01753201553428</v>
      </c>
      <c r="H226" s="1" t="n">
        <v>1.707418033</v>
      </c>
      <c r="I226" s="1" t="n">
        <v>-4.645220585</v>
      </c>
      <c r="J226" s="13" t="n">
        <v>1.07534366</v>
      </c>
    </row>
    <row r="227" customFormat="false" ht="16" hidden="false" customHeight="false" outlineLevel="0" collapsed="false">
      <c r="A227" s="12" t="s">
        <v>37</v>
      </c>
      <c r="B227" s="0" t="n">
        <v>-4.3849497</v>
      </c>
      <c r="C227" s="0" t="n">
        <v>1.5799195</v>
      </c>
      <c r="D227" s="0" t="n">
        <v>0.003408084</v>
      </c>
      <c r="E227" s="4" t="n">
        <f aca="false">(B227+C227*D227*1000) * $AG$2 + $AG$1</f>
        <v>1.2750812659355</v>
      </c>
      <c r="F227" s="4" t="n">
        <f aca="false">B227*$AG$2+$AG$1</f>
        <v>-5.58460161623679</v>
      </c>
      <c r="G227" s="4" t="n">
        <f aca="false">C227*$AG$2</f>
        <v>2.01276813663404</v>
      </c>
      <c r="H227" s="1" t="n">
        <v>1.919058135</v>
      </c>
      <c r="I227" s="1" t="n">
        <v>-5.598175044</v>
      </c>
      <c r="J227" s="13" t="n">
        <v>0.94195848</v>
      </c>
    </row>
    <row r="228" customFormat="false" ht="16" hidden="false" customHeight="false" outlineLevel="0" collapsed="false">
      <c r="A228" s="12" t="s">
        <v>38</v>
      </c>
      <c r="B228" s="0" t="n">
        <v>-3.3476162</v>
      </c>
      <c r="C228" s="0" t="n">
        <v>1.0593928</v>
      </c>
      <c r="D228" s="0" t="n">
        <v>0.003411223</v>
      </c>
      <c r="E228" s="4" t="n">
        <f aca="false">(B228+C228*D228*1000) * $AG$2 + $AG$1</f>
        <v>0.340829267497289</v>
      </c>
      <c r="F228" s="4" t="n">
        <f aca="false">B228*$AG$2+$AG$1</f>
        <v>-4.26307111049706</v>
      </c>
      <c r="G228" s="4" t="n">
        <f aca="false">C228*$AG$2</f>
        <v>1.34963336550977</v>
      </c>
      <c r="H228" s="1" t="n">
        <v>1.088499828</v>
      </c>
      <c r="I228" s="1" t="n">
        <v>-4.098867268</v>
      </c>
      <c r="J228" s="13" t="n">
        <v>-0.386398</v>
      </c>
    </row>
    <row r="229" customFormat="false" ht="16" hidden="false" customHeight="false" outlineLevel="0" collapsed="false">
      <c r="A229" s="12" t="s">
        <v>39</v>
      </c>
      <c r="B229" s="0" t="n">
        <v>-3.9094188</v>
      </c>
      <c r="C229" s="0" t="n">
        <v>1.1327622</v>
      </c>
      <c r="D229" s="0" t="n">
        <v>0.00366448</v>
      </c>
      <c r="E229" s="4" t="n">
        <f aca="false">(B229+C229*D229*1000) * $AG$2 + $AG$1</f>
        <v>0.309434524935101</v>
      </c>
      <c r="F229" s="4" t="n">
        <f aca="false">B229*$AG$2+$AG$1</f>
        <v>-4.97879009007681</v>
      </c>
      <c r="G229" s="4" t="n">
        <f aca="false">C229*$AG$2</f>
        <v>1.44310369138648</v>
      </c>
      <c r="H229" s="1" t="n">
        <v>1.206938145</v>
      </c>
      <c r="I229" s="1" t="n">
        <v>-4.22001475</v>
      </c>
      <c r="J229" s="13" t="n">
        <v>0.216884</v>
      </c>
    </row>
    <row r="230" customFormat="false" ht="16" hidden="false" customHeight="false" outlineLevel="0" collapsed="false">
      <c r="A230" s="12" t="s">
        <v>40</v>
      </c>
      <c r="B230" s="0" t="n">
        <v>-2.7727878</v>
      </c>
      <c r="C230" s="0" t="n">
        <v>0.7422875</v>
      </c>
      <c r="D230" s="0" t="n">
        <v>0.003371772</v>
      </c>
      <c r="E230" s="4" t="n">
        <f aca="false">(B230+C230*D230*1000) * $AG$2 + $AG$1</f>
        <v>-0.342237735178378</v>
      </c>
      <c r="F230" s="4" t="n">
        <f aca="false">B230*$AG$2+$AG$1</f>
        <v>-3.53075766822843</v>
      </c>
      <c r="G230" s="4" t="n">
        <f aca="false">C230*$AG$2</f>
        <v>0.945651109579785</v>
      </c>
      <c r="H230" s="1" t="n">
        <v>0.981325158</v>
      </c>
      <c r="I230" s="1" t="n">
        <v>-3.718889096</v>
      </c>
      <c r="J230" s="13" t="n">
        <v>-0.4094731</v>
      </c>
    </row>
    <row r="231" customFormat="false" ht="16" hidden="false" customHeight="false" outlineLevel="0" collapsed="false">
      <c r="A231" s="12" t="s">
        <v>41</v>
      </c>
      <c r="B231" s="0" t="n">
        <v>-4.3619037</v>
      </c>
      <c r="C231" s="0" t="n">
        <v>1.5926542</v>
      </c>
      <c r="D231" s="0" t="n">
        <v>0.003470353</v>
      </c>
      <c r="E231" s="4" t="n">
        <f aca="false">(B231+C231*D231*1000) * $AG$2 + $AG$1</f>
        <v>1.48607586474324</v>
      </c>
      <c r="F231" s="4" t="n">
        <f aca="false">B231*$AG$2+$AG$1</f>
        <v>-5.55524173145983</v>
      </c>
      <c r="G231" s="4" t="n">
        <f aca="false">C231*$AG$2</f>
        <v>2.0289917470076</v>
      </c>
      <c r="H231" s="1" t="n">
        <v>1.541615565</v>
      </c>
      <c r="I231" s="1" t="n">
        <v>-4.722913793</v>
      </c>
      <c r="J231" s="13" t="n">
        <v>0.61247928</v>
      </c>
    </row>
    <row r="232" customFormat="false" ht="16" hidden="false" customHeight="false" outlineLevel="0" collapsed="false">
      <c r="A232" s="12" t="s">
        <v>42</v>
      </c>
      <c r="B232" s="0" t="n">
        <v>-6.2322664</v>
      </c>
      <c r="C232" s="0" t="n">
        <v>2.1656632</v>
      </c>
      <c r="D232" s="0" t="n">
        <v>0.003654971</v>
      </c>
      <c r="E232" s="4" t="n">
        <f aca="false">(B232+C232*D232*1000) * $AG$2 + $AG$1</f>
        <v>2.14599324148663</v>
      </c>
      <c r="F232" s="4" t="n">
        <f aca="false">B232*$AG$2+$AG$1</f>
        <v>-7.9380254406987</v>
      </c>
      <c r="G232" s="4" t="n">
        <f aca="false">C232*$AG$2</f>
        <v>2.75898733045634</v>
      </c>
      <c r="H232" s="1" t="n">
        <v>2.782150517</v>
      </c>
      <c r="I232" s="1" t="n">
        <v>-8.123687648</v>
      </c>
      <c r="J232" s="13" t="n">
        <v>2.06826684</v>
      </c>
    </row>
    <row r="233" customFormat="false" ht="16" hidden="false" customHeight="false" outlineLevel="0" collapsed="false">
      <c r="A233" s="12" t="s">
        <v>43</v>
      </c>
      <c r="B233" s="0" t="n">
        <v>-3.6696813</v>
      </c>
      <c r="C233" s="0" t="n">
        <v>0.9611773</v>
      </c>
      <c r="D233" s="0" t="n">
        <v>0.003531697</v>
      </c>
      <c r="E233" s="4" t="n">
        <f aca="false">(B233+C233*D233*1000) * $AG$2 + $AG$1</f>
        <v>-0.348774114340646</v>
      </c>
      <c r="F233" s="4" t="n">
        <f aca="false">B233*$AG$2+$AG$1</f>
        <v>-4.67337199684086</v>
      </c>
      <c r="G233" s="4" t="n">
        <f aca="false">C233*$AG$2</f>
        <v>1.2245098836339</v>
      </c>
      <c r="H233" s="1" t="n">
        <v>1.237237116</v>
      </c>
      <c r="I233" s="1" t="n">
        <v>-4.626120782</v>
      </c>
      <c r="J233" s="13" t="n">
        <v>-0.2587707</v>
      </c>
    </row>
    <row r="234" customFormat="false" ht="16" hidden="false" customHeight="false" outlineLevel="0" collapsed="false">
      <c r="A234" s="12" t="s">
        <v>44</v>
      </c>
      <c r="B234" s="0" t="n">
        <v>-3.436723</v>
      </c>
      <c r="C234" s="0" t="n">
        <v>1.3270483</v>
      </c>
      <c r="D234" s="0" t="n">
        <v>0.002829254</v>
      </c>
      <c r="E234" s="4" t="n">
        <f aca="false">(B234+C234*D234*1000) * $AG$2 + $AG$1</f>
        <v>0.40659768416297</v>
      </c>
      <c r="F234" s="4" t="n">
        <f aca="false">B234*$AG$2+$AG$1</f>
        <v>-4.37659039283861</v>
      </c>
      <c r="G234" s="4" t="n">
        <f aca="false">C234*$AG$2</f>
        <v>1.69061811947657</v>
      </c>
      <c r="H234" s="1" t="n">
        <v>1.707056379</v>
      </c>
      <c r="I234" s="1" t="n">
        <v>-4.386634834</v>
      </c>
      <c r="J234" s="13" t="n">
        <v>0.45679174</v>
      </c>
    </row>
    <row r="235" customFormat="false" ht="16" hidden="false" customHeight="false" outlineLevel="0" collapsed="false">
      <c r="A235" s="12" t="s">
        <v>45</v>
      </c>
      <c r="B235" s="0" t="n">
        <v>-3.9690337</v>
      </c>
      <c r="C235" s="0" t="n">
        <v>1.232523</v>
      </c>
      <c r="D235" s="0" t="n">
        <v>0.003660992</v>
      </c>
      <c r="E235" s="4" t="n">
        <f aca="false">(B235+C235*D235*1000) * $AG$2 + $AG$1</f>
        <v>0.693736786349696</v>
      </c>
      <c r="F235" s="4" t="n">
        <f aca="false">B235*$AG$2+$AG$1</f>
        <v>-5.05473761220602</v>
      </c>
      <c r="G235" s="4" t="n">
        <f aca="false">C235*$AG$2</f>
        <v>1.57019583723639</v>
      </c>
      <c r="H235" s="1" t="n">
        <v>1.450271883</v>
      </c>
      <c r="I235" s="1" t="n">
        <v>-4.542379552</v>
      </c>
      <c r="J235" s="13" t="n">
        <v>0.80361463</v>
      </c>
    </row>
    <row r="236" customFormat="false" ht="16" hidden="false" customHeight="false" outlineLevel="0" collapsed="false">
      <c r="A236" s="12" t="s">
        <v>46</v>
      </c>
      <c r="B236" s="0" t="n">
        <v>-7.239755</v>
      </c>
      <c r="C236" s="0" t="n">
        <v>2.8976321</v>
      </c>
      <c r="D236" s="0" t="n">
        <v>0.003411223</v>
      </c>
      <c r="E236" s="4" t="n">
        <f aca="false">(B236+C236*D236*1000) * $AG$2 + $AG$1</f>
        <v>3.3709708924346</v>
      </c>
      <c r="F236" s="4" t="n">
        <f aca="false">B236*$AG$2+$AG$1</f>
        <v>-9.22153447524257</v>
      </c>
      <c r="G236" s="4" t="n">
        <f aca="false">C236*$AG$2</f>
        <v>3.69149286566055</v>
      </c>
      <c r="H236" s="1" t="n">
        <v>3.657165036</v>
      </c>
      <c r="I236" s="1" t="n">
        <v>-9.063190375</v>
      </c>
      <c r="J236" s="13" t="n">
        <v>3.57841147</v>
      </c>
    </row>
    <row r="237" customFormat="false" ht="16" hidden="false" customHeight="false" outlineLevel="0" collapsed="false">
      <c r="A237" s="12" t="s">
        <v>47</v>
      </c>
      <c r="B237" s="0" t="n">
        <v>-4.091144</v>
      </c>
      <c r="C237" s="0" t="n">
        <v>1.6191702</v>
      </c>
      <c r="D237" s="0" t="n">
        <v>0.003595182</v>
      </c>
      <c r="E237" s="4" t="n">
        <f aca="false">(B237+C237*D237*1000) * $AG$2 + $AG$1</f>
        <v>2.2057395320446</v>
      </c>
      <c r="F237" s="4" t="n">
        <f aca="false">B237*$AG$2+$AG$1</f>
        <v>-5.21030232356937</v>
      </c>
      <c r="G237" s="4" t="n">
        <f aca="false">C237*$AG$2</f>
        <v>2.06277230349228</v>
      </c>
      <c r="H237" s="1" t="n">
        <v>2.188234951</v>
      </c>
      <c r="I237" s="1" t="n">
        <v>-5.756978247</v>
      </c>
      <c r="J237" s="13" t="n">
        <v>2.20763685</v>
      </c>
    </row>
    <row r="238" customFormat="false" ht="16" hidden="false" customHeight="false" outlineLevel="0" collapsed="false">
      <c r="A238" s="12" t="s">
        <v>48</v>
      </c>
      <c r="B238" s="0" t="n">
        <v>-3.3627982</v>
      </c>
      <c r="C238" s="0" t="n">
        <v>1.069692</v>
      </c>
      <c r="D238" s="0" t="n">
        <v>0.003411223</v>
      </c>
      <c r="E238" s="4" t="n">
        <f aca="false">(B238+C238*D238*1000) * $AG$2 + $AG$1</f>
        <v>0.366246050599714</v>
      </c>
      <c r="F238" s="4" t="n">
        <f aca="false">B238*$AG$2+$AG$1</f>
        <v>-4.28241250469491</v>
      </c>
      <c r="G238" s="4" t="n">
        <f aca="false">C238*$AG$2</f>
        <v>1.36275422489079</v>
      </c>
      <c r="H238" s="1" t="n">
        <v>0.949261604</v>
      </c>
      <c r="I238" s="1" t="n">
        <v>-3.74226288</v>
      </c>
      <c r="J238" s="13" t="n">
        <v>-0.4975804</v>
      </c>
    </row>
    <row r="239" customFormat="false" ht="16" hidden="false" customHeight="false" outlineLevel="0" collapsed="false">
      <c r="A239" s="12" t="s">
        <v>49</v>
      </c>
      <c r="B239" s="0" t="n">
        <v>-5.27236</v>
      </c>
      <c r="C239" s="0" t="n">
        <v>2.058585</v>
      </c>
      <c r="D239" s="0" t="n">
        <v>0.003411223</v>
      </c>
      <c r="E239" s="4" t="n">
        <f aca="false">(B239+C239*D239*1000) * $AG$2 + $AG$1</f>
        <v>2.23104684754025</v>
      </c>
      <c r="F239" s="4" t="n">
        <f aca="false">B239*$AG$2+$AG$1</f>
        <v>-6.71513464400235</v>
      </c>
      <c r="G239" s="4" t="n">
        <f aca="false">C239*$AG$2</f>
        <v>2.62257304536895</v>
      </c>
      <c r="H239" s="1" t="n">
        <v>1.709327783</v>
      </c>
      <c r="I239" s="1" t="n">
        <v>-4.848835386</v>
      </c>
      <c r="J239" s="13" t="n">
        <v>1.33636855</v>
      </c>
    </row>
    <row r="240" customFormat="false" ht="16" hidden="false" customHeight="false" outlineLevel="0" collapsed="false">
      <c r="A240" s="12" t="s">
        <v>50</v>
      </c>
      <c r="B240" s="0" t="n">
        <v>-3.3469057</v>
      </c>
      <c r="C240" s="0" t="n">
        <v>1.2754437</v>
      </c>
      <c r="D240" s="0" t="n">
        <v>0.003298697</v>
      </c>
      <c r="E240" s="4" t="n">
        <f aca="false">(B240+C240*D240*1000) * $AG$2 + $AG$1</f>
        <v>1.09780588114307</v>
      </c>
      <c r="F240" s="4" t="n">
        <f aca="false">B240*$AG$2+$AG$1</f>
        <v>-4.26216595567045</v>
      </c>
      <c r="G240" s="4" t="n">
        <f aca="false">C240*$AG$2</f>
        <v>1.62487546956071</v>
      </c>
      <c r="H240" s="1" t="n">
        <v>1.419151032</v>
      </c>
      <c r="I240" s="1" t="n">
        <v>-4.373288726</v>
      </c>
      <c r="J240" s="13" t="n">
        <v>0.31481074</v>
      </c>
    </row>
    <row r="241" customFormat="false" ht="16" hidden="false" customHeight="false" outlineLevel="0" collapsed="false">
      <c r="A241" s="12" t="s">
        <v>51</v>
      </c>
      <c r="B241" s="0" t="n">
        <v>-7.033401</v>
      </c>
      <c r="C241" s="0" t="n">
        <v>2.3224251</v>
      </c>
      <c r="D241" s="0" t="n">
        <v>0.003432298</v>
      </c>
      <c r="E241" s="4" t="n">
        <f aca="false">(B241+C241*D241*1000) * $AG$2 + $AG$1</f>
        <v>1.19648421567288</v>
      </c>
      <c r="F241" s="4" t="n">
        <f aca="false">B241*$AG$2+$AG$1</f>
        <v>-8.95864591916931</v>
      </c>
      <c r="G241" s="4" t="n">
        <f aca="false">C241*$AG$2</f>
        <v>2.95869709880733</v>
      </c>
      <c r="H241" s="1" t="n">
        <v>3.092379191</v>
      </c>
      <c r="I241" s="1" t="n">
        <v>-9.039015198</v>
      </c>
      <c r="J241" s="13" t="n">
        <v>1.67859077</v>
      </c>
    </row>
    <row r="242" customFormat="false" ht="16" hidden="false" customHeight="false" outlineLevel="0" collapsed="false">
      <c r="A242" s="12" t="s">
        <v>52</v>
      </c>
      <c r="B242" s="0" t="n">
        <v>-6.3887753</v>
      </c>
      <c r="C242" s="0" t="n">
        <v>2.1485603</v>
      </c>
      <c r="D242" s="0" t="n">
        <v>0.003660456</v>
      </c>
      <c r="E242" s="4" t="n">
        <f aca="false">(B242+C242*D242*1000) * $AG$2 + $AG$1</f>
        <v>1.88198276445236</v>
      </c>
      <c r="F242" s="4" t="n">
        <f aca="false">B242*$AG$2+$AG$1</f>
        <v>-8.13741289494535</v>
      </c>
      <c r="G242" s="4" t="n">
        <f aca="false">C242*$AG$2</f>
        <v>2.73719876960622</v>
      </c>
      <c r="H242" s="1" t="n">
        <v>1.656265319</v>
      </c>
      <c r="I242" s="1" t="n">
        <v>-5.375266411</v>
      </c>
      <c r="J242" s="13" t="n">
        <v>0.72265744</v>
      </c>
    </row>
    <row r="243" customFormat="false" ht="16" hidden="false" customHeight="false" outlineLevel="0" collapsed="false">
      <c r="A243" s="12" t="s">
        <v>53</v>
      </c>
      <c r="B243" s="0" t="n">
        <v>-5.8222156</v>
      </c>
      <c r="C243" s="0" t="n">
        <v>1.7851828</v>
      </c>
      <c r="D243" s="0" t="n">
        <v>0.003300875</v>
      </c>
      <c r="E243" s="4" t="n">
        <f aca="false">(B243+C243*D243*1000) * $AG$2 + $AG$1</f>
        <v>0.0914381426740786</v>
      </c>
      <c r="F243" s="4" t="n">
        <f aca="false">B243*$AG$2+$AG$1</f>
        <v>-7.41563351842588</v>
      </c>
      <c r="G243" s="4" t="n">
        <f aca="false">C243*$AG$2</f>
        <v>2.27426717494603</v>
      </c>
      <c r="H243" s="1" t="n">
        <v>3.316647143</v>
      </c>
      <c r="I243" s="1" t="n">
        <v>-9.781815337</v>
      </c>
      <c r="J243" s="13" t="n">
        <v>1.19301296</v>
      </c>
    </row>
    <row r="244" customFormat="false" ht="16" hidden="false" customHeight="false" outlineLevel="0" collapsed="false">
      <c r="A244" s="12" t="s">
        <v>54</v>
      </c>
      <c r="B244" s="0" t="n">
        <v>-3.7020693</v>
      </c>
      <c r="C244" s="0" t="n">
        <v>0.99839985</v>
      </c>
      <c r="D244" s="0" t="n">
        <v>0.003654784</v>
      </c>
      <c r="E244" s="4" t="n">
        <f aca="false">(B244+C244*D244*1000) * $AG$2 + $AG$1</f>
        <v>-0.0660029687446064</v>
      </c>
      <c r="F244" s="4" t="n">
        <f aca="false">B244*$AG$2+$AG$1</f>
        <v>-4.71463329807127</v>
      </c>
      <c r="G244" s="4" t="n">
        <f aca="false">C244*$AG$2</f>
        <v>1.27193025068695</v>
      </c>
      <c r="H244" s="1" t="n">
        <v>0.985339318</v>
      </c>
      <c r="I244" s="1" t="n">
        <v>-4.106972556</v>
      </c>
      <c r="J244" s="13" t="n">
        <v>-0.5252627</v>
      </c>
    </row>
    <row r="245" customFormat="false" ht="16" hidden="false" customHeight="false" outlineLevel="0" collapsed="false">
      <c r="A245" s="12" t="s">
        <v>55</v>
      </c>
      <c r="B245" s="0" t="n">
        <v>-3.6199558</v>
      </c>
      <c r="C245" s="0" t="n">
        <v>0.9686537</v>
      </c>
      <c r="D245" s="0" t="n">
        <v>0.003411151</v>
      </c>
      <c r="E245" s="4" t="n">
        <f aca="false">(B245+C245*D245*1000) * $AG$2 + $AG$1</f>
        <v>-0.400544956745012</v>
      </c>
      <c r="F245" s="4" t="n">
        <f aca="false">B245*$AG$2+$AG$1</f>
        <v>-4.61002326168176</v>
      </c>
      <c r="G245" s="4" t="n">
        <f aca="false">C245*$AG$2</f>
        <v>1.23403458390929</v>
      </c>
      <c r="H245" s="1" t="n">
        <v>1.148143372</v>
      </c>
      <c r="I245" s="1" t="n">
        <v>-4.456636869</v>
      </c>
      <c r="J245" s="13" t="n">
        <v>-0.5313685</v>
      </c>
    </row>
    <row r="246" customFormat="false" ht="16" hidden="false" customHeight="false" outlineLevel="0" collapsed="false">
      <c r="A246" s="12" t="s">
        <v>56</v>
      </c>
      <c r="B246" s="0" t="n">
        <v>-7.9427905</v>
      </c>
      <c r="C246" s="0" t="n">
        <v>3.0954497</v>
      </c>
      <c r="D246" s="0" t="n">
        <v>0.003660992</v>
      </c>
      <c r="E246" s="4" t="n">
        <f aca="false">(B246+C246*D246*1000) * $AG$2 + $AG$1</f>
        <v>4.3199653076723</v>
      </c>
      <c r="F246" s="4" t="n">
        <f aca="false">B246*$AG$2+$AG$1</f>
        <v>-10.1171797618047</v>
      </c>
      <c r="G246" s="4" t="n">
        <f aca="false">C246*$AG$2</f>
        <v>3.94350631453906</v>
      </c>
      <c r="H246" s="1" t="n">
        <v>3.838946303</v>
      </c>
      <c r="I246" s="1" t="n">
        <v>-10.36235166</v>
      </c>
      <c r="J246" s="13" t="n">
        <v>4.31147004</v>
      </c>
    </row>
    <row r="247" customFormat="false" ht="16" hidden="false" customHeight="false" outlineLevel="0" collapsed="false">
      <c r="A247" s="12" t="s">
        <v>57</v>
      </c>
      <c r="B247" s="0" t="n">
        <v>-3.2724786</v>
      </c>
      <c r="C247" s="0" t="n">
        <v>1.067192</v>
      </c>
      <c r="D247" s="0" t="n">
        <v>0.003193358</v>
      </c>
      <c r="E247" s="4" t="n">
        <f aca="false">(B247+C247*D247*1000) * $AG$2 + $AG$1</f>
        <v>0.174243357003182</v>
      </c>
      <c r="F247" s="4" t="n">
        <f aca="false">B247*$AG$2+$AG$1</f>
        <v>-4.1673481530026</v>
      </c>
      <c r="G247" s="4" t="n">
        <f aca="false">C247*$AG$2</f>
        <v>1.35956930291116</v>
      </c>
      <c r="H247" s="1" t="n">
        <v>1.200272959</v>
      </c>
      <c r="I247" s="1" t="n">
        <v>-4.195258357</v>
      </c>
      <c r="J247" s="13" t="n">
        <v>-0.3696155</v>
      </c>
    </row>
    <row r="248" customFormat="false" ht="16" hidden="false" customHeight="false" outlineLevel="0" collapsed="false">
      <c r="A248" s="12" t="s">
        <v>58</v>
      </c>
      <c r="B248" s="0" t="n">
        <v>-2.789851</v>
      </c>
      <c r="C248" s="0" t="n">
        <v>0.51835525</v>
      </c>
      <c r="D248" s="0" t="n">
        <v>0.005177323</v>
      </c>
      <c r="E248" s="4" t="n">
        <f aca="false">(B248+C248*D248*1000) * $AG$2 + $AG$1</f>
        <v>-0.133555086712896</v>
      </c>
      <c r="F248" s="4" t="n">
        <f aca="false">B248*$AG$2+$AG$1</f>
        <v>-3.55249565251751</v>
      </c>
      <c r="G248" s="4" t="n">
        <f aca="false">C248*$AG$2</f>
        <v>0.660368411591206</v>
      </c>
      <c r="H248" s="1" t="n">
        <v>0.855196473</v>
      </c>
      <c r="I248" s="1" t="n">
        <v>-4.053719144</v>
      </c>
      <c r="J248" s="13" t="n">
        <v>0.40346311</v>
      </c>
    </row>
    <row r="249" customFormat="false" ht="16" hidden="false" customHeight="false" outlineLevel="0" collapsed="false">
      <c r="A249" s="12" t="s">
        <v>59</v>
      </c>
      <c r="B249" s="0" t="n">
        <v>-2.9065478</v>
      </c>
      <c r="C249" s="0" t="n">
        <v>1.0149753</v>
      </c>
      <c r="D249" s="0" t="n">
        <v>0.003470393</v>
      </c>
      <c r="E249" s="4" t="n">
        <f aca="false">(B249+C249*D249*1000) * $AG$2 + $AG$1</f>
        <v>0.7862170263299</v>
      </c>
      <c r="F249" s="4" t="n">
        <f aca="false">B249*$AG$2+$AG$1</f>
        <v>-3.70116373382618</v>
      </c>
      <c r="G249" s="4" t="n">
        <f aca="false">C249*$AG$2</f>
        <v>1.29304685669781</v>
      </c>
      <c r="H249" s="1" t="n">
        <v>1.253766402</v>
      </c>
      <c r="I249" s="1" t="n">
        <v>-3.978125394</v>
      </c>
      <c r="J249" s="13" t="n">
        <v>0.39978233</v>
      </c>
    </row>
    <row r="250" customFormat="false" ht="16" hidden="false" customHeight="false" outlineLevel="0" collapsed="false">
      <c r="A250" s="12" t="s">
        <v>60</v>
      </c>
      <c r="B250" s="0" t="n">
        <v>-3.3471892</v>
      </c>
      <c r="C250" s="0" t="n">
        <v>1.1766124</v>
      </c>
      <c r="D250" s="0" t="n">
        <v>0.003094538</v>
      </c>
      <c r="E250" s="4" t="n">
        <f aca="false">(B250+C250*D250*1000) * $AG$2 + $AG$1</f>
        <v>0.376084694692603</v>
      </c>
      <c r="F250" s="4" t="n">
        <f aca="false">B250*$AG$2+$AG$1</f>
        <v>-4.26252712582294</v>
      </c>
      <c r="G250" s="4" t="n">
        <f aca="false">C250*$AG$2</f>
        <v>1.49896747770282</v>
      </c>
      <c r="H250" s="1" t="n">
        <v>1.434228523</v>
      </c>
      <c r="I250" s="1" t="n">
        <v>-4.154842446</v>
      </c>
      <c r="J250" s="13" t="n">
        <v>0.2569651</v>
      </c>
    </row>
    <row r="251" customFormat="false" ht="16" hidden="false" customHeight="false" outlineLevel="0" collapsed="false">
      <c r="A251" s="12" t="s">
        <v>61</v>
      </c>
      <c r="B251" s="0" t="n">
        <v>-2.9754944</v>
      </c>
      <c r="C251" s="0" t="n">
        <v>0.47989583</v>
      </c>
      <c r="D251" s="0" t="n">
        <v>0.003653502</v>
      </c>
      <c r="E251" s="4" t="n">
        <f aca="false">(B251+C251*D251*1000) * $AG$2 + $AG$1</f>
        <v>-1.55534959042919</v>
      </c>
      <c r="F251" s="4" t="n">
        <f aca="false">B251*$AG$2+$AG$1</f>
        <v>-3.78899955053029</v>
      </c>
      <c r="G251" s="4" t="n">
        <f aca="false">C251*$AG$2</f>
        <v>0.611372310758583</v>
      </c>
      <c r="H251" s="1" t="n">
        <v>0.909642571</v>
      </c>
      <c r="I251" s="1" t="n">
        <v>-3.108134753</v>
      </c>
      <c r="J251" s="13" t="n">
        <v>0.21913553</v>
      </c>
    </row>
    <row r="252" customFormat="false" ht="16" hidden="false" customHeight="false" outlineLevel="0" collapsed="false">
      <c r="A252" s="12" t="s">
        <v>62</v>
      </c>
      <c r="B252" s="0" t="n">
        <v>-3.450574</v>
      </c>
      <c r="C252" s="0" t="n">
        <v>0.9897599</v>
      </c>
      <c r="D252" s="0" t="n">
        <v>0.003404255</v>
      </c>
      <c r="E252" s="4" t="n">
        <f aca="false">(B252+C252*D252*1000) * $AG$2 + $AG$1</f>
        <v>-0.101731944575318</v>
      </c>
      <c r="F252" s="4" t="n">
        <f aca="false">B252*$AG$2+$AG$1</f>
        <v>-4.39423613457451</v>
      </c>
      <c r="G252" s="4" t="n">
        <f aca="false">C252*$AG$2</f>
        <v>1.26092322402381</v>
      </c>
      <c r="H252" s="1" t="n">
        <v>1.006294938</v>
      </c>
      <c r="I252" s="1" t="n">
        <v>-3.986405306</v>
      </c>
      <c r="J252" s="13" t="n">
        <v>-0.5559973</v>
      </c>
    </row>
    <row r="253" customFormat="false" ht="16" hidden="false" customHeight="false" outlineLevel="0" collapsed="false">
      <c r="A253" s="12" t="s">
        <v>63</v>
      </c>
      <c r="B253" s="0" t="n">
        <v>-2.8211005</v>
      </c>
      <c r="C253" s="0" t="n">
        <v>0.6267534</v>
      </c>
      <c r="D253" s="0" t="n">
        <v>0.004760068</v>
      </c>
      <c r="E253" s="4" t="n">
        <f aca="false">(B253+C253*D253*1000) * $AG$2 + $AG$1</f>
        <v>0.208437688990569</v>
      </c>
      <c r="F253" s="4" t="n">
        <f aca="false">B253*$AG$2+$AG$1</f>
        <v>-3.5923065402784</v>
      </c>
      <c r="G253" s="4" t="n">
        <f aca="false">C253*$AG$2</f>
        <v>0.798464271785397</v>
      </c>
      <c r="H253" s="1" t="n">
        <v>0.903901996</v>
      </c>
      <c r="I253" s="1" t="n">
        <v>-3.647196137</v>
      </c>
      <c r="J253" s="13" t="n">
        <v>0.67370949</v>
      </c>
    </row>
    <row r="254" customFormat="false" ht="16" hidden="false" customHeight="false" outlineLevel="0" collapsed="false">
      <c r="A254" s="12" t="s">
        <v>64</v>
      </c>
      <c r="B254" s="0" t="n">
        <v>-4.037389</v>
      </c>
      <c r="C254" s="0" t="n">
        <v>1.1008276</v>
      </c>
      <c r="D254" s="0" t="n">
        <v>0.003660969</v>
      </c>
      <c r="E254" s="4" t="n">
        <f aca="false">(B254+C254*D254*1000) * $AG$2 + $AG$1</f>
        <v>-0.00760395833713431</v>
      </c>
      <c r="F254" s="4" t="n">
        <f aca="false">B254*$AG$2+$AG$1</f>
        <v>-5.14182013116352</v>
      </c>
      <c r="G254" s="4" t="n">
        <f aca="false">C254*$AG$2</f>
        <v>1.40242000760629</v>
      </c>
      <c r="H254" s="1" t="n">
        <v>0.959940599</v>
      </c>
      <c r="I254" s="1" t="n">
        <v>-4.101369804</v>
      </c>
      <c r="J254" s="13" t="n">
        <v>-0.5887872</v>
      </c>
    </row>
    <row r="255" customFormat="false" ht="16" hidden="false" customHeight="false" outlineLevel="0" collapsed="false">
      <c r="A255" s="12" t="s">
        <v>65</v>
      </c>
      <c r="B255" s="0" t="n">
        <v>-3.9732409</v>
      </c>
      <c r="C255" s="0" t="n">
        <v>1.0960001</v>
      </c>
      <c r="D255" s="0" t="n">
        <v>0.003245173</v>
      </c>
      <c r="E255" s="4" t="n">
        <f aca="false">(B255+C255*D255*1000) * $AG$2 + $AG$1</f>
        <v>-0.528959998019871</v>
      </c>
      <c r="F255" s="4" t="n">
        <f aca="false">B255*$AG$2+$AG$1</f>
        <v>-5.06009745370709</v>
      </c>
      <c r="G255" s="4" t="n">
        <f aca="false">C255*$AG$2</f>
        <v>1.39626992326364</v>
      </c>
      <c r="H255" s="1" t="n">
        <v>1.43008209</v>
      </c>
      <c r="I255" s="1" t="n">
        <v>-4.881891052</v>
      </c>
      <c r="J255" s="13" t="n">
        <v>-0.2319321</v>
      </c>
    </row>
    <row r="256" customFormat="false" ht="16" hidden="false" customHeight="false" outlineLevel="0" collapsed="false">
      <c r="A256" s="12" t="s">
        <v>66</v>
      </c>
      <c r="B256" s="0" t="n">
        <v>-3.6173527</v>
      </c>
      <c r="C256" s="0" t="n">
        <v>1.0206096</v>
      </c>
      <c r="D256" s="0" t="n">
        <v>0.003950227</v>
      </c>
      <c r="E256" s="4" t="n">
        <f aca="false">(B256+C256*D256*1000) * $AG$2 + $AG$1</f>
        <v>0.529476034798969</v>
      </c>
      <c r="F256" s="4" t="n">
        <f aca="false">B256*$AG$2+$AG$1</f>
        <v>-4.6067069935197</v>
      </c>
      <c r="G256" s="4" t="n">
        <f aca="false">C256*$AG$2</f>
        <v>1.30022477906173</v>
      </c>
      <c r="H256" s="1" t="n">
        <v>1.648087771</v>
      </c>
      <c r="I256" s="1" t="n">
        <v>-5.466676365</v>
      </c>
      <c r="J256" s="13" t="n">
        <v>1.01523068</v>
      </c>
    </row>
    <row r="257" customFormat="false" ht="16" hidden="false" customHeight="false" outlineLevel="0" collapsed="false">
      <c r="A257" s="12" t="s">
        <v>67</v>
      </c>
      <c r="B257" s="0" t="n">
        <v>-3.353267</v>
      </c>
      <c r="C257" s="0" t="n">
        <v>1.0469165</v>
      </c>
      <c r="D257" s="0" t="n">
        <v>0.003514197</v>
      </c>
      <c r="E257" s="4" t="n">
        <f aca="false">(B257+C257*D257*1000) * $AG$2 + $AG$1</f>
        <v>0.416751358860346</v>
      </c>
      <c r="F257" s="4" t="n">
        <f aca="false">B257*$AG$2+$AG$1</f>
        <v>-4.27027005334604</v>
      </c>
      <c r="G257" s="4" t="n">
        <f aca="false">C257*$AG$2</f>
        <v>1.33373894867202</v>
      </c>
      <c r="H257" s="1" t="n">
        <v>1.071441971</v>
      </c>
      <c r="I257" s="1" t="n">
        <v>-4.069213352</v>
      </c>
      <c r="J257" s="13" t="n">
        <v>-0.2957142</v>
      </c>
    </row>
    <row r="258" customFormat="false" ht="16" hidden="false" customHeight="false" outlineLevel="0" collapsed="false">
      <c r="A258" s="12"/>
      <c r="B258" s="0" t="n">
        <v>-2.997476</v>
      </c>
      <c r="C258" s="0" t="n">
        <v>0.48054832</v>
      </c>
      <c r="D258" s="0" t="n">
        <v>0.014450867</v>
      </c>
      <c r="E258" s="4"/>
      <c r="F258" s="4"/>
      <c r="G258" s="4"/>
      <c r="J258" s="13"/>
    </row>
    <row r="259" customFormat="false" ht="16" hidden="false" customHeight="false" outlineLevel="0" collapsed="false">
      <c r="A259" s="12" t="s">
        <v>68</v>
      </c>
      <c r="B259" s="0" t="n">
        <v>-3.240325</v>
      </c>
      <c r="C259" s="0" t="n">
        <v>0.8540803</v>
      </c>
      <c r="D259" s="0" t="n">
        <v>0.003411223</v>
      </c>
      <c r="E259" s="4" t="n">
        <f aca="false">(B259+C259*D259*1000) * $AG$2 + $AG$1</f>
        <v>-0.414730438979271</v>
      </c>
      <c r="F259" s="4" t="n">
        <f aca="false">B259*$AG$2+$AG$1</f>
        <v>-4.126385470057</v>
      </c>
      <c r="G259" s="4" t="n">
        <f aca="false">C259*$AG$2</f>
        <v>1.08807164793323</v>
      </c>
      <c r="H259" s="1" t="n">
        <v>1.404563553</v>
      </c>
      <c r="I259" s="1" t="n">
        <v>-4.709884538</v>
      </c>
      <c r="J259" s="13" t="n">
        <v>0.08250122</v>
      </c>
    </row>
    <row r="260" customFormat="false" ht="16" hidden="false" customHeight="false" outlineLevel="0" collapsed="false">
      <c r="A260" s="12" t="s">
        <v>69</v>
      </c>
      <c r="B260" s="0" t="n">
        <v>-2.9114916</v>
      </c>
      <c r="C260" s="0" t="n">
        <v>0.48548052</v>
      </c>
      <c r="D260" s="0" t="n">
        <v>0.004786063</v>
      </c>
      <c r="E260" s="4" t="n">
        <f aca="false">(B260+C260*D260*1000) * $AG$2 + $AG$1</f>
        <v>-0.747344083150238</v>
      </c>
      <c r="F260" s="4" t="n">
        <f aca="false">B260*$AG$2+$AG$1</f>
        <v>-3.70746198073933</v>
      </c>
      <c r="G260" s="4" t="n">
        <f aca="false">C260*$AG$2</f>
        <v>0.618487031530736</v>
      </c>
      <c r="H260" s="1" t="n">
        <v>1.305373164</v>
      </c>
      <c r="I260" s="1" t="n">
        <v>-4.998906464</v>
      </c>
      <c r="J260" s="13" t="n">
        <v>1.21197074</v>
      </c>
    </row>
    <row r="261" customFormat="false" ht="16" hidden="false" customHeight="false" outlineLevel="0" collapsed="false">
      <c r="A261" s="12" t="s">
        <v>70</v>
      </c>
      <c r="B261" s="0" t="n">
        <v>-3.3285332</v>
      </c>
      <c r="C261" s="0" t="n">
        <v>0.9093988</v>
      </c>
      <c r="D261" s="0" t="n">
        <v>0.003595182</v>
      </c>
      <c r="E261" s="4" t="n">
        <f aca="false">(B261+C261*D261*1000) * $AG$2 + $AG$1</f>
        <v>-0.0735773512167402</v>
      </c>
      <c r="F261" s="4" t="n">
        <f aca="false">B261*$AG$2+$AG$1</f>
        <v>-4.2387599640422</v>
      </c>
      <c r="G261" s="4" t="n">
        <f aca="false">C261*$AG$2</f>
        <v>1.15854569054514</v>
      </c>
      <c r="H261" s="1" t="n">
        <v>1.155247212</v>
      </c>
      <c r="I261" s="1" t="n">
        <v>-4.093109786</v>
      </c>
      <c r="J261" s="13" t="n">
        <v>0.0651321</v>
      </c>
    </row>
    <row r="262" customFormat="false" ht="16" hidden="false" customHeight="false" outlineLevel="0" collapsed="false">
      <c r="A262" s="12" t="s">
        <v>71</v>
      </c>
      <c r="B262" s="0" t="n">
        <v>-2.9104755</v>
      </c>
      <c r="C262" s="0" t="n">
        <v>1.0681454</v>
      </c>
      <c r="D262" s="0" t="n">
        <v>0.002473717</v>
      </c>
      <c r="E262" s="4" t="n">
        <f aca="false">(B262+C262*D262*1000) * $AG$2 + $AG$1</f>
        <v>-0.339973222525384</v>
      </c>
      <c r="F262" s="4" t="n">
        <f aca="false">B262*$AG$2+$AG$1</f>
        <v>-3.70616750104993</v>
      </c>
      <c r="G262" s="4" t="n">
        <f aca="false">C262*$AG$2</f>
        <v>1.36078390475731</v>
      </c>
      <c r="H262" s="1" t="n">
        <v>1.325391889</v>
      </c>
      <c r="I262" s="1" t="n">
        <v>-4.191010099</v>
      </c>
      <c r="J262" s="13" t="n">
        <v>-0.9095634</v>
      </c>
    </row>
    <row r="263" customFormat="false" ht="16" hidden="false" customHeight="false" outlineLevel="0" collapsed="false">
      <c r="A263" s="12" t="s">
        <v>72</v>
      </c>
      <c r="B263" s="0" t="n">
        <v>-5.433616</v>
      </c>
      <c r="C263" s="0" t="n">
        <v>2.2489548</v>
      </c>
      <c r="D263" s="0" t="n">
        <v>0.003193358</v>
      </c>
      <c r="E263" s="4" t="n">
        <f aca="false">(B263+C263*D263*1000) * $AG$2 + $AG$1</f>
        <v>2.22871459639349</v>
      </c>
      <c r="F263" s="4" t="n">
        <f aca="false">B263*$AG$2+$AG$1</f>
        <v>-6.92056975550079</v>
      </c>
      <c r="G263" s="4" t="n">
        <f aca="false">C263*$AG$2</f>
        <v>2.86509822947953</v>
      </c>
      <c r="H263" s="1" t="n">
        <v>3.165776144</v>
      </c>
      <c r="I263" s="1" t="n">
        <v>-8.013599363</v>
      </c>
      <c r="J263" s="13" t="n">
        <v>1.87793717</v>
      </c>
    </row>
    <row r="264" customFormat="false" ht="16" hidden="false" customHeight="false" outlineLevel="0" collapsed="false">
      <c r="A264" s="12" t="s">
        <v>73</v>
      </c>
      <c r="B264" s="0" t="n">
        <v>-5.116634</v>
      </c>
      <c r="C264" s="0" t="n">
        <v>2.0203164</v>
      </c>
      <c r="D264" s="0" t="n">
        <v>0.002935551</v>
      </c>
      <c r="E264" s="4" t="n">
        <f aca="false">(B264+C264*D264*1000) * $AG$2 + $AG$1</f>
        <v>1.03883542189258</v>
      </c>
      <c r="F264" s="4" t="n">
        <f aca="false">B264*$AG$2+$AG$1</f>
        <v>-6.51674457992284</v>
      </c>
      <c r="G264" s="4" t="n">
        <f aca="false">C264*$AG$2</f>
        <v>2.57382004326119</v>
      </c>
      <c r="H264" s="1" t="n">
        <v>3.904713924</v>
      </c>
      <c r="I264" s="1" t="n">
        <v>-6.241201142</v>
      </c>
      <c r="J264" s="13" t="n">
        <v>0.74678273</v>
      </c>
    </row>
    <row r="265" customFormat="false" ht="16" hidden="false" customHeight="false" outlineLevel="0" collapsed="false">
      <c r="A265" s="12" t="s">
        <v>74</v>
      </c>
      <c r="B265" s="0" t="n">
        <v>-3.8686395</v>
      </c>
      <c r="C265" s="0" t="n">
        <v>1.3040339</v>
      </c>
      <c r="D265" s="0" t="n">
        <v>0.002957267</v>
      </c>
      <c r="E265" s="4" t="n">
        <f aca="false">(B265+C265*D265*1000) * $AG$2 + $AG$1</f>
        <v>-0.0139353266465189</v>
      </c>
      <c r="F265" s="4" t="n">
        <f aca="false">B265*$AG$2+$AG$1</f>
        <v>-4.92683853452335</v>
      </c>
      <c r="G265" s="4" t="n">
        <f aca="false">C265*$AG$2</f>
        <v>1.66129849211344</v>
      </c>
      <c r="H265" s="1" t="n">
        <v>2.797026123</v>
      </c>
      <c r="I265" s="1" t="n">
        <v>-7.245099881</v>
      </c>
      <c r="J265" s="13" t="n">
        <v>1.02854741</v>
      </c>
    </row>
    <row r="266" customFormat="false" ht="16" hidden="false" customHeight="false" outlineLevel="0" collapsed="false">
      <c r="A266" s="12" t="s">
        <v>75</v>
      </c>
      <c r="B266" s="0" t="n">
        <v>-5.295027</v>
      </c>
      <c r="C266" s="0" t="n">
        <v>2.0722961</v>
      </c>
      <c r="D266" s="0" t="n">
        <v>0.002634005</v>
      </c>
      <c r="E266" s="4" t="n">
        <f aca="false">(B266+C266*D266*1000) * $AG$2 + $AG$1</f>
        <v>0.209868337661471</v>
      </c>
      <c r="F266" s="4" t="n">
        <f aca="false">B266*$AG$2+$AG$1</f>
        <v>-6.7440116946072</v>
      </c>
      <c r="G266" s="4" t="n">
        <f aca="false">C266*$AG$2</f>
        <v>2.64004055887087</v>
      </c>
      <c r="H266" s="1" t="n">
        <v>1.557650532</v>
      </c>
      <c r="I266" s="1" t="n">
        <v>-4.542301019</v>
      </c>
      <c r="J266" s="13" t="n">
        <v>-0.4372654</v>
      </c>
    </row>
    <row r="267" customFormat="false" ht="16" hidden="false" customHeight="false" outlineLevel="0" collapsed="false">
      <c r="A267" s="12" t="s">
        <v>76</v>
      </c>
      <c r="B267" s="0" t="n">
        <v>-5.2623878</v>
      </c>
      <c r="C267" s="0" t="n">
        <v>1.9982352</v>
      </c>
      <c r="D267" s="0" t="n">
        <v>0.003660992</v>
      </c>
      <c r="E267" s="4" t="n">
        <f aca="false">(B267+C267*D267*1000) * $AG$2 + $AG$1</f>
        <v>2.61731772923609</v>
      </c>
      <c r="F267" s="4" t="n">
        <f aca="false">B267*$AG$2+$AG$1</f>
        <v>-6.70243037241627</v>
      </c>
      <c r="G267" s="4" t="n">
        <f aca="false">C267*$AG$2</f>
        <v>2.5456892835746</v>
      </c>
      <c r="H267" s="1" t="n">
        <v>2.122224872</v>
      </c>
      <c r="I267" s="1" t="n">
        <v>-5.698094906</v>
      </c>
      <c r="J267" s="13" t="n">
        <v>2.07956653</v>
      </c>
    </row>
    <row r="268" customFormat="false" ht="16" hidden="false" customHeight="false" outlineLevel="0" collapsed="false">
      <c r="A268" s="12" t="s">
        <v>77</v>
      </c>
      <c r="B268" s="0" t="n">
        <v>-3.536379</v>
      </c>
      <c r="C268" s="0" t="n">
        <v>1.0768492</v>
      </c>
      <c r="D268" s="0" t="n">
        <v>0.003193358</v>
      </c>
      <c r="E268" s="4" t="n">
        <f aca="false">(B268+C268*D268*1000) * $AG$2 + $AG$1</f>
        <v>-0.122669724556227</v>
      </c>
      <c r="F268" s="4" t="n">
        <f aca="false">B268*$AG$2+$AG$1</f>
        <v>-4.50354902675913</v>
      </c>
      <c r="G268" s="4" t="n">
        <f aca="false">C268*$AG$2</f>
        <v>1.37187227432781</v>
      </c>
      <c r="H268" s="1" t="n">
        <v>1.324109359</v>
      </c>
      <c r="I268" s="1" t="n">
        <v>-4.657760161</v>
      </c>
      <c r="J268" s="13" t="n">
        <v>-0.4323226</v>
      </c>
    </row>
    <row r="269" customFormat="false" ht="16" hidden="false" customHeight="false" outlineLevel="0" collapsed="false">
      <c r="A269" s="12" t="s">
        <v>78</v>
      </c>
      <c r="B269" s="0" t="n">
        <v>-8.090173</v>
      </c>
      <c r="C269" s="0" t="n">
        <v>3.4780867</v>
      </c>
      <c r="D269" s="0" t="n">
        <v>0.003143171</v>
      </c>
      <c r="E269" s="4" t="n">
        <f aca="false">(B269+C269*D269*1000) * $AG$2 + $AG$1</f>
        <v>3.62236823200089</v>
      </c>
      <c r="F269" s="4" t="n">
        <f aca="false">B269*$AG$2+$AG$1</f>
        <v>-10.3049404672694</v>
      </c>
      <c r="G269" s="4" t="n">
        <f aca="false">C269*$AG$2</f>
        <v>4.43097391114588</v>
      </c>
      <c r="H269" s="1" t="n">
        <v>2.912028874</v>
      </c>
      <c r="I269" s="1" t="n">
        <v>-6.154521054</v>
      </c>
      <c r="J269" s="13" t="n">
        <v>3.09013295</v>
      </c>
    </row>
    <row r="270" customFormat="false" ht="16" hidden="false" customHeight="false" outlineLevel="0" collapsed="false">
      <c r="A270" s="12" t="s">
        <v>79</v>
      </c>
      <c r="B270" s="0" t="n">
        <v>-4.8053837</v>
      </c>
      <c r="C270" s="0" t="n">
        <v>1.5493375</v>
      </c>
      <c r="D270" s="0" t="n">
        <v>0.003411223</v>
      </c>
      <c r="E270" s="4" t="n">
        <f aca="false">(B270+C270*D270*1000) * $AG$2 + $AG$1</f>
        <v>0.612876550026071</v>
      </c>
      <c r="F270" s="4" t="n">
        <f aca="false">B270*$AG$2+$AG$1</f>
        <v>-6.12022141126913</v>
      </c>
      <c r="G270" s="4" t="n">
        <f aca="false">C270*$AG$2</f>
        <v>1.97380762304171</v>
      </c>
      <c r="H270" s="1" t="n">
        <v>2.015529986</v>
      </c>
      <c r="I270" s="1" t="n">
        <v>-5.835403773</v>
      </c>
      <c r="J270" s="13" t="n">
        <v>1.04130092</v>
      </c>
    </row>
    <row r="271" customFormat="false" ht="16" hidden="false" customHeight="false" outlineLevel="0" collapsed="false">
      <c r="A271" s="12" t="s">
        <v>80</v>
      </c>
      <c r="B271" s="0" t="n">
        <v>-3.4885168</v>
      </c>
      <c r="C271" s="0" t="n">
        <v>0.9339659</v>
      </c>
      <c r="D271" s="0" t="n">
        <v>0.003411223</v>
      </c>
      <c r="E271" s="4" t="n">
        <f aca="false">(B271+C271*D271*1000) * $AG$2 + $AG$1</f>
        <v>-0.383752873613171</v>
      </c>
      <c r="F271" s="4" t="n">
        <f aca="false">B271*$AG$2+$AG$1</f>
        <v>-4.44257407764989</v>
      </c>
      <c r="G271" s="4" t="n">
        <f aca="false">C271*$AG$2</f>
        <v>1.18984340925138</v>
      </c>
      <c r="H271" s="1" t="n">
        <v>1.152161664</v>
      </c>
      <c r="I271" s="1" t="n">
        <v>-4.212714541</v>
      </c>
      <c r="J271" s="13" t="n">
        <v>-0.3078848</v>
      </c>
    </row>
    <row r="272" customFormat="false" ht="16" hidden="false" customHeight="false" outlineLevel="0" collapsed="false">
      <c r="A272" s="12" t="s">
        <v>81</v>
      </c>
      <c r="B272" s="0" t="n">
        <v>-2.7863657</v>
      </c>
      <c r="C272" s="0" t="n">
        <v>0.3834023</v>
      </c>
      <c r="D272" s="0" t="n">
        <v>0.00764526</v>
      </c>
      <c r="E272" s="4" t="n">
        <f aca="false">(B272+C272*D272*1000) * $AG$2 + $AG$1</f>
        <v>0.186214914817587</v>
      </c>
      <c r="F272" s="4" t="n">
        <f aca="false">B272*$AG$2+$AG$1</f>
        <v>-3.54805548908728</v>
      </c>
      <c r="G272" s="4" t="n">
        <f aca="false">C272*$AG$2</f>
        <v>0.488442564923216</v>
      </c>
      <c r="H272" s="1" t="n">
        <v>0.670847234</v>
      </c>
      <c r="I272" s="1" t="n">
        <v>-4.536988551</v>
      </c>
      <c r="J272" s="13" t="n">
        <v>0.67427013</v>
      </c>
    </row>
    <row r="273" customFormat="false" ht="16" hidden="false" customHeight="false" outlineLevel="0" collapsed="false">
      <c r="A273" s="12" t="s">
        <v>82</v>
      </c>
      <c r="B273" s="0" t="n">
        <v>-5.4848585</v>
      </c>
      <c r="C273" s="0" t="n">
        <v>1.8381491</v>
      </c>
      <c r="D273" s="0" t="n">
        <v>0.004481291</v>
      </c>
      <c r="E273" s="4" t="n">
        <f aca="false">(B273+C273*D273*1000) * $AG$2 + $AG$1</f>
        <v>3.50818784592876</v>
      </c>
      <c r="F273" s="4" t="n">
        <f aca="false">B273*$AG$2+$AG$1</f>
        <v>-6.98585110131712</v>
      </c>
      <c r="G273" s="4" t="n">
        <f aca="false">C273*$AG$2</f>
        <v>2.34174458816575</v>
      </c>
      <c r="H273" s="1" t="n">
        <v>2.785442613</v>
      </c>
      <c r="I273" s="1" t="n">
        <v>-7.970700763</v>
      </c>
      <c r="J273" s="13" t="n">
        <v>4.61512052</v>
      </c>
    </row>
    <row r="274" customFormat="false" ht="16" hidden="false" customHeight="false" outlineLevel="0" collapsed="false">
      <c r="A274" s="12" t="s">
        <v>83</v>
      </c>
      <c r="B274" s="0" t="n">
        <v>-3.25681</v>
      </c>
      <c r="C274" s="0" t="n">
        <v>1.1736281</v>
      </c>
      <c r="D274" s="0" t="n">
        <v>0.003356606</v>
      </c>
      <c r="E274" s="4" t="n">
        <f aca="false">(B274+C274*D274*1000) * $AG$2 + $AG$1</f>
        <v>0.871294886517185</v>
      </c>
      <c r="F274" s="4" t="n">
        <f aca="false">B274*$AG$2+$AG$1</f>
        <v>-4.14738684559064</v>
      </c>
      <c r="G274" s="4" t="n">
        <f aca="false">C274*$AG$2</f>
        <v>1.49516557263731</v>
      </c>
      <c r="H274" s="1" t="n">
        <v>1.817423247</v>
      </c>
      <c r="I274" s="1" t="n">
        <v>-3.780200207</v>
      </c>
      <c r="J274" s="13" t="n">
        <v>0.89195706</v>
      </c>
    </row>
    <row r="275" customFormat="false" ht="16" hidden="false" customHeight="false" outlineLevel="0" collapsed="false">
      <c r="A275" s="12" t="s">
        <v>84</v>
      </c>
      <c r="B275" s="0" t="n">
        <v>-3.9526577</v>
      </c>
      <c r="C275" s="0" t="n">
        <v>1.1554128</v>
      </c>
      <c r="D275" s="0" t="n">
        <v>0.003660992</v>
      </c>
      <c r="E275" s="4" t="n">
        <f aca="false">(B275+C275*D275*1000) * $AG$2 + $AG$1</f>
        <v>0.354958131884889</v>
      </c>
      <c r="F275" s="4" t="n">
        <f aca="false">B275*$AG$2+$AG$1</f>
        <v>-5.0338750992707</v>
      </c>
      <c r="G275" s="4" t="n">
        <f aca="false">C275*$AG$2</f>
        <v>1.47195984890314</v>
      </c>
      <c r="H275" s="1" t="n">
        <v>1.205150184</v>
      </c>
      <c r="I275" s="1" t="n">
        <v>-4.461549487</v>
      </c>
      <c r="J275" s="13" t="n">
        <v>-0.0502412</v>
      </c>
    </row>
    <row r="276" customFormat="false" ht="16" hidden="false" customHeight="false" outlineLevel="0" collapsed="false">
      <c r="A276" s="12" t="s">
        <v>85</v>
      </c>
      <c r="B276" s="0" t="n">
        <v>-2.5731843</v>
      </c>
      <c r="C276" s="0" t="n">
        <v>0.81091386</v>
      </c>
      <c r="D276" s="0" t="n">
        <v>0.003582945</v>
      </c>
      <c r="E276" s="4" t="n">
        <f aca="false">(B276+C276*D276*1000) * $AG$2 + $AG$1</f>
        <v>0.424996021879149</v>
      </c>
      <c r="F276" s="4" t="n">
        <f aca="false">B276*$AG$2+$AG$1</f>
        <v>-3.27646903848455</v>
      </c>
      <c r="G276" s="4" t="n">
        <f aca="false">C276*$AG$2</f>
        <v>1.033078950518</v>
      </c>
      <c r="H276" s="1" t="n">
        <v>0.867664397</v>
      </c>
      <c r="I276" s="1" t="n">
        <v>-4.255434613</v>
      </c>
      <c r="J276" s="13" t="n">
        <v>-1.149169</v>
      </c>
    </row>
    <row r="1046092" customFormat="false" ht="16" hidden="false" customHeight="false" outlineLevel="0" collapsed="false">
      <c r="H1046092" s="2" t="s">
        <v>86</v>
      </c>
      <c r="I1046092" s="2" t="s">
        <v>87</v>
      </c>
    </row>
    <row r="1046093" customFormat="false" ht="16" hidden="false" customHeight="false" outlineLevel="0" collapsed="false">
      <c r="H1046093" s="1" t="n">
        <v>1.302565557</v>
      </c>
      <c r="I1046093" s="1" t="n">
        <v>-3.904184406</v>
      </c>
    </row>
    <row r="1046094" customFormat="false" ht="16" hidden="false" customHeight="false" outlineLevel="0" collapsed="false">
      <c r="H1046094" s="1" t="n">
        <v>1.653848672</v>
      </c>
      <c r="I1046094" s="1" t="n">
        <v>-4.533251572</v>
      </c>
    </row>
    <row r="1046095" customFormat="false" ht="16" hidden="false" customHeight="false" outlineLevel="0" collapsed="false">
      <c r="H1046095" s="1" t="n">
        <v>2.277951052</v>
      </c>
      <c r="I1046095" s="1" t="n">
        <v>-6.791007754</v>
      </c>
    </row>
    <row r="1046096" customFormat="false" ht="16" hidden="false" customHeight="false" outlineLevel="0" collapsed="false">
      <c r="H1046096" s="1" t="n">
        <v>0.923191573</v>
      </c>
      <c r="I1046096" s="1" t="n">
        <v>-3.879724155</v>
      </c>
    </row>
    <row r="1046097" customFormat="false" ht="16" hidden="false" customHeight="false" outlineLevel="0" collapsed="false">
      <c r="H1046097" s="1" t="n">
        <v>1.707418033</v>
      </c>
      <c r="I1046097" s="1" t="n">
        <v>-4.645220585</v>
      </c>
    </row>
    <row r="1046098" customFormat="false" ht="16" hidden="false" customHeight="false" outlineLevel="0" collapsed="false">
      <c r="H1046098" s="1" t="n">
        <v>1.919058135</v>
      </c>
      <c r="I1046098" s="1" t="n">
        <v>-5.598175044</v>
      </c>
    </row>
    <row r="1046099" customFormat="false" ht="16" hidden="false" customHeight="false" outlineLevel="0" collapsed="false">
      <c r="H1046099" s="1" t="n">
        <v>1.088499828</v>
      </c>
      <c r="I1046099" s="1" t="n">
        <v>-4.098867268</v>
      </c>
    </row>
    <row r="1046100" customFormat="false" ht="16" hidden="false" customHeight="false" outlineLevel="0" collapsed="false">
      <c r="H1046100" s="1" t="n">
        <v>1.206938145</v>
      </c>
      <c r="I1046100" s="1" t="n">
        <v>-4.22001475</v>
      </c>
    </row>
    <row r="1046101" customFormat="false" ht="16" hidden="false" customHeight="false" outlineLevel="0" collapsed="false">
      <c r="H1046101" s="1" t="n">
        <v>0.981325158</v>
      </c>
      <c r="I1046101" s="1" t="n">
        <v>-3.718889096</v>
      </c>
    </row>
    <row r="1046102" customFormat="false" ht="16" hidden="false" customHeight="false" outlineLevel="0" collapsed="false">
      <c r="H1046102" s="1" t="n">
        <v>1.541615565</v>
      </c>
      <c r="I1046102" s="1" t="n">
        <v>-4.722913793</v>
      </c>
    </row>
    <row r="1046103" customFormat="false" ht="16" hidden="false" customHeight="false" outlineLevel="0" collapsed="false">
      <c r="H1046103" s="1" t="n">
        <v>2.782150517</v>
      </c>
      <c r="I1046103" s="1" t="n">
        <v>-8.123687648</v>
      </c>
    </row>
    <row r="1046104" customFormat="false" ht="16" hidden="false" customHeight="false" outlineLevel="0" collapsed="false">
      <c r="H1046104" s="1" t="n">
        <v>1.237237116</v>
      </c>
      <c r="I1046104" s="1" t="n">
        <v>-4.626120782</v>
      </c>
    </row>
    <row r="1046105" customFormat="false" ht="16" hidden="false" customHeight="false" outlineLevel="0" collapsed="false">
      <c r="H1046105" s="1" t="n">
        <v>1.707056379</v>
      </c>
      <c r="I1046105" s="1" t="n">
        <v>-4.386634834</v>
      </c>
    </row>
    <row r="1046106" customFormat="false" ht="16" hidden="false" customHeight="false" outlineLevel="0" collapsed="false">
      <c r="H1046106" s="1" t="n">
        <v>1.450271883</v>
      </c>
      <c r="I1046106" s="1" t="n">
        <v>-4.542379552</v>
      </c>
    </row>
    <row r="1046107" customFormat="false" ht="16" hidden="false" customHeight="false" outlineLevel="0" collapsed="false">
      <c r="H1046107" s="1" t="n">
        <v>3.657165036</v>
      </c>
      <c r="I1046107" s="1" t="n">
        <v>-9.063190375</v>
      </c>
    </row>
    <row r="1046108" customFormat="false" ht="16" hidden="false" customHeight="false" outlineLevel="0" collapsed="false">
      <c r="H1046108" s="1" t="n">
        <v>2.188234951</v>
      </c>
      <c r="I1046108" s="1" t="n">
        <v>-5.756978247</v>
      </c>
    </row>
    <row r="1046109" customFormat="false" ht="16" hidden="false" customHeight="false" outlineLevel="0" collapsed="false">
      <c r="H1046109" s="1" t="n">
        <v>0.949261604</v>
      </c>
      <c r="I1046109" s="1" t="n">
        <v>-3.74226288</v>
      </c>
    </row>
    <row r="1046110" customFormat="false" ht="16" hidden="false" customHeight="false" outlineLevel="0" collapsed="false">
      <c r="H1046110" s="1" t="n">
        <v>1.709327783</v>
      </c>
      <c r="I1046110" s="1" t="n">
        <v>-4.848835386</v>
      </c>
    </row>
    <row r="1046111" customFormat="false" ht="16" hidden="false" customHeight="false" outlineLevel="0" collapsed="false">
      <c r="H1046111" s="1" t="n">
        <v>1.419151032</v>
      </c>
      <c r="I1046111" s="1" t="n">
        <v>-4.373288726</v>
      </c>
    </row>
    <row r="1046112" customFormat="false" ht="16" hidden="false" customHeight="false" outlineLevel="0" collapsed="false">
      <c r="H1046112" s="1" t="n">
        <v>3.092379191</v>
      </c>
      <c r="I1046112" s="1" t="n">
        <v>-9.039015198</v>
      </c>
    </row>
    <row r="1046113" customFormat="false" ht="16" hidden="false" customHeight="false" outlineLevel="0" collapsed="false">
      <c r="H1046113" s="1" t="n">
        <v>1.656265319</v>
      </c>
      <c r="I1046113" s="1" t="n">
        <v>-5.375266411</v>
      </c>
    </row>
    <row r="1046114" customFormat="false" ht="16" hidden="false" customHeight="false" outlineLevel="0" collapsed="false">
      <c r="H1046114" s="1" t="n">
        <v>3.316647143</v>
      </c>
      <c r="I1046114" s="1" t="n">
        <v>-9.781815337</v>
      </c>
    </row>
    <row r="1046115" customFormat="false" ht="16" hidden="false" customHeight="false" outlineLevel="0" collapsed="false">
      <c r="H1046115" s="1" t="n">
        <v>0.985339318</v>
      </c>
      <c r="I1046115" s="1" t="n">
        <v>-4.106972556</v>
      </c>
    </row>
    <row r="1046116" customFormat="false" ht="16" hidden="false" customHeight="false" outlineLevel="0" collapsed="false">
      <c r="H1046116" s="1" t="n">
        <v>1.148143372</v>
      </c>
      <c r="I1046116" s="1" t="n">
        <v>-4.456636869</v>
      </c>
    </row>
    <row r="1046117" customFormat="false" ht="16" hidden="false" customHeight="false" outlineLevel="0" collapsed="false">
      <c r="H1046117" s="1" t="n">
        <v>3.838946303</v>
      </c>
      <c r="I1046117" s="1" t="n">
        <v>-10.36235166</v>
      </c>
    </row>
    <row r="1046118" customFormat="false" ht="16" hidden="false" customHeight="false" outlineLevel="0" collapsed="false">
      <c r="H1046118" s="1" t="n">
        <v>1.200272959</v>
      </c>
      <c r="I1046118" s="1" t="n">
        <v>-4.195258357</v>
      </c>
    </row>
    <row r="1046119" customFormat="false" ht="16" hidden="false" customHeight="false" outlineLevel="0" collapsed="false">
      <c r="H1046119" s="1" t="n">
        <v>0.855196473</v>
      </c>
      <c r="I1046119" s="1" t="n">
        <v>-4.053719144</v>
      </c>
    </row>
    <row r="1046120" customFormat="false" ht="16" hidden="false" customHeight="false" outlineLevel="0" collapsed="false">
      <c r="H1046120" s="1" t="n">
        <v>1.253766402</v>
      </c>
      <c r="I1046120" s="1" t="n">
        <v>-3.978125394</v>
      </c>
    </row>
    <row r="1046121" customFormat="false" ht="16" hidden="false" customHeight="false" outlineLevel="0" collapsed="false">
      <c r="H1046121" s="1" t="n">
        <v>1.434228523</v>
      </c>
      <c r="I1046121" s="1" t="n">
        <v>-4.154842446</v>
      </c>
    </row>
    <row r="1046122" customFormat="false" ht="16" hidden="false" customHeight="false" outlineLevel="0" collapsed="false">
      <c r="H1046122" s="1" t="n">
        <v>0.909642571</v>
      </c>
      <c r="I1046122" s="1" t="n">
        <v>-3.108134753</v>
      </c>
    </row>
    <row r="1046123" customFormat="false" ht="16" hidden="false" customHeight="false" outlineLevel="0" collapsed="false">
      <c r="H1046123" s="1" t="n">
        <v>1.006294938</v>
      </c>
      <c r="I1046123" s="1" t="n">
        <v>-3.986405306</v>
      </c>
    </row>
    <row r="1046124" customFormat="false" ht="16" hidden="false" customHeight="false" outlineLevel="0" collapsed="false">
      <c r="H1046124" s="1" t="n">
        <v>0.903901996</v>
      </c>
      <c r="I1046124" s="1" t="n">
        <v>-3.647196137</v>
      </c>
    </row>
    <row r="1046125" customFormat="false" ht="16" hidden="false" customHeight="false" outlineLevel="0" collapsed="false">
      <c r="H1046125" s="1" t="n">
        <v>0.959940599</v>
      </c>
      <c r="I1046125" s="1" t="n">
        <v>-4.101369804</v>
      </c>
    </row>
    <row r="1046126" customFormat="false" ht="16" hidden="false" customHeight="false" outlineLevel="0" collapsed="false">
      <c r="H1046126" s="1" t="n">
        <v>1.43008209</v>
      </c>
      <c r="I1046126" s="1" t="n">
        <v>-4.881891052</v>
      </c>
    </row>
    <row r="1046127" customFormat="false" ht="16" hidden="false" customHeight="false" outlineLevel="0" collapsed="false">
      <c r="H1046127" s="1" t="n">
        <v>1.648087771</v>
      </c>
      <c r="I1046127" s="1" t="n">
        <v>-5.466676365</v>
      </c>
    </row>
    <row r="1046128" customFormat="false" ht="16" hidden="false" customHeight="false" outlineLevel="0" collapsed="false">
      <c r="H1046128" s="1" t="n">
        <v>1.071441971</v>
      </c>
      <c r="I1046128" s="1" t="n">
        <v>-4.069213352</v>
      </c>
    </row>
    <row r="1046129" customFormat="false" ht="16" hidden="false" customHeight="false" outlineLevel="0" collapsed="false">
      <c r="H1046129" s="1" t="n">
        <v>0.193534811</v>
      </c>
      <c r="I1046129" s="1" t="n">
        <v>-3.683795378</v>
      </c>
    </row>
    <row r="1046130" customFormat="false" ht="16" hidden="false" customHeight="false" outlineLevel="0" collapsed="false">
      <c r="H1046130" s="1" t="n">
        <v>1.404563553</v>
      </c>
      <c r="I1046130" s="1" t="n">
        <v>-4.709884538</v>
      </c>
    </row>
    <row r="1046131" customFormat="false" ht="16" hidden="false" customHeight="false" outlineLevel="0" collapsed="false">
      <c r="H1046131" s="1" t="n">
        <v>1.305373164</v>
      </c>
      <c r="I1046131" s="1" t="n">
        <v>-4.998906464</v>
      </c>
    </row>
    <row r="1046132" customFormat="false" ht="16" hidden="false" customHeight="false" outlineLevel="0" collapsed="false">
      <c r="H1046132" s="1" t="n">
        <v>1.155247212</v>
      </c>
      <c r="I1046132" s="1" t="n">
        <v>-4.093109786</v>
      </c>
    </row>
    <row r="1046133" customFormat="false" ht="16" hidden="false" customHeight="false" outlineLevel="0" collapsed="false">
      <c r="H1046133" s="1" t="n">
        <v>1.325391889</v>
      </c>
      <c r="I1046133" s="1" t="n">
        <v>-4.191010099</v>
      </c>
    </row>
    <row r="1046134" customFormat="false" ht="16" hidden="false" customHeight="false" outlineLevel="0" collapsed="false">
      <c r="H1046134" s="1" t="n">
        <v>3.165776144</v>
      </c>
      <c r="I1046134" s="1" t="n">
        <v>-8.013599363</v>
      </c>
    </row>
    <row r="1046135" customFormat="false" ht="16" hidden="false" customHeight="false" outlineLevel="0" collapsed="false">
      <c r="H1046135" s="1" t="n">
        <v>3.904713924</v>
      </c>
      <c r="I1046135" s="1" t="n">
        <v>-6.241201142</v>
      </c>
    </row>
    <row r="1046136" customFormat="false" ht="16" hidden="false" customHeight="false" outlineLevel="0" collapsed="false">
      <c r="H1046136" s="1" t="n">
        <v>2.797026123</v>
      </c>
      <c r="I1046136" s="1" t="n">
        <v>-7.245099881</v>
      </c>
    </row>
    <row r="1046137" customFormat="false" ht="16" hidden="false" customHeight="false" outlineLevel="0" collapsed="false">
      <c r="H1046137" s="1" t="n">
        <v>1.557650532</v>
      </c>
      <c r="I1046137" s="1" t="n">
        <v>-4.542301019</v>
      </c>
    </row>
    <row r="1046138" customFormat="false" ht="16" hidden="false" customHeight="false" outlineLevel="0" collapsed="false">
      <c r="H1046138" s="1" t="n">
        <v>2.122224872</v>
      </c>
      <c r="I1046138" s="1" t="n">
        <v>-5.698094906</v>
      </c>
    </row>
    <row r="1046139" customFormat="false" ht="16" hidden="false" customHeight="false" outlineLevel="0" collapsed="false">
      <c r="H1046139" s="1" t="n">
        <v>1.324109359</v>
      </c>
      <c r="I1046139" s="1" t="n">
        <v>-4.657760161</v>
      </c>
    </row>
    <row r="1046140" customFormat="false" ht="16" hidden="false" customHeight="false" outlineLevel="0" collapsed="false">
      <c r="H1046140" s="1" t="n">
        <v>2.912028874</v>
      </c>
      <c r="I1046140" s="1" t="n">
        <v>-6.154521054</v>
      </c>
    </row>
    <row r="1046141" customFormat="false" ht="16" hidden="false" customHeight="false" outlineLevel="0" collapsed="false">
      <c r="H1046141" s="1" t="n">
        <v>2.015529986</v>
      </c>
      <c r="I1046141" s="1" t="n">
        <v>-5.835403773</v>
      </c>
    </row>
    <row r="1046142" customFormat="false" ht="16" hidden="false" customHeight="false" outlineLevel="0" collapsed="false">
      <c r="H1046142" s="1" t="n">
        <v>1.152161664</v>
      </c>
      <c r="I1046142" s="1" t="n">
        <v>-4.212714541</v>
      </c>
    </row>
    <row r="1046143" customFormat="false" ht="16" hidden="false" customHeight="false" outlineLevel="0" collapsed="false">
      <c r="H1046143" s="1" t="n">
        <v>0.670847234</v>
      </c>
      <c r="I1046143" s="1" t="n">
        <v>-4.536988551</v>
      </c>
    </row>
    <row r="1046144" customFormat="false" ht="16" hidden="false" customHeight="false" outlineLevel="0" collapsed="false">
      <c r="H1046144" s="1" t="n">
        <v>2.785442613</v>
      </c>
      <c r="I1046144" s="1" t="n">
        <v>-7.970700763</v>
      </c>
    </row>
    <row r="1046145" customFormat="false" ht="16" hidden="false" customHeight="false" outlineLevel="0" collapsed="false">
      <c r="H1046145" s="1" t="n">
        <v>1.817423247</v>
      </c>
      <c r="I1046145" s="1" t="n">
        <v>-3.780200207</v>
      </c>
    </row>
    <row r="1046146" customFormat="false" ht="16" hidden="false" customHeight="false" outlineLevel="0" collapsed="false">
      <c r="H1046146" s="1" t="n">
        <v>1.205150184</v>
      </c>
      <c r="I1046146" s="1" t="n">
        <v>-4.461549487</v>
      </c>
    </row>
    <row r="1046147" customFormat="false" ht="16" hidden="false" customHeight="false" outlineLevel="0" collapsed="false">
      <c r="H1046147" s="1" t="n">
        <v>0.867664397</v>
      </c>
      <c r="I1046147" s="1" t="n">
        <v>-4.255434613</v>
      </c>
    </row>
    <row r="1046148" customFormat="false" ht="16" hidden="false" customHeight="false" outlineLevel="0" collapsed="false">
      <c r="H1046148" s="1" t="n">
        <v>1.302565557</v>
      </c>
      <c r="I1046148" s="1" t="n">
        <v>-3.904184406</v>
      </c>
    </row>
    <row r="1046149" customFormat="false" ht="16" hidden="false" customHeight="false" outlineLevel="0" collapsed="false">
      <c r="H1046149" s="1" t="n">
        <v>1.653848672</v>
      </c>
      <c r="I1046149" s="1" t="n">
        <v>-4.533251572</v>
      </c>
    </row>
    <row r="1046150" customFormat="false" ht="16" hidden="false" customHeight="false" outlineLevel="0" collapsed="false">
      <c r="H1046150" s="1" t="n">
        <v>2.277951052</v>
      </c>
      <c r="I1046150" s="1" t="n">
        <v>-6.791007754</v>
      </c>
    </row>
    <row r="1046151" customFormat="false" ht="16" hidden="false" customHeight="false" outlineLevel="0" collapsed="false">
      <c r="H1046151" s="1" t="n">
        <v>0.923191573</v>
      </c>
      <c r="I1046151" s="1" t="n">
        <v>-3.879724155</v>
      </c>
    </row>
    <row r="1046152" customFormat="false" ht="16" hidden="false" customHeight="false" outlineLevel="0" collapsed="false">
      <c r="H1046152" s="1" t="n">
        <v>1.707418033</v>
      </c>
      <c r="I1046152" s="1" t="n">
        <v>-4.645220585</v>
      </c>
    </row>
    <row r="1046153" customFormat="false" ht="16" hidden="false" customHeight="false" outlineLevel="0" collapsed="false">
      <c r="H1046153" s="1" t="n">
        <v>1.919058135</v>
      </c>
      <c r="I1046153" s="1" t="n">
        <v>-5.598175044</v>
      </c>
    </row>
    <row r="1046154" customFormat="false" ht="16" hidden="false" customHeight="false" outlineLevel="0" collapsed="false">
      <c r="H1046154" s="1" t="n">
        <v>1.088499828</v>
      </c>
      <c r="I1046154" s="1" t="n">
        <v>-4.098867268</v>
      </c>
    </row>
    <row r="1046155" customFormat="false" ht="16" hidden="false" customHeight="false" outlineLevel="0" collapsed="false">
      <c r="H1046155" s="1" t="n">
        <v>1.206938145</v>
      </c>
      <c r="I1046155" s="1" t="n">
        <v>-4.22001475</v>
      </c>
    </row>
    <row r="1046156" customFormat="false" ht="16" hidden="false" customHeight="false" outlineLevel="0" collapsed="false">
      <c r="H1046156" s="1" t="n">
        <v>0.981325158</v>
      </c>
      <c r="I1046156" s="1" t="n">
        <v>-3.718889096</v>
      </c>
    </row>
    <row r="1046157" customFormat="false" ht="16" hidden="false" customHeight="false" outlineLevel="0" collapsed="false">
      <c r="H1046157" s="1" t="n">
        <v>1.541615565</v>
      </c>
      <c r="I1046157" s="1" t="n">
        <v>-4.722913793</v>
      </c>
    </row>
    <row r="1046158" customFormat="false" ht="16" hidden="false" customHeight="false" outlineLevel="0" collapsed="false">
      <c r="H1046158" s="1" t="n">
        <v>2.782150517</v>
      </c>
      <c r="I1046158" s="1" t="n">
        <v>-8.123687648</v>
      </c>
    </row>
    <row r="1046159" customFormat="false" ht="16" hidden="false" customHeight="false" outlineLevel="0" collapsed="false">
      <c r="H1046159" s="1" t="n">
        <v>1.237237116</v>
      </c>
      <c r="I1046159" s="1" t="n">
        <v>-4.626120782</v>
      </c>
    </row>
    <row r="1046160" customFormat="false" ht="16" hidden="false" customHeight="false" outlineLevel="0" collapsed="false">
      <c r="H1046160" s="1" t="n">
        <v>1.707056379</v>
      </c>
      <c r="I1046160" s="1" t="n">
        <v>-4.386634834</v>
      </c>
    </row>
    <row r="1046161" customFormat="false" ht="16" hidden="false" customHeight="false" outlineLevel="0" collapsed="false">
      <c r="H1046161" s="1" t="n">
        <v>1.450271883</v>
      </c>
      <c r="I1046161" s="1" t="n">
        <v>-4.542379552</v>
      </c>
    </row>
    <row r="1046162" customFormat="false" ht="16" hidden="false" customHeight="false" outlineLevel="0" collapsed="false">
      <c r="H1046162" s="1" t="n">
        <v>3.657165036</v>
      </c>
      <c r="I1046162" s="1" t="n">
        <v>-9.063190375</v>
      </c>
    </row>
    <row r="1046163" customFormat="false" ht="16" hidden="false" customHeight="false" outlineLevel="0" collapsed="false">
      <c r="H1046163" s="1" t="n">
        <v>2.188234951</v>
      </c>
      <c r="I1046163" s="1" t="n">
        <v>-5.756978247</v>
      </c>
    </row>
    <row r="1046164" customFormat="false" ht="16" hidden="false" customHeight="false" outlineLevel="0" collapsed="false">
      <c r="H1046164" s="1" t="n">
        <v>0.949261604</v>
      </c>
      <c r="I1046164" s="1" t="n">
        <v>-3.74226288</v>
      </c>
    </row>
    <row r="1046165" customFormat="false" ht="16" hidden="false" customHeight="false" outlineLevel="0" collapsed="false">
      <c r="H1046165" s="1" t="n">
        <v>1.709327783</v>
      </c>
      <c r="I1046165" s="1" t="n">
        <v>-4.848835386</v>
      </c>
    </row>
    <row r="1046166" customFormat="false" ht="16" hidden="false" customHeight="false" outlineLevel="0" collapsed="false">
      <c r="H1046166" s="1" t="n">
        <v>1.419151032</v>
      </c>
      <c r="I1046166" s="1" t="n">
        <v>-4.373288726</v>
      </c>
    </row>
    <row r="1046167" customFormat="false" ht="16" hidden="false" customHeight="false" outlineLevel="0" collapsed="false">
      <c r="H1046167" s="1" t="n">
        <v>3.092379191</v>
      </c>
      <c r="I1046167" s="1" t="n">
        <v>-9.039015198</v>
      </c>
    </row>
    <row r="1046168" customFormat="false" ht="16" hidden="false" customHeight="false" outlineLevel="0" collapsed="false">
      <c r="H1046168" s="1" t="n">
        <v>1.656265319</v>
      </c>
      <c r="I1046168" s="1" t="n">
        <v>-5.375266411</v>
      </c>
    </row>
    <row r="1046169" customFormat="false" ht="16" hidden="false" customHeight="false" outlineLevel="0" collapsed="false">
      <c r="H1046169" s="1" t="n">
        <v>3.316647143</v>
      </c>
      <c r="I1046169" s="1" t="n">
        <v>-9.781815337</v>
      </c>
    </row>
    <row r="1046170" customFormat="false" ht="16" hidden="false" customHeight="false" outlineLevel="0" collapsed="false">
      <c r="H1046170" s="1" t="n">
        <v>0.985339318</v>
      </c>
      <c r="I1046170" s="1" t="n">
        <v>-4.106972556</v>
      </c>
    </row>
    <row r="1046171" customFormat="false" ht="16" hidden="false" customHeight="false" outlineLevel="0" collapsed="false">
      <c r="H1046171" s="1" t="n">
        <v>1.148143372</v>
      </c>
      <c r="I1046171" s="1" t="n">
        <v>-4.456636869</v>
      </c>
    </row>
    <row r="1046172" customFormat="false" ht="16" hidden="false" customHeight="false" outlineLevel="0" collapsed="false">
      <c r="H1046172" s="1" t="n">
        <v>3.838946303</v>
      </c>
      <c r="I1046172" s="1" t="n">
        <v>-10.36235166</v>
      </c>
    </row>
    <row r="1046173" customFormat="false" ht="16" hidden="false" customHeight="false" outlineLevel="0" collapsed="false">
      <c r="H1046173" s="1" t="n">
        <v>1.200272959</v>
      </c>
      <c r="I1046173" s="1" t="n">
        <v>-4.195258357</v>
      </c>
    </row>
    <row r="1046174" customFormat="false" ht="16" hidden="false" customHeight="false" outlineLevel="0" collapsed="false">
      <c r="H1046174" s="1" t="n">
        <v>0.855196473</v>
      </c>
      <c r="I1046174" s="1" t="n">
        <v>-4.053719144</v>
      </c>
    </row>
    <row r="1046175" customFormat="false" ht="16" hidden="false" customHeight="false" outlineLevel="0" collapsed="false">
      <c r="H1046175" s="1" t="n">
        <v>1.253766402</v>
      </c>
      <c r="I1046175" s="1" t="n">
        <v>-3.978125394</v>
      </c>
    </row>
    <row r="1046176" customFormat="false" ht="16" hidden="false" customHeight="false" outlineLevel="0" collapsed="false">
      <c r="H1046176" s="1" t="n">
        <v>1.434228523</v>
      </c>
      <c r="I1046176" s="1" t="n">
        <v>-4.154842446</v>
      </c>
    </row>
    <row r="1046177" customFormat="false" ht="16" hidden="false" customHeight="false" outlineLevel="0" collapsed="false">
      <c r="H1046177" s="1" t="n">
        <v>0.909642571</v>
      </c>
      <c r="I1046177" s="1" t="n">
        <v>-3.108134753</v>
      </c>
    </row>
    <row r="1046178" customFormat="false" ht="16" hidden="false" customHeight="false" outlineLevel="0" collapsed="false">
      <c r="H1046178" s="1" t="n">
        <v>1.006294938</v>
      </c>
      <c r="I1046178" s="1" t="n">
        <v>-3.986405306</v>
      </c>
    </row>
    <row r="1046179" customFormat="false" ht="16" hidden="false" customHeight="false" outlineLevel="0" collapsed="false">
      <c r="H1046179" s="1" t="n">
        <v>0.903901996</v>
      </c>
      <c r="I1046179" s="1" t="n">
        <v>-3.647196137</v>
      </c>
    </row>
    <row r="1046180" customFormat="false" ht="16" hidden="false" customHeight="false" outlineLevel="0" collapsed="false">
      <c r="H1046180" s="1" t="n">
        <v>0.959940599</v>
      </c>
      <c r="I1046180" s="1" t="n">
        <v>-4.101369804</v>
      </c>
    </row>
    <row r="1046181" customFormat="false" ht="16" hidden="false" customHeight="false" outlineLevel="0" collapsed="false">
      <c r="H1046181" s="1" t="n">
        <v>1.43008209</v>
      </c>
      <c r="I1046181" s="1" t="n">
        <v>-4.881891052</v>
      </c>
    </row>
    <row r="1046182" customFormat="false" ht="16" hidden="false" customHeight="false" outlineLevel="0" collapsed="false">
      <c r="H1046182" s="1" t="n">
        <v>1.648087771</v>
      </c>
      <c r="I1046182" s="1" t="n">
        <v>-5.466676365</v>
      </c>
    </row>
    <row r="1046183" customFormat="false" ht="16" hidden="false" customHeight="false" outlineLevel="0" collapsed="false">
      <c r="H1046183" s="1" t="n">
        <v>1.071441971</v>
      </c>
      <c r="I1046183" s="1" t="n">
        <v>-4.069213352</v>
      </c>
    </row>
    <row r="1046184" customFormat="false" ht="16" hidden="false" customHeight="false" outlineLevel="0" collapsed="false">
      <c r="H1046184" s="1" t="n">
        <v>0.193534811</v>
      </c>
      <c r="I1046184" s="1" t="n">
        <v>-3.683795378</v>
      </c>
    </row>
    <row r="1046185" customFormat="false" ht="16" hidden="false" customHeight="false" outlineLevel="0" collapsed="false">
      <c r="H1046185" s="1" t="n">
        <v>1.404563553</v>
      </c>
      <c r="I1046185" s="1" t="n">
        <v>-4.709884538</v>
      </c>
    </row>
    <row r="1046186" customFormat="false" ht="16" hidden="false" customHeight="false" outlineLevel="0" collapsed="false">
      <c r="H1046186" s="1" t="n">
        <v>1.305373164</v>
      </c>
      <c r="I1046186" s="1" t="n">
        <v>-4.998906464</v>
      </c>
    </row>
    <row r="1046187" customFormat="false" ht="16" hidden="false" customHeight="false" outlineLevel="0" collapsed="false">
      <c r="H1046187" s="1" t="n">
        <v>1.155247212</v>
      </c>
      <c r="I1046187" s="1" t="n">
        <v>-4.093109786</v>
      </c>
    </row>
    <row r="1046188" customFormat="false" ht="16" hidden="false" customHeight="false" outlineLevel="0" collapsed="false">
      <c r="H1046188" s="1" t="n">
        <v>1.325391889</v>
      </c>
      <c r="I1046188" s="1" t="n">
        <v>-4.191010099</v>
      </c>
    </row>
    <row r="1046189" customFormat="false" ht="16" hidden="false" customHeight="false" outlineLevel="0" collapsed="false">
      <c r="H1046189" s="1" t="n">
        <v>3.165776144</v>
      </c>
      <c r="I1046189" s="1" t="n">
        <v>-8.013599363</v>
      </c>
    </row>
    <row r="1046190" customFormat="false" ht="16" hidden="false" customHeight="false" outlineLevel="0" collapsed="false">
      <c r="H1046190" s="1" t="n">
        <v>3.904713924</v>
      </c>
      <c r="I1046190" s="1" t="n">
        <v>-6.241201142</v>
      </c>
    </row>
    <row r="1046191" customFormat="false" ht="16" hidden="false" customHeight="false" outlineLevel="0" collapsed="false">
      <c r="H1046191" s="1" t="n">
        <v>2.797026123</v>
      </c>
      <c r="I1046191" s="1" t="n">
        <v>-7.245099881</v>
      </c>
    </row>
    <row r="1046192" customFormat="false" ht="16" hidden="false" customHeight="false" outlineLevel="0" collapsed="false">
      <c r="H1046192" s="1" t="n">
        <v>1.557650532</v>
      </c>
      <c r="I1046192" s="1" t="n">
        <v>-4.542301019</v>
      </c>
    </row>
    <row r="1046193" customFormat="false" ht="16" hidden="false" customHeight="false" outlineLevel="0" collapsed="false">
      <c r="H1046193" s="1" t="n">
        <v>2.122224872</v>
      </c>
      <c r="I1046193" s="1" t="n">
        <v>-5.698094906</v>
      </c>
    </row>
    <row r="1046194" customFormat="false" ht="16" hidden="false" customHeight="false" outlineLevel="0" collapsed="false">
      <c r="H1046194" s="1" t="n">
        <v>1.324109359</v>
      </c>
      <c r="I1046194" s="1" t="n">
        <v>-4.657760161</v>
      </c>
    </row>
    <row r="1046195" customFormat="false" ht="16" hidden="false" customHeight="false" outlineLevel="0" collapsed="false">
      <c r="H1046195" s="1" t="n">
        <v>2.912028874</v>
      </c>
      <c r="I1046195" s="1" t="n">
        <v>-6.154521054</v>
      </c>
    </row>
    <row r="1046196" customFormat="false" ht="16" hidden="false" customHeight="false" outlineLevel="0" collapsed="false">
      <c r="H1046196" s="1" t="n">
        <v>2.015529986</v>
      </c>
      <c r="I1046196" s="1" t="n">
        <v>-5.835403773</v>
      </c>
    </row>
    <row r="1046197" customFormat="false" ht="16" hidden="false" customHeight="false" outlineLevel="0" collapsed="false">
      <c r="H1046197" s="1" t="n">
        <v>1.152161664</v>
      </c>
      <c r="I1046197" s="1" t="n">
        <v>-4.212714541</v>
      </c>
    </row>
    <row r="1046198" customFormat="false" ht="16" hidden="false" customHeight="false" outlineLevel="0" collapsed="false">
      <c r="H1046198" s="1" t="n">
        <v>0.670847234</v>
      </c>
      <c r="I1046198" s="1" t="n">
        <v>-4.536988551</v>
      </c>
    </row>
    <row r="1046199" customFormat="false" ht="16" hidden="false" customHeight="false" outlineLevel="0" collapsed="false">
      <c r="H1046199" s="1" t="n">
        <v>2.785442613</v>
      </c>
      <c r="I1046199" s="1" t="n">
        <v>-7.970700763</v>
      </c>
    </row>
    <row r="1046200" customFormat="false" ht="16" hidden="false" customHeight="false" outlineLevel="0" collapsed="false">
      <c r="H1046200" s="1" t="n">
        <v>1.817423247</v>
      </c>
      <c r="I1046200" s="1" t="n">
        <v>-3.780200207</v>
      </c>
    </row>
    <row r="1046201" customFormat="false" ht="16" hidden="false" customHeight="false" outlineLevel="0" collapsed="false">
      <c r="H1046201" s="1" t="n">
        <v>1.205150184</v>
      </c>
      <c r="I1046201" s="1" t="n">
        <v>-4.461549487</v>
      </c>
    </row>
    <row r="1046202" customFormat="false" ht="16" hidden="false" customHeight="false" outlineLevel="0" collapsed="false">
      <c r="H1046202" s="1" t="n">
        <v>0.867664397</v>
      </c>
      <c r="I1046202" s="1" t="n">
        <v>-4.255434613</v>
      </c>
    </row>
    <row r="1046203" customFormat="false" ht="16" hidden="false" customHeight="false" outlineLevel="0" collapsed="false">
      <c r="H1046203" s="1" t="n">
        <v>1.302565557</v>
      </c>
      <c r="I1046203" s="1" t="n">
        <v>-3.904184406</v>
      </c>
    </row>
    <row r="1046204" customFormat="false" ht="16" hidden="false" customHeight="false" outlineLevel="0" collapsed="false">
      <c r="H1046204" s="1" t="n">
        <v>1.653848672</v>
      </c>
      <c r="I1046204" s="1" t="n">
        <v>-4.533251572</v>
      </c>
    </row>
    <row r="1046205" customFormat="false" ht="16" hidden="false" customHeight="false" outlineLevel="0" collapsed="false">
      <c r="H1046205" s="1" t="n">
        <v>2.277951052</v>
      </c>
      <c r="I1046205" s="1" t="n">
        <v>-6.791007754</v>
      </c>
    </row>
    <row r="1046206" customFormat="false" ht="16" hidden="false" customHeight="false" outlineLevel="0" collapsed="false">
      <c r="H1046206" s="1" t="n">
        <v>0.923191573</v>
      </c>
      <c r="I1046206" s="1" t="n">
        <v>-3.879724155</v>
      </c>
    </row>
    <row r="1046207" customFormat="false" ht="16" hidden="false" customHeight="false" outlineLevel="0" collapsed="false">
      <c r="H1046207" s="1" t="n">
        <v>1.707418033</v>
      </c>
      <c r="I1046207" s="1" t="n">
        <v>-4.645220585</v>
      </c>
    </row>
    <row r="1046208" customFormat="false" ht="16" hidden="false" customHeight="false" outlineLevel="0" collapsed="false">
      <c r="H1046208" s="1" t="n">
        <v>1.919058135</v>
      </c>
      <c r="I1046208" s="1" t="n">
        <v>-5.598175044</v>
      </c>
    </row>
    <row r="1046209" customFormat="false" ht="16" hidden="false" customHeight="false" outlineLevel="0" collapsed="false">
      <c r="H1046209" s="1" t="n">
        <v>1.088499828</v>
      </c>
      <c r="I1046209" s="1" t="n">
        <v>-4.098867268</v>
      </c>
    </row>
    <row r="1046210" customFormat="false" ht="16" hidden="false" customHeight="false" outlineLevel="0" collapsed="false">
      <c r="H1046210" s="1" t="n">
        <v>1.206938145</v>
      </c>
      <c r="I1046210" s="1" t="n">
        <v>-4.22001475</v>
      </c>
    </row>
    <row r="1046211" customFormat="false" ht="16" hidden="false" customHeight="false" outlineLevel="0" collapsed="false">
      <c r="H1046211" s="1" t="n">
        <v>0.981325158</v>
      </c>
      <c r="I1046211" s="1" t="n">
        <v>-3.718889096</v>
      </c>
    </row>
    <row r="1046212" customFormat="false" ht="16" hidden="false" customHeight="false" outlineLevel="0" collapsed="false">
      <c r="H1046212" s="1" t="n">
        <v>1.541615565</v>
      </c>
      <c r="I1046212" s="1" t="n">
        <v>-4.722913793</v>
      </c>
    </row>
    <row r="1046213" customFormat="false" ht="16" hidden="false" customHeight="false" outlineLevel="0" collapsed="false">
      <c r="H1046213" s="1" t="n">
        <v>2.782150517</v>
      </c>
      <c r="I1046213" s="1" t="n">
        <v>-8.123687648</v>
      </c>
    </row>
    <row r="1046214" customFormat="false" ht="16" hidden="false" customHeight="false" outlineLevel="0" collapsed="false">
      <c r="H1046214" s="1" t="n">
        <v>1.237237116</v>
      </c>
      <c r="I1046214" s="1" t="n">
        <v>-4.626120782</v>
      </c>
    </row>
    <row r="1046215" customFormat="false" ht="16" hidden="false" customHeight="false" outlineLevel="0" collapsed="false">
      <c r="H1046215" s="1" t="n">
        <v>1.707056379</v>
      </c>
      <c r="I1046215" s="1" t="n">
        <v>-4.386634834</v>
      </c>
    </row>
    <row r="1046216" customFormat="false" ht="16" hidden="false" customHeight="false" outlineLevel="0" collapsed="false">
      <c r="H1046216" s="1" t="n">
        <v>1.450271883</v>
      </c>
      <c r="I1046216" s="1" t="n">
        <v>-4.542379552</v>
      </c>
    </row>
    <row r="1046217" customFormat="false" ht="16" hidden="false" customHeight="false" outlineLevel="0" collapsed="false">
      <c r="H1046217" s="1" t="n">
        <v>3.657165036</v>
      </c>
      <c r="I1046217" s="1" t="n">
        <v>-9.063190375</v>
      </c>
    </row>
    <row r="1046218" customFormat="false" ht="16" hidden="false" customHeight="false" outlineLevel="0" collapsed="false">
      <c r="H1046218" s="1" t="n">
        <v>2.188234951</v>
      </c>
      <c r="I1046218" s="1" t="n">
        <v>-5.756978247</v>
      </c>
    </row>
    <row r="1046219" customFormat="false" ht="16" hidden="false" customHeight="false" outlineLevel="0" collapsed="false">
      <c r="H1046219" s="1" t="n">
        <v>0.949261604</v>
      </c>
      <c r="I1046219" s="1" t="n">
        <v>-3.74226288</v>
      </c>
    </row>
    <row r="1046220" customFormat="false" ht="16" hidden="false" customHeight="false" outlineLevel="0" collapsed="false">
      <c r="H1046220" s="1" t="n">
        <v>1.709327783</v>
      </c>
      <c r="I1046220" s="1" t="n">
        <v>-4.848835386</v>
      </c>
    </row>
    <row r="1046221" customFormat="false" ht="16" hidden="false" customHeight="false" outlineLevel="0" collapsed="false">
      <c r="H1046221" s="1" t="n">
        <v>1.419151032</v>
      </c>
      <c r="I1046221" s="1" t="n">
        <v>-4.373288726</v>
      </c>
    </row>
    <row r="1046222" customFormat="false" ht="16" hidden="false" customHeight="false" outlineLevel="0" collapsed="false">
      <c r="H1046222" s="1" t="n">
        <v>3.092379191</v>
      </c>
      <c r="I1046222" s="1" t="n">
        <v>-9.039015198</v>
      </c>
    </row>
    <row r="1046223" customFormat="false" ht="16" hidden="false" customHeight="false" outlineLevel="0" collapsed="false">
      <c r="H1046223" s="1" t="n">
        <v>1.656265319</v>
      </c>
      <c r="I1046223" s="1" t="n">
        <v>-5.375266411</v>
      </c>
    </row>
    <row r="1046224" customFormat="false" ht="16" hidden="false" customHeight="false" outlineLevel="0" collapsed="false">
      <c r="H1046224" s="1" t="n">
        <v>3.316647143</v>
      </c>
      <c r="I1046224" s="1" t="n">
        <v>-9.781815337</v>
      </c>
    </row>
    <row r="1046225" customFormat="false" ht="16" hidden="false" customHeight="false" outlineLevel="0" collapsed="false">
      <c r="H1046225" s="1" t="n">
        <v>0.985339318</v>
      </c>
      <c r="I1046225" s="1" t="n">
        <v>-4.106972556</v>
      </c>
    </row>
    <row r="1046226" customFormat="false" ht="16" hidden="false" customHeight="false" outlineLevel="0" collapsed="false">
      <c r="H1046226" s="1" t="n">
        <v>1.148143372</v>
      </c>
      <c r="I1046226" s="1" t="n">
        <v>-4.456636869</v>
      </c>
    </row>
    <row r="1046227" customFormat="false" ht="16" hidden="false" customHeight="false" outlineLevel="0" collapsed="false">
      <c r="H1046227" s="1" t="n">
        <v>3.838946303</v>
      </c>
      <c r="I1046227" s="1" t="n">
        <v>-10.36235166</v>
      </c>
    </row>
    <row r="1046228" customFormat="false" ht="16" hidden="false" customHeight="false" outlineLevel="0" collapsed="false">
      <c r="H1046228" s="1" t="n">
        <v>1.200272959</v>
      </c>
      <c r="I1046228" s="1" t="n">
        <v>-4.195258357</v>
      </c>
    </row>
    <row r="1046229" customFormat="false" ht="16" hidden="false" customHeight="false" outlineLevel="0" collapsed="false">
      <c r="H1046229" s="1" t="n">
        <v>0.855196473</v>
      </c>
      <c r="I1046229" s="1" t="n">
        <v>-4.053719144</v>
      </c>
    </row>
    <row r="1046230" customFormat="false" ht="16" hidden="false" customHeight="false" outlineLevel="0" collapsed="false">
      <c r="H1046230" s="1" t="n">
        <v>1.253766402</v>
      </c>
      <c r="I1046230" s="1" t="n">
        <v>-3.978125394</v>
      </c>
    </row>
    <row r="1046231" customFormat="false" ht="16" hidden="false" customHeight="false" outlineLevel="0" collapsed="false">
      <c r="H1046231" s="1" t="n">
        <v>1.434228523</v>
      </c>
      <c r="I1046231" s="1" t="n">
        <v>-4.154842446</v>
      </c>
    </row>
    <row r="1046232" customFormat="false" ht="16" hidden="false" customHeight="false" outlineLevel="0" collapsed="false">
      <c r="H1046232" s="1" t="n">
        <v>0.909642571</v>
      </c>
      <c r="I1046232" s="1" t="n">
        <v>-3.108134753</v>
      </c>
    </row>
    <row r="1046233" customFormat="false" ht="16" hidden="false" customHeight="false" outlineLevel="0" collapsed="false">
      <c r="H1046233" s="1" t="n">
        <v>1.006294938</v>
      </c>
      <c r="I1046233" s="1" t="n">
        <v>-3.986405306</v>
      </c>
    </row>
    <row r="1046234" customFormat="false" ht="16" hidden="false" customHeight="false" outlineLevel="0" collapsed="false">
      <c r="H1046234" s="1" t="n">
        <v>0.903901996</v>
      </c>
      <c r="I1046234" s="1" t="n">
        <v>-3.647196137</v>
      </c>
    </row>
    <row r="1046235" customFormat="false" ht="16" hidden="false" customHeight="false" outlineLevel="0" collapsed="false">
      <c r="H1046235" s="1" t="n">
        <v>0.959940599</v>
      </c>
      <c r="I1046235" s="1" t="n">
        <v>-4.101369804</v>
      </c>
    </row>
    <row r="1046236" customFormat="false" ht="16" hidden="false" customHeight="false" outlineLevel="0" collapsed="false">
      <c r="H1046236" s="1" t="n">
        <v>1.43008209</v>
      </c>
      <c r="I1046236" s="1" t="n">
        <v>-4.881891052</v>
      </c>
    </row>
    <row r="1046237" customFormat="false" ht="16" hidden="false" customHeight="false" outlineLevel="0" collapsed="false">
      <c r="H1046237" s="1" t="n">
        <v>1.648087771</v>
      </c>
      <c r="I1046237" s="1" t="n">
        <v>-5.466676365</v>
      </c>
    </row>
    <row r="1046238" customFormat="false" ht="16" hidden="false" customHeight="false" outlineLevel="0" collapsed="false">
      <c r="H1046238" s="1" t="n">
        <v>1.071441971</v>
      </c>
      <c r="I1046238" s="1" t="n">
        <v>-4.069213352</v>
      </c>
    </row>
    <row r="1046239" customFormat="false" ht="16" hidden="false" customHeight="false" outlineLevel="0" collapsed="false">
      <c r="H1046239" s="1" t="n">
        <v>0.193534811</v>
      </c>
      <c r="I1046239" s="1" t="n">
        <v>-3.683795378</v>
      </c>
    </row>
    <row r="1046240" customFormat="false" ht="16" hidden="false" customHeight="false" outlineLevel="0" collapsed="false">
      <c r="H1046240" s="1" t="n">
        <v>1.404563553</v>
      </c>
      <c r="I1046240" s="1" t="n">
        <v>-4.709884538</v>
      </c>
    </row>
    <row r="1046241" customFormat="false" ht="16" hidden="false" customHeight="false" outlineLevel="0" collapsed="false">
      <c r="H1046241" s="1" t="n">
        <v>1.305373164</v>
      </c>
      <c r="I1046241" s="1" t="n">
        <v>-4.998906464</v>
      </c>
    </row>
    <row r="1046242" customFormat="false" ht="16" hidden="false" customHeight="false" outlineLevel="0" collapsed="false">
      <c r="H1046242" s="1" t="n">
        <v>1.155247212</v>
      </c>
      <c r="I1046242" s="1" t="n">
        <v>-4.093109786</v>
      </c>
    </row>
    <row r="1046243" customFormat="false" ht="16" hidden="false" customHeight="false" outlineLevel="0" collapsed="false">
      <c r="H1046243" s="1" t="n">
        <v>1.325391889</v>
      </c>
      <c r="I1046243" s="1" t="n">
        <v>-4.191010099</v>
      </c>
    </row>
    <row r="1046244" customFormat="false" ht="16" hidden="false" customHeight="false" outlineLevel="0" collapsed="false">
      <c r="H1046244" s="1" t="n">
        <v>3.165776144</v>
      </c>
      <c r="I1046244" s="1" t="n">
        <v>-8.013599363</v>
      </c>
    </row>
    <row r="1046245" customFormat="false" ht="16" hidden="false" customHeight="false" outlineLevel="0" collapsed="false">
      <c r="H1046245" s="1" t="n">
        <v>3.904713924</v>
      </c>
      <c r="I1046245" s="1" t="n">
        <v>-6.241201142</v>
      </c>
    </row>
    <row r="1046246" customFormat="false" ht="16" hidden="false" customHeight="false" outlineLevel="0" collapsed="false">
      <c r="H1046246" s="1" t="n">
        <v>2.797026123</v>
      </c>
      <c r="I1046246" s="1" t="n">
        <v>-7.245099881</v>
      </c>
    </row>
    <row r="1046247" customFormat="false" ht="16" hidden="false" customHeight="false" outlineLevel="0" collapsed="false">
      <c r="H1046247" s="1" t="n">
        <v>1.557650532</v>
      </c>
      <c r="I1046247" s="1" t="n">
        <v>-4.542301019</v>
      </c>
    </row>
    <row r="1046248" customFormat="false" ht="16" hidden="false" customHeight="false" outlineLevel="0" collapsed="false">
      <c r="H1046248" s="1" t="n">
        <v>2.122224872</v>
      </c>
      <c r="I1046248" s="1" t="n">
        <v>-5.698094906</v>
      </c>
    </row>
    <row r="1046249" customFormat="false" ht="16" hidden="false" customHeight="false" outlineLevel="0" collapsed="false">
      <c r="H1046249" s="1" t="n">
        <v>1.324109359</v>
      </c>
      <c r="I1046249" s="1" t="n">
        <v>-4.657760161</v>
      </c>
    </row>
    <row r="1046250" customFormat="false" ht="16" hidden="false" customHeight="false" outlineLevel="0" collapsed="false">
      <c r="H1046250" s="1" t="n">
        <v>2.912028874</v>
      </c>
      <c r="I1046250" s="1" t="n">
        <v>-6.154521054</v>
      </c>
    </row>
    <row r="1046251" customFormat="false" ht="16" hidden="false" customHeight="false" outlineLevel="0" collapsed="false">
      <c r="H1046251" s="1" t="n">
        <v>2.015529986</v>
      </c>
      <c r="I1046251" s="1" t="n">
        <v>-5.835403773</v>
      </c>
    </row>
    <row r="1046252" customFormat="false" ht="16" hidden="false" customHeight="false" outlineLevel="0" collapsed="false">
      <c r="H1046252" s="1" t="n">
        <v>1.152161664</v>
      </c>
      <c r="I1046252" s="1" t="n">
        <v>-4.212714541</v>
      </c>
    </row>
    <row r="1046253" customFormat="false" ht="16" hidden="false" customHeight="false" outlineLevel="0" collapsed="false">
      <c r="H1046253" s="1" t="n">
        <v>0.670847234</v>
      </c>
      <c r="I1046253" s="1" t="n">
        <v>-4.536988551</v>
      </c>
    </row>
    <row r="1046254" customFormat="false" ht="16" hidden="false" customHeight="false" outlineLevel="0" collapsed="false">
      <c r="H1046254" s="1" t="n">
        <v>2.785442613</v>
      </c>
      <c r="I1046254" s="1" t="n">
        <v>-7.970700763</v>
      </c>
    </row>
    <row r="1046255" customFormat="false" ht="16" hidden="false" customHeight="false" outlineLevel="0" collapsed="false">
      <c r="H1046255" s="1" t="n">
        <v>1.817423247</v>
      </c>
      <c r="I1046255" s="1" t="n">
        <v>-3.780200207</v>
      </c>
    </row>
    <row r="1046256" customFormat="false" ht="16" hidden="false" customHeight="false" outlineLevel="0" collapsed="false">
      <c r="H1046256" s="1" t="n">
        <v>1.205150184</v>
      </c>
      <c r="I1046256" s="1" t="n">
        <v>-4.461549487</v>
      </c>
    </row>
    <row r="1046257" customFormat="false" ht="16" hidden="false" customHeight="false" outlineLevel="0" collapsed="false">
      <c r="H1046257" s="1" t="n">
        <v>0.867664397</v>
      </c>
      <c r="I1046257" s="1" t="n">
        <v>-4.255434613</v>
      </c>
    </row>
    <row r="1046258" customFormat="false" ht="16" hidden="false" customHeight="false" outlineLevel="0" collapsed="false">
      <c r="H1046258" s="1" t="n">
        <v>1.302565557</v>
      </c>
      <c r="I1046258" s="1" t="n">
        <v>-3.904184406</v>
      </c>
    </row>
    <row r="1046259" customFormat="false" ht="16" hidden="false" customHeight="false" outlineLevel="0" collapsed="false">
      <c r="H1046259" s="1" t="n">
        <v>1.653848672</v>
      </c>
      <c r="I1046259" s="1" t="n">
        <v>-4.533251572</v>
      </c>
    </row>
    <row r="1046260" customFormat="false" ht="16" hidden="false" customHeight="false" outlineLevel="0" collapsed="false">
      <c r="H1046260" s="1" t="n">
        <v>2.277951052</v>
      </c>
      <c r="I1046260" s="1" t="n">
        <v>-6.791007754</v>
      </c>
    </row>
    <row r="1046261" customFormat="false" ht="16" hidden="false" customHeight="false" outlineLevel="0" collapsed="false">
      <c r="H1046261" s="1" t="n">
        <v>0.923191573</v>
      </c>
      <c r="I1046261" s="1" t="n">
        <v>-3.879724155</v>
      </c>
    </row>
    <row r="1046262" customFormat="false" ht="16" hidden="false" customHeight="false" outlineLevel="0" collapsed="false">
      <c r="H1046262" s="1" t="n">
        <v>1.707418033</v>
      </c>
      <c r="I1046262" s="1" t="n">
        <v>-4.645220585</v>
      </c>
    </row>
    <row r="1046263" customFormat="false" ht="16" hidden="false" customHeight="false" outlineLevel="0" collapsed="false">
      <c r="H1046263" s="1" t="n">
        <v>1.919058135</v>
      </c>
      <c r="I1046263" s="1" t="n">
        <v>-5.598175044</v>
      </c>
    </row>
    <row r="1046264" customFormat="false" ht="16" hidden="false" customHeight="false" outlineLevel="0" collapsed="false">
      <c r="H1046264" s="1" t="n">
        <v>1.088499828</v>
      </c>
      <c r="I1046264" s="1" t="n">
        <v>-4.098867268</v>
      </c>
    </row>
    <row r="1046265" customFormat="false" ht="16" hidden="false" customHeight="false" outlineLevel="0" collapsed="false">
      <c r="H1046265" s="1" t="n">
        <v>1.206938145</v>
      </c>
      <c r="I1046265" s="1" t="n">
        <v>-4.22001475</v>
      </c>
    </row>
    <row r="1046266" customFormat="false" ht="16" hidden="false" customHeight="false" outlineLevel="0" collapsed="false">
      <c r="H1046266" s="1" t="n">
        <v>0.981325158</v>
      </c>
      <c r="I1046266" s="1" t="n">
        <v>-3.718889096</v>
      </c>
    </row>
    <row r="1046267" customFormat="false" ht="16" hidden="false" customHeight="false" outlineLevel="0" collapsed="false">
      <c r="H1046267" s="1" t="n">
        <v>1.541615565</v>
      </c>
      <c r="I1046267" s="1" t="n">
        <v>-4.722913793</v>
      </c>
    </row>
    <row r="1046268" customFormat="false" ht="16" hidden="false" customHeight="false" outlineLevel="0" collapsed="false">
      <c r="H1046268" s="1" t="n">
        <v>2.782150517</v>
      </c>
      <c r="I1046268" s="1" t="n">
        <v>-8.123687648</v>
      </c>
    </row>
    <row r="1046269" customFormat="false" ht="16" hidden="false" customHeight="false" outlineLevel="0" collapsed="false">
      <c r="H1046269" s="1" t="n">
        <v>1.237237116</v>
      </c>
      <c r="I1046269" s="1" t="n">
        <v>-4.626120782</v>
      </c>
    </row>
    <row r="1046270" customFormat="false" ht="16" hidden="false" customHeight="false" outlineLevel="0" collapsed="false">
      <c r="H1046270" s="1" t="n">
        <v>1.707056379</v>
      </c>
      <c r="I1046270" s="1" t="n">
        <v>-4.386634834</v>
      </c>
    </row>
    <row r="1046271" customFormat="false" ht="16" hidden="false" customHeight="false" outlineLevel="0" collapsed="false">
      <c r="H1046271" s="1" t="n">
        <v>1.450271883</v>
      </c>
      <c r="I1046271" s="1" t="n">
        <v>-4.542379552</v>
      </c>
    </row>
    <row r="1046272" customFormat="false" ht="16" hidden="false" customHeight="false" outlineLevel="0" collapsed="false">
      <c r="H1046272" s="1" t="n">
        <v>3.657165036</v>
      </c>
      <c r="I1046272" s="1" t="n">
        <v>-9.063190375</v>
      </c>
    </row>
    <row r="1046273" customFormat="false" ht="16" hidden="false" customHeight="false" outlineLevel="0" collapsed="false">
      <c r="H1046273" s="1" t="n">
        <v>2.188234951</v>
      </c>
      <c r="I1046273" s="1" t="n">
        <v>-5.756978247</v>
      </c>
    </row>
    <row r="1046274" customFormat="false" ht="16" hidden="false" customHeight="false" outlineLevel="0" collapsed="false">
      <c r="H1046274" s="1" t="n">
        <v>0.949261604</v>
      </c>
      <c r="I1046274" s="1" t="n">
        <v>-3.74226288</v>
      </c>
    </row>
    <row r="1046275" customFormat="false" ht="16" hidden="false" customHeight="false" outlineLevel="0" collapsed="false">
      <c r="H1046275" s="1" t="n">
        <v>1.709327783</v>
      </c>
      <c r="I1046275" s="1" t="n">
        <v>-4.848835386</v>
      </c>
    </row>
    <row r="1046276" customFormat="false" ht="16" hidden="false" customHeight="false" outlineLevel="0" collapsed="false">
      <c r="H1046276" s="1" t="n">
        <v>1.419151032</v>
      </c>
      <c r="I1046276" s="1" t="n">
        <v>-4.373288726</v>
      </c>
    </row>
    <row r="1046277" customFormat="false" ht="16" hidden="false" customHeight="false" outlineLevel="0" collapsed="false">
      <c r="H1046277" s="1" t="n">
        <v>3.092379191</v>
      </c>
      <c r="I1046277" s="1" t="n">
        <v>-9.039015198</v>
      </c>
    </row>
    <row r="1046278" customFormat="false" ht="16" hidden="false" customHeight="false" outlineLevel="0" collapsed="false">
      <c r="H1046278" s="1" t="n">
        <v>1.656265319</v>
      </c>
      <c r="I1046278" s="1" t="n">
        <v>-5.375266411</v>
      </c>
    </row>
    <row r="1046279" customFormat="false" ht="16" hidden="false" customHeight="false" outlineLevel="0" collapsed="false">
      <c r="H1046279" s="1" t="n">
        <v>3.316647143</v>
      </c>
      <c r="I1046279" s="1" t="n">
        <v>-9.781815337</v>
      </c>
    </row>
    <row r="1046280" customFormat="false" ht="16" hidden="false" customHeight="false" outlineLevel="0" collapsed="false">
      <c r="H1046280" s="1" t="n">
        <v>0.985339318</v>
      </c>
      <c r="I1046280" s="1" t="n">
        <v>-4.106972556</v>
      </c>
    </row>
    <row r="1046281" customFormat="false" ht="16" hidden="false" customHeight="false" outlineLevel="0" collapsed="false">
      <c r="H1046281" s="1" t="n">
        <v>1.148143372</v>
      </c>
      <c r="I1046281" s="1" t="n">
        <v>-4.456636869</v>
      </c>
    </row>
    <row r="1046282" customFormat="false" ht="16" hidden="false" customHeight="false" outlineLevel="0" collapsed="false">
      <c r="H1046282" s="1" t="n">
        <v>3.838946303</v>
      </c>
      <c r="I1046282" s="1" t="n">
        <v>-10.36235166</v>
      </c>
    </row>
    <row r="1046283" customFormat="false" ht="16" hidden="false" customHeight="false" outlineLevel="0" collapsed="false">
      <c r="H1046283" s="1" t="n">
        <v>1.200272959</v>
      </c>
      <c r="I1046283" s="1" t="n">
        <v>-4.195258357</v>
      </c>
    </row>
    <row r="1046284" customFormat="false" ht="16" hidden="false" customHeight="false" outlineLevel="0" collapsed="false">
      <c r="H1046284" s="1" t="n">
        <v>0.855196473</v>
      </c>
      <c r="I1046284" s="1" t="n">
        <v>-4.053719144</v>
      </c>
    </row>
    <row r="1046285" customFormat="false" ht="16" hidden="false" customHeight="false" outlineLevel="0" collapsed="false">
      <c r="H1046285" s="1" t="n">
        <v>1.253766402</v>
      </c>
      <c r="I1046285" s="1" t="n">
        <v>-3.978125394</v>
      </c>
    </row>
    <row r="1046286" customFormat="false" ht="16" hidden="false" customHeight="false" outlineLevel="0" collapsed="false">
      <c r="H1046286" s="1" t="n">
        <v>1.434228523</v>
      </c>
      <c r="I1046286" s="1" t="n">
        <v>-4.154842446</v>
      </c>
    </row>
    <row r="1046287" customFormat="false" ht="16" hidden="false" customHeight="false" outlineLevel="0" collapsed="false">
      <c r="H1046287" s="1" t="n">
        <v>0.909642571</v>
      </c>
      <c r="I1046287" s="1" t="n">
        <v>-3.108134753</v>
      </c>
    </row>
    <row r="1046288" customFormat="false" ht="16" hidden="false" customHeight="false" outlineLevel="0" collapsed="false">
      <c r="H1046288" s="1" t="n">
        <v>1.006294938</v>
      </c>
      <c r="I1046288" s="1" t="n">
        <v>-3.986405306</v>
      </c>
    </row>
    <row r="1046289" customFormat="false" ht="16" hidden="false" customHeight="false" outlineLevel="0" collapsed="false">
      <c r="H1046289" s="1" t="n">
        <v>0.903901996</v>
      </c>
      <c r="I1046289" s="1" t="n">
        <v>-3.647196137</v>
      </c>
    </row>
    <row r="1046290" customFormat="false" ht="16" hidden="false" customHeight="false" outlineLevel="0" collapsed="false">
      <c r="H1046290" s="1" t="n">
        <v>0.959940599</v>
      </c>
      <c r="I1046290" s="1" t="n">
        <v>-4.101369804</v>
      </c>
    </row>
    <row r="1046291" customFormat="false" ht="16" hidden="false" customHeight="false" outlineLevel="0" collapsed="false">
      <c r="H1046291" s="1" t="n">
        <v>1.43008209</v>
      </c>
      <c r="I1046291" s="1" t="n">
        <v>-4.881891052</v>
      </c>
    </row>
    <row r="1046292" customFormat="false" ht="16" hidden="false" customHeight="false" outlineLevel="0" collapsed="false">
      <c r="H1046292" s="1" t="n">
        <v>1.648087771</v>
      </c>
      <c r="I1046292" s="1" t="n">
        <v>-5.466676365</v>
      </c>
    </row>
    <row r="1046293" customFormat="false" ht="16" hidden="false" customHeight="false" outlineLevel="0" collapsed="false">
      <c r="H1046293" s="1" t="n">
        <v>1.071441971</v>
      </c>
      <c r="I1046293" s="1" t="n">
        <v>-4.069213352</v>
      </c>
    </row>
    <row r="1046294" customFormat="false" ht="16" hidden="false" customHeight="false" outlineLevel="0" collapsed="false">
      <c r="H1046294" s="1" t="n">
        <v>0.193534811</v>
      </c>
      <c r="I1046294" s="1" t="n">
        <v>-3.683795378</v>
      </c>
    </row>
    <row r="1046295" customFormat="false" ht="16" hidden="false" customHeight="false" outlineLevel="0" collapsed="false">
      <c r="H1046295" s="1" t="n">
        <v>1.404563553</v>
      </c>
      <c r="I1046295" s="1" t="n">
        <v>-4.709884538</v>
      </c>
    </row>
    <row r="1046296" customFormat="false" ht="16" hidden="false" customHeight="false" outlineLevel="0" collapsed="false">
      <c r="H1046296" s="1" t="n">
        <v>1.305373164</v>
      </c>
      <c r="I1046296" s="1" t="n">
        <v>-4.998906464</v>
      </c>
    </row>
    <row r="1046297" customFormat="false" ht="16" hidden="false" customHeight="false" outlineLevel="0" collapsed="false">
      <c r="H1046297" s="1" t="n">
        <v>1.155247212</v>
      </c>
      <c r="I1046297" s="1" t="n">
        <v>-4.093109786</v>
      </c>
    </row>
    <row r="1046298" customFormat="false" ht="16" hidden="false" customHeight="false" outlineLevel="0" collapsed="false">
      <c r="H1046298" s="1" t="n">
        <v>1.325391889</v>
      </c>
      <c r="I1046298" s="1" t="n">
        <v>-4.191010099</v>
      </c>
    </row>
    <row r="1046299" customFormat="false" ht="16" hidden="false" customHeight="false" outlineLevel="0" collapsed="false">
      <c r="H1046299" s="1" t="n">
        <v>3.165776144</v>
      </c>
      <c r="I1046299" s="1" t="n">
        <v>-8.013599363</v>
      </c>
    </row>
    <row r="1046300" customFormat="false" ht="16" hidden="false" customHeight="false" outlineLevel="0" collapsed="false">
      <c r="H1046300" s="1" t="n">
        <v>3.904713924</v>
      </c>
      <c r="I1046300" s="1" t="n">
        <v>-6.241201142</v>
      </c>
    </row>
    <row r="1046301" customFormat="false" ht="16" hidden="false" customHeight="false" outlineLevel="0" collapsed="false">
      <c r="H1046301" s="1" t="n">
        <v>2.797026123</v>
      </c>
      <c r="I1046301" s="1" t="n">
        <v>-7.245099881</v>
      </c>
    </row>
    <row r="1046302" customFormat="false" ht="16" hidden="false" customHeight="false" outlineLevel="0" collapsed="false">
      <c r="H1046302" s="1" t="n">
        <v>1.557650532</v>
      </c>
      <c r="I1046302" s="1" t="n">
        <v>-4.542301019</v>
      </c>
    </row>
    <row r="1046303" customFormat="false" ht="16" hidden="false" customHeight="false" outlineLevel="0" collapsed="false">
      <c r="H1046303" s="1" t="n">
        <v>2.122224872</v>
      </c>
      <c r="I1046303" s="1" t="n">
        <v>-5.698094906</v>
      </c>
    </row>
    <row r="1046304" customFormat="false" ht="16" hidden="false" customHeight="false" outlineLevel="0" collapsed="false">
      <c r="H1046304" s="1" t="n">
        <v>1.324109359</v>
      </c>
      <c r="I1046304" s="1" t="n">
        <v>-4.657760161</v>
      </c>
    </row>
    <row r="1046305" customFormat="false" ht="16" hidden="false" customHeight="false" outlineLevel="0" collapsed="false">
      <c r="H1046305" s="1" t="n">
        <v>2.912028874</v>
      </c>
      <c r="I1046305" s="1" t="n">
        <v>-6.154521054</v>
      </c>
    </row>
    <row r="1046306" customFormat="false" ht="16" hidden="false" customHeight="false" outlineLevel="0" collapsed="false">
      <c r="H1046306" s="1" t="n">
        <v>2.015529986</v>
      </c>
      <c r="I1046306" s="1" t="n">
        <v>-5.835403773</v>
      </c>
    </row>
    <row r="1046307" customFormat="false" ht="16" hidden="false" customHeight="false" outlineLevel="0" collapsed="false">
      <c r="H1046307" s="1" t="n">
        <v>1.152161664</v>
      </c>
      <c r="I1046307" s="1" t="n">
        <v>-4.212714541</v>
      </c>
    </row>
    <row r="1046308" customFormat="false" ht="16" hidden="false" customHeight="false" outlineLevel="0" collapsed="false">
      <c r="H1046308" s="1" t="n">
        <v>0.670847234</v>
      </c>
      <c r="I1046308" s="1" t="n">
        <v>-4.536988551</v>
      </c>
    </row>
    <row r="1046309" customFormat="false" ht="16" hidden="false" customHeight="false" outlineLevel="0" collapsed="false">
      <c r="H1046309" s="1" t="n">
        <v>2.785442613</v>
      </c>
      <c r="I1046309" s="1" t="n">
        <v>-7.970700763</v>
      </c>
    </row>
    <row r="1046310" customFormat="false" ht="16" hidden="false" customHeight="false" outlineLevel="0" collapsed="false">
      <c r="H1046310" s="1" t="n">
        <v>1.817423247</v>
      </c>
      <c r="I1046310" s="1" t="n">
        <v>-3.780200207</v>
      </c>
    </row>
    <row r="1046311" customFormat="false" ht="16" hidden="false" customHeight="false" outlineLevel="0" collapsed="false">
      <c r="H1046311" s="1" t="n">
        <v>1.205150184</v>
      </c>
      <c r="I1046311" s="1" t="n">
        <v>-4.461549487</v>
      </c>
    </row>
    <row r="1046312" customFormat="false" ht="16" hidden="false" customHeight="false" outlineLevel="0" collapsed="false">
      <c r="H1046312" s="1" t="n">
        <v>0.867664397</v>
      </c>
      <c r="I1046312" s="1" t="n">
        <v>-4.255434613</v>
      </c>
    </row>
    <row r="1046313" customFormat="false" ht="16" hidden="false" customHeight="false" outlineLevel="0" collapsed="false">
      <c r="H1046313" s="1" t="n">
        <v>1.302565557</v>
      </c>
      <c r="I1046313" s="1" t="n">
        <v>-3.904184406</v>
      </c>
    </row>
    <row r="1046314" customFormat="false" ht="16" hidden="false" customHeight="false" outlineLevel="0" collapsed="false">
      <c r="H1046314" s="1" t="n">
        <v>1.653848672</v>
      </c>
      <c r="I1046314" s="1" t="n">
        <v>-4.533251572</v>
      </c>
    </row>
    <row r="1046315" customFormat="false" ht="16" hidden="false" customHeight="false" outlineLevel="0" collapsed="false">
      <c r="H1046315" s="1" t="n">
        <v>2.277951052</v>
      </c>
      <c r="I1046315" s="1" t="n">
        <v>-6.791007754</v>
      </c>
    </row>
    <row r="1046316" customFormat="false" ht="16" hidden="false" customHeight="false" outlineLevel="0" collapsed="false">
      <c r="H1046316" s="1" t="n">
        <v>0.923191573</v>
      </c>
      <c r="I1046316" s="1" t="n">
        <v>-3.879724155</v>
      </c>
    </row>
    <row r="1046317" customFormat="false" ht="16" hidden="false" customHeight="false" outlineLevel="0" collapsed="false">
      <c r="H1046317" s="1" t="n">
        <v>1.707418033</v>
      </c>
      <c r="I1046317" s="1" t="n">
        <v>-4.645220585</v>
      </c>
    </row>
    <row r="1046318" customFormat="false" ht="16" hidden="false" customHeight="false" outlineLevel="0" collapsed="false">
      <c r="H1046318" s="1" t="n">
        <v>1.919058135</v>
      </c>
      <c r="I1046318" s="1" t="n">
        <v>-5.598175044</v>
      </c>
    </row>
    <row r="1046319" customFormat="false" ht="16" hidden="false" customHeight="false" outlineLevel="0" collapsed="false">
      <c r="H1046319" s="1" t="n">
        <v>1.088499828</v>
      </c>
      <c r="I1046319" s="1" t="n">
        <v>-4.098867268</v>
      </c>
    </row>
    <row r="1046320" customFormat="false" ht="16" hidden="false" customHeight="false" outlineLevel="0" collapsed="false">
      <c r="H1046320" s="1" t="n">
        <v>1.206938145</v>
      </c>
      <c r="I1046320" s="1" t="n">
        <v>-4.22001475</v>
      </c>
    </row>
    <row r="1046321" customFormat="false" ht="16" hidden="false" customHeight="false" outlineLevel="0" collapsed="false">
      <c r="H1046321" s="1" t="n">
        <v>0.981325158</v>
      </c>
      <c r="I1046321" s="1" t="n">
        <v>-3.718889096</v>
      </c>
    </row>
    <row r="1046322" customFormat="false" ht="16" hidden="false" customHeight="false" outlineLevel="0" collapsed="false">
      <c r="H1046322" s="1" t="n">
        <v>1.541615565</v>
      </c>
      <c r="I1046322" s="1" t="n">
        <v>-4.722913793</v>
      </c>
    </row>
    <row r="1046323" customFormat="false" ht="16" hidden="false" customHeight="false" outlineLevel="0" collapsed="false">
      <c r="H1046323" s="1" t="n">
        <v>2.782150517</v>
      </c>
      <c r="I1046323" s="1" t="n">
        <v>-8.123687648</v>
      </c>
    </row>
    <row r="1046324" customFormat="false" ht="16" hidden="false" customHeight="false" outlineLevel="0" collapsed="false">
      <c r="H1046324" s="1" t="n">
        <v>1.237237116</v>
      </c>
      <c r="I1046324" s="1" t="n">
        <v>-4.626120782</v>
      </c>
    </row>
    <row r="1046325" customFormat="false" ht="16" hidden="false" customHeight="false" outlineLevel="0" collapsed="false">
      <c r="H1046325" s="1" t="n">
        <v>1.707056379</v>
      </c>
      <c r="I1046325" s="1" t="n">
        <v>-4.386634834</v>
      </c>
    </row>
    <row r="1046326" customFormat="false" ht="16" hidden="false" customHeight="false" outlineLevel="0" collapsed="false">
      <c r="H1046326" s="1" t="n">
        <v>1.450271883</v>
      </c>
      <c r="I1046326" s="1" t="n">
        <v>-4.542379552</v>
      </c>
    </row>
    <row r="1046327" customFormat="false" ht="16" hidden="false" customHeight="false" outlineLevel="0" collapsed="false">
      <c r="H1046327" s="1" t="n">
        <v>3.657165036</v>
      </c>
      <c r="I1046327" s="1" t="n">
        <v>-9.063190375</v>
      </c>
    </row>
    <row r="1046328" customFormat="false" ht="16" hidden="false" customHeight="false" outlineLevel="0" collapsed="false">
      <c r="H1046328" s="1" t="n">
        <v>2.188234951</v>
      </c>
      <c r="I1046328" s="1" t="n">
        <v>-5.756978247</v>
      </c>
    </row>
    <row r="1046329" customFormat="false" ht="16" hidden="false" customHeight="false" outlineLevel="0" collapsed="false">
      <c r="H1046329" s="1" t="n">
        <v>0.949261604</v>
      </c>
      <c r="I1046329" s="1" t="n">
        <v>-3.74226288</v>
      </c>
    </row>
    <row r="1046330" customFormat="false" ht="16" hidden="false" customHeight="false" outlineLevel="0" collapsed="false">
      <c r="H1046330" s="1" t="n">
        <v>1.709327783</v>
      </c>
      <c r="I1046330" s="1" t="n">
        <v>-4.848835386</v>
      </c>
    </row>
    <row r="1046331" customFormat="false" ht="16" hidden="false" customHeight="false" outlineLevel="0" collapsed="false">
      <c r="H1046331" s="1" t="n">
        <v>1.419151032</v>
      </c>
      <c r="I1046331" s="1" t="n">
        <v>-4.373288726</v>
      </c>
    </row>
    <row r="1046332" customFormat="false" ht="16" hidden="false" customHeight="false" outlineLevel="0" collapsed="false">
      <c r="H1046332" s="1" t="n">
        <v>3.092379191</v>
      </c>
      <c r="I1046332" s="1" t="n">
        <v>-9.039015198</v>
      </c>
    </row>
    <row r="1046333" customFormat="false" ht="16" hidden="false" customHeight="false" outlineLevel="0" collapsed="false">
      <c r="H1046333" s="1" t="n">
        <v>1.656265319</v>
      </c>
      <c r="I1046333" s="1" t="n">
        <v>-5.375266411</v>
      </c>
    </row>
    <row r="1046334" customFormat="false" ht="16" hidden="false" customHeight="false" outlineLevel="0" collapsed="false">
      <c r="H1046334" s="1" t="n">
        <v>3.316647143</v>
      </c>
      <c r="I1046334" s="1" t="n">
        <v>-9.781815337</v>
      </c>
    </row>
    <row r="1046335" customFormat="false" ht="16" hidden="false" customHeight="false" outlineLevel="0" collapsed="false">
      <c r="H1046335" s="1" t="n">
        <v>0.985339318</v>
      </c>
      <c r="I1046335" s="1" t="n">
        <v>-4.106972556</v>
      </c>
    </row>
    <row r="1046336" customFormat="false" ht="16" hidden="false" customHeight="false" outlineLevel="0" collapsed="false">
      <c r="H1046336" s="1" t="n">
        <v>1.148143372</v>
      </c>
      <c r="I1046336" s="1" t="n">
        <v>-4.456636869</v>
      </c>
    </row>
    <row r="1046337" customFormat="false" ht="16" hidden="false" customHeight="false" outlineLevel="0" collapsed="false">
      <c r="H1046337" s="1" t="n">
        <v>3.838946303</v>
      </c>
      <c r="I1046337" s="1" t="n">
        <v>-10.36235166</v>
      </c>
    </row>
    <row r="1046338" customFormat="false" ht="16" hidden="false" customHeight="false" outlineLevel="0" collapsed="false">
      <c r="H1046338" s="1" t="n">
        <v>1.200272959</v>
      </c>
      <c r="I1046338" s="1" t="n">
        <v>-4.195258357</v>
      </c>
    </row>
    <row r="1046339" customFormat="false" ht="16" hidden="false" customHeight="false" outlineLevel="0" collapsed="false">
      <c r="H1046339" s="1" t="n">
        <v>0.855196473</v>
      </c>
      <c r="I1046339" s="1" t="n">
        <v>-4.053719144</v>
      </c>
    </row>
    <row r="1046340" customFormat="false" ht="16" hidden="false" customHeight="false" outlineLevel="0" collapsed="false">
      <c r="H1046340" s="1" t="n">
        <v>1.253766402</v>
      </c>
      <c r="I1046340" s="1" t="n">
        <v>-3.978125394</v>
      </c>
    </row>
    <row r="1046341" customFormat="false" ht="16" hidden="false" customHeight="false" outlineLevel="0" collapsed="false">
      <c r="H1046341" s="1" t="n">
        <v>1.434228523</v>
      </c>
      <c r="I1046341" s="1" t="n">
        <v>-4.154842446</v>
      </c>
    </row>
    <row r="1046342" customFormat="false" ht="16" hidden="false" customHeight="false" outlineLevel="0" collapsed="false">
      <c r="H1046342" s="1" t="n">
        <v>0.909642571</v>
      </c>
      <c r="I1046342" s="1" t="n">
        <v>-3.108134753</v>
      </c>
    </row>
    <row r="1046343" customFormat="false" ht="16" hidden="false" customHeight="false" outlineLevel="0" collapsed="false">
      <c r="H1046343" s="1" t="n">
        <v>1.006294938</v>
      </c>
      <c r="I1046343" s="1" t="n">
        <v>-3.986405306</v>
      </c>
    </row>
    <row r="1046344" customFormat="false" ht="16" hidden="false" customHeight="false" outlineLevel="0" collapsed="false">
      <c r="H1046344" s="1" t="n">
        <v>0.903901996</v>
      </c>
      <c r="I1046344" s="1" t="n">
        <v>-3.647196137</v>
      </c>
    </row>
    <row r="1046345" customFormat="false" ht="16" hidden="false" customHeight="false" outlineLevel="0" collapsed="false">
      <c r="H1046345" s="1" t="n">
        <v>0.959940599</v>
      </c>
      <c r="I1046345" s="1" t="n">
        <v>-4.101369804</v>
      </c>
    </row>
    <row r="1046346" customFormat="false" ht="16" hidden="false" customHeight="false" outlineLevel="0" collapsed="false">
      <c r="H1046346" s="1" t="n">
        <v>1.43008209</v>
      </c>
      <c r="I1046346" s="1" t="n">
        <v>-4.881891052</v>
      </c>
    </row>
    <row r="1046347" customFormat="false" ht="16" hidden="false" customHeight="false" outlineLevel="0" collapsed="false">
      <c r="H1046347" s="1" t="n">
        <v>1.648087771</v>
      </c>
      <c r="I1046347" s="1" t="n">
        <v>-5.466676365</v>
      </c>
    </row>
    <row r="1046348" customFormat="false" ht="16" hidden="false" customHeight="false" outlineLevel="0" collapsed="false">
      <c r="H1046348" s="1" t="n">
        <v>1.071441971</v>
      </c>
      <c r="I1046348" s="1" t="n">
        <v>-4.069213352</v>
      </c>
    </row>
    <row r="1046349" customFormat="false" ht="16" hidden="false" customHeight="false" outlineLevel="0" collapsed="false">
      <c r="H1046349" s="1" t="n">
        <v>0.193534811</v>
      </c>
      <c r="I1046349" s="1" t="n">
        <v>-3.683795378</v>
      </c>
    </row>
    <row r="1046350" customFormat="false" ht="16" hidden="false" customHeight="false" outlineLevel="0" collapsed="false">
      <c r="H1046350" s="1" t="n">
        <v>1.404563553</v>
      </c>
      <c r="I1046350" s="1" t="n">
        <v>-4.709884538</v>
      </c>
    </row>
    <row r="1046351" customFormat="false" ht="16" hidden="false" customHeight="false" outlineLevel="0" collapsed="false">
      <c r="H1046351" s="1" t="n">
        <v>1.305373164</v>
      </c>
      <c r="I1046351" s="1" t="n">
        <v>-4.998906464</v>
      </c>
    </row>
    <row r="1046352" customFormat="false" ht="16" hidden="false" customHeight="false" outlineLevel="0" collapsed="false">
      <c r="H1046352" s="1" t="n">
        <v>1.155247212</v>
      </c>
      <c r="I1046352" s="1" t="n">
        <v>-4.093109786</v>
      </c>
    </row>
    <row r="1046353" customFormat="false" ht="16" hidden="false" customHeight="false" outlineLevel="0" collapsed="false">
      <c r="H1046353" s="1" t="n">
        <v>1.325391889</v>
      </c>
      <c r="I1046353" s="1" t="n">
        <v>-4.191010099</v>
      </c>
    </row>
    <row r="1046354" customFormat="false" ht="16" hidden="false" customHeight="false" outlineLevel="0" collapsed="false">
      <c r="H1046354" s="1" t="n">
        <v>3.165776144</v>
      </c>
      <c r="I1046354" s="1" t="n">
        <v>-8.013599363</v>
      </c>
    </row>
    <row r="1046355" customFormat="false" ht="16" hidden="false" customHeight="false" outlineLevel="0" collapsed="false">
      <c r="H1046355" s="1" t="n">
        <v>3.904713924</v>
      </c>
      <c r="I1046355" s="1" t="n">
        <v>-6.241201142</v>
      </c>
    </row>
    <row r="1046356" customFormat="false" ht="16" hidden="false" customHeight="false" outlineLevel="0" collapsed="false">
      <c r="H1046356" s="1" t="n">
        <v>2.797026123</v>
      </c>
      <c r="I1046356" s="1" t="n">
        <v>-7.245099881</v>
      </c>
    </row>
    <row r="1046357" customFormat="false" ht="16" hidden="false" customHeight="false" outlineLevel="0" collapsed="false">
      <c r="H1046357" s="1" t="n">
        <v>1.557650532</v>
      </c>
      <c r="I1046357" s="1" t="n">
        <v>-4.542301019</v>
      </c>
    </row>
    <row r="1046358" customFormat="false" ht="16" hidden="false" customHeight="false" outlineLevel="0" collapsed="false">
      <c r="H1046358" s="1" t="n">
        <v>2.122224872</v>
      </c>
      <c r="I1046358" s="1" t="n">
        <v>-5.698094906</v>
      </c>
    </row>
    <row r="1046359" customFormat="false" ht="16" hidden="false" customHeight="false" outlineLevel="0" collapsed="false">
      <c r="H1046359" s="1" t="n">
        <v>1.324109359</v>
      </c>
      <c r="I1046359" s="1" t="n">
        <v>-4.657760161</v>
      </c>
    </row>
    <row r="1046360" customFormat="false" ht="16" hidden="false" customHeight="false" outlineLevel="0" collapsed="false">
      <c r="H1046360" s="1" t="n">
        <v>2.912028874</v>
      </c>
      <c r="I1046360" s="1" t="n">
        <v>-6.154521054</v>
      </c>
    </row>
    <row r="1046361" customFormat="false" ht="16" hidden="false" customHeight="false" outlineLevel="0" collapsed="false">
      <c r="H1046361" s="1" t="n">
        <v>2.015529986</v>
      </c>
      <c r="I1046361" s="1" t="n">
        <v>-5.835403773</v>
      </c>
    </row>
    <row r="1046362" customFormat="false" ht="16" hidden="false" customHeight="false" outlineLevel="0" collapsed="false">
      <c r="H1046362" s="1" t="n">
        <v>1.152161664</v>
      </c>
      <c r="I1046362" s="1" t="n">
        <v>-4.212714541</v>
      </c>
    </row>
    <row r="1046363" customFormat="false" ht="16" hidden="false" customHeight="false" outlineLevel="0" collapsed="false">
      <c r="H1046363" s="1" t="n">
        <v>0.670847234</v>
      </c>
      <c r="I1046363" s="1" t="n">
        <v>-4.536988551</v>
      </c>
    </row>
    <row r="1046364" customFormat="false" ht="16" hidden="false" customHeight="false" outlineLevel="0" collapsed="false">
      <c r="H1046364" s="1" t="n">
        <v>2.785442613</v>
      </c>
      <c r="I1046364" s="1" t="n">
        <v>-7.970700763</v>
      </c>
    </row>
    <row r="1046365" customFormat="false" ht="16" hidden="false" customHeight="false" outlineLevel="0" collapsed="false">
      <c r="H1046365" s="1" t="n">
        <v>1.817423247</v>
      </c>
      <c r="I1046365" s="1" t="n">
        <v>-3.780200207</v>
      </c>
    </row>
    <row r="1046366" customFormat="false" ht="16" hidden="false" customHeight="false" outlineLevel="0" collapsed="false">
      <c r="H1046366" s="1" t="n">
        <v>1.205150184</v>
      </c>
      <c r="I1046366" s="1" t="n">
        <v>-4.461549487</v>
      </c>
    </row>
    <row r="1046367" customFormat="false" ht="16" hidden="false" customHeight="false" outlineLevel="0" collapsed="false">
      <c r="H1046367" s="1" t="n">
        <v>0.867664397</v>
      </c>
      <c r="I1046367" s="1" t="n">
        <v>-4.255434613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4" activeCellId="0" sqref="K4"/>
    </sheetView>
  </sheetViews>
  <sheetFormatPr defaultColWidth="10.55078125" defaultRowHeight="16" zeroHeight="false" outlineLevelRow="0" outlineLevelCol="0"/>
  <cols>
    <col collapsed="false" customWidth="true" hidden="false" outlineLevel="0" max="6" min="1" style="1" width="13.66"/>
    <col collapsed="false" customWidth="true" hidden="false" outlineLevel="0" max="7" min="7" style="1" width="14.67"/>
    <col collapsed="false" customWidth="true" hidden="false" outlineLevel="0" max="10" min="10" style="1" width="9.91"/>
  </cols>
  <sheetData>
    <row r="1" customFormat="false" ht="20" hidden="false" customHeight="true" outlineLevel="0" collapsed="false">
      <c r="A1" s="14" t="s">
        <v>88</v>
      </c>
      <c r="B1" s="15" t="s">
        <v>89</v>
      </c>
      <c r="C1" s="15" t="s">
        <v>90</v>
      </c>
      <c r="D1" s="15" t="s">
        <v>91</v>
      </c>
      <c r="E1" s="15" t="s">
        <v>92</v>
      </c>
      <c r="F1" s="15" t="s">
        <v>93</v>
      </c>
      <c r="G1" s="14" t="s">
        <v>94</v>
      </c>
    </row>
    <row r="2" customFormat="false" ht="40" hidden="false" customHeight="true" outlineLevel="0" collapsed="false">
      <c r="A2" s="16" t="s">
        <v>95</v>
      </c>
      <c r="B2" s="17" t="n">
        <f aca="false">CORREL(paste_data_here!K:K,paste_data_here!L:L)</f>
        <v>0.693691633314275</v>
      </c>
      <c r="C2" s="17" t="n">
        <f aca="false">CORREL(paste_data_here!O:O,paste_data_here!P:P)</f>
        <v>0.726624737945493</v>
      </c>
      <c r="D2" s="17" t="n">
        <f aca="false">CORREL(paste_data_here!S:S,paste_data_here!T:T)</f>
        <v>0.765961501810558</v>
      </c>
      <c r="E2" s="17" t="n">
        <f aca="false">CORREL(paste_data_here!W:W,paste_data_here!X:X)</f>
        <v>0.768096054888508</v>
      </c>
      <c r="F2" s="17" t="n">
        <f aca="false">CORREL(paste_data_here!AA:AA,paste_data_here!AB:AB)</f>
        <v>0.716028206594244</v>
      </c>
      <c r="G2" s="18" t="n">
        <f aca="false">AVERAGE(Table1[[#This Row],[T1]:[T5]])</f>
        <v>0.734080426910616</v>
      </c>
      <c r="I2" s="2" t="s">
        <v>96</v>
      </c>
      <c r="J2" s="19" t="n">
        <f aca="false">CORREL(paste_data_here!F:F,paste_data_here!I:I)</f>
        <v>0.807724591988126</v>
      </c>
    </row>
    <row r="3" customFormat="false" ht="33" hidden="false" customHeight="true" outlineLevel="0" collapsed="false">
      <c r="A3" s="16" t="s">
        <v>97</v>
      </c>
      <c r="B3" s="17" t="n">
        <f aca="false">AVERAGE(paste_data_here!N:N)</f>
        <v>0.207766519072269</v>
      </c>
      <c r="C3" s="17" t="n">
        <f aca="false">AVERAGE(paste_data_here!R:R)</f>
        <v>0.258147588882869</v>
      </c>
      <c r="D3" s="17" t="n">
        <f aca="false">AVERAGE(paste_data_here!V:V)</f>
        <v>0.30657852475256</v>
      </c>
      <c r="E3" s="17" t="n">
        <f aca="false">AVERAGE(paste_data_here!Z:Z)</f>
        <v>0.365785850018942</v>
      </c>
      <c r="F3" s="17" t="n">
        <f aca="false">AVERAGE(paste_data_here!AD:AD)</f>
        <v>0.456992424819271</v>
      </c>
      <c r="G3" s="18" t="n">
        <f aca="false">AVERAGE(Table1[[#This Row],[T1]:[T5]])</f>
        <v>0.319054181509182</v>
      </c>
      <c r="I3" s="2" t="s">
        <v>98</v>
      </c>
      <c r="J3" s="19" t="n">
        <f aca="false">CORREL(paste_data_here!G:G,paste_data_here!H:H)</f>
        <v>0.82646883728185</v>
      </c>
    </row>
    <row r="4" customFormat="false" ht="36" hidden="false" customHeight="true" outlineLevel="0" collapsed="false">
      <c r="A4" s="16" t="s">
        <v>99</v>
      </c>
      <c r="B4" s="17" t="n">
        <f aca="false">AVERAGE(paste_data_here!M:M)</f>
        <v>0.323650836628293</v>
      </c>
      <c r="C4" s="17" t="n">
        <f aca="false">AVERAGE(paste_data_here!Q:Q)</f>
        <v>0.375693986169491</v>
      </c>
      <c r="D4" s="17" t="n">
        <f aca="false">AVERAGE(paste_data_here!U:U)</f>
        <v>0.419432210568872</v>
      </c>
      <c r="E4" s="17" t="n">
        <f aca="false">AVERAGE(paste_data_here!Y:Y)</f>
        <v>0.460122699025935</v>
      </c>
      <c r="F4" s="17" t="n">
        <f aca="false">AVERAGE(paste_data_here!AC:AC)</f>
        <v>0.519901613302381</v>
      </c>
      <c r="G4" s="18" t="n">
        <f aca="false">AVERAGE(Table1[[#This Row],[T1]:[T5]])</f>
        <v>0.419760269138994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2024-06-10T14:04:51Z</dcterms:created>
  <dc:creator>Bhanu Mamillapalli</dc:creator>
  <dc:description/>
  <dc:language>en-US</dc:language>
  <cp:lastModifiedBy/>
  <dcterms:modified xsi:type="dcterms:W3CDTF">2024-06-18T10:37:30Z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